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E5ECC35D-362B-8443-B18A-7E36FF3027E4}" xr6:coauthVersionLast="47" xr6:coauthVersionMax="47" xr10:uidLastSave="{00000000-0000-0000-0000-000000000000}"/>
  <bookViews>
    <workbookView xWindow="200" yWindow="54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R19" i="1"/>
  <c r="S19" i="1" s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R22" i="1" s="1"/>
  <c r="S22" i="1"/>
  <c r="F22" i="1"/>
  <c r="G22" i="1"/>
  <c r="H22" i="1"/>
  <c r="Y22" i="1"/>
  <c r="AE22" i="1" s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/>
  <c r="AE24" i="1" s="1"/>
  <c r="I24" i="1"/>
  <c r="J24" i="1"/>
  <c r="Z24" i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R26" i="1" s="1"/>
  <c r="S26" i="1" s="1"/>
  <c r="F26" i="1"/>
  <c r="G26" i="1"/>
  <c r="H26" i="1"/>
  <c r="Y26" i="1"/>
  <c r="AE26" i="1" s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AA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/>
  <c r="AA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R50" i="1"/>
  <c r="S50" i="1" s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AA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R69" i="1"/>
  <c r="S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AA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 s="1"/>
  <c r="AE76" i="1"/>
  <c r="I76" i="1"/>
  <c r="J76" i="1"/>
  <c r="Z76" i="1" s="1"/>
  <c r="K76" i="1"/>
  <c r="L76" i="1"/>
  <c r="T76" i="1" s="1"/>
  <c r="M76" i="1"/>
  <c r="N76" i="1"/>
  <c r="O76" i="1"/>
  <c r="P76" i="1"/>
  <c r="A77" i="1"/>
  <c r="B77" i="1"/>
  <c r="C77" i="1"/>
  <c r="D77" i="1"/>
  <c r="X77" i="1" s="1"/>
  <c r="AA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AA80" i="1"/>
  <c r="E80" i="1"/>
  <c r="F80" i="1"/>
  <c r="R80" i="1"/>
  <c r="S80" i="1" s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AA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R87" i="1" s="1"/>
  <c r="S87" i="1" s="1"/>
  <c r="F87" i="1"/>
  <c r="G87" i="1"/>
  <c r="H87" i="1"/>
  <c r="Y87" i="1"/>
  <c r="AE87" i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 s="1"/>
  <c r="AA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R91" i="1"/>
  <c r="F91" i="1"/>
  <c r="G91" i="1"/>
  <c r="H91" i="1"/>
  <c r="Y91" i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/>
  <c r="I92" i="1"/>
  <c r="J92" i="1"/>
  <c r="Z92" i="1" s="1"/>
  <c r="AA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/>
  <c r="I94" i="1"/>
  <c r="J94" i="1"/>
  <c r="Z94" i="1" s="1"/>
  <c r="AA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K104" i="1"/>
  <c r="L104" i="1"/>
  <c r="T104" i="1"/>
  <c r="U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AA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/>
  <c r="S108" i="1"/>
  <c r="G108" i="1"/>
  <c r="H108" i="1"/>
  <c r="Y108" i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 s="1"/>
  <c r="K114" i="1"/>
  <c r="L114" i="1"/>
  <c r="T114" i="1" s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I115" i="1"/>
  <c r="J115" i="1"/>
  <c r="Z115" i="1" s="1"/>
  <c r="AA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 s="1"/>
  <c r="S118" i="1" s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T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T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AA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R126" i="1"/>
  <c r="S126" i="1" s="1"/>
  <c r="F126" i="1"/>
  <c r="G126" i="1"/>
  <c r="H126" i="1"/>
  <c r="Y126" i="1" s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AA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AA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 s="1"/>
  <c r="S132" i="1" s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 s="1"/>
  <c r="S133" i="1" s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T147" i="1" s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K148" i="1"/>
  <c r="L148" i="1"/>
  <c r="T148" i="1" s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AA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AA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AA151" i="1" s="1"/>
  <c r="E151" i="1"/>
  <c r="F151" i="1"/>
  <c r="R151" i="1"/>
  <c r="S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T155" i="1" s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 s="1"/>
  <c r="AA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 s="1"/>
  <c r="AA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U168" i="1"/>
  <c r="L168" i="1"/>
  <c r="T168" i="1" s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 s="1"/>
  <c r="K170" i="1"/>
  <c r="L170" i="1"/>
  <c r="T170" i="1" s="1"/>
  <c r="M170" i="1"/>
  <c r="N170" i="1"/>
  <c r="O170" i="1"/>
  <c r="P170" i="1"/>
  <c r="A171" i="1"/>
  <c r="B171" i="1"/>
  <c r="C171" i="1"/>
  <c r="D171" i="1"/>
  <c r="X171" i="1" s="1"/>
  <c r="AA171" i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/>
  <c r="F177" i="1"/>
  <c r="G177" i="1"/>
  <c r="H177" i="1"/>
  <c r="Y177" i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R181" i="1"/>
  <c r="S181" i="1" s="1"/>
  <c r="F181" i="1"/>
  <c r="G181" i="1"/>
  <c r="H181" i="1"/>
  <c r="Y181" i="1" s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/>
  <c r="S186" i="1" s="1"/>
  <c r="G186" i="1"/>
  <c r="H186" i="1"/>
  <c r="Y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 s="1"/>
  <c r="I188" i="1"/>
  <c r="J188" i="1"/>
  <c r="Z188" i="1" s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R190" i="1" s="1"/>
  <c r="F190" i="1"/>
  <c r="S190" i="1"/>
  <c r="G190" i="1"/>
  <c r="H190" i="1"/>
  <c r="Y190" i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AA192" i="1" s="1"/>
  <c r="AB192" i="1" s="1"/>
  <c r="AC192" i="1" s="1"/>
  <c r="AD192" i="1" s="1"/>
  <c r="K192" i="1"/>
  <c r="L192" i="1"/>
  <c r="T192" i="1" s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/>
  <c r="S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R202" i="1" s="1"/>
  <c r="S202" i="1" s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R208" i="1"/>
  <c r="S208" i="1" s="1"/>
  <c r="F208" i="1"/>
  <c r="G208" i="1"/>
  <c r="H208" i="1"/>
  <c r="Y208" i="1"/>
  <c r="AE208" i="1" s="1"/>
  <c r="I208" i="1"/>
  <c r="J208" i="1"/>
  <c r="Z208" i="1" s="1"/>
  <c r="K208" i="1"/>
  <c r="T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 s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/>
  <c r="S258" i="1" s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 s="1"/>
  <c r="I262" i="1"/>
  <c r="J262" i="1"/>
  <c r="Z262" i="1"/>
  <c r="AA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AF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R264" i="1" s="1"/>
  <c r="S264" i="1" s="1"/>
  <c r="F264" i="1"/>
  <c r="G264" i="1"/>
  <c r="H264" i="1"/>
  <c r="Y264" i="1"/>
  <c r="AE264" i="1" s="1"/>
  <c r="I264" i="1"/>
  <c r="J264" i="1"/>
  <c r="Z264" i="1"/>
  <c r="K264" i="1"/>
  <c r="T264" i="1" s="1"/>
  <c r="U264" i="1" s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AA269" i="1" s="1"/>
  <c r="AB269" i="1" s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AF287" i="1" s="1"/>
  <c r="AG287" i="1" s="1"/>
  <c r="AH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R296" i="1" s="1"/>
  <c r="S296" i="1" s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AA298" i="1" s="1"/>
  <c r="AB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AA315" i="1" s="1"/>
  <c r="AB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AA316" i="1" s="1"/>
  <c r="AB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 s="1"/>
  <c r="S321" i="1" s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 s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S330" i="1"/>
  <c r="F330" i="1"/>
  <c r="R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AF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 s="1"/>
  <c r="S355" i="1" s="1"/>
  <c r="F355" i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 s="1"/>
  <c r="F373" i="1"/>
  <c r="G373" i="1"/>
  <c r="H373" i="1"/>
  <c r="Y373" i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AA379" i="1" s="1"/>
  <c r="AB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 s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S382" i="1"/>
  <c r="F382" i="1"/>
  <c r="R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/>
  <c r="I387" i="1"/>
  <c r="J387" i="1"/>
  <c r="Z387" i="1" s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T393" i="1" s="1"/>
  <c r="AC393" i="1" s="1"/>
  <c r="AD393" i="1" s="1"/>
  <c r="AF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 s="1"/>
  <c r="I401" i="1"/>
  <c r="J401" i="1"/>
  <c r="Z401" i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AE414" i="1" s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 s="1"/>
  <c r="AE427" i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/>
  <c r="AE435" i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R436" i="1" s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/>
  <c r="AB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 s="1"/>
  <c r="I448" i="1"/>
  <c r="J448" i="1"/>
  <c r="Z448" i="1" s="1"/>
  <c r="AA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AC452" i="1"/>
  <c r="AD452" i="1"/>
  <c r="AF452" i="1" s="1"/>
  <c r="L452" i="1"/>
  <c r="T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 s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R462" i="1" s="1"/>
  <c r="S462" i="1" s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AB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/>
  <c r="AE466" i="1" s="1"/>
  <c r="I466" i="1"/>
  <c r="J466" i="1"/>
  <c r="Z466" i="1"/>
  <c r="AA466" i="1" s="1"/>
  <c r="AB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AA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/>
  <c r="F476" i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R485" i="1" s="1"/>
  <c r="S485" i="1" s="1"/>
  <c r="F485" i="1"/>
  <c r="G485" i="1"/>
  <c r="H485" i="1"/>
  <c r="Y485" i="1" s="1"/>
  <c r="AE485" i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R486" i="1" s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G508" i="1"/>
  <c r="H508" i="1"/>
  <c r="Y508" i="1" s="1"/>
  <c r="AE508" i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 s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 s="1"/>
  <c r="AB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AB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 s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R531" i="1" s="1"/>
  <c r="S531" i="1" s="1"/>
  <c r="G531" i="1"/>
  <c r="H531" i="1"/>
  <c r="Y531" i="1"/>
  <c r="AE531" i="1" s="1"/>
  <c r="I531" i="1"/>
  <c r="J531" i="1"/>
  <c r="Z531" i="1" s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/>
  <c r="I536" i="1"/>
  <c r="J536" i="1"/>
  <c r="Z536" i="1" s="1"/>
  <c r="AA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AB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 s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Y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R553" i="1" s="1"/>
  <c r="S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 s="1"/>
  <c r="AE557" i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 s="1"/>
  <c r="AB568" i="1"/>
  <c r="K568" i="1"/>
  <c r="L568" i="1"/>
  <c r="T568" i="1" s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S576" i="1" s="1"/>
  <c r="F576" i="1"/>
  <c r="G576" i="1"/>
  <c r="H576" i="1"/>
  <c r="Y576" i="1" s="1"/>
  <c r="AE576" i="1" s="1"/>
  <c r="AF576" i="1" s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 s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/>
  <c r="AF592" i="1" s="1"/>
  <c r="AG592" i="1" s="1"/>
  <c r="AH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AF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R611" i="1" s="1"/>
  <c r="S611" i="1" s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/>
  <c r="I618" i="1"/>
  <c r="J618" i="1"/>
  <c r="Z618" i="1" s="1"/>
  <c r="AA618" i="1" s="1"/>
  <c r="AB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A650" i="1"/>
  <c r="B650" i="1"/>
  <c r="C650" i="1"/>
  <c r="D650" i="1"/>
  <c r="X650" i="1"/>
  <c r="E650" i="1"/>
  <c r="R650" i="1" s="1"/>
  <c r="S650" i="1" s="1"/>
  <c r="F650" i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R651" i="1"/>
  <c r="S651" i="1"/>
  <c r="V651" i="1"/>
  <c r="X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T652" i="1" s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/>
  <c r="K660" i="1"/>
  <c r="L660" i="1"/>
  <c r="V660" i="1" s="1"/>
  <c r="M660" i="1"/>
  <c r="N660" i="1"/>
  <c r="O660" i="1"/>
  <c r="P660" i="1"/>
  <c r="T660" i="1"/>
  <c r="U660" i="1"/>
  <c r="AC660" i="1"/>
  <c r="AD660" i="1"/>
  <c r="AF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R667" i="1" s="1"/>
  <c r="S667" i="1" s="1"/>
  <c r="F667" i="1"/>
  <c r="G667" i="1"/>
  <c r="H667" i="1"/>
  <c r="Y667" i="1"/>
  <c r="I667" i="1"/>
  <c r="J667" i="1"/>
  <c r="Z667" i="1" s="1"/>
  <c r="AA667" i="1" s="1"/>
  <c r="K667" i="1"/>
  <c r="L667" i="1"/>
  <c r="V667" i="1" s="1"/>
  <c r="M667" i="1"/>
  <c r="N667" i="1"/>
  <c r="O667" i="1"/>
  <c r="P667" i="1"/>
  <c r="AE667" i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R679" i="1" s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S679" i="1"/>
  <c r="A680" i="1"/>
  <c r="B680" i="1"/>
  <c r="C680" i="1"/>
  <c r="D680" i="1" s="1"/>
  <c r="X680" i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R683" i="1" s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S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AC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/>
  <c r="K685" i="1"/>
  <c r="L685" i="1"/>
  <c r="V685" i="1" s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/>
  <c r="A687" i="1"/>
  <c r="B687" i="1"/>
  <c r="C687" i="1"/>
  <c r="D687" i="1" s="1"/>
  <c r="X687" i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/>
  <c r="E693" i="1"/>
  <c r="F693" i="1"/>
  <c r="R693" i="1" s="1"/>
  <c r="S693" i="1" s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Z694" i="1" s="1"/>
  <c r="K694" i="1"/>
  <c r="L694" i="1"/>
  <c r="M694" i="1"/>
  <c r="N694" i="1"/>
  <c r="O694" i="1"/>
  <c r="P694" i="1"/>
  <c r="R694" i="1"/>
  <c r="S694" i="1" s="1"/>
  <c r="AA694" i="1"/>
  <c r="A695" i="1"/>
  <c r="B695" i="1"/>
  <c r="C695" i="1"/>
  <c r="D695" i="1"/>
  <c r="X695" i="1"/>
  <c r="E695" i="1"/>
  <c r="R695" i="1" s="1"/>
  <c r="F695" i="1"/>
  <c r="G695" i="1"/>
  <c r="H695" i="1"/>
  <c r="Y695" i="1"/>
  <c r="I695" i="1"/>
  <c r="J695" i="1"/>
  <c r="K695" i="1"/>
  <c r="L695" i="1"/>
  <c r="M695" i="1"/>
  <c r="N695" i="1"/>
  <c r="O695" i="1"/>
  <c r="P695" i="1"/>
  <c r="S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B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V699" i="1"/>
  <c r="Z699" i="1"/>
  <c r="AA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A704" i="1"/>
  <c r="B704" i="1"/>
  <c r="C704" i="1"/>
  <c r="D704" i="1" s="1"/>
  <c r="X704" i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K706" i="1"/>
  <c r="L706" i="1"/>
  <c r="V706" i="1" s="1"/>
  <c r="M706" i="1"/>
  <c r="N706" i="1"/>
  <c r="O706" i="1"/>
  <c r="P706" i="1"/>
  <c r="R706" i="1"/>
  <c r="S706" i="1" s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/>
  <c r="E712" i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/>
  <c r="I714" i="1"/>
  <c r="J714" i="1"/>
  <c r="Z714" i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 s="1"/>
  <c r="AA731" i="1" s="1"/>
  <c r="AB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G736" i="1"/>
  <c r="H736" i="1"/>
  <c r="Y736" i="1" s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/>
  <c r="E737" i="1"/>
  <c r="F737" i="1"/>
  <c r="G737" i="1"/>
  <c r="H737" i="1"/>
  <c r="Y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T742" i="1" s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/>
  <c r="AD746" i="1" s="1"/>
  <c r="M746" i="1"/>
  <c r="N746" i="1"/>
  <c r="O746" i="1"/>
  <c r="P746" i="1"/>
  <c r="R746" i="1"/>
  <c r="S746" i="1" s="1"/>
  <c r="Z746" i="1"/>
  <c r="AA746" i="1"/>
  <c r="A747" i="1"/>
  <c r="B747" i="1"/>
  <c r="C747" i="1"/>
  <c r="D747" i="1" s="1"/>
  <c r="X747" i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/>
  <c r="E749" i="1"/>
  <c r="F749" i="1"/>
  <c r="G749" i="1"/>
  <c r="H749" i="1"/>
  <c r="Y749" i="1"/>
  <c r="AE749" i="1"/>
  <c r="I749" i="1"/>
  <c r="J749" i="1"/>
  <c r="Z749" i="1" s="1"/>
  <c r="AA749" i="1" s="1"/>
  <c r="AB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/>
  <c r="E750" i="1"/>
  <c r="R750" i="1" s="1"/>
  <c r="F750" i="1"/>
  <c r="G750" i="1"/>
  <c r="H750" i="1"/>
  <c r="Y750" i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/>
  <c r="G752" i="1"/>
  <c r="H752" i="1"/>
  <c r="Y752" i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K757" i="1"/>
  <c r="L757" i="1"/>
  <c r="M757" i="1"/>
  <c r="N757" i="1"/>
  <c r="O757" i="1"/>
  <c r="P757" i="1"/>
  <c r="AA757" i="1"/>
  <c r="A758" i="1"/>
  <c r="B758" i="1"/>
  <c r="C758" i="1"/>
  <c r="D758" i="1" s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/>
  <c r="AD758" i="1" s="1"/>
  <c r="M758" i="1"/>
  <c r="N758" i="1"/>
  <c r="O758" i="1"/>
  <c r="P758" i="1"/>
  <c r="R758" i="1"/>
  <c r="S758" i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/>
  <c r="I759" i="1"/>
  <c r="J759" i="1"/>
  <c r="K759" i="1"/>
  <c r="L759" i="1"/>
  <c r="T759" i="1" s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AB761" i="1" s="1"/>
  <c r="K761" i="1"/>
  <c r="L761" i="1"/>
  <c r="T761" i="1" s="1"/>
  <c r="AC761" i="1" s="1"/>
  <c r="AD761" i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AF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 s="1"/>
  <c r="AE775" i="1"/>
  <c r="I775" i="1"/>
  <c r="J775" i="1"/>
  <c r="Z775" i="1" s="1"/>
  <c r="AA775" i="1" s="1"/>
  <c r="AB775" i="1" s="1"/>
  <c r="K775" i="1"/>
  <c r="T775" i="1" s="1"/>
  <c r="AC775" i="1" s="1"/>
  <c r="AD775" i="1" s="1"/>
  <c r="AF775" i="1" s="1"/>
  <c r="L775" i="1"/>
  <c r="M775" i="1"/>
  <c r="N775" i="1"/>
  <c r="O775" i="1"/>
  <c r="P775" i="1"/>
  <c r="R775" i="1"/>
  <c r="S775" i="1" s="1"/>
  <c r="A776" i="1"/>
  <c r="B776" i="1"/>
  <c r="C776" i="1"/>
  <c r="D776" i="1" s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G778" i="1"/>
  <c r="H778" i="1"/>
  <c r="Y778" i="1"/>
  <c r="AE778" i="1"/>
  <c r="I778" i="1"/>
  <c r="J778" i="1"/>
  <c r="K778" i="1"/>
  <c r="L778" i="1"/>
  <c r="M778" i="1"/>
  <c r="N778" i="1"/>
  <c r="O778" i="1"/>
  <c r="P778" i="1"/>
  <c r="S778" i="1"/>
  <c r="Z778" i="1"/>
  <c r="AA778" i="1"/>
  <c r="A779" i="1"/>
  <c r="B779" i="1"/>
  <c r="C779" i="1"/>
  <c r="D779" i="1" s="1"/>
  <c r="X779" i="1"/>
  <c r="E779" i="1"/>
  <c r="R779" i="1" s="1"/>
  <c r="F779" i="1"/>
  <c r="G779" i="1"/>
  <c r="H779" i="1"/>
  <c r="Y779" i="1" s="1"/>
  <c r="AE779" i="1" s="1"/>
  <c r="I779" i="1"/>
  <c r="J779" i="1"/>
  <c r="Z779" i="1" s="1"/>
  <c r="AA779" i="1" s="1"/>
  <c r="AB779" i="1" s="1"/>
  <c r="K779" i="1"/>
  <c r="T779" i="1" s="1"/>
  <c r="AC779" i="1" s="1"/>
  <c r="AD779" i="1" s="1"/>
  <c r="L779" i="1"/>
  <c r="M779" i="1"/>
  <c r="N779" i="1"/>
  <c r="O779" i="1"/>
  <c r="P779" i="1"/>
  <c r="S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/>
  <c r="I783" i="1"/>
  <c r="J783" i="1"/>
  <c r="K783" i="1"/>
  <c r="L783" i="1"/>
  <c r="T783" i="1" s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T786" i="1" s="1"/>
  <c r="AC786" i="1" s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/>
  <c r="X787" i="1" s="1"/>
  <c r="E787" i="1"/>
  <c r="F787" i="1"/>
  <c r="R787" i="1" s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S787" i="1"/>
  <c r="A788" i="1"/>
  <c r="B788" i="1"/>
  <c r="C788" i="1"/>
  <c r="D788" i="1" s="1"/>
  <c r="X788" i="1" s="1"/>
  <c r="E788" i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 s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R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S790" i="1"/>
  <c r="Z790" i="1"/>
  <c r="AA790" i="1" s="1"/>
  <c r="A791" i="1"/>
  <c r="B791" i="1"/>
  <c r="C791" i="1"/>
  <c r="D791" i="1" s="1"/>
  <c r="X791" i="1" s="1"/>
  <c r="E791" i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R792" i="1" s="1"/>
  <c r="S792" i="1" s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 s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R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S798" i="1"/>
  <c r="Z798" i="1"/>
  <c r="AA798" i="1" s="1"/>
  <c r="A799" i="1"/>
  <c r="B799" i="1"/>
  <c r="C799" i="1"/>
  <c r="D799" i="1" s="1"/>
  <c r="X799" i="1" s="1"/>
  <c r="E799" i="1"/>
  <c r="F799" i="1"/>
  <c r="G799" i="1"/>
  <c r="H799" i="1"/>
  <c r="Y799" i="1" s="1"/>
  <c r="AE799" i="1" s="1"/>
  <c r="I799" i="1"/>
  <c r="J799" i="1"/>
  <c r="Z799" i="1"/>
  <c r="AA799" i="1" s="1"/>
  <c r="AB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 s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S806" i="1"/>
  <c r="Z806" i="1"/>
  <c r="AA806" i="1" s="1"/>
  <c r="A807" i="1"/>
  <c r="B807" i="1"/>
  <c r="C807" i="1"/>
  <c r="D807" i="1" s="1"/>
  <c r="X807" i="1" s="1"/>
  <c r="E807" i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Y810" i="1"/>
  <c r="AE810" i="1"/>
  <c r="A811" i="1"/>
  <c r="B811" i="1"/>
  <c r="C811" i="1"/>
  <c r="D811" i="1" s="1"/>
  <c r="X811" i="1" s="1"/>
  <c r="E811" i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R814" i="1" s="1"/>
  <c r="G814" i="1"/>
  <c r="H814" i="1"/>
  <c r="Y814" i="1" s="1"/>
  <c r="AE814" i="1" s="1"/>
  <c r="I814" i="1"/>
  <c r="J814" i="1"/>
  <c r="K814" i="1"/>
  <c r="T814" i="1" s="1"/>
  <c r="L814" i="1"/>
  <c r="V814" i="1" s="1"/>
  <c r="M814" i="1"/>
  <c r="N814" i="1"/>
  <c r="O814" i="1"/>
  <c r="P814" i="1"/>
  <c r="S814" i="1"/>
  <c r="Z814" i="1"/>
  <c r="AA814" i="1" s="1"/>
  <c r="A815" i="1"/>
  <c r="B815" i="1"/>
  <c r="C815" i="1"/>
  <c r="D815" i="1" s="1"/>
  <c r="X815" i="1" s="1"/>
  <c r="E815" i="1"/>
  <c r="F815" i="1"/>
  <c r="G815" i="1"/>
  <c r="H815" i="1"/>
  <c r="Y815" i="1" s="1"/>
  <c r="AE815" i="1" s="1"/>
  <c r="I815" i="1"/>
  <c r="J815" i="1"/>
  <c r="Z815" i="1"/>
  <c r="AA815" i="1" s="1"/>
  <c r="AB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R816" i="1" s="1"/>
  <c r="S816" i="1" s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R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S818" i="1"/>
  <c r="Y818" i="1"/>
  <c r="AE818" i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/>
  <c r="A822" i="1"/>
  <c r="B822" i="1"/>
  <c r="C822" i="1"/>
  <c r="D822" i="1"/>
  <c r="X822" i="1" s="1"/>
  <c r="E822" i="1"/>
  <c r="F822" i="1"/>
  <c r="G822" i="1"/>
  <c r="H822" i="1"/>
  <c r="Y822" i="1" s="1"/>
  <c r="AE822" i="1"/>
  <c r="I822" i="1"/>
  <c r="J822" i="1"/>
  <c r="Z822" i="1" s="1"/>
  <c r="AA822" i="1" s="1"/>
  <c r="K822" i="1"/>
  <c r="L822" i="1"/>
  <c r="M822" i="1"/>
  <c r="N822" i="1"/>
  <c r="O822" i="1"/>
  <c r="P822" i="1"/>
  <c r="A823" i="1"/>
  <c r="B823" i="1"/>
  <c r="C823" i="1"/>
  <c r="D823" i="1" s="1"/>
  <c r="X823" i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V826" i="1" s="1"/>
  <c r="M826" i="1"/>
  <c r="N826" i="1"/>
  <c r="O826" i="1"/>
  <c r="P826" i="1"/>
  <c r="A827" i="1"/>
  <c r="B827" i="1"/>
  <c r="C827" i="1"/>
  <c r="D827" i="1"/>
  <c r="X827" i="1" s="1"/>
  <c r="E827" i="1"/>
  <c r="R827" i="1" s="1"/>
  <c r="S827" i="1" s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R829" i="1" s="1"/>
  <c r="S829" i="1" s="1"/>
  <c r="G829" i="1"/>
  <c r="H829" i="1"/>
  <c r="Y829" i="1" s="1"/>
  <c r="AE829" i="1" s="1"/>
  <c r="I829" i="1"/>
  <c r="J829" i="1"/>
  <c r="K829" i="1"/>
  <c r="T829" i="1" s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 s="1"/>
  <c r="S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 s="1"/>
  <c r="K833" i="1"/>
  <c r="T833" i="1" s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R835" i="1" s="1"/>
  <c r="S835" i="1" s="1"/>
  <c r="F835" i="1"/>
  <c r="G835" i="1"/>
  <c r="H835" i="1"/>
  <c r="Y835" i="1"/>
  <c r="AE835" i="1" s="1"/>
  <c r="I835" i="1"/>
  <c r="J835" i="1"/>
  <c r="Z835" i="1" s="1"/>
  <c r="AA835" i="1" s="1"/>
  <c r="K835" i="1"/>
  <c r="L835" i="1"/>
  <c r="V835" i="1" s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/>
  <c r="K844" i="1"/>
  <c r="L844" i="1"/>
  <c r="V844" i="1" s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K846" i="1"/>
  <c r="T846" i="1" s="1"/>
  <c r="L846" i="1"/>
  <c r="M846" i="1"/>
  <c r="N846" i="1"/>
  <c r="O846" i="1"/>
  <c r="P846" i="1"/>
  <c r="AA846" i="1"/>
  <c r="A847" i="1"/>
  <c r="B847" i="1"/>
  <c r="C847" i="1"/>
  <c r="D847" i="1"/>
  <c r="X847" i="1" s="1"/>
  <c r="E847" i="1"/>
  <c r="F847" i="1"/>
  <c r="G847" i="1"/>
  <c r="H847" i="1"/>
  <c r="Y847" i="1" s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T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 s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AF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R858" i="1" s="1"/>
  <c r="G858" i="1"/>
  <c r="H858" i="1"/>
  <c r="Y858" i="1"/>
  <c r="AE858" i="1" s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AB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 s="1"/>
  <c r="I865" i="1"/>
  <c r="J865" i="1"/>
  <c r="Z865" i="1"/>
  <c r="AA865" i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AB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 s="1"/>
  <c r="E874" i="1"/>
  <c r="F874" i="1"/>
  <c r="G874" i="1"/>
  <c r="H874" i="1"/>
  <c r="Y874" i="1" s="1"/>
  <c r="AE874" i="1"/>
  <c r="I874" i="1"/>
  <c r="J874" i="1"/>
  <c r="Z874" i="1" s="1"/>
  <c r="AA874" i="1" s="1"/>
  <c r="K874" i="1"/>
  <c r="L874" i="1"/>
  <c r="V874" i="1" s="1"/>
  <c r="M874" i="1"/>
  <c r="N874" i="1"/>
  <c r="O874" i="1"/>
  <c r="P874" i="1"/>
  <c r="A875" i="1"/>
  <c r="B875" i="1"/>
  <c r="C875" i="1"/>
  <c r="D875" i="1"/>
  <c r="X875" i="1" s="1"/>
  <c r="E875" i="1"/>
  <c r="F875" i="1"/>
  <c r="R875" i="1" s="1"/>
  <c r="S875" i="1" s="1"/>
  <c r="G875" i="1"/>
  <c r="H875" i="1"/>
  <c r="Y875" i="1" s="1"/>
  <c r="AE875" i="1" s="1"/>
  <c r="I875" i="1"/>
  <c r="J875" i="1"/>
  <c r="K875" i="1"/>
  <c r="T875" i="1" s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/>
  <c r="G876" i="1"/>
  <c r="H876" i="1"/>
  <c r="Y876" i="1" s="1"/>
  <c r="AE876" i="1" s="1"/>
  <c r="I876" i="1"/>
  <c r="J876" i="1"/>
  <c r="Z876" i="1" s="1"/>
  <c r="AA876" i="1" s="1"/>
  <c r="K876" i="1"/>
  <c r="L876" i="1"/>
  <c r="V876" i="1" s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/>
  <c r="E878" i="1"/>
  <c r="F878" i="1"/>
  <c r="R878" i="1" s="1"/>
  <c r="S878" i="1" s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 s="1"/>
  <c r="AF881" i="1" s="1"/>
  <c r="I881" i="1"/>
  <c r="J881" i="1"/>
  <c r="Z881" i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R891" i="1" s="1"/>
  <c r="S891" i="1" s="1"/>
  <c r="F891" i="1"/>
  <c r="G891" i="1"/>
  <c r="H891" i="1"/>
  <c r="Y891" i="1"/>
  <c r="AE891" i="1"/>
  <c r="I891" i="1"/>
  <c r="J891" i="1"/>
  <c r="K891" i="1"/>
  <c r="T891" i="1" s="1"/>
  <c r="AC891" i="1" s="1"/>
  <c r="AD891" i="1" s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 s="1"/>
  <c r="AE892" i="1"/>
  <c r="I892" i="1"/>
  <c r="J892" i="1"/>
  <c r="Z892" i="1"/>
  <c r="AA892" i="1" s="1"/>
  <c r="K892" i="1"/>
  <c r="L892" i="1"/>
  <c r="V892" i="1" s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/>
  <c r="I896" i="1"/>
  <c r="J896" i="1"/>
  <c r="Z896" i="1" s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/>
  <c r="X897" i="1" s="1"/>
  <c r="E897" i="1"/>
  <c r="R897" i="1" s="1"/>
  <c r="F897" i="1"/>
  <c r="S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V898" i="1" s="1"/>
  <c r="M898" i="1"/>
  <c r="N898" i="1"/>
  <c r="O898" i="1"/>
  <c r="P898" i="1"/>
  <c r="Z898" i="1"/>
  <c r="AA898" i="1" s="1"/>
  <c r="AB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V899" i="1" s="1"/>
  <c r="M899" i="1"/>
  <c r="N899" i="1"/>
  <c r="O899" i="1"/>
  <c r="P899" i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 s="1"/>
  <c r="I903" i="1"/>
  <c r="J903" i="1"/>
  <c r="Z903" i="1" s="1"/>
  <c r="AA903" i="1" s="1"/>
  <c r="K903" i="1"/>
  <c r="T903" i="1" s="1"/>
  <c r="U903" i="1" s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/>
  <c r="I904" i="1"/>
  <c r="J904" i="1"/>
  <c r="Z904" i="1" s="1"/>
  <c r="AA904" i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R907" i="1" s="1"/>
  <c r="S907" i="1" s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R910" i="1" s="1"/>
  <c r="S910" i="1" s="1"/>
  <c r="F910" i="1"/>
  <c r="G910" i="1"/>
  <c r="H910" i="1"/>
  <c r="Y910" i="1" s="1"/>
  <c r="AE910" i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 s="1"/>
  <c r="AE913" i="1"/>
  <c r="I913" i="1"/>
  <c r="J913" i="1"/>
  <c r="Z913" i="1" s="1"/>
  <c r="AA913" i="1" s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/>
  <c r="X916" i="1"/>
  <c r="E916" i="1"/>
  <c r="F916" i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/>
  <c r="AE922" i="1" s="1"/>
  <c r="I922" i="1"/>
  <c r="J922" i="1"/>
  <c r="Z922" i="1" s="1"/>
  <c r="K922" i="1"/>
  <c r="T922" i="1" s="1"/>
  <c r="AC922" i="1" s="1"/>
  <c r="AD922" i="1" s="1"/>
  <c r="L922" i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T923" i="1" s="1"/>
  <c r="AC923" i="1" s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 s="1"/>
  <c r="S924" i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R925" i="1" s="1"/>
  <c r="F925" i="1"/>
  <c r="G925" i="1"/>
  <c r="H925" i="1"/>
  <c r="Y925" i="1"/>
  <c r="AE925" i="1" s="1"/>
  <c r="I925" i="1"/>
  <c r="J925" i="1"/>
  <c r="K925" i="1"/>
  <c r="L925" i="1"/>
  <c r="T925" i="1" s="1"/>
  <c r="AB925" i="1" s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K926" i="1"/>
  <c r="L926" i="1"/>
  <c r="T926" i="1" s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/>
  <c r="E928" i="1"/>
  <c r="F928" i="1"/>
  <c r="R928" i="1" s="1"/>
  <c r="S928" i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F931" i="1"/>
  <c r="R931" i="1" s="1"/>
  <c r="S931" i="1" s="1"/>
  <c r="G931" i="1"/>
  <c r="H931" i="1"/>
  <c r="Y931" i="1"/>
  <c r="AE931" i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S934" i="1" s="1"/>
  <c r="G934" i="1"/>
  <c r="H934" i="1"/>
  <c r="Y934" i="1"/>
  <c r="AE934" i="1" s="1"/>
  <c r="I934" i="1"/>
  <c r="J934" i="1"/>
  <c r="K934" i="1"/>
  <c r="L934" i="1"/>
  <c r="V934" i="1" s="1"/>
  <c r="M934" i="1"/>
  <c r="N934" i="1"/>
  <c r="O934" i="1"/>
  <c r="P934" i="1"/>
  <c r="Z934" i="1"/>
  <c r="AA934" i="1" s="1"/>
  <c r="A935" i="1"/>
  <c r="B935" i="1"/>
  <c r="C935" i="1"/>
  <c r="D935" i="1" s="1"/>
  <c r="X935" i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/>
  <c r="E936" i="1"/>
  <c r="F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AB938" i="1" s="1"/>
  <c r="K938" i="1"/>
  <c r="T938" i="1" s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R941" i="1" s="1"/>
  <c r="S941" i="1" s="1"/>
  <c r="F941" i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G944" i="1"/>
  <c r="H944" i="1"/>
  <c r="Y944" i="1"/>
  <c r="AE944" i="1" s="1"/>
  <c r="I944" i="1"/>
  <c r="J944" i="1"/>
  <c r="Z944" i="1" s="1"/>
  <c r="AA944" i="1" s="1"/>
  <c r="K944" i="1"/>
  <c r="T944" i="1" s="1"/>
  <c r="AC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T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 s="1"/>
  <c r="AE951" i="1"/>
  <c r="I951" i="1"/>
  <c r="J951" i="1"/>
  <c r="Z951" i="1" s="1"/>
  <c r="K951" i="1"/>
  <c r="L951" i="1"/>
  <c r="V951" i="1" s="1"/>
  <c r="M951" i="1"/>
  <c r="N951" i="1"/>
  <c r="O951" i="1"/>
  <c r="P951" i="1"/>
  <c r="AA951" i="1"/>
  <c r="AB951" i="1" s="1"/>
  <c r="A952" i="1"/>
  <c r="B952" i="1"/>
  <c r="C952" i="1"/>
  <c r="D952" i="1"/>
  <c r="X952" i="1" s="1"/>
  <c r="E952" i="1"/>
  <c r="F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G953" i="1"/>
  <c r="H953" i="1"/>
  <c r="Y953" i="1" s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R954" i="1" s="1"/>
  <c r="S954" i="1" s="1"/>
  <c r="F954" i="1"/>
  <c r="G954" i="1"/>
  <c r="H954" i="1"/>
  <c r="Y954" i="1"/>
  <c r="AE954" i="1"/>
  <c r="I954" i="1"/>
  <c r="J954" i="1"/>
  <c r="K954" i="1"/>
  <c r="T954" i="1" s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R962" i="1" s="1"/>
  <c r="S962" i="1"/>
  <c r="G962" i="1"/>
  <c r="H962" i="1"/>
  <c r="Y962" i="1" s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R963" i="1" s="1"/>
  <c r="S963" i="1" s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/>
  <c r="AE965" i="1" s="1"/>
  <c r="AF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R966" i="1" s="1"/>
  <c r="S966" i="1" s="1"/>
  <c r="F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/>
  <c r="I972" i="1"/>
  <c r="J972" i="1"/>
  <c r="K972" i="1"/>
  <c r="L972" i="1"/>
  <c r="T972" i="1" s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AC974" i="1" s="1"/>
  <c r="V974" i="1"/>
  <c r="M974" i="1"/>
  <c r="N974" i="1"/>
  <c r="O974" i="1"/>
  <c r="P974" i="1"/>
  <c r="Z974" i="1"/>
  <c r="AA974" i="1" s="1"/>
  <c r="AB974" i="1" s="1"/>
  <c r="A975" i="1"/>
  <c r="B975" i="1"/>
  <c r="C975" i="1"/>
  <c r="D975" i="1" s="1"/>
  <c r="X975" i="1" s="1"/>
  <c r="E975" i="1"/>
  <c r="F975" i="1"/>
  <c r="R975" i="1" s="1"/>
  <c r="S975" i="1"/>
  <c r="G975" i="1"/>
  <c r="H975" i="1"/>
  <c r="Y975" i="1" s="1"/>
  <c r="AE975" i="1" s="1"/>
  <c r="I975" i="1"/>
  <c r="J975" i="1"/>
  <c r="Z975" i="1" s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/>
  <c r="E978" i="1"/>
  <c r="F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T981" i="1" s="1"/>
  <c r="L981" i="1"/>
  <c r="V981" i="1" s="1"/>
  <c r="M981" i="1"/>
  <c r="N981" i="1"/>
  <c r="O981" i="1"/>
  <c r="P981" i="1"/>
  <c r="Z981" i="1"/>
  <c r="AA981" i="1" s="1"/>
  <c r="AB981" i="1" s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L982" i="1"/>
  <c r="V982" i="1" s="1"/>
  <c r="M982" i="1"/>
  <c r="N982" i="1"/>
  <c r="O982" i="1"/>
  <c r="P982" i="1"/>
  <c r="AA982" i="1"/>
  <c r="AB982" i="1" s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K984" i="1"/>
  <c r="T984" i="1" s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/>
  <c r="E990" i="1"/>
  <c r="F990" i="1"/>
  <c r="G990" i="1"/>
  <c r="H990" i="1"/>
  <c r="Y990" i="1" s="1"/>
  <c r="AE990" i="1" s="1"/>
  <c r="I990" i="1"/>
  <c r="J990" i="1"/>
  <c r="Z990" i="1" s="1"/>
  <c r="AA990" i="1"/>
  <c r="AB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/>
  <c r="I992" i="1"/>
  <c r="J992" i="1"/>
  <c r="K992" i="1"/>
  <c r="T992" i="1" s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V993" i="1" s="1"/>
  <c r="M993" i="1"/>
  <c r="N993" i="1"/>
  <c r="O993" i="1"/>
  <c r="P993" i="1"/>
  <c r="T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/>
  <c r="AE995" i="1" s="1"/>
  <c r="I995" i="1"/>
  <c r="J995" i="1"/>
  <c r="Z995" i="1" s="1"/>
  <c r="K995" i="1"/>
  <c r="L995" i="1"/>
  <c r="V995" i="1"/>
  <c r="M995" i="1"/>
  <c r="N995" i="1"/>
  <c r="O995" i="1"/>
  <c r="P995" i="1"/>
  <c r="T995" i="1"/>
  <c r="AC995" i="1" s="1"/>
  <c r="AD995" i="1" s="1"/>
  <c r="AA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AF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AC612" i="1" s="1"/>
  <c r="AD612" i="1" s="1"/>
  <c r="T611" i="1"/>
  <c r="AB611" i="1" s="1"/>
  <c r="U611" i="1"/>
  <c r="V605" i="1"/>
  <c r="T596" i="1"/>
  <c r="T555" i="1"/>
  <c r="T554" i="1"/>
  <c r="V547" i="1"/>
  <c r="V80" i="1"/>
  <c r="T647" i="1"/>
  <c r="AC647" i="1"/>
  <c r="AD647" i="1" s="1"/>
  <c r="AF647" i="1" s="1"/>
  <c r="T646" i="1"/>
  <c r="U646" i="1"/>
  <c r="T644" i="1"/>
  <c r="T634" i="1"/>
  <c r="T626" i="1"/>
  <c r="T614" i="1"/>
  <c r="AB614" i="1" s="1"/>
  <c r="T613" i="1"/>
  <c r="U613" i="1" s="1"/>
  <c r="T561" i="1"/>
  <c r="AC561" i="1" s="1"/>
  <c r="AD561" i="1" s="1"/>
  <c r="AF561" i="1" s="1"/>
  <c r="U548" i="1"/>
  <c r="R521" i="1"/>
  <c r="S521" i="1" s="1"/>
  <c r="T696" i="1"/>
  <c r="AC696" i="1" s="1"/>
  <c r="V696" i="1"/>
  <c r="V998" i="1"/>
  <c r="R997" i="1"/>
  <c r="S997" i="1" s="1"/>
  <c r="V980" i="1"/>
  <c r="R974" i="1"/>
  <c r="S974" i="1"/>
  <c r="T967" i="1"/>
  <c r="R957" i="1"/>
  <c r="S957" i="1" s="1"/>
  <c r="S925" i="1"/>
  <c r="R909" i="1"/>
  <c r="S909" i="1" s="1"/>
  <c r="R893" i="1"/>
  <c r="S893" i="1" s="1"/>
  <c r="R877" i="1"/>
  <c r="S877" i="1" s="1"/>
  <c r="R861" i="1"/>
  <c r="S861" i="1" s="1"/>
  <c r="R845" i="1"/>
  <c r="S845" i="1" s="1"/>
  <c r="AD786" i="1"/>
  <c r="AF786" i="1" s="1"/>
  <c r="T771" i="1"/>
  <c r="AC771" i="1" s="1"/>
  <c r="AD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T982" i="1"/>
  <c r="AC982" i="1" s="1"/>
  <c r="U982" i="1"/>
  <c r="U974" i="1"/>
  <c r="AG974" i="1" s="1"/>
  <c r="AH974" i="1" s="1"/>
  <c r="AD974" i="1"/>
  <c r="V992" i="1"/>
  <c r="V962" i="1"/>
  <c r="T962" i="1"/>
  <c r="T702" i="1"/>
  <c r="V702" i="1"/>
  <c r="T676" i="1"/>
  <c r="V676" i="1"/>
  <c r="T669" i="1"/>
  <c r="V669" i="1"/>
  <c r="V994" i="1"/>
  <c r="T994" i="1"/>
  <c r="AC994" i="1" s="1"/>
  <c r="U994" i="1"/>
  <c r="V984" i="1"/>
  <c r="V971" i="1"/>
  <c r="T738" i="1"/>
  <c r="AC738" i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V990" i="1"/>
  <c r="T990" i="1"/>
  <c r="U990" i="1"/>
  <c r="R972" i="1"/>
  <c r="S972" i="1" s="1"/>
  <c r="T965" i="1"/>
  <c r="U965" i="1" s="1"/>
  <c r="S953" i="1"/>
  <c r="R937" i="1"/>
  <c r="S937" i="1" s="1"/>
  <c r="R921" i="1"/>
  <c r="S921" i="1" s="1"/>
  <c r="R905" i="1"/>
  <c r="S905" i="1" s="1"/>
  <c r="R889" i="1"/>
  <c r="S889" i="1" s="1"/>
  <c r="R873" i="1"/>
  <c r="S873" i="1" s="1"/>
  <c r="R857" i="1"/>
  <c r="S857" i="1" s="1"/>
  <c r="R841" i="1"/>
  <c r="S841" i="1" s="1"/>
  <c r="R825" i="1"/>
  <c r="S825" i="1" s="1"/>
  <c r="T774" i="1"/>
  <c r="AC774" i="1" s="1"/>
  <c r="AD774" i="1"/>
  <c r="AF774" i="1" s="1"/>
  <c r="T760" i="1"/>
  <c r="AC760" i="1"/>
  <c r="AD760" i="1" s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AC742" i="1"/>
  <c r="AD742" i="1"/>
  <c r="AF742" i="1" s="1"/>
  <c r="T739" i="1"/>
  <c r="T735" i="1"/>
  <c r="AC735" i="1"/>
  <c r="AD735" i="1" s="1"/>
  <c r="T726" i="1"/>
  <c r="U726" i="1" s="1"/>
  <c r="V726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 s="1"/>
  <c r="T656" i="1"/>
  <c r="AB652" i="1"/>
  <c r="R652" i="1"/>
  <c r="S652" i="1"/>
  <c r="T650" i="1"/>
  <c r="AB650" i="1" s="1"/>
  <c r="T648" i="1"/>
  <c r="AB648" i="1" s="1"/>
  <c r="T642" i="1"/>
  <c r="U642" i="1" s="1"/>
  <c r="T640" i="1"/>
  <c r="AB640" i="1" s="1"/>
  <c r="R636" i="1"/>
  <c r="S636" i="1" s="1"/>
  <c r="R631" i="1"/>
  <c r="S631" i="1" s="1"/>
  <c r="R628" i="1"/>
  <c r="S628" i="1" s="1"/>
  <c r="T600" i="1"/>
  <c r="T599" i="1"/>
  <c r="AB599" i="1" s="1"/>
  <c r="U598" i="1"/>
  <c r="AB598" i="1"/>
  <c r="T594" i="1"/>
  <c r="U594" i="1" s="1"/>
  <c r="V594" i="1"/>
  <c r="V564" i="1"/>
  <c r="R547" i="1"/>
  <c r="S547" i="1" s="1"/>
  <c r="V541" i="1"/>
  <c r="T541" i="1"/>
  <c r="R955" i="1"/>
  <c r="S955" i="1" s="1"/>
  <c r="R951" i="1"/>
  <c r="S951" i="1" s="1"/>
  <c r="R943" i="1"/>
  <c r="S943" i="1"/>
  <c r="R939" i="1"/>
  <c r="S939" i="1" s="1"/>
  <c r="R935" i="1"/>
  <c r="S935" i="1" s="1"/>
  <c r="R927" i="1"/>
  <c r="S927" i="1"/>
  <c r="R923" i="1"/>
  <c r="S923" i="1" s="1"/>
  <c r="R919" i="1"/>
  <c r="S919" i="1" s="1"/>
  <c r="R915" i="1"/>
  <c r="S915" i="1" s="1"/>
  <c r="R911" i="1"/>
  <c r="S911" i="1" s="1"/>
  <c r="R895" i="1"/>
  <c r="S895" i="1" s="1"/>
  <c r="R887" i="1"/>
  <c r="S887" i="1" s="1"/>
  <c r="R883" i="1"/>
  <c r="S883" i="1" s="1"/>
  <c r="R879" i="1"/>
  <c r="S879" i="1" s="1"/>
  <c r="R871" i="1"/>
  <c r="S871" i="1" s="1"/>
  <c r="R867" i="1"/>
  <c r="S867" i="1" s="1"/>
  <c r="R863" i="1"/>
  <c r="S863" i="1" s="1"/>
  <c r="R859" i="1"/>
  <c r="S859" i="1" s="1"/>
  <c r="R855" i="1"/>
  <c r="S855" i="1" s="1"/>
  <c r="R851" i="1"/>
  <c r="S851" i="1" s="1"/>
  <c r="R847" i="1"/>
  <c r="S847" i="1"/>
  <c r="R843" i="1"/>
  <c r="S843" i="1" s="1"/>
  <c r="R839" i="1"/>
  <c r="S839" i="1" s="1"/>
  <c r="R831" i="1"/>
  <c r="S831" i="1"/>
  <c r="T784" i="1"/>
  <c r="T780" i="1"/>
  <c r="AC780" i="1"/>
  <c r="AD780" i="1" s="1"/>
  <c r="T776" i="1"/>
  <c r="T772" i="1"/>
  <c r="AC772" i="1"/>
  <c r="AD772" i="1" s="1"/>
  <c r="AF772" i="1" s="1"/>
  <c r="T769" i="1"/>
  <c r="AC769" i="1"/>
  <c r="AD769" i="1"/>
  <c r="AF769" i="1" s="1"/>
  <c r="T765" i="1"/>
  <c r="AC765" i="1"/>
  <c r="AD765" i="1" s="1"/>
  <c r="R763" i="1"/>
  <c r="S763" i="1" s="1"/>
  <c r="T762" i="1"/>
  <c r="AC759" i="1"/>
  <c r="AD759" i="1" s="1"/>
  <c r="T755" i="1"/>
  <c r="AC755" i="1" s="1"/>
  <c r="AD755" i="1" s="1"/>
  <c r="AF755" i="1" s="1"/>
  <c r="T751" i="1"/>
  <c r="T747" i="1"/>
  <c r="AC747" i="1" s="1"/>
  <c r="AD747" i="1" s="1"/>
  <c r="V739" i="1"/>
  <c r="T737" i="1"/>
  <c r="AB737" i="1" s="1"/>
  <c r="AC737" i="1"/>
  <c r="AD737" i="1"/>
  <c r="V735" i="1"/>
  <c r="T729" i="1"/>
  <c r="V725" i="1"/>
  <c r="AB721" i="1"/>
  <c r="T710" i="1"/>
  <c r="V710" i="1"/>
  <c r="T704" i="1"/>
  <c r="U704" i="1" s="1"/>
  <c r="T703" i="1"/>
  <c r="V703" i="1"/>
  <c r="V700" i="1"/>
  <c r="T697" i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/>
  <c r="T616" i="1"/>
  <c r="AB616" i="1" s="1"/>
  <c r="T615" i="1"/>
  <c r="U614" i="1"/>
  <c r="T603" i="1"/>
  <c r="AB602" i="1"/>
  <c r="T565" i="1"/>
  <c r="T549" i="1"/>
  <c r="V538" i="1"/>
  <c r="T538" i="1"/>
  <c r="U538" i="1" s="1"/>
  <c r="R976" i="1"/>
  <c r="S976" i="1" s="1"/>
  <c r="R969" i="1"/>
  <c r="S969" i="1" s="1"/>
  <c r="R967" i="1"/>
  <c r="S967" i="1" s="1"/>
  <c r="R965" i="1"/>
  <c r="S965" i="1" s="1"/>
  <c r="R950" i="1"/>
  <c r="S950" i="1" s="1"/>
  <c r="R946" i="1"/>
  <c r="S946" i="1" s="1"/>
  <c r="R938" i="1"/>
  <c r="S938" i="1" s="1"/>
  <c r="R930" i="1"/>
  <c r="S930" i="1" s="1"/>
  <c r="R918" i="1"/>
  <c r="S918" i="1" s="1"/>
  <c r="R914" i="1"/>
  <c r="S914" i="1" s="1"/>
  <c r="R906" i="1"/>
  <c r="S906" i="1" s="1"/>
  <c r="R902" i="1"/>
  <c r="S902" i="1" s="1"/>
  <c r="R898" i="1"/>
  <c r="S898" i="1" s="1"/>
  <c r="R890" i="1"/>
  <c r="S890" i="1"/>
  <c r="R886" i="1"/>
  <c r="S886" i="1" s="1"/>
  <c r="R882" i="1"/>
  <c r="S882" i="1" s="1"/>
  <c r="R874" i="1"/>
  <c r="S874" i="1" s="1"/>
  <c r="R870" i="1"/>
  <c r="S870" i="1" s="1"/>
  <c r="R866" i="1"/>
  <c r="S866" i="1" s="1"/>
  <c r="R862" i="1"/>
  <c r="S862" i="1" s="1"/>
  <c r="S858" i="1"/>
  <c r="R854" i="1"/>
  <c r="S854" i="1" s="1"/>
  <c r="R850" i="1"/>
  <c r="S850" i="1" s="1"/>
  <c r="R846" i="1"/>
  <c r="S846" i="1" s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AC785" i="1" s="1"/>
  <c r="AD785" i="1"/>
  <c r="T781" i="1"/>
  <c r="AC781" i="1"/>
  <c r="AD781" i="1" s="1"/>
  <c r="T777" i="1"/>
  <c r="AC777" i="1"/>
  <c r="AD777" i="1" s="1"/>
  <c r="T773" i="1"/>
  <c r="AC773" i="1"/>
  <c r="AD773" i="1" s="1"/>
  <c r="T770" i="1"/>
  <c r="AC770" i="1" s="1"/>
  <c r="AD770" i="1" s="1"/>
  <c r="AF770" i="1" s="1"/>
  <c r="T766" i="1"/>
  <c r="U766" i="1" s="1"/>
  <c r="AC766" i="1"/>
  <c r="AD766" i="1" s="1"/>
  <c r="AF766" i="1" s="1"/>
  <c r="T763" i="1"/>
  <c r="T756" i="1"/>
  <c r="AC756" i="1"/>
  <c r="AD756" i="1" s="1"/>
  <c r="AF756" i="1" s="1"/>
  <c r="T752" i="1"/>
  <c r="T748" i="1"/>
  <c r="AC748" i="1"/>
  <c r="AD748" i="1" s="1"/>
  <c r="T744" i="1"/>
  <c r="AC744" i="1"/>
  <c r="AD744" i="1" s="1"/>
  <c r="AF744" i="1" s="1"/>
  <c r="T741" i="1"/>
  <c r="AC741" i="1"/>
  <c r="AD741" i="1" s="1"/>
  <c r="AF741" i="1" s="1"/>
  <c r="T740" i="1"/>
  <c r="AC740" i="1" s="1"/>
  <c r="AD740" i="1" s="1"/>
  <c r="AF740" i="1" s="1"/>
  <c r="T736" i="1"/>
  <c r="AC736" i="1"/>
  <c r="AD736" i="1" s="1"/>
  <c r="T733" i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AF651" i="1" s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U618" i="1"/>
  <c r="AG618" i="1" s="1"/>
  <c r="AH618" i="1" s="1"/>
  <c r="V613" i="1"/>
  <c r="V606" i="1"/>
  <c r="T606" i="1"/>
  <c r="U606" i="1" s="1"/>
  <c r="R605" i="1"/>
  <c r="S605" i="1" s="1"/>
  <c r="T588" i="1"/>
  <c r="AB588" i="1"/>
  <c r="V588" i="1"/>
  <c r="T544" i="1"/>
  <c r="V526" i="1"/>
  <c r="T730" i="1"/>
  <c r="AC730" i="1"/>
  <c r="AD730" i="1"/>
  <c r="AF730" i="1" s="1"/>
  <c r="AB725" i="1"/>
  <c r="T723" i="1"/>
  <c r="T722" i="1"/>
  <c r="AB717" i="1"/>
  <c r="T715" i="1"/>
  <c r="AB715" i="1"/>
  <c r="T714" i="1"/>
  <c r="AB709" i="1"/>
  <c r="T707" i="1"/>
  <c r="AB707" i="1"/>
  <c r="T706" i="1"/>
  <c r="T699" i="1"/>
  <c r="AB699" i="1" s="1"/>
  <c r="T698" i="1"/>
  <c r="U698" i="1" s="1"/>
  <c r="AB693" i="1"/>
  <c r="T691" i="1"/>
  <c r="T690" i="1"/>
  <c r="T683" i="1"/>
  <c r="AB683" i="1" s="1"/>
  <c r="T682" i="1"/>
  <c r="AC682" i="1" s="1"/>
  <c r="AB677" i="1"/>
  <c r="T675" i="1"/>
  <c r="T674" i="1"/>
  <c r="AC674" i="1" s="1"/>
  <c r="AB669" i="1"/>
  <c r="T667" i="1"/>
  <c r="AB667" i="1" s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/>
  <c r="T610" i="1"/>
  <c r="T608" i="1"/>
  <c r="R604" i="1"/>
  <c r="S604" i="1" s="1"/>
  <c r="T545" i="1"/>
  <c r="AC545" i="1" s="1"/>
  <c r="AD545" i="1" s="1"/>
  <c r="V542" i="1"/>
  <c r="T542" i="1"/>
  <c r="U542" i="1" s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 s="1"/>
  <c r="R617" i="1"/>
  <c r="S617" i="1" s="1"/>
  <c r="R616" i="1"/>
  <c r="S616" i="1"/>
  <c r="R615" i="1"/>
  <c r="S615" i="1" s="1"/>
  <c r="R612" i="1"/>
  <c r="S612" i="1" s="1"/>
  <c r="R610" i="1"/>
  <c r="S610" i="1"/>
  <c r="R609" i="1"/>
  <c r="S609" i="1" s="1"/>
  <c r="R608" i="1"/>
  <c r="S608" i="1" s="1"/>
  <c r="T604" i="1"/>
  <c r="U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4" i="1"/>
  <c r="S594" i="1"/>
  <c r="R588" i="1"/>
  <c r="S588" i="1"/>
  <c r="T571" i="1"/>
  <c r="U571" i="1"/>
  <c r="S556" i="1"/>
  <c r="R554" i="1"/>
  <c r="S554" i="1" s="1"/>
  <c r="T553" i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V112" i="1"/>
  <c r="R538" i="1"/>
  <c r="S538" i="1" s="1"/>
  <c r="R73" i="1"/>
  <c r="S73" i="1" s="1"/>
  <c r="R65" i="1"/>
  <c r="S65" i="1" s="1"/>
  <c r="AB634" i="1"/>
  <c r="AC631" i="1"/>
  <c r="AD631" i="1" s="1"/>
  <c r="U628" i="1"/>
  <c r="U624" i="1"/>
  <c r="AC624" i="1"/>
  <c r="AD624" i="1" s="1"/>
  <c r="U623" i="1"/>
  <c r="AB623" i="1"/>
  <c r="AC623" i="1"/>
  <c r="AD623" i="1"/>
  <c r="AF623" i="1" s="1"/>
  <c r="U616" i="1"/>
  <c r="AC616" i="1"/>
  <c r="AD616" i="1" s="1"/>
  <c r="AC599" i="1"/>
  <c r="AD599" i="1" s="1"/>
  <c r="U556" i="1"/>
  <c r="AD556" i="1"/>
  <c r="U643" i="1"/>
  <c r="AC643" i="1"/>
  <c r="AD643" i="1"/>
  <c r="AF643" i="1"/>
  <c r="AG643" i="1" s="1"/>
  <c r="AH643" i="1" s="1"/>
  <c r="AB643" i="1"/>
  <c r="U639" i="1"/>
  <c r="AB639" i="1"/>
  <c r="AC639" i="1"/>
  <c r="AD639" i="1"/>
  <c r="AF639" i="1"/>
  <c r="U632" i="1"/>
  <c r="AC632" i="1"/>
  <c r="AD632" i="1"/>
  <c r="AF632" i="1" s="1"/>
  <c r="U619" i="1"/>
  <c r="U612" i="1"/>
  <c r="AC603" i="1"/>
  <c r="AD603" i="1" s="1"/>
  <c r="V529" i="1"/>
  <c r="V634" i="1"/>
  <c r="AB632" i="1"/>
  <c r="V626" i="1"/>
  <c r="T607" i="1"/>
  <c r="V544" i="1"/>
  <c r="V521" i="1"/>
  <c r="AB630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T557" i="1"/>
  <c r="U557" i="1" s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 s="1"/>
  <c r="T520" i="1"/>
  <c r="AA218" i="1"/>
  <c r="V156" i="1"/>
  <c r="V84" i="1"/>
  <c r="V56" i="1"/>
  <c r="AA38" i="1"/>
  <c r="AF974" i="1"/>
  <c r="AC996" i="1"/>
  <c r="AD996" i="1" s="1"/>
  <c r="T818" i="1"/>
  <c r="AB818" i="1"/>
  <c r="AB814" i="1"/>
  <c r="T794" i="1"/>
  <c r="AB794" i="1"/>
  <c r="AF782" i="1"/>
  <c r="AF758" i="1"/>
  <c r="AC724" i="1"/>
  <c r="AD724" i="1"/>
  <c r="U724" i="1"/>
  <c r="AG724" i="1" s="1"/>
  <c r="AC716" i="1"/>
  <c r="AD716" i="1"/>
  <c r="U716" i="1"/>
  <c r="AC708" i="1"/>
  <c r="AD708" i="1" s="1"/>
  <c r="U708" i="1"/>
  <c r="AC700" i="1"/>
  <c r="AD700" i="1"/>
  <c r="U700" i="1"/>
  <c r="AC692" i="1"/>
  <c r="AD692" i="1" s="1"/>
  <c r="U692" i="1"/>
  <c r="AD684" i="1"/>
  <c r="U684" i="1"/>
  <c r="AC668" i="1"/>
  <c r="AD668" i="1"/>
  <c r="U668" i="1"/>
  <c r="V905" i="1"/>
  <c r="T905" i="1"/>
  <c r="AB905" i="1"/>
  <c r="T904" i="1"/>
  <c r="T898" i="1"/>
  <c r="T896" i="1"/>
  <c r="T890" i="1"/>
  <c r="AB890" i="1" s="1"/>
  <c r="V883" i="1"/>
  <c r="T883" i="1"/>
  <c r="AB883" i="1" s="1"/>
  <c r="V882" i="1"/>
  <c r="V881" i="1"/>
  <c r="T881" i="1"/>
  <c r="V879" i="1"/>
  <c r="T879" i="1"/>
  <c r="V878" i="1"/>
  <c r="T878" i="1"/>
  <c r="AB878" i="1"/>
  <c r="V877" i="1"/>
  <c r="T877" i="1"/>
  <c r="V875" i="1"/>
  <c r="T874" i="1"/>
  <c r="AC874" i="1" s="1"/>
  <c r="V873" i="1"/>
  <c r="T873" i="1"/>
  <c r="V872" i="1"/>
  <c r="V871" i="1"/>
  <c r="T871" i="1"/>
  <c r="AB871" i="1" s="1"/>
  <c r="V870" i="1"/>
  <c r="T870" i="1"/>
  <c r="AB870" i="1" s="1"/>
  <c r="V869" i="1"/>
  <c r="T869" i="1"/>
  <c r="V867" i="1"/>
  <c r="T867" i="1"/>
  <c r="V866" i="1"/>
  <c r="T866" i="1"/>
  <c r="V865" i="1"/>
  <c r="T865" i="1"/>
  <c r="V863" i="1"/>
  <c r="T863" i="1"/>
  <c r="U863" i="1" s="1"/>
  <c r="V862" i="1"/>
  <c r="T862" i="1"/>
  <c r="V860" i="1"/>
  <c r="T860" i="1"/>
  <c r="V859" i="1"/>
  <c r="T859" i="1"/>
  <c r="T858" i="1"/>
  <c r="V857" i="1"/>
  <c r="T857" i="1"/>
  <c r="V856" i="1"/>
  <c r="T856" i="1"/>
  <c r="V855" i="1"/>
  <c r="T855" i="1"/>
  <c r="V854" i="1"/>
  <c r="V853" i="1"/>
  <c r="T853" i="1"/>
  <c r="V852" i="1"/>
  <c r="T852" i="1"/>
  <c r="AB852" i="1" s="1"/>
  <c r="V851" i="1"/>
  <c r="T851" i="1"/>
  <c r="V849" i="1"/>
  <c r="T849" i="1"/>
  <c r="V848" i="1"/>
  <c r="V847" i="1"/>
  <c r="T847" i="1"/>
  <c r="V846" i="1"/>
  <c r="AB846" i="1"/>
  <c r="V845" i="1"/>
  <c r="T845" i="1"/>
  <c r="T844" i="1"/>
  <c r="V842" i="1"/>
  <c r="T842" i="1"/>
  <c r="AB842" i="1" s="1"/>
  <c r="V841" i="1"/>
  <c r="T841" i="1"/>
  <c r="V840" i="1"/>
  <c r="V839" i="1"/>
  <c r="V838" i="1"/>
  <c r="T838" i="1"/>
  <c r="AB838" i="1" s="1"/>
  <c r="V837" i="1"/>
  <c r="T837" i="1"/>
  <c r="AB837" i="1" s="1"/>
  <c r="T835" i="1"/>
  <c r="U835" i="1" s="1"/>
  <c r="V834" i="1"/>
  <c r="T834" i="1"/>
  <c r="AB834" i="1" s="1"/>
  <c r="V833" i="1"/>
  <c r="V831" i="1"/>
  <c r="T831" i="1"/>
  <c r="V830" i="1"/>
  <c r="T830" i="1"/>
  <c r="AB830" i="1"/>
  <c r="V829" i="1"/>
  <c r="V828" i="1"/>
  <c r="T828" i="1"/>
  <c r="V827" i="1"/>
  <c r="T827" i="1"/>
  <c r="T826" i="1"/>
  <c r="AB826" i="1" s="1"/>
  <c r="V825" i="1"/>
  <c r="V824" i="1"/>
  <c r="T824" i="1"/>
  <c r="AB823" i="1"/>
  <c r="T823" i="1"/>
  <c r="AB819" i="1"/>
  <c r="T819" i="1"/>
  <c r="T815" i="1"/>
  <c r="T811" i="1"/>
  <c r="AB807" i="1"/>
  <c r="T807" i="1"/>
  <c r="AB803" i="1"/>
  <c r="T803" i="1"/>
  <c r="T799" i="1"/>
  <c r="T795" i="1"/>
  <c r="AB795" i="1" s="1"/>
  <c r="AB791" i="1"/>
  <c r="T791" i="1"/>
  <c r="AF783" i="1"/>
  <c r="AG775" i="1"/>
  <c r="AH775" i="1" s="1"/>
  <c r="AF767" i="1"/>
  <c r="AF759" i="1"/>
  <c r="AF743" i="1"/>
  <c r="AG743" i="1"/>
  <c r="AH743" i="1" s="1"/>
  <c r="AG651" i="1"/>
  <c r="AH651" i="1" s="1"/>
  <c r="AF603" i="1"/>
  <c r="AD994" i="1"/>
  <c r="AD982" i="1"/>
  <c r="AC965" i="1"/>
  <c r="AD965" i="1"/>
  <c r="T810" i="1"/>
  <c r="T806" i="1"/>
  <c r="T802" i="1"/>
  <c r="U802" i="1" s="1"/>
  <c r="AF735" i="1"/>
  <c r="AG735" i="1" s="1"/>
  <c r="AH735" i="1" s="1"/>
  <c r="V958" i="1"/>
  <c r="T958" i="1"/>
  <c r="V957" i="1"/>
  <c r="T957" i="1"/>
  <c r="AB957" i="1"/>
  <c r="V956" i="1"/>
  <c r="T956" i="1"/>
  <c r="V955" i="1"/>
  <c r="V954" i="1"/>
  <c r="V953" i="1"/>
  <c r="T953" i="1"/>
  <c r="V952" i="1"/>
  <c r="T951" i="1"/>
  <c r="V950" i="1"/>
  <c r="T950" i="1"/>
  <c r="V948" i="1"/>
  <c r="V946" i="1"/>
  <c r="T946" i="1"/>
  <c r="V945" i="1"/>
  <c r="V939" i="1"/>
  <c r="T939" i="1"/>
  <c r="V935" i="1"/>
  <c r="T935" i="1"/>
  <c r="T934" i="1"/>
  <c r="V926" i="1"/>
  <c r="V921" i="1"/>
  <c r="T921" i="1"/>
  <c r="V920" i="1"/>
  <c r="T920" i="1"/>
  <c r="V918" i="1"/>
  <c r="T918" i="1"/>
  <c r="T917" i="1"/>
  <c r="AC917" i="1" s="1"/>
  <c r="AD917" i="1" s="1"/>
  <c r="V916" i="1"/>
  <c r="V914" i="1"/>
  <c r="T914" i="1"/>
  <c r="U914" i="1" s="1"/>
  <c r="T913" i="1"/>
  <c r="V907" i="1"/>
  <c r="V906" i="1"/>
  <c r="T906" i="1"/>
  <c r="V902" i="1"/>
  <c r="T902" i="1"/>
  <c r="V895" i="1"/>
  <c r="T895" i="1"/>
  <c r="U895" i="1" s="1"/>
  <c r="V893" i="1"/>
  <c r="T892" i="1"/>
  <c r="AB892" i="1" s="1"/>
  <c r="V891" i="1"/>
  <c r="V889" i="1"/>
  <c r="T889" i="1"/>
  <c r="V888" i="1"/>
  <c r="T888" i="1"/>
  <c r="AB888" i="1" s="1"/>
  <c r="V887" i="1"/>
  <c r="T887" i="1"/>
  <c r="AB887" i="1"/>
  <c r="V885" i="1"/>
  <c r="T885" i="1"/>
  <c r="AB885" i="1" s="1"/>
  <c r="V880" i="1"/>
  <c r="T880" i="1"/>
  <c r="AB880" i="1" s="1"/>
  <c r="AB1000" i="1"/>
  <c r="AB984" i="1"/>
  <c r="AB983" i="1"/>
  <c r="AB969" i="1"/>
  <c r="AB967" i="1"/>
  <c r="AB965" i="1"/>
  <c r="AB961" i="1"/>
  <c r="AB937" i="1"/>
  <c r="AB933" i="1"/>
  <c r="AB904" i="1"/>
  <c r="AB879" i="1"/>
  <c r="AB877" i="1"/>
  <c r="AB875" i="1"/>
  <c r="AB863" i="1"/>
  <c r="AB855" i="1"/>
  <c r="AB853" i="1"/>
  <c r="AB847" i="1"/>
  <c r="AB845" i="1"/>
  <c r="AB844" i="1"/>
  <c r="AB841" i="1"/>
  <c r="AB833" i="1"/>
  <c r="AB831" i="1"/>
  <c r="AB829" i="1"/>
  <c r="AB824" i="1"/>
  <c r="T820" i="1"/>
  <c r="AB820" i="1" s="1"/>
  <c r="AB816" i="1"/>
  <c r="T816" i="1"/>
  <c r="T812" i="1"/>
  <c r="AB812" i="1" s="1"/>
  <c r="T808" i="1"/>
  <c r="AB808" i="1" s="1"/>
  <c r="T804" i="1"/>
  <c r="T800" i="1"/>
  <c r="T796" i="1"/>
  <c r="AB796" i="1" s="1"/>
  <c r="T792" i="1"/>
  <c r="T788" i="1"/>
  <c r="AB788" i="1" s="1"/>
  <c r="AF760" i="1"/>
  <c r="AG760" i="1" s="1"/>
  <c r="AH760" i="1" s="1"/>
  <c r="AF748" i="1"/>
  <c r="AC728" i="1"/>
  <c r="AD728" i="1"/>
  <c r="U728" i="1"/>
  <c r="AC720" i="1"/>
  <c r="AD720" i="1" s="1"/>
  <c r="U720" i="1"/>
  <c r="AC712" i="1"/>
  <c r="AD712" i="1" s="1"/>
  <c r="U712" i="1"/>
  <c r="AC704" i="1"/>
  <c r="AD704" i="1" s="1"/>
  <c r="AD696" i="1"/>
  <c r="U696" i="1"/>
  <c r="AC688" i="1"/>
  <c r="AD688" i="1"/>
  <c r="U688" i="1"/>
  <c r="AC672" i="1"/>
  <c r="AD672" i="1"/>
  <c r="U672" i="1"/>
  <c r="AC990" i="1"/>
  <c r="AD990" i="1"/>
  <c r="T790" i="1"/>
  <c r="AC790" i="1" s="1"/>
  <c r="AF750" i="1"/>
  <c r="V959" i="1"/>
  <c r="T959" i="1"/>
  <c r="V949" i="1"/>
  <c r="V944" i="1"/>
  <c r="V943" i="1"/>
  <c r="T943" i="1"/>
  <c r="V942" i="1"/>
  <c r="T942" i="1"/>
  <c r="V941" i="1"/>
  <c r="T941" i="1"/>
  <c r="U941" i="1" s="1"/>
  <c r="T940" i="1"/>
  <c r="AB940" i="1" s="1"/>
  <c r="V938" i="1"/>
  <c r="V937" i="1"/>
  <c r="T937" i="1"/>
  <c r="V936" i="1"/>
  <c r="T936" i="1"/>
  <c r="V933" i="1"/>
  <c r="T933" i="1"/>
  <c r="T931" i="1"/>
  <c r="V930" i="1"/>
  <c r="T930" i="1"/>
  <c r="V928" i="1"/>
  <c r="T928" i="1"/>
  <c r="V927" i="1"/>
  <c r="T927" i="1"/>
  <c r="V925" i="1"/>
  <c r="V923" i="1"/>
  <c r="V922" i="1"/>
  <c r="V915" i="1"/>
  <c r="T915" i="1"/>
  <c r="V911" i="1"/>
  <c r="T911" i="1"/>
  <c r="V909" i="1"/>
  <c r="T909" i="1"/>
  <c r="AC909" i="1" s="1"/>
  <c r="AD909" i="1" s="1"/>
  <c r="V908" i="1"/>
  <c r="T908" i="1"/>
  <c r="AC908" i="1" s="1"/>
  <c r="AD908" i="1" s="1"/>
  <c r="V903" i="1"/>
  <c r="V900" i="1"/>
  <c r="T900" i="1"/>
  <c r="AB900" i="1"/>
  <c r="V897" i="1"/>
  <c r="T897" i="1"/>
  <c r="U897" i="1" s="1"/>
  <c r="V886" i="1"/>
  <c r="T886" i="1"/>
  <c r="AC886" i="1" s="1"/>
  <c r="AD886" i="1" s="1"/>
  <c r="AB995" i="1"/>
  <c r="AB994" i="1"/>
  <c r="T821" i="1"/>
  <c r="AB821" i="1" s="1"/>
  <c r="T817" i="1"/>
  <c r="T813" i="1"/>
  <c r="AB813" i="1"/>
  <c r="T809" i="1"/>
  <c r="U809" i="1" s="1"/>
  <c r="T805" i="1"/>
  <c r="AB805" i="1"/>
  <c r="T801" i="1"/>
  <c r="T797" i="1"/>
  <c r="AB797" i="1"/>
  <c r="T793" i="1"/>
  <c r="T789" i="1"/>
  <c r="AC789" i="1" s="1"/>
  <c r="AD789" i="1" s="1"/>
  <c r="AF781" i="1"/>
  <c r="AF773" i="1"/>
  <c r="AG773" i="1" s="1"/>
  <c r="AH773" i="1" s="1"/>
  <c r="AG769" i="1"/>
  <c r="AH769" i="1" s="1"/>
  <c r="AF761" i="1"/>
  <c r="AF749" i="1"/>
  <c r="AF736" i="1"/>
  <c r="AB728" i="1"/>
  <c r="AB724" i="1"/>
  <c r="AB720" i="1"/>
  <c r="AC719" i="1"/>
  <c r="AD719" i="1" s="1"/>
  <c r="U719" i="1"/>
  <c r="AB716" i="1"/>
  <c r="AC715" i="1"/>
  <c r="AD715" i="1"/>
  <c r="U715" i="1"/>
  <c r="AB712" i="1"/>
  <c r="AC711" i="1"/>
  <c r="AD711" i="1" s="1"/>
  <c r="U711" i="1"/>
  <c r="AB708" i="1"/>
  <c r="AC707" i="1"/>
  <c r="AD707" i="1"/>
  <c r="AF707" i="1" s="1"/>
  <c r="AG707" i="1" s="1"/>
  <c r="AH707" i="1" s="1"/>
  <c r="U707" i="1"/>
  <c r="AB704" i="1"/>
  <c r="AC703" i="1"/>
  <c r="AD703" i="1" s="1"/>
  <c r="U703" i="1"/>
  <c r="AB700" i="1"/>
  <c r="AC699" i="1"/>
  <c r="AD699" i="1"/>
  <c r="U699" i="1"/>
  <c r="AG699" i="1" s="1"/>
  <c r="AH699" i="1" s="1"/>
  <c r="AB696" i="1"/>
  <c r="AC695" i="1"/>
  <c r="AD695" i="1" s="1"/>
  <c r="U695" i="1"/>
  <c r="AB692" i="1"/>
  <c r="U691" i="1"/>
  <c r="AB688" i="1"/>
  <c r="AC687" i="1"/>
  <c r="AD687" i="1"/>
  <c r="U687" i="1"/>
  <c r="AB684" i="1"/>
  <c r="AC683" i="1"/>
  <c r="AD683" i="1"/>
  <c r="U683" i="1"/>
  <c r="AB680" i="1"/>
  <c r="AC679" i="1"/>
  <c r="AD679" i="1"/>
  <c r="AF679" i="1" s="1"/>
  <c r="U679" i="1"/>
  <c r="AB672" i="1"/>
  <c r="AC671" i="1"/>
  <c r="AD671" i="1"/>
  <c r="U671" i="1"/>
  <c r="AB668" i="1"/>
  <c r="AC667" i="1"/>
  <c r="AD667" i="1"/>
  <c r="U667" i="1"/>
  <c r="U661" i="1"/>
  <c r="AC661" i="1"/>
  <c r="AD661" i="1"/>
  <c r="U645" i="1"/>
  <c r="AC645" i="1"/>
  <c r="AD645" i="1" s="1"/>
  <c r="U637" i="1"/>
  <c r="AC637" i="1"/>
  <c r="AD637" i="1" s="1"/>
  <c r="U629" i="1"/>
  <c r="AC629" i="1"/>
  <c r="AD629" i="1"/>
  <c r="AC613" i="1"/>
  <c r="AD613" i="1"/>
  <c r="U605" i="1"/>
  <c r="AC605" i="1"/>
  <c r="AD605" i="1" s="1"/>
  <c r="AF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V777" i="1"/>
  <c r="AB777" i="1"/>
  <c r="V776" i="1"/>
  <c r="V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V762" i="1"/>
  <c r="V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V753" i="1"/>
  <c r="AB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V744" i="1"/>
  <c r="V743" i="1"/>
  <c r="AB743" i="1"/>
  <c r="V742" i="1"/>
  <c r="AB742" i="1"/>
  <c r="V741" i="1"/>
  <c r="AB741" i="1"/>
  <c r="V740" i="1"/>
  <c r="AB740" i="1"/>
  <c r="AB738" i="1"/>
  <c r="AB736" i="1"/>
  <c r="AB735" i="1"/>
  <c r="AB732" i="1"/>
  <c r="AB730" i="1"/>
  <c r="AC726" i="1"/>
  <c r="AD726" i="1" s="1"/>
  <c r="AC722" i="1"/>
  <c r="AD722" i="1" s="1"/>
  <c r="U722" i="1"/>
  <c r="AC718" i="1"/>
  <c r="AD718" i="1" s="1"/>
  <c r="U718" i="1"/>
  <c r="AG718" i="1" s="1"/>
  <c r="AH718" i="1" s="1"/>
  <c r="AC714" i="1"/>
  <c r="AD714" i="1"/>
  <c r="U714" i="1"/>
  <c r="AC710" i="1"/>
  <c r="AD710" i="1" s="1"/>
  <c r="U710" i="1"/>
  <c r="AC706" i="1"/>
  <c r="AD706" i="1"/>
  <c r="AF706" i="1" s="1"/>
  <c r="U706" i="1"/>
  <c r="AC702" i="1"/>
  <c r="AD702" i="1" s="1"/>
  <c r="AF702" i="1" s="1"/>
  <c r="U702" i="1"/>
  <c r="AG702" i="1" s="1"/>
  <c r="AC698" i="1"/>
  <c r="AD698" i="1" s="1"/>
  <c r="AF698" i="1" s="1"/>
  <c r="U694" i="1"/>
  <c r="AC690" i="1"/>
  <c r="AD690" i="1" s="1"/>
  <c r="AF690" i="1" s="1"/>
  <c r="U690" i="1"/>
  <c r="AC686" i="1"/>
  <c r="AD686" i="1" s="1"/>
  <c r="U686" i="1"/>
  <c r="AD682" i="1"/>
  <c r="U682" i="1"/>
  <c r="AC678" i="1"/>
  <c r="AD678" i="1" s="1"/>
  <c r="U678" i="1"/>
  <c r="AD674" i="1"/>
  <c r="U674" i="1"/>
  <c r="AC670" i="1"/>
  <c r="AD670" i="1"/>
  <c r="U670" i="1"/>
  <c r="AC666" i="1"/>
  <c r="AD666" i="1" s="1"/>
  <c r="AF666" i="1" s="1"/>
  <c r="T593" i="1"/>
  <c r="AB593" i="1" s="1"/>
  <c r="AC787" i="1"/>
  <c r="AD787" i="1"/>
  <c r="U786" i="1"/>
  <c r="U785" i="1"/>
  <c r="U783" i="1"/>
  <c r="U782" i="1"/>
  <c r="AG782" i="1" s="1"/>
  <c r="AH782" i="1" s="1"/>
  <c r="U781" i="1"/>
  <c r="AG781" i="1"/>
  <c r="AH781" i="1"/>
  <c r="U780" i="1"/>
  <c r="U779" i="1"/>
  <c r="U777" i="1"/>
  <c r="U775" i="1"/>
  <c r="U774" i="1"/>
  <c r="U773" i="1"/>
  <c r="U772" i="1"/>
  <c r="U771" i="1"/>
  <c r="U770" i="1"/>
  <c r="AG770" i="1"/>
  <c r="AH770" i="1" s="1"/>
  <c r="U769" i="1"/>
  <c r="U768" i="1"/>
  <c r="U767" i="1"/>
  <c r="U765" i="1"/>
  <c r="U761" i="1"/>
  <c r="U760" i="1"/>
  <c r="U759" i="1"/>
  <c r="AG759" i="1" s="1"/>
  <c r="AH759" i="1" s="1"/>
  <c r="U758" i="1"/>
  <c r="U756" i="1"/>
  <c r="U755" i="1"/>
  <c r="U753" i="1"/>
  <c r="U752" i="1"/>
  <c r="U750" i="1"/>
  <c r="AG750" i="1" s="1"/>
  <c r="AH750" i="1" s="1"/>
  <c r="U749" i="1"/>
  <c r="AG749" i="1"/>
  <c r="AH749" i="1"/>
  <c r="U748" i="1"/>
  <c r="U747" i="1"/>
  <c r="U746" i="1"/>
  <c r="U743" i="1"/>
  <c r="U742" i="1"/>
  <c r="U741" i="1"/>
  <c r="U740" i="1"/>
  <c r="AG740" i="1"/>
  <c r="AH740" i="1"/>
  <c r="U738" i="1"/>
  <c r="U737" i="1"/>
  <c r="U736" i="1"/>
  <c r="U735" i="1"/>
  <c r="U732" i="1"/>
  <c r="U731" i="1"/>
  <c r="U730" i="1"/>
  <c r="U729" i="1"/>
  <c r="AB726" i="1"/>
  <c r="AC725" i="1"/>
  <c r="AD725" i="1" s="1"/>
  <c r="U725" i="1"/>
  <c r="AB722" i="1"/>
  <c r="AC721" i="1"/>
  <c r="AD721" i="1"/>
  <c r="AF721" i="1" s="1"/>
  <c r="AG721" i="1" s="1"/>
  <c r="AH721" i="1" s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AF709" i="1" s="1"/>
  <c r="U709" i="1"/>
  <c r="AG709" i="1" s="1"/>
  <c r="AB706" i="1"/>
  <c r="AC705" i="1"/>
  <c r="AD705" i="1" s="1"/>
  <c r="U705" i="1"/>
  <c r="AB702" i="1"/>
  <c r="AC701" i="1"/>
  <c r="AD701" i="1" s="1"/>
  <c r="U701" i="1"/>
  <c r="AB698" i="1"/>
  <c r="AC697" i="1"/>
  <c r="AD697" i="1"/>
  <c r="U697" i="1"/>
  <c r="AC693" i="1"/>
  <c r="AD693" i="1" s="1"/>
  <c r="AF693" i="1" s="1"/>
  <c r="U693" i="1"/>
  <c r="AB690" i="1"/>
  <c r="AC689" i="1"/>
  <c r="AD689" i="1" s="1"/>
  <c r="AB686" i="1"/>
  <c r="AB682" i="1"/>
  <c r="AC681" i="1"/>
  <c r="AD681" i="1" s="1"/>
  <c r="U681" i="1"/>
  <c r="AB678" i="1"/>
  <c r="AC677" i="1"/>
  <c r="AD677" i="1" s="1"/>
  <c r="U677" i="1"/>
  <c r="AB674" i="1"/>
  <c r="AC673" i="1"/>
  <c r="AD673" i="1" s="1"/>
  <c r="U673" i="1"/>
  <c r="AB670" i="1"/>
  <c r="AC669" i="1"/>
  <c r="AD669" i="1" s="1"/>
  <c r="U669" i="1"/>
  <c r="T665" i="1"/>
  <c r="AB665" i="1"/>
  <c r="AB661" i="1"/>
  <c r="T657" i="1"/>
  <c r="AB657" i="1" s="1"/>
  <c r="T649" i="1"/>
  <c r="AB649" i="1"/>
  <c r="AB645" i="1"/>
  <c r="T641" i="1"/>
  <c r="AB637" i="1"/>
  <c r="T633" i="1"/>
  <c r="AB633" i="1" s="1"/>
  <c r="AB629" i="1"/>
  <c r="T625" i="1"/>
  <c r="T617" i="1"/>
  <c r="AB617" i="1"/>
  <c r="AB613" i="1"/>
  <c r="T609" i="1"/>
  <c r="U609" i="1" s="1"/>
  <c r="AB605" i="1"/>
  <c r="T601" i="1"/>
  <c r="AB601" i="1" s="1"/>
  <c r="AB597" i="1"/>
  <c r="T589" i="1"/>
  <c r="AB589" i="1"/>
  <c r="AG660" i="1"/>
  <c r="AH660" i="1" s="1"/>
  <c r="T590" i="1"/>
  <c r="AB590" i="1"/>
  <c r="T582" i="1"/>
  <c r="U582" i="1"/>
  <c r="AC658" i="1"/>
  <c r="AD658" i="1"/>
  <c r="AC654" i="1"/>
  <c r="AD654" i="1"/>
  <c r="AC618" i="1"/>
  <c r="AD618" i="1" s="1"/>
  <c r="AF618" i="1" s="1"/>
  <c r="AC606" i="1"/>
  <c r="AD606" i="1" s="1"/>
  <c r="AF606" i="1" s="1"/>
  <c r="AC602" i="1"/>
  <c r="AD602" i="1" s="1"/>
  <c r="AC598" i="1"/>
  <c r="AD598" i="1" s="1"/>
  <c r="AB592" i="1"/>
  <c r="T591" i="1"/>
  <c r="T587" i="1"/>
  <c r="AB587" i="1"/>
  <c r="T579" i="1"/>
  <c r="AC579" i="1"/>
  <c r="AD579" i="1" s="1"/>
  <c r="AF579" i="1" s="1"/>
  <c r="AA547" i="1"/>
  <c r="AB547" i="1"/>
  <c r="AA542" i="1"/>
  <c r="AB542" i="1" s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V183" i="1"/>
  <c r="V99" i="1"/>
  <c r="V68" i="1"/>
  <c r="V136" i="1"/>
  <c r="T91" i="1"/>
  <c r="U91" i="1" s="1"/>
  <c r="V95" i="1"/>
  <c r="T67" i="1"/>
  <c r="U67" i="1"/>
  <c r="T131" i="1"/>
  <c r="V36" i="1"/>
  <c r="T63" i="1"/>
  <c r="U63" i="1"/>
  <c r="T59" i="1"/>
  <c r="U59" i="1"/>
  <c r="V40" i="1"/>
  <c r="V44" i="1"/>
  <c r="V47" i="1"/>
  <c r="T43" i="1"/>
  <c r="AE15" i="1"/>
  <c r="AF612" i="1"/>
  <c r="AC611" i="1"/>
  <c r="AD611" i="1"/>
  <c r="AC640" i="1"/>
  <c r="AD640" i="1" s="1"/>
  <c r="AC626" i="1"/>
  <c r="AD626" i="1"/>
  <c r="AF626" i="1" s="1"/>
  <c r="AC642" i="1"/>
  <c r="AD642" i="1"/>
  <c r="AF642" i="1"/>
  <c r="AG642" i="1" s="1"/>
  <c r="AH642" i="1" s="1"/>
  <c r="AC568" i="1"/>
  <c r="AD568" i="1" s="1"/>
  <c r="AB619" i="1"/>
  <c r="U608" i="1"/>
  <c r="U640" i="1"/>
  <c r="AC604" i="1"/>
  <c r="AD604" i="1"/>
  <c r="AF604" i="1"/>
  <c r="AG604" i="1" s="1"/>
  <c r="AH604" i="1" s="1"/>
  <c r="AB631" i="1"/>
  <c r="AB646" i="1"/>
  <c r="AB600" i="1"/>
  <c r="AC614" i="1"/>
  <c r="AD614" i="1"/>
  <c r="AC630" i="1"/>
  <c r="AD630" i="1"/>
  <c r="AC646" i="1"/>
  <c r="AD646" i="1" s="1"/>
  <c r="AF646" i="1" s="1"/>
  <c r="AG646" i="1" s="1"/>
  <c r="AB612" i="1"/>
  <c r="AB642" i="1"/>
  <c r="AG768" i="1"/>
  <c r="AH768" i="1"/>
  <c r="AG774" i="1"/>
  <c r="AH774" i="1" s="1"/>
  <c r="AG758" i="1"/>
  <c r="AH758" i="1"/>
  <c r="AG742" i="1"/>
  <c r="AH742" i="1" s="1"/>
  <c r="AF628" i="1"/>
  <c r="AG628" i="1" s="1"/>
  <c r="AH628" i="1" s="1"/>
  <c r="AB628" i="1"/>
  <c r="AB620" i="1"/>
  <c r="AC627" i="1"/>
  <c r="AD627" i="1"/>
  <c r="AF627" i="1" s="1"/>
  <c r="U599" i="1"/>
  <c r="U620" i="1"/>
  <c r="AB606" i="1"/>
  <c r="AB658" i="1"/>
  <c r="AB654" i="1"/>
  <c r="U962" i="1"/>
  <c r="AC962" i="1"/>
  <c r="AD962" i="1"/>
  <c r="U655" i="1"/>
  <c r="AC655" i="1"/>
  <c r="AD655" i="1"/>
  <c r="AB655" i="1"/>
  <c r="AG756" i="1"/>
  <c r="AH756" i="1" s="1"/>
  <c r="AG772" i="1"/>
  <c r="AH772" i="1" s="1"/>
  <c r="AG738" i="1"/>
  <c r="AH738" i="1"/>
  <c r="AG755" i="1"/>
  <c r="AH755" i="1" s="1"/>
  <c r="AG786" i="1"/>
  <c r="AH786" i="1" s="1"/>
  <c r="U627" i="1"/>
  <c r="AB662" i="1"/>
  <c r="AG639" i="1"/>
  <c r="AH639" i="1"/>
  <c r="U648" i="1"/>
  <c r="AC648" i="1"/>
  <c r="AD648" i="1"/>
  <c r="AF648" i="1"/>
  <c r="AG648" i="1"/>
  <c r="AH648" i="1" s="1"/>
  <c r="U656" i="1"/>
  <c r="AC656" i="1"/>
  <c r="AD656" i="1" s="1"/>
  <c r="U984" i="1"/>
  <c r="AC984" i="1"/>
  <c r="AD984" i="1" s="1"/>
  <c r="U663" i="1"/>
  <c r="AC663" i="1"/>
  <c r="AD663" i="1"/>
  <c r="AB663" i="1"/>
  <c r="AG741" i="1"/>
  <c r="AH741" i="1" s="1"/>
  <c r="AG748" i="1"/>
  <c r="AH748" i="1" s="1"/>
  <c r="AG730" i="1"/>
  <c r="AH730" i="1" s="1"/>
  <c r="AG766" i="1"/>
  <c r="AH766" i="1"/>
  <c r="U638" i="1"/>
  <c r="AB638" i="1"/>
  <c r="U998" i="1"/>
  <c r="AC998" i="1"/>
  <c r="AD998" i="1"/>
  <c r="AF611" i="1"/>
  <c r="AG611" i="1" s="1"/>
  <c r="AH611" i="1" s="1"/>
  <c r="AG632" i="1"/>
  <c r="AH632" i="1" s="1"/>
  <c r="AG623" i="1"/>
  <c r="AH623" i="1"/>
  <c r="U550" i="1"/>
  <c r="U592" i="1"/>
  <c r="AC592" i="1"/>
  <c r="AD592" i="1"/>
  <c r="U607" i="1"/>
  <c r="AB607" i="1"/>
  <c r="AC607" i="1"/>
  <c r="AD607" i="1" s="1"/>
  <c r="AF607" i="1" s="1"/>
  <c r="AG607" i="1" s="1"/>
  <c r="AF598" i="1"/>
  <c r="AG598" i="1"/>
  <c r="AH598" i="1" s="1"/>
  <c r="AH646" i="1"/>
  <c r="U589" i="1"/>
  <c r="AC589" i="1"/>
  <c r="AD589" i="1"/>
  <c r="AF677" i="1"/>
  <c r="AG677" i="1"/>
  <c r="AH677" i="1"/>
  <c r="AG693" i="1"/>
  <c r="AH693" i="1" s="1"/>
  <c r="AH709" i="1"/>
  <c r="AF725" i="1"/>
  <c r="AG725" i="1" s="1"/>
  <c r="AH725" i="1" s="1"/>
  <c r="AF674" i="1"/>
  <c r="AG674" i="1" s="1"/>
  <c r="AH674" i="1"/>
  <c r="AG698" i="1"/>
  <c r="AH698" i="1" s="1"/>
  <c r="AG706" i="1"/>
  <c r="AH706" i="1" s="1"/>
  <c r="AF714" i="1"/>
  <c r="AF722" i="1"/>
  <c r="AC792" i="1"/>
  <c r="AD792" i="1" s="1"/>
  <c r="U792" i="1"/>
  <c r="AC808" i="1"/>
  <c r="AD808" i="1"/>
  <c r="U808" i="1"/>
  <c r="AC816" i="1"/>
  <c r="AD816" i="1"/>
  <c r="AG816" i="1" s="1"/>
  <c r="AH816" i="1" s="1"/>
  <c r="U816" i="1"/>
  <c r="AG965" i="1"/>
  <c r="AH965" i="1" s="1"/>
  <c r="AF995" i="1"/>
  <c r="AC795" i="1"/>
  <c r="AD795" i="1"/>
  <c r="U795" i="1"/>
  <c r="AG795" i="1" s="1"/>
  <c r="AH795" i="1" s="1"/>
  <c r="AC803" i="1"/>
  <c r="AD803" i="1" s="1"/>
  <c r="U803" i="1"/>
  <c r="AC819" i="1"/>
  <c r="AD819" i="1" s="1"/>
  <c r="AF819" i="1" s="1"/>
  <c r="U819" i="1"/>
  <c r="AC826" i="1"/>
  <c r="AD826" i="1"/>
  <c r="U826" i="1"/>
  <c r="AC828" i="1"/>
  <c r="AD828" i="1" s="1"/>
  <c r="AF828" i="1" s="1"/>
  <c r="U828" i="1"/>
  <c r="AC830" i="1"/>
  <c r="AD830" i="1" s="1"/>
  <c r="U830" i="1"/>
  <c r="U834" i="1"/>
  <c r="AC838" i="1"/>
  <c r="AD838" i="1"/>
  <c r="U838" i="1"/>
  <c r="AC842" i="1"/>
  <c r="AD842" i="1"/>
  <c r="U842" i="1"/>
  <c r="AC844" i="1"/>
  <c r="AD844" i="1" s="1"/>
  <c r="U844" i="1"/>
  <c r="AC846" i="1"/>
  <c r="AD846" i="1" s="1"/>
  <c r="U846" i="1"/>
  <c r="AC848" i="1"/>
  <c r="AD848" i="1"/>
  <c r="AF848" i="1" s="1"/>
  <c r="U848" i="1"/>
  <c r="AG848" i="1" s="1"/>
  <c r="AH848" i="1" s="1"/>
  <c r="AC852" i="1"/>
  <c r="AD852" i="1"/>
  <c r="U852" i="1"/>
  <c r="U858" i="1"/>
  <c r="AC860" i="1"/>
  <c r="AD860" i="1" s="1"/>
  <c r="AC862" i="1"/>
  <c r="AD862" i="1" s="1"/>
  <c r="U862" i="1"/>
  <c r="U866" i="1"/>
  <c r="AC870" i="1"/>
  <c r="AD870" i="1"/>
  <c r="AF870" i="1" s="1"/>
  <c r="U870" i="1"/>
  <c r="AC872" i="1"/>
  <c r="AD872" i="1"/>
  <c r="U872" i="1"/>
  <c r="AD874" i="1"/>
  <c r="U874" i="1"/>
  <c r="AC878" i="1"/>
  <c r="AD878" i="1" s="1"/>
  <c r="U878" i="1"/>
  <c r="AC881" i="1"/>
  <c r="AD881" i="1"/>
  <c r="U881" i="1"/>
  <c r="AC883" i="1"/>
  <c r="AD883" i="1" s="1"/>
  <c r="AF883" i="1" s="1"/>
  <c r="U883" i="1"/>
  <c r="U896" i="1"/>
  <c r="AC905" i="1"/>
  <c r="AD905" i="1"/>
  <c r="U905" i="1"/>
  <c r="AC794" i="1"/>
  <c r="AD794" i="1"/>
  <c r="U794" i="1"/>
  <c r="AC814" i="1"/>
  <c r="AD814" i="1" s="1"/>
  <c r="U814" i="1"/>
  <c r="AC609" i="1"/>
  <c r="AD609" i="1" s="1"/>
  <c r="U625" i="1"/>
  <c r="AC625" i="1"/>
  <c r="AD625" i="1" s="1"/>
  <c r="U657" i="1"/>
  <c r="AC657" i="1"/>
  <c r="AD657" i="1" s="1"/>
  <c r="AF657" i="1" s="1"/>
  <c r="AF705" i="1"/>
  <c r="AG705" i="1"/>
  <c r="AH705" i="1"/>
  <c r="AG605" i="1"/>
  <c r="AH605" i="1"/>
  <c r="AB625" i="1"/>
  <c r="AF687" i="1"/>
  <c r="AF703" i="1"/>
  <c r="AF719" i="1"/>
  <c r="AC793" i="1"/>
  <c r="AD793" i="1" s="1"/>
  <c r="U793" i="1"/>
  <c r="AG793" i="1" s="1"/>
  <c r="AH793" i="1" s="1"/>
  <c r="AC801" i="1"/>
  <c r="AD801" i="1"/>
  <c r="U801" i="1"/>
  <c r="AC809" i="1"/>
  <c r="AD809" i="1" s="1"/>
  <c r="AC817" i="1"/>
  <c r="AD817" i="1"/>
  <c r="AF817" i="1" s="1"/>
  <c r="U817" i="1"/>
  <c r="U886" i="1"/>
  <c r="AG886" i="1" s="1"/>
  <c r="AH886" i="1" s="1"/>
  <c r="AC903" i="1"/>
  <c r="AD903" i="1" s="1"/>
  <c r="U909" i="1"/>
  <c r="U922" i="1"/>
  <c r="AC936" i="1"/>
  <c r="AD936" i="1" s="1"/>
  <c r="AC938" i="1"/>
  <c r="AD938" i="1"/>
  <c r="U938" i="1"/>
  <c r="AG938" i="1" s="1"/>
  <c r="AC943" i="1"/>
  <c r="AD943" i="1"/>
  <c r="U943" i="1"/>
  <c r="AD790" i="1"/>
  <c r="U790" i="1"/>
  <c r="AF696" i="1"/>
  <c r="AF728" i="1"/>
  <c r="AG728" i="1" s="1"/>
  <c r="AH728" i="1" s="1"/>
  <c r="AB909" i="1"/>
  <c r="AC885" i="1"/>
  <c r="AD885" i="1" s="1"/>
  <c r="U885" i="1"/>
  <c r="AC888" i="1"/>
  <c r="AD888" i="1" s="1"/>
  <c r="U888" i="1"/>
  <c r="AC906" i="1"/>
  <c r="AD906" i="1"/>
  <c r="U906" i="1"/>
  <c r="AC914" i="1"/>
  <c r="AD914" i="1" s="1"/>
  <c r="AC921" i="1"/>
  <c r="AD921" i="1"/>
  <c r="U921" i="1"/>
  <c r="AC926" i="1"/>
  <c r="AD926" i="1" s="1"/>
  <c r="AF926" i="1" s="1"/>
  <c r="U926" i="1"/>
  <c r="AG926" i="1" s="1"/>
  <c r="AH926" i="1" s="1"/>
  <c r="AC945" i="1"/>
  <c r="AD945" i="1"/>
  <c r="U945" i="1"/>
  <c r="AC951" i="1"/>
  <c r="AD951" i="1" s="1"/>
  <c r="U951" i="1"/>
  <c r="AC953" i="1"/>
  <c r="AD953" i="1" s="1"/>
  <c r="U953" i="1"/>
  <c r="AC957" i="1"/>
  <c r="AD957" i="1"/>
  <c r="U957" i="1"/>
  <c r="AF692" i="1"/>
  <c r="AG692" i="1" s="1"/>
  <c r="AH692" i="1" s="1"/>
  <c r="AF708" i="1"/>
  <c r="AF724" i="1"/>
  <c r="AH724" i="1"/>
  <c r="AG606" i="1"/>
  <c r="AH606" i="1" s="1"/>
  <c r="AF654" i="1"/>
  <c r="AG654" i="1" s="1"/>
  <c r="AH654" i="1" s="1"/>
  <c r="AF670" i="1"/>
  <c r="AF678" i="1"/>
  <c r="AF686" i="1"/>
  <c r="AG686" i="1" s="1"/>
  <c r="AH686" i="1" s="1"/>
  <c r="AH702" i="1"/>
  <c r="AF710" i="1"/>
  <c r="AG710" i="1" s="1"/>
  <c r="AH710" i="1" s="1"/>
  <c r="AF718" i="1"/>
  <c r="AF726" i="1"/>
  <c r="AF597" i="1"/>
  <c r="AF661" i="1"/>
  <c r="AF667" i="1"/>
  <c r="AG667" i="1" s="1"/>
  <c r="AH667" i="1" s="1"/>
  <c r="AF683" i="1"/>
  <c r="AG683" i="1"/>
  <c r="AH683" i="1" s="1"/>
  <c r="AF699" i="1"/>
  <c r="AF715" i="1"/>
  <c r="AG715" i="1" s="1"/>
  <c r="AH715" i="1" s="1"/>
  <c r="AB793" i="1"/>
  <c r="AB801" i="1"/>
  <c r="AB809" i="1"/>
  <c r="AB817" i="1"/>
  <c r="AB790" i="1"/>
  <c r="AC796" i="1"/>
  <c r="AD796" i="1" s="1"/>
  <c r="AF796" i="1" s="1"/>
  <c r="AG796" i="1" s="1"/>
  <c r="AH796" i="1" s="1"/>
  <c r="U796" i="1"/>
  <c r="U804" i="1"/>
  <c r="AC812" i="1"/>
  <c r="AD812" i="1"/>
  <c r="AF812" i="1" s="1"/>
  <c r="U812" i="1"/>
  <c r="AC820" i="1"/>
  <c r="AD820" i="1" s="1"/>
  <c r="U820" i="1"/>
  <c r="AB886" i="1"/>
  <c r="AB906" i="1"/>
  <c r="AB914" i="1"/>
  <c r="AB922" i="1"/>
  <c r="AB926" i="1"/>
  <c r="AB810" i="1"/>
  <c r="AC791" i="1"/>
  <c r="AD791" i="1"/>
  <c r="U791" i="1"/>
  <c r="AC799" i="1"/>
  <c r="AD799" i="1" s="1"/>
  <c r="U799" i="1"/>
  <c r="AC807" i="1"/>
  <c r="AD807" i="1"/>
  <c r="AF807" i="1" s="1"/>
  <c r="U807" i="1"/>
  <c r="AC815" i="1"/>
  <c r="AD815" i="1" s="1"/>
  <c r="AF815" i="1" s="1"/>
  <c r="U815" i="1"/>
  <c r="AC823" i="1"/>
  <c r="AD823" i="1" s="1"/>
  <c r="U823" i="1"/>
  <c r="AC827" i="1"/>
  <c r="AD827" i="1"/>
  <c r="AF827" i="1" s="1"/>
  <c r="U827" i="1"/>
  <c r="AC829" i="1"/>
  <c r="AD829" i="1" s="1"/>
  <c r="U829" i="1"/>
  <c r="AC831" i="1"/>
  <c r="AD831" i="1" s="1"/>
  <c r="U831" i="1"/>
  <c r="AC833" i="1"/>
  <c r="AD833" i="1"/>
  <c r="U833" i="1"/>
  <c r="AC837" i="1"/>
  <c r="AD837" i="1" s="1"/>
  <c r="AF837" i="1" s="1"/>
  <c r="U837" i="1"/>
  <c r="AC841" i="1"/>
  <c r="AD841" i="1"/>
  <c r="AF841" i="1" s="1"/>
  <c r="U841" i="1"/>
  <c r="AC845" i="1"/>
  <c r="AD845" i="1" s="1"/>
  <c r="U845" i="1"/>
  <c r="AC847" i="1"/>
  <c r="AD847" i="1"/>
  <c r="AF847" i="1" s="1"/>
  <c r="U847" i="1"/>
  <c r="AC849" i="1"/>
  <c r="AD849" i="1" s="1"/>
  <c r="U849" i="1"/>
  <c r="U851" i="1"/>
  <c r="AC853" i="1"/>
  <c r="AD853" i="1" s="1"/>
  <c r="AF853" i="1" s="1"/>
  <c r="U853" i="1"/>
  <c r="AC855" i="1"/>
  <c r="AD855" i="1" s="1"/>
  <c r="U855" i="1"/>
  <c r="AC857" i="1"/>
  <c r="AD857" i="1"/>
  <c r="U857" i="1"/>
  <c r="AC859" i="1"/>
  <c r="AD859" i="1"/>
  <c r="U859" i="1"/>
  <c r="AC863" i="1"/>
  <c r="AD863" i="1"/>
  <c r="AF863" i="1" s="1"/>
  <c r="AC865" i="1"/>
  <c r="AD865" i="1" s="1"/>
  <c r="U865" i="1"/>
  <c r="AC867" i="1"/>
  <c r="AD867" i="1"/>
  <c r="AF867" i="1" s="1"/>
  <c r="AG867" i="1" s="1"/>
  <c r="U867" i="1"/>
  <c r="AC869" i="1"/>
  <c r="AD869" i="1" s="1"/>
  <c r="U869" i="1"/>
  <c r="AC871" i="1"/>
  <c r="AD871" i="1" s="1"/>
  <c r="U871" i="1"/>
  <c r="AC873" i="1"/>
  <c r="AD873" i="1"/>
  <c r="AF873" i="1" s="1"/>
  <c r="U873" i="1"/>
  <c r="AC875" i="1"/>
  <c r="AD875" i="1"/>
  <c r="U875" i="1"/>
  <c r="AC877" i="1"/>
  <c r="AD877" i="1" s="1"/>
  <c r="U877" i="1"/>
  <c r="AC879" i="1"/>
  <c r="AD879" i="1"/>
  <c r="AF879" i="1" s="1"/>
  <c r="U879" i="1"/>
  <c r="AC890" i="1"/>
  <c r="AD890" i="1"/>
  <c r="AF890" i="1" s="1"/>
  <c r="U890" i="1"/>
  <c r="AC898" i="1"/>
  <c r="AD898" i="1" s="1"/>
  <c r="U898" i="1"/>
  <c r="AC904" i="1"/>
  <c r="AD904" i="1" s="1"/>
  <c r="U904" i="1"/>
  <c r="AC818" i="1"/>
  <c r="AD818" i="1"/>
  <c r="U818" i="1"/>
  <c r="AF602" i="1"/>
  <c r="AG602" i="1" s="1"/>
  <c r="AH602" i="1"/>
  <c r="U579" i="1"/>
  <c r="AF658" i="1"/>
  <c r="U590" i="1"/>
  <c r="AC590" i="1"/>
  <c r="AD590" i="1" s="1"/>
  <c r="U601" i="1"/>
  <c r="AC601" i="1"/>
  <c r="AD601" i="1"/>
  <c r="U617" i="1"/>
  <c r="AC617" i="1"/>
  <c r="AD617" i="1"/>
  <c r="U649" i="1"/>
  <c r="AC649" i="1"/>
  <c r="AD649" i="1" s="1"/>
  <c r="AF649" i="1" s="1"/>
  <c r="U665" i="1"/>
  <c r="AC665" i="1"/>
  <c r="AD665" i="1" s="1"/>
  <c r="AF697" i="1"/>
  <c r="AF713" i="1"/>
  <c r="AG713" i="1" s="1"/>
  <c r="AH713" i="1" s="1"/>
  <c r="U593" i="1"/>
  <c r="AC593" i="1"/>
  <c r="AD593" i="1" s="1"/>
  <c r="AB609" i="1"/>
  <c r="AF695" i="1"/>
  <c r="AG695" i="1" s="1"/>
  <c r="AH695" i="1" s="1"/>
  <c r="AF711" i="1"/>
  <c r="AG711" i="1"/>
  <c r="AH711" i="1" s="1"/>
  <c r="U789" i="1"/>
  <c r="AC797" i="1"/>
  <c r="AD797" i="1" s="1"/>
  <c r="AF797" i="1" s="1"/>
  <c r="U797" i="1"/>
  <c r="AG797" i="1" s="1"/>
  <c r="AH797" i="1" s="1"/>
  <c r="AC805" i="1"/>
  <c r="AD805" i="1" s="1"/>
  <c r="U805" i="1"/>
  <c r="AC813" i="1"/>
  <c r="AD813" i="1"/>
  <c r="U813" i="1"/>
  <c r="AC821" i="1"/>
  <c r="AD821" i="1"/>
  <c r="AF821" i="1" s="1"/>
  <c r="U821" i="1"/>
  <c r="AC900" i="1"/>
  <c r="AD900" i="1"/>
  <c r="U900" i="1"/>
  <c r="U908" i="1"/>
  <c r="AC911" i="1"/>
  <c r="AD911" i="1" s="1"/>
  <c r="U911" i="1"/>
  <c r="AC915" i="1"/>
  <c r="AD915" i="1" s="1"/>
  <c r="U915" i="1"/>
  <c r="AD923" i="1"/>
  <c r="U923" i="1"/>
  <c r="AC927" i="1"/>
  <c r="AD927" i="1"/>
  <c r="U927" i="1"/>
  <c r="AC931" i="1"/>
  <c r="AD931" i="1" s="1"/>
  <c r="U931" i="1"/>
  <c r="AC933" i="1"/>
  <c r="AD933" i="1"/>
  <c r="U933" i="1"/>
  <c r="AC937" i="1"/>
  <c r="AD937" i="1"/>
  <c r="U937" i="1"/>
  <c r="AC940" i="1"/>
  <c r="AD940" i="1" s="1"/>
  <c r="U940" i="1"/>
  <c r="AC942" i="1"/>
  <c r="AD942" i="1" s="1"/>
  <c r="U942" i="1"/>
  <c r="AD944" i="1"/>
  <c r="U944" i="1"/>
  <c r="U949" i="1"/>
  <c r="AF672" i="1"/>
  <c r="AF688" i="1"/>
  <c r="AG688" i="1" s="1"/>
  <c r="AH688" i="1" s="1"/>
  <c r="AF704" i="1"/>
  <c r="AG704" i="1"/>
  <c r="AH704" i="1"/>
  <c r="AF720" i="1"/>
  <c r="AG720" i="1"/>
  <c r="AH720" i="1"/>
  <c r="AB891" i="1"/>
  <c r="AB903" i="1"/>
  <c r="AB911" i="1"/>
  <c r="AB923" i="1"/>
  <c r="AB927" i="1"/>
  <c r="AB931" i="1"/>
  <c r="AB959" i="1"/>
  <c r="AC880" i="1"/>
  <c r="AD880" i="1" s="1"/>
  <c r="U880" i="1"/>
  <c r="AC887" i="1"/>
  <c r="AD887" i="1"/>
  <c r="U887" i="1"/>
  <c r="AC889" i="1"/>
  <c r="AD889" i="1"/>
  <c r="AF889" i="1" s="1"/>
  <c r="U889" i="1"/>
  <c r="AC892" i="1"/>
  <c r="AD892" i="1" s="1"/>
  <c r="AF892" i="1" s="1"/>
  <c r="U892" i="1"/>
  <c r="AC895" i="1"/>
  <c r="AD895" i="1"/>
  <c r="AC902" i="1"/>
  <c r="AD902" i="1"/>
  <c r="U902" i="1"/>
  <c r="AC913" i="1"/>
  <c r="AD913" i="1" s="1"/>
  <c r="AF913" i="1" s="1"/>
  <c r="U913" i="1"/>
  <c r="U918" i="1"/>
  <c r="U920" i="1"/>
  <c r="AC934" i="1"/>
  <c r="AD934" i="1" s="1"/>
  <c r="AC939" i="1"/>
  <c r="AD939" i="1"/>
  <c r="U939" i="1"/>
  <c r="U946" i="1"/>
  <c r="AC950" i="1"/>
  <c r="AD950" i="1" s="1"/>
  <c r="AF950" i="1" s="1"/>
  <c r="U950" i="1"/>
  <c r="AC954" i="1"/>
  <c r="AD954" i="1"/>
  <c r="U954" i="1"/>
  <c r="AC956" i="1"/>
  <c r="AD956" i="1"/>
  <c r="U956" i="1"/>
  <c r="AC806" i="1"/>
  <c r="AD806" i="1"/>
  <c r="U806" i="1"/>
  <c r="AF994" i="1"/>
  <c r="AG994" i="1" s="1"/>
  <c r="AH994" i="1" s="1"/>
  <c r="AF668" i="1"/>
  <c r="AG668" i="1" s="1"/>
  <c r="AH668" i="1" s="1"/>
  <c r="AF684" i="1"/>
  <c r="AG684" i="1"/>
  <c r="AH684" i="1" s="1"/>
  <c r="AF700" i="1"/>
  <c r="AG700" i="1"/>
  <c r="AH700" i="1"/>
  <c r="AF640" i="1"/>
  <c r="AG655" i="1"/>
  <c r="AH655" i="1" s="1"/>
  <c r="AF655" i="1"/>
  <c r="AF663" i="1"/>
  <c r="AG663" i="1" s="1"/>
  <c r="AH663" i="1" s="1"/>
  <c r="AG627" i="1"/>
  <c r="AH627" i="1" s="1"/>
  <c r="AH607" i="1"/>
  <c r="AG879" i="1"/>
  <c r="AH879" i="1" s="1"/>
  <c r="AH867" i="1"/>
  <c r="AF859" i="1"/>
  <c r="AG847" i="1"/>
  <c r="AH847" i="1"/>
  <c r="AF820" i="1"/>
  <c r="AG950" i="1"/>
  <c r="AH950" i="1" s="1"/>
  <c r="AF939" i="1"/>
  <c r="AG939" i="1"/>
  <c r="AH939" i="1" s="1"/>
  <c r="AG892" i="1"/>
  <c r="AH892" i="1"/>
  <c r="AF814" i="1"/>
  <c r="AF905" i="1"/>
  <c r="AG881" i="1"/>
  <c r="AH881" i="1" s="1"/>
  <c r="AF872" i="1"/>
  <c r="AG872" i="1"/>
  <c r="AH872" i="1" s="1"/>
  <c r="AG852" i="1"/>
  <c r="AH852" i="1"/>
  <c r="AF795" i="1"/>
  <c r="AF816" i="1"/>
  <c r="AF940" i="1"/>
  <c r="AG940" i="1"/>
  <c r="AH940" i="1" s="1"/>
  <c r="AF898" i="1"/>
  <c r="AG873" i="1"/>
  <c r="AH873" i="1" s="1"/>
  <c r="AG815" i="1"/>
  <c r="AH815" i="1" s="1"/>
  <c r="AF957" i="1"/>
  <c r="AG957" i="1" s="1"/>
  <c r="AH957" i="1" s="1"/>
  <c r="AF801" i="1"/>
  <c r="AG801" i="1" s="1"/>
  <c r="AH801" i="1" s="1"/>
  <c r="AF869" i="1"/>
  <c r="AG853" i="1"/>
  <c r="AH853" i="1" s="1"/>
  <c r="AF885" i="1"/>
  <c r="AF943" i="1"/>
  <c r="AG943" i="1" s="1"/>
  <c r="AH943" i="1" s="1"/>
  <c r="AF956" i="1"/>
  <c r="AF880" i="1"/>
  <c r="AG880" i="1"/>
  <c r="AH880" i="1" s="1"/>
  <c r="AG579" i="1"/>
  <c r="AH579" i="1" s="1"/>
  <c r="AG657" i="1"/>
  <c r="AH657" i="1" s="1"/>
  <c r="AF625" i="1"/>
  <c r="AG625" i="1"/>
  <c r="AH625" i="1"/>
  <c r="AF794" i="1"/>
  <c r="AG883" i="1"/>
  <c r="AH883" i="1"/>
  <c r="AF874" i="1"/>
  <c r="AG874" i="1"/>
  <c r="AH874" i="1" s="1"/>
  <c r="AF862" i="1"/>
  <c r="AG862" i="1" s="1"/>
  <c r="AH862" i="1" s="1"/>
  <c r="AF838" i="1"/>
  <c r="AG838" i="1"/>
  <c r="AH838" i="1" s="1"/>
  <c r="AF830" i="1"/>
  <c r="AG830" i="1" s="1"/>
  <c r="AH830" i="1"/>
  <c r="AG819" i="1"/>
  <c r="AH819" i="1" s="1"/>
  <c r="AF792" i="1"/>
  <c r="AG792" i="1" s="1"/>
  <c r="AH792" i="1" s="1"/>
  <c r="AF923" i="1"/>
  <c r="AG649" i="1"/>
  <c r="AH649" i="1" s="1"/>
  <c r="AF799" i="1"/>
  <c r="AG812" i="1"/>
  <c r="AH812" i="1" s="1"/>
  <c r="AF953" i="1"/>
  <c r="AG953" i="1"/>
  <c r="AH953" i="1" s="1"/>
  <c r="AF921" i="1"/>
  <c r="AF891" i="1"/>
  <c r="AF938" i="1"/>
  <c r="AH938" i="1"/>
  <c r="AF922" i="1"/>
  <c r="AG922" i="1"/>
  <c r="AH922" i="1" s="1"/>
  <c r="AF937" i="1"/>
  <c r="AG937" i="1" s="1"/>
  <c r="AH937" i="1" s="1"/>
  <c r="AF915" i="1"/>
  <c r="AF805" i="1"/>
  <c r="AG805" i="1" s="1"/>
  <c r="AH805" i="1" s="1"/>
  <c r="AF665" i="1"/>
  <c r="AG665" i="1" s="1"/>
  <c r="AH665" i="1" s="1"/>
  <c r="AF875" i="1"/>
  <c r="AG875" i="1"/>
  <c r="AH875" i="1" s="1"/>
  <c r="AG863" i="1"/>
  <c r="AH863" i="1" s="1"/>
  <c r="AF951" i="1"/>
  <c r="AG951" i="1" s="1"/>
  <c r="AH951" i="1"/>
  <c r="AF945" i="1"/>
  <c r="AG945" i="1" s="1"/>
  <c r="AH945" i="1" s="1"/>
  <c r="AF914" i="1"/>
  <c r="AF790" i="1"/>
  <c r="AG790" i="1" s="1"/>
  <c r="AH790" i="1" s="1"/>
  <c r="AF936" i="1"/>
  <c r="AF903" i="1"/>
  <c r="AG903" i="1" s="1"/>
  <c r="AH903" i="1" s="1"/>
  <c r="AF886" i="1"/>
  <c r="AF809" i="1"/>
  <c r="AF793" i="1"/>
  <c r="AF589" i="1"/>
  <c r="AG589" i="1"/>
  <c r="AH589" i="1" s="1"/>
  <c r="V104" i="1"/>
  <c r="V256" i="1"/>
  <c r="V255" i="1"/>
  <c r="T187" i="1"/>
  <c r="V152" i="1"/>
  <c r="T55" i="1"/>
  <c r="AA41" i="1"/>
  <c r="V266" i="1"/>
  <c r="V280" i="1"/>
  <c r="AA34" i="1"/>
  <c r="AA33" i="1"/>
  <c r="V140" i="1"/>
  <c r="T95" i="1"/>
  <c r="U95" i="1" s="1"/>
  <c r="AA32" i="1"/>
  <c r="AA423" i="1"/>
  <c r="V418" i="1"/>
  <c r="R488" i="1"/>
  <c r="S488" i="1"/>
  <c r="AA479" i="1"/>
  <c r="AA426" i="1"/>
  <c r="T266" i="1"/>
  <c r="R224" i="1"/>
  <c r="S224" i="1"/>
  <c r="AA220" i="1"/>
  <c r="AA216" i="1"/>
  <c r="AA204" i="1"/>
  <c r="AA196" i="1"/>
  <c r="AA120" i="1"/>
  <c r="AA96" i="1"/>
  <c r="AA84" i="1"/>
  <c r="AA76" i="1"/>
  <c r="AA72" i="1"/>
  <c r="AB72" i="1" s="1"/>
  <c r="AC72" i="1" s="1"/>
  <c r="AA56" i="1"/>
  <c r="AA52" i="1"/>
  <c r="AA48" i="1"/>
  <c r="T42" i="1"/>
  <c r="U42" i="1" s="1"/>
  <c r="AA397" i="1"/>
  <c r="AA209" i="1"/>
  <c r="AB209" i="1"/>
  <c r="V423" i="1"/>
  <c r="T503" i="1"/>
  <c r="T424" i="1"/>
  <c r="V414" i="1"/>
  <c r="R20" i="1"/>
  <c r="S20" i="1"/>
  <c r="V427" i="1"/>
  <c r="T456" i="1"/>
  <c r="AC456" i="1" s="1"/>
  <c r="AD456" i="1" s="1"/>
  <c r="R505" i="1"/>
  <c r="S505" i="1" s="1"/>
  <c r="T502" i="1"/>
  <c r="AA415" i="1"/>
  <c r="AB415" i="1" s="1"/>
  <c r="R534" i="1"/>
  <c r="S534" i="1" s="1"/>
  <c r="R516" i="1"/>
  <c r="S516" i="1" s="1"/>
  <c r="S508" i="1"/>
  <c r="R502" i="1"/>
  <c r="S502" i="1"/>
  <c r="S494" i="1"/>
  <c r="R487" i="1"/>
  <c r="S487" i="1"/>
  <c r="AA486" i="1"/>
  <c r="T485" i="1"/>
  <c r="R484" i="1"/>
  <c r="S484" i="1"/>
  <c r="R440" i="1"/>
  <c r="S440" i="1" s="1"/>
  <c r="T437" i="1"/>
  <c r="T411" i="1"/>
  <c r="AB411" i="1" s="1"/>
  <c r="T288" i="1"/>
  <c r="U288" i="1" s="1"/>
  <c r="T268" i="1"/>
  <c r="U268" i="1"/>
  <c r="R226" i="1"/>
  <c r="S226" i="1" s="1"/>
  <c r="AA213" i="1"/>
  <c r="T140" i="1"/>
  <c r="R529" i="1"/>
  <c r="S529" i="1"/>
  <c r="T518" i="1"/>
  <c r="R466" i="1"/>
  <c r="S466" i="1" s="1"/>
  <c r="S458" i="1"/>
  <c r="AA439" i="1"/>
  <c r="R429" i="1"/>
  <c r="S429" i="1"/>
  <c r="R415" i="1"/>
  <c r="S415" i="1"/>
  <c r="R228" i="1"/>
  <c r="S228" i="1" s="1"/>
  <c r="R188" i="1"/>
  <c r="S188" i="1" s="1"/>
  <c r="R68" i="1"/>
  <c r="S68" i="1"/>
  <c r="R56" i="1"/>
  <c r="S56" i="1"/>
  <c r="R52" i="1"/>
  <c r="S52" i="1"/>
  <c r="R450" i="1"/>
  <c r="S450" i="1" s="1"/>
  <c r="R403" i="1"/>
  <c r="S403" i="1"/>
  <c r="R189" i="1"/>
  <c r="S189" i="1"/>
  <c r="R161" i="1"/>
  <c r="S161" i="1" s="1"/>
  <c r="R49" i="1"/>
  <c r="S49" i="1" s="1"/>
  <c r="T428" i="1"/>
  <c r="T389" i="1"/>
  <c r="V408" i="1"/>
  <c r="T475" i="1"/>
  <c r="V475" i="1"/>
  <c r="T467" i="1"/>
  <c r="AB467" i="1" s="1"/>
  <c r="T438" i="1"/>
  <c r="U438" i="1" s="1"/>
  <c r="R532" i="1"/>
  <c r="S532" i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/>
  <c r="T373" i="1"/>
  <c r="T345" i="1"/>
  <c r="U345" i="1" s="1"/>
  <c r="T301" i="1"/>
  <c r="U301" i="1"/>
  <c r="T285" i="1"/>
  <c r="U285" i="1" s="1"/>
  <c r="R275" i="1"/>
  <c r="S275" i="1"/>
  <c r="T261" i="1"/>
  <c r="R255" i="1"/>
  <c r="S255" i="1" s="1"/>
  <c r="R251" i="1"/>
  <c r="S251" i="1"/>
  <c r="T229" i="1"/>
  <c r="AB229" i="1" s="1"/>
  <c r="R175" i="1"/>
  <c r="S175" i="1"/>
  <c r="R156" i="1"/>
  <c r="S156" i="1" s="1"/>
  <c r="T153" i="1"/>
  <c r="U153" i="1"/>
  <c r="T145" i="1"/>
  <c r="R144" i="1"/>
  <c r="S144" i="1" s="1"/>
  <c r="R136" i="1"/>
  <c r="S136" i="1" s="1"/>
  <c r="T133" i="1"/>
  <c r="U133" i="1" s="1"/>
  <c r="R107" i="1"/>
  <c r="S107" i="1"/>
  <c r="R103" i="1"/>
  <c r="S103" i="1"/>
  <c r="T101" i="1"/>
  <c r="U101" i="1" s="1"/>
  <c r="T81" i="1"/>
  <c r="R75" i="1"/>
  <c r="S75" i="1"/>
  <c r="R71" i="1"/>
  <c r="S71" i="1"/>
  <c r="T69" i="1"/>
  <c r="U69" i="1" s="1"/>
  <c r="R67" i="1"/>
  <c r="S67" i="1"/>
  <c r="R64" i="1"/>
  <c r="S64" i="1" s="1"/>
  <c r="R63" i="1"/>
  <c r="S63" i="1"/>
  <c r="R59" i="1"/>
  <c r="S59" i="1" s="1"/>
  <c r="R47" i="1"/>
  <c r="S47" i="1" s="1"/>
  <c r="T45" i="1"/>
  <c r="U45" i="1" s="1"/>
  <c r="R43" i="1"/>
  <c r="S43" i="1"/>
  <c r="R39" i="1"/>
  <c r="S39" i="1" s="1"/>
  <c r="T37" i="1"/>
  <c r="U37" i="1"/>
  <c r="T33" i="1"/>
  <c r="AC33" i="1" s="1"/>
  <c r="AD33" i="1" s="1"/>
  <c r="AF33" i="1" s="1"/>
  <c r="U33" i="1"/>
  <c r="R15" i="1"/>
  <c r="S15" i="1" s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/>
  <c r="AA253" i="1"/>
  <c r="AA197" i="1"/>
  <c r="AA89" i="1"/>
  <c r="AA75" i="1"/>
  <c r="AB75" i="1" s="1"/>
  <c r="AC75" i="1" s="1"/>
  <c r="AD75" i="1" s="1"/>
  <c r="AA57" i="1"/>
  <c r="AA51" i="1"/>
  <c r="R16" i="1"/>
  <c r="S16" i="1" s="1"/>
  <c r="T530" i="1"/>
  <c r="U530" i="1"/>
  <c r="AB529" i="1"/>
  <c r="AC529" i="1"/>
  <c r="AD529" i="1"/>
  <c r="AF529" i="1" s="1"/>
  <c r="R528" i="1"/>
  <c r="S528" i="1" s="1"/>
  <c r="R527" i="1"/>
  <c r="S527" i="1"/>
  <c r="R491" i="1"/>
  <c r="S491" i="1"/>
  <c r="R490" i="1"/>
  <c r="S490" i="1"/>
  <c r="T516" i="1"/>
  <c r="T478" i="1"/>
  <c r="U478" i="1" s="1"/>
  <c r="T464" i="1"/>
  <c r="AA535" i="1"/>
  <c r="T534" i="1"/>
  <c r="U534" i="1"/>
  <c r="T531" i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 s="1"/>
  <c r="S486" i="1"/>
  <c r="R478" i="1"/>
  <c r="S478" i="1" s="1"/>
  <c r="R474" i="1"/>
  <c r="S474" i="1" s="1"/>
  <c r="R471" i="1"/>
  <c r="S471" i="1" s="1"/>
  <c r="R470" i="1"/>
  <c r="S470" i="1" s="1"/>
  <c r="R469" i="1"/>
  <c r="S469" i="1" s="1"/>
  <c r="R467" i="1"/>
  <c r="S467" i="1" s="1"/>
  <c r="R459" i="1"/>
  <c r="S459" i="1"/>
  <c r="T458" i="1"/>
  <c r="AB458" i="1" s="1"/>
  <c r="AA430" i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AA59" i="1"/>
  <c r="AB59" i="1"/>
  <c r="AC59" i="1" s="1"/>
  <c r="AD59" i="1" s="1"/>
  <c r="T71" i="1"/>
  <c r="T191" i="1"/>
  <c r="U191" i="1"/>
  <c r="V486" i="1"/>
  <c r="T486" i="1"/>
  <c r="U486" i="1" s="1"/>
  <c r="R483" i="1"/>
  <c r="S483" i="1"/>
  <c r="T481" i="1"/>
  <c r="U481" i="1" s="1"/>
  <c r="AG481" i="1" s="1"/>
  <c r="AH481" i="1" s="1"/>
  <c r="AA471" i="1"/>
  <c r="AB471" i="1" s="1"/>
  <c r="T440" i="1"/>
  <c r="R433" i="1"/>
  <c r="S433" i="1" s="1"/>
  <c r="AA416" i="1"/>
  <c r="AA414" i="1"/>
  <c r="AB414" i="1" s="1"/>
  <c r="AC414" i="1"/>
  <c r="AD414" i="1"/>
  <c r="AF414" i="1"/>
  <c r="R537" i="1"/>
  <c r="S537" i="1" s="1"/>
  <c r="S492" i="1"/>
  <c r="V491" i="1"/>
  <c r="T491" i="1"/>
  <c r="AB491" i="1" s="1"/>
  <c r="R456" i="1"/>
  <c r="S456" i="1"/>
  <c r="AA175" i="1"/>
  <c r="T267" i="1"/>
  <c r="U267" i="1"/>
  <c r="T444" i="1"/>
  <c r="AC444" i="1" s="1"/>
  <c r="U444" i="1"/>
  <c r="V511" i="1"/>
  <c r="T511" i="1"/>
  <c r="T496" i="1"/>
  <c r="T75" i="1"/>
  <c r="T87" i="1"/>
  <c r="U87" i="1"/>
  <c r="AB503" i="1"/>
  <c r="T509" i="1"/>
  <c r="R536" i="1"/>
  <c r="S536" i="1" s="1"/>
  <c r="V533" i="1"/>
  <c r="T533" i="1"/>
  <c r="V532" i="1"/>
  <c r="T532" i="1"/>
  <c r="U532" i="1"/>
  <c r="AC485" i="1"/>
  <c r="AD485" i="1" s="1"/>
  <c r="AF485" i="1" s="1"/>
  <c r="V446" i="1"/>
  <c r="U446" i="1"/>
  <c r="T20" i="1"/>
  <c r="R522" i="1"/>
  <c r="S522" i="1" s="1"/>
  <c r="T521" i="1"/>
  <c r="U521" i="1"/>
  <c r="R520" i="1"/>
  <c r="S520" i="1" s="1"/>
  <c r="R518" i="1"/>
  <c r="S518" i="1" s="1"/>
  <c r="R512" i="1"/>
  <c r="S512" i="1" s="1"/>
  <c r="T510" i="1"/>
  <c r="T477" i="1"/>
  <c r="U477" i="1" s="1"/>
  <c r="AA474" i="1"/>
  <c r="AA469" i="1"/>
  <c r="AB469" i="1" s="1"/>
  <c r="AA460" i="1"/>
  <c r="AB460" i="1" s="1"/>
  <c r="AA452" i="1"/>
  <c r="R451" i="1"/>
  <c r="S451" i="1"/>
  <c r="R444" i="1"/>
  <c r="S444" i="1" s="1"/>
  <c r="T441" i="1"/>
  <c r="R410" i="1"/>
  <c r="S410" i="1" s="1"/>
  <c r="R386" i="1"/>
  <c r="S386" i="1"/>
  <c r="S373" i="1"/>
  <c r="R125" i="1"/>
  <c r="S125" i="1" s="1"/>
  <c r="R29" i="1"/>
  <c r="S29" i="1" s="1"/>
  <c r="R21" i="1"/>
  <c r="S21" i="1"/>
  <c r="R17" i="1"/>
  <c r="S17" i="1"/>
  <c r="R13" i="1"/>
  <c r="S13" i="1" s="1"/>
  <c r="R533" i="1"/>
  <c r="S533" i="1" s="1"/>
  <c r="T526" i="1"/>
  <c r="U526" i="1"/>
  <c r="R496" i="1"/>
  <c r="S496" i="1" s="1"/>
  <c r="S495" i="1"/>
  <c r="AA482" i="1"/>
  <c r="AA477" i="1"/>
  <c r="AA437" i="1"/>
  <c r="AA411" i="1"/>
  <c r="R411" i="1"/>
  <c r="S411" i="1"/>
  <c r="AA191" i="1"/>
  <c r="AA167" i="1"/>
  <c r="AA67" i="1"/>
  <c r="AB67" i="1"/>
  <c r="AC67" i="1" s="1"/>
  <c r="AD67" i="1" s="1"/>
  <c r="AF67" i="1" s="1"/>
  <c r="AA55" i="1"/>
  <c r="AB55" i="1"/>
  <c r="AC55" i="1" s="1"/>
  <c r="AD55" i="1" s="1"/>
  <c r="AF55" i="1" s="1"/>
  <c r="R54" i="1"/>
  <c r="S54" i="1"/>
  <c r="AA49" i="1"/>
  <c r="T194" i="1"/>
  <c r="U194" i="1"/>
  <c r="V194" i="1"/>
  <c r="AA106" i="1"/>
  <c r="AA50" i="1"/>
  <c r="V250" i="1"/>
  <c r="T130" i="1"/>
  <c r="U130" i="1" s="1"/>
  <c r="V495" i="1"/>
  <c r="AC495" i="1"/>
  <c r="AD495" i="1"/>
  <c r="S479" i="1"/>
  <c r="R455" i="1"/>
  <c r="S455" i="1" s="1"/>
  <c r="AA449" i="1"/>
  <c r="T442" i="1"/>
  <c r="U442" i="1"/>
  <c r="AG442" i="1"/>
  <c r="AH442" i="1" s="1"/>
  <c r="AA441" i="1"/>
  <c r="AB441" i="1" s="1"/>
  <c r="T433" i="1"/>
  <c r="U433" i="1" s="1"/>
  <c r="T431" i="1"/>
  <c r="U431" i="1"/>
  <c r="V431" i="1"/>
  <c r="T429" i="1"/>
  <c r="AA418" i="1"/>
  <c r="AB418" i="1" s="1"/>
  <c r="V476" i="1"/>
  <c r="T476" i="1"/>
  <c r="T158" i="1"/>
  <c r="V158" i="1"/>
  <c r="AA70" i="1"/>
  <c r="T487" i="1"/>
  <c r="AB487" i="1" s="1"/>
  <c r="T242" i="1"/>
  <c r="U242" i="1" s="1"/>
  <c r="T498" i="1"/>
  <c r="T489" i="1"/>
  <c r="AA496" i="1"/>
  <c r="AB496" i="1" s="1"/>
  <c r="V460" i="1"/>
  <c r="U460" i="1"/>
  <c r="V118" i="1"/>
  <c r="T118" i="1"/>
  <c r="U118" i="1" s="1"/>
  <c r="AA66" i="1"/>
  <c r="T450" i="1"/>
  <c r="R473" i="1"/>
  <c r="S473" i="1"/>
  <c r="S465" i="1"/>
  <c r="R464" i="1"/>
  <c r="S464" i="1" s="1"/>
  <c r="R461" i="1"/>
  <c r="S461" i="1"/>
  <c r="AA456" i="1"/>
  <c r="AA450" i="1"/>
  <c r="AA436" i="1"/>
  <c r="AB436" i="1" s="1"/>
  <c r="AA434" i="1"/>
  <c r="AA432" i="1"/>
  <c r="AA431" i="1"/>
  <c r="AB431" i="1" s="1"/>
  <c r="R499" i="1"/>
  <c r="S499" i="1" s="1"/>
  <c r="AA475" i="1"/>
  <c r="R426" i="1"/>
  <c r="S426" i="1"/>
  <c r="R412" i="1"/>
  <c r="S412" i="1"/>
  <c r="AA395" i="1"/>
  <c r="AA382" i="1"/>
  <c r="AB382" i="1" s="1"/>
  <c r="AA377" i="1"/>
  <c r="AA373" i="1"/>
  <c r="AC373" i="1"/>
  <c r="AD373" i="1"/>
  <c r="R220" i="1"/>
  <c r="S220" i="1" s="1"/>
  <c r="R204" i="1"/>
  <c r="S204" i="1" s="1"/>
  <c r="AA417" i="1"/>
  <c r="R401" i="1"/>
  <c r="S401" i="1" s="1"/>
  <c r="AA334" i="1"/>
  <c r="AA58" i="1"/>
  <c r="R422" i="1"/>
  <c r="S422" i="1"/>
  <c r="T120" i="1"/>
  <c r="AB120" i="1" s="1"/>
  <c r="U120" i="1"/>
  <c r="R114" i="1"/>
  <c r="S114" i="1" s="1"/>
  <c r="T88" i="1"/>
  <c r="U88" i="1"/>
  <c r="R86" i="1"/>
  <c r="S86" i="1"/>
  <c r="T84" i="1"/>
  <c r="AB84" i="1" s="1"/>
  <c r="AC84" i="1" s="1"/>
  <c r="AD84" i="1" s="1"/>
  <c r="U84" i="1"/>
  <c r="R78" i="1"/>
  <c r="S78" i="1" s="1"/>
  <c r="R66" i="1"/>
  <c r="S66" i="1"/>
  <c r="R62" i="1"/>
  <c r="S62" i="1"/>
  <c r="U437" i="1"/>
  <c r="AA170" i="1"/>
  <c r="AB170" i="1" s="1"/>
  <c r="AC170" i="1" s="1"/>
  <c r="AC571" i="1"/>
  <c r="AD571" i="1" s="1"/>
  <c r="AF528" i="1"/>
  <c r="AG528" i="1"/>
  <c r="AH528" i="1" s="1"/>
  <c r="U561" i="1"/>
  <c r="AG561" i="1" s="1"/>
  <c r="AH561" i="1" s="1"/>
  <c r="U511" i="1"/>
  <c r="U546" i="1"/>
  <c r="AB546" i="1"/>
  <c r="AC546" i="1"/>
  <c r="AD546" i="1" s="1"/>
  <c r="T569" i="1"/>
  <c r="AB569" i="1" s="1"/>
  <c r="U564" i="1"/>
  <c r="AC564" i="1"/>
  <c r="AD564" i="1"/>
  <c r="AB561" i="1"/>
  <c r="V543" i="1"/>
  <c r="T543" i="1"/>
  <c r="AB541" i="1"/>
  <c r="V540" i="1"/>
  <c r="T540" i="1"/>
  <c r="AB585" i="1"/>
  <c r="U585" i="1"/>
  <c r="AB577" i="1"/>
  <c r="V401" i="1"/>
  <c r="U401" i="1"/>
  <c r="V391" i="1"/>
  <c r="U391" i="1"/>
  <c r="T577" i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AB453" i="1" s="1"/>
  <c r="T449" i="1"/>
  <c r="AC449" i="1" s="1"/>
  <c r="U449" i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F424" i="1"/>
  <c r="U541" i="1"/>
  <c r="AC541" i="1"/>
  <c r="AD541" i="1"/>
  <c r="AF541" i="1"/>
  <c r="AG541" i="1" s="1"/>
  <c r="AH541" i="1" s="1"/>
  <c r="AC585" i="1"/>
  <c r="AD585" i="1"/>
  <c r="AC425" i="1"/>
  <c r="AD425" i="1"/>
  <c r="U495" i="1"/>
  <c r="V574" i="1"/>
  <c r="T574" i="1"/>
  <c r="AB565" i="1"/>
  <c r="AA444" i="1"/>
  <c r="AB444" i="1"/>
  <c r="AC542" i="1"/>
  <c r="AD542" i="1"/>
  <c r="AF542" i="1" s="1"/>
  <c r="AG542" i="1" s="1"/>
  <c r="T586" i="1"/>
  <c r="AB586" i="1"/>
  <c r="T536" i="1"/>
  <c r="V568" i="1"/>
  <c r="AB556" i="1"/>
  <c r="V563" i="1"/>
  <c r="R586" i="1"/>
  <c r="S586" i="1"/>
  <c r="T570" i="1"/>
  <c r="AA545" i="1"/>
  <c r="AB545" i="1" s="1"/>
  <c r="AA528" i="1"/>
  <c r="AB528" i="1" s="1"/>
  <c r="AA387" i="1"/>
  <c r="AA378" i="1"/>
  <c r="AA366" i="1"/>
  <c r="AB423" i="1"/>
  <c r="AB572" i="1"/>
  <c r="AB571" i="1"/>
  <c r="AA396" i="1"/>
  <c r="AA391" i="1"/>
  <c r="T106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 s="1"/>
  <c r="R574" i="1"/>
  <c r="S574" i="1" s="1"/>
  <c r="R573" i="1"/>
  <c r="S573" i="1" s="1"/>
  <c r="R571" i="1"/>
  <c r="S571" i="1"/>
  <c r="R555" i="1"/>
  <c r="S555" i="1" s="1"/>
  <c r="T527" i="1"/>
  <c r="AC527" i="1" s="1"/>
  <c r="AD527" i="1" s="1"/>
  <c r="U527" i="1"/>
  <c r="T522" i="1"/>
  <c r="U522" i="1"/>
  <c r="R517" i="1"/>
  <c r="S517" i="1" s="1"/>
  <c r="R511" i="1"/>
  <c r="S511" i="1" s="1"/>
  <c r="AA480" i="1"/>
  <c r="T479" i="1"/>
  <c r="R457" i="1"/>
  <c r="S457" i="1" s="1"/>
  <c r="AA451" i="1"/>
  <c r="R424" i="1"/>
  <c r="S424" i="1"/>
  <c r="AA511" i="1"/>
  <c r="R468" i="1"/>
  <c r="S468" i="1"/>
  <c r="T451" i="1"/>
  <c r="AA402" i="1"/>
  <c r="R396" i="1"/>
  <c r="S396" i="1" s="1"/>
  <c r="AA363" i="1"/>
  <c r="T221" i="1"/>
  <c r="T216" i="1"/>
  <c r="T205" i="1"/>
  <c r="U205" i="1"/>
  <c r="T204" i="1"/>
  <c r="U204" i="1" s="1"/>
  <c r="T201" i="1"/>
  <c r="U201" i="1"/>
  <c r="T197" i="1"/>
  <c r="AB197" i="1" s="1"/>
  <c r="R195" i="1"/>
  <c r="S195" i="1"/>
  <c r="R192" i="1"/>
  <c r="S192" i="1"/>
  <c r="R185" i="1"/>
  <c r="S185" i="1"/>
  <c r="T183" i="1"/>
  <c r="U183" i="1" s="1"/>
  <c r="T182" i="1"/>
  <c r="AB182" i="1" s="1"/>
  <c r="U182" i="1"/>
  <c r="R168" i="1"/>
  <c r="S168" i="1" s="1"/>
  <c r="T146" i="1"/>
  <c r="U146" i="1"/>
  <c r="T142" i="1"/>
  <c r="T138" i="1"/>
  <c r="U138" i="1"/>
  <c r="T134" i="1"/>
  <c r="R127" i="1"/>
  <c r="S127" i="1" s="1"/>
  <c r="T125" i="1"/>
  <c r="AA121" i="1"/>
  <c r="R121" i="1"/>
  <c r="S121" i="1" s="1"/>
  <c r="R120" i="1"/>
  <c r="S120" i="1"/>
  <c r="T119" i="1"/>
  <c r="U119" i="1"/>
  <c r="AA114" i="1"/>
  <c r="AA101" i="1"/>
  <c r="AB101" i="1" s="1"/>
  <c r="AC101" i="1" s="1"/>
  <c r="AD101" i="1" s="1"/>
  <c r="T86" i="1"/>
  <c r="U86" i="1"/>
  <c r="R76" i="1"/>
  <c r="S76" i="1" s="1"/>
  <c r="AA312" i="1"/>
  <c r="R209" i="1"/>
  <c r="S209" i="1" s="1"/>
  <c r="T206" i="1"/>
  <c r="U206" i="1"/>
  <c r="R205" i="1"/>
  <c r="S205" i="1" s="1"/>
  <c r="T202" i="1"/>
  <c r="U202" i="1"/>
  <c r="R201" i="1"/>
  <c r="S201" i="1" s="1"/>
  <c r="T198" i="1"/>
  <c r="U198" i="1"/>
  <c r="T195" i="1"/>
  <c r="U195" i="1"/>
  <c r="T184" i="1"/>
  <c r="U184" i="1"/>
  <c r="AG184" i="1" s="1"/>
  <c r="AH184" i="1" s="1"/>
  <c r="T180" i="1"/>
  <c r="T156" i="1"/>
  <c r="AB156" i="1"/>
  <c r="R143" i="1"/>
  <c r="S143" i="1" s="1"/>
  <c r="R139" i="1"/>
  <c r="S139" i="1" s="1"/>
  <c r="T89" i="1"/>
  <c r="R83" i="1"/>
  <c r="S83" i="1" s="1"/>
  <c r="R79" i="1"/>
  <c r="S79" i="1"/>
  <c r="AE473" i="1"/>
  <c r="V462" i="1"/>
  <c r="T462" i="1"/>
  <c r="AB462" i="1" s="1"/>
  <c r="V461" i="1"/>
  <c r="T461" i="1"/>
  <c r="T70" i="1"/>
  <c r="U70" i="1" s="1"/>
  <c r="V70" i="1"/>
  <c r="T66" i="1"/>
  <c r="V66" i="1"/>
  <c r="T62" i="1"/>
  <c r="V62" i="1"/>
  <c r="V58" i="1"/>
  <c r="T58" i="1"/>
  <c r="V38" i="1"/>
  <c r="T38" i="1"/>
  <c r="AB38" i="1" s="1"/>
  <c r="AC38" i="1"/>
  <c r="AD38" i="1" s="1"/>
  <c r="AF38" i="1"/>
  <c r="AG38" i="1" s="1"/>
  <c r="AH38" i="1" s="1"/>
  <c r="V30" i="1"/>
  <c r="T30" i="1"/>
  <c r="T34" i="1"/>
  <c r="AH542" i="1"/>
  <c r="U544" i="1"/>
  <c r="AB544" i="1"/>
  <c r="AC544" i="1"/>
  <c r="AD544" i="1"/>
  <c r="T578" i="1"/>
  <c r="AB578" i="1" s="1"/>
  <c r="V578" i="1"/>
  <c r="V573" i="1"/>
  <c r="T573" i="1"/>
  <c r="U563" i="1"/>
  <c r="AB563" i="1"/>
  <c r="V472" i="1"/>
  <c r="T472" i="1"/>
  <c r="AF585" i="1"/>
  <c r="V42" i="1"/>
  <c r="U520" i="1"/>
  <c r="AB520" i="1"/>
  <c r="AC520" i="1"/>
  <c r="AD520" i="1"/>
  <c r="AC554" i="1"/>
  <c r="AD554" i="1" s="1"/>
  <c r="U554" i="1"/>
  <c r="AB554" i="1"/>
  <c r="T523" i="1"/>
  <c r="AB552" i="1"/>
  <c r="AC552" i="1"/>
  <c r="AD552" i="1" s="1"/>
  <c r="U552" i="1"/>
  <c r="U566" i="1"/>
  <c r="AC566" i="1"/>
  <c r="AD566" i="1" s="1"/>
  <c r="AF566" i="1" s="1"/>
  <c r="AB566" i="1"/>
  <c r="AA487" i="1"/>
  <c r="V381" i="1"/>
  <c r="T381" i="1"/>
  <c r="U381" i="1" s="1"/>
  <c r="AC381" i="1"/>
  <c r="AD381" i="1" s="1"/>
  <c r="AB582" i="1"/>
  <c r="AC582" i="1"/>
  <c r="AD582" i="1" s="1"/>
  <c r="AB581" i="1"/>
  <c r="AC563" i="1"/>
  <c r="AD563" i="1"/>
  <c r="AB452" i="1"/>
  <c r="T560" i="1"/>
  <c r="V559" i="1"/>
  <c r="T559" i="1"/>
  <c r="V584" i="1"/>
  <c r="AA551" i="1"/>
  <c r="AB551" i="1" s="1"/>
  <c r="AC551" i="1"/>
  <c r="AD551" i="1"/>
  <c r="R548" i="1"/>
  <c r="S548" i="1"/>
  <c r="V539" i="1"/>
  <c r="T539" i="1"/>
  <c r="AA523" i="1"/>
  <c r="AA515" i="1"/>
  <c r="AC526" i="1"/>
  <c r="AD526" i="1"/>
  <c r="AC584" i="1"/>
  <c r="AD584" i="1" s="1"/>
  <c r="AB584" i="1"/>
  <c r="U576" i="1"/>
  <c r="AC576" i="1"/>
  <c r="AD576" i="1" s="1"/>
  <c r="AG576" i="1" s="1"/>
  <c r="AH576" i="1" s="1"/>
  <c r="U551" i="1"/>
  <c r="AA550" i="1"/>
  <c r="AB550" i="1" s="1"/>
  <c r="AC550" i="1"/>
  <c r="AD550" i="1"/>
  <c r="U547" i="1"/>
  <c r="AC547" i="1"/>
  <c r="AD547" i="1"/>
  <c r="T537" i="1"/>
  <c r="V537" i="1"/>
  <c r="T524" i="1"/>
  <c r="AB524" i="1" s="1"/>
  <c r="V519" i="1"/>
  <c r="T497" i="1"/>
  <c r="U497" i="1" s="1"/>
  <c r="AA465" i="1"/>
  <c r="AC464" i="1"/>
  <c r="AD464" i="1" s="1"/>
  <c r="AC531" i="1"/>
  <c r="AD531" i="1"/>
  <c r="AB532" i="1"/>
  <c r="AC532" i="1"/>
  <c r="AD532" i="1"/>
  <c r="AF532" i="1" s="1"/>
  <c r="AB555" i="1"/>
  <c r="AB579" i="1"/>
  <c r="V575" i="1"/>
  <c r="T575" i="1"/>
  <c r="R564" i="1"/>
  <c r="S564" i="1" s="1"/>
  <c r="T567" i="1"/>
  <c r="T558" i="1"/>
  <c r="T515" i="1"/>
  <c r="T513" i="1"/>
  <c r="T490" i="1"/>
  <c r="V490" i="1"/>
  <c r="AA483" i="1"/>
  <c r="AA435" i="1"/>
  <c r="AB435" i="1" s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 s="1"/>
  <c r="R475" i="1"/>
  <c r="S475" i="1"/>
  <c r="AA454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U378" i="1" s="1"/>
  <c r="U404" i="1"/>
  <c r="R395" i="1"/>
  <c r="S395" i="1" s="1"/>
  <c r="U387" i="1"/>
  <c r="R384" i="1"/>
  <c r="S384" i="1"/>
  <c r="T347" i="1"/>
  <c r="R341" i="1"/>
  <c r="S341" i="1" s="1"/>
  <c r="R313" i="1"/>
  <c r="S313" i="1"/>
  <c r="T227" i="1"/>
  <c r="U227" i="1" s="1"/>
  <c r="AG227" i="1" s="1"/>
  <c r="AH227" i="1" s="1"/>
  <c r="R187" i="1"/>
  <c r="S187" i="1" s="1"/>
  <c r="T105" i="1"/>
  <c r="T97" i="1"/>
  <c r="U97" i="1"/>
  <c r="R92" i="1"/>
  <c r="S92" i="1" s="1"/>
  <c r="S91" i="1"/>
  <c r="T90" i="1"/>
  <c r="U90" i="1"/>
  <c r="R57" i="1"/>
  <c r="S57" i="1" s="1"/>
  <c r="R48" i="1"/>
  <c r="S48" i="1"/>
  <c r="R32" i="1"/>
  <c r="S32" i="1" s="1"/>
  <c r="R223" i="1"/>
  <c r="S223" i="1"/>
  <c r="R215" i="1"/>
  <c r="S215" i="1" s="1"/>
  <c r="R203" i="1"/>
  <c r="S203" i="1"/>
  <c r="AA195" i="1"/>
  <c r="AA194" i="1"/>
  <c r="AB194" i="1" s="1"/>
  <c r="AC194" i="1" s="1"/>
  <c r="AD194" i="1" s="1"/>
  <c r="AA177" i="1"/>
  <c r="AB177" i="1"/>
  <c r="T18" i="1"/>
  <c r="AC18" i="1"/>
  <c r="AD18" i="1" s="1"/>
  <c r="T237" i="1"/>
  <c r="U237" i="1" s="1"/>
  <c r="R94" i="1"/>
  <c r="S94" i="1"/>
  <c r="R93" i="1"/>
  <c r="S93" i="1"/>
  <c r="T68" i="1"/>
  <c r="U68" i="1"/>
  <c r="V215" i="1"/>
  <c r="T215" i="1"/>
  <c r="U215" i="1"/>
  <c r="AA207" i="1"/>
  <c r="AB207" i="1" s="1"/>
  <c r="V199" i="1"/>
  <c r="T199" i="1"/>
  <c r="V193" i="1"/>
  <c r="T193" i="1"/>
  <c r="V128" i="1"/>
  <c r="T128" i="1"/>
  <c r="U128" i="1"/>
  <c r="V124" i="1"/>
  <c r="T124" i="1"/>
  <c r="V122" i="1"/>
  <c r="V115" i="1"/>
  <c r="T115" i="1"/>
  <c r="T23" i="1"/>
  <c r="U23" i="1"/>
  <c r="V197" i="1"/>
  <c r="V157" i="1"/>
  <c r="T175" i="1"/>
  <c r="V201" i="1"/>
  <c r="T207" i="1"/>
  <c r="U207" i="1" s="1"/>
  <c r="T85" i="1"/>
  <c r="V234" i="1"/>
  <c r="T234" i="1"/>
  <c r="U234" i="1"/>
  <c r="V61" i="1"/>
  <c r="T61" i="1"/>
  <c r="V53" i="1"/>
  <c r="T53" i="1"/>
  <c r="T376" i="1"/>
  <c r="AC376" i="1" s="1"/>
  <c r="AB376" i="1"/>
  <c r="R375" i="1"/>
  <c r="S375" i="1" s="1"/>
  <c r="R346" i="1"/>
  <c r="S346" i="1" s="1"/>
  <c r="R298" i="1"/>
  <c r="S298" i="1"/>
  <c r="T292" i="1"/>
  <c r="R238" i="1"/>
  <c r="S238" i="1" s="1"/>
  <c r="T236" i="1"/>
  <c r="R231" i="1"/>
  <c r="S231" i="1" s="1"/>
  <c r="R230" i="1"/>
  <c r="S230" i="1"/>
  <c r="T228" i="1"/>
  <c r="U228" i="1" s="1"/>
  <c r="AA225" i="1"/>
  <c r="AB225" i="1" s="1"/>
  <c r="R222" i="1"/>
  <c r="S222" i="1" s="1"/>
  <c r="T203" i="1"/>
  <c r="U203" i="1"/>
  <c r="AA172" i="1"/>
  <c r="T152" i="1"/>
  <c r="U152" i="1"/>
  <c r="R149" i="1"/>
  <c r="S149" i="1"/>
  <c r="R141" i="1"/>
  <c r="S141" i="1" s="1"/>
  <c r="T139" i="1"/>
  <c r="U139" i="1"/>
  <c r="R137" i="1"/>
  <c r="S137" i="1" s="1"/>
  <c r="AA136" i="1"/>
  <c r="T135" i="1"/>
  <c r="T126" i="1"/>
  <c r="U126" i="1" s="1"/>
  <c r="R123" i="1"/>
  <c r="S123" i="1"/>
  <c r="R116" i="1"/>
  <c r="S116" i="1"/>
  <c r="R115" i="1"/>
  <c r="S115" i="1"/>
  <c r="R104" i="1"/>
  <c r="S104" i="1" s="1"/>
  <c r="T102" i="1"/>
  <c r="AA93" i="1"/>
  <c r="T77" i="1"/>
  <c r="R41" i="1"/>
  <c r="S41" i="1"/>
  <c r="R372" i="1"/>
  <c r="S372" i="1" s="1"/>
  <c r="U370" i="1"/>
  <c r="S368" i="1"/>
  <c r="U366" i="1"/>
  <c r="R292" i="1"/>
  <c r="S292" i="1" s="1"/>
  <c r="T290" i="1"/>
  <c r="U290" i="1"/>
  <c r="R280" i="1"/>
  <c r="S280" i="1"/>
  <c r="R276" i="1"/>
  <c r="S276" i="1" s="1"/>
  <c r="T274" i="1"/>
  <c r="T246" i="1"/>
  <c r="U246" i="1"/>
  <c r="R240" i="1"/>
  <c r="S240" i="1" s="1"/>
  <c r="U239" i="1"/>
  <c r="AG239" i="1" s="1"/>
  <c r="T209" i="1"/>
  <c r="AC209" i="1" s="1"/>
  <c r="AD209" i="1" s="1"/>
  <c r="AF209" i="1" s="1"/>
  <c r="U209" i="1"/>
  <c r="AG209" i="1" s="1"/>
  <c r="AH209" i="1" s="1"/>
  <c r="R98" i="1"/>
  <c r="S98" i="1" s="1"/>
  <c r="T80" i="1"/>
  <c r="R77" i="1"/>
  <c r="S77" i="1"/>
  <c r="R31" i="1"/>
  <c r="S31" i="1" s="1"/>
  <c r="V144" i="1"/>
  <c r="T144" i="1"/>
  <c r="U144" i="1" s="1"/>
  <c r="U368" i="1"/>
  <c r="T356" i="1"/>
  <c r="AA320" i="1"/>
  <c r="AA184" i="1"/>
  <c r="T149" i="1"/>
  <c r="R142" i="1"/>
  <c r="S142" i="1" s="1"/>
  <c r="R138" i="1"/>
  <c r="S138" i="1"/>
  <c r="T127" i="1"/>
  <c r="AE117" i="1"/>
  <c r="AF117" i="1" s="1"/>
  <c r="AG117" i="1" s="1"/>
  <c r="AH117" i="1" s="1"/>
  <c r="R117" i="1"/>
  <c r="S117" i="1"/>
  <c r="T116" i="1"/>
  <c r="V116" i="1"/>
  <c r="AE116" i="1"/>
  <c r="AA116" i="1"/>
  <c r="AE115" i="1"/>
  <c r="V114" i="1"/>
  <c r="R105" i="1"/>
  <c r="S105" i="1"/>
  <c r="T103" i="1"/>
  <c r="AA102" i="1"/>
  <c r="V96" i="1"/>
  <c r="T96" i="1"/>
  <c r="V20" i="1"/>
  <c r="R301" i="1"/>
  <c r="S301" i="1"/>
  <c r="V92" i="1"/>
  <c r="T92" i="1"/>
  <c r="AB92" i="1"/>
  <c r="T224" i="1"/>
  <c r="V210" i="1"/>
  <c r="T210" i="1"/>
  <c r="U210" i="1"/>
  <c r="R169" i="1"/>
  <c r="S169" i="1" s="1"/>
  <c r="V60" i="1"/>
  <c r="T60" i="1"/>
  <c r="T372" i="1"/>
  <c r="T354" i="1"/>
  <c r="U354" i="1"/>
  <c r="R339" i="1"/>
  <c r="S339" i="1" s="1"/>
  <c r="R337" i="1"/>
  <c r="S337" i="1"/>
  <c r="R334" i="1"/>
  <c r="S334" i="1" s="1"/>
  <c r="T333" i="1"/>
  <c r="U333" i="1"/>
  <c r="T308" i="1"/>
  <c r="R303" i="1"/>
  <c r="S303" i="1"/>
  <c r="R302" i="1"/>
  <c r="S302" i="1"/>
  <c r="R290" i="1"/>
  <c r="S290" i="1" s="1"/>
  <c r="AA250" i="1"/>
  <c r="AC250" i="1"/>
  <c r="AD250" i="1" s="1"/>
  <c r="AA224" i="1"/>
  <c r="R221" i="1"/>
  <c r="S221" i="1"/>
  <c r="R213" i="1"/>
  <c r="S213" i="1"/>
  <c r="AA210" i="1"/>
  <c r="AA179" i="1"/>
  <c r="T56" i="1"/>
  <c r="U56" i="1" s="1"/>
  <c r="AB56" i="1"/>
  <c r="AC56" i="1" s="1"/>
  <c r="AD56" i="1"/>
  <c r="AF56" i="1" s="1"/>
  <c r="R55" i="1"/>
  <c r="S55" i="1"/>
  <c r="T50" i="1"/>
  <c r="U50" i="1" s="1"/>
  <c r="R44" i="1"/>
  <c r="S44" i="1"/>
  <c r="T41" i="1"/>
  <c r="AB41" i="1" s="1"/>
  <c r="AC41" i="1" s="1"/>
  <c r="AD41" i="1" s="1"/>
  <c r="T28" i="1"/>
  <c r="R27" i="1"/>
  <c r="S27" i="1" s="1"/>
  <c r="T21" i="1"/>
  <c r="U21" i="1"/>
  <c r="T257" i="1"/>
  <c r="U257" i="1"/>
  <c r="AA226" i="1"/>
  <c r="AA219" i="1"/>
  <c r="T217" i="1"/>
  <c r="T99" i="1"/>
  <c r="T47" i="1"/>
  <c r="U47" i="1"/>
  <c r="T46" i="1"/>
  <c r="R42" i="1"/>
  <c r="S42" i="1" s="1"/>
  <c r="T39" i="1"/>
  <c r="AC39" i="1" s="1"/>
  <c r="R38" i="1"/>
  <c r="S38" i="1" s="1"/>
  <c r="T35" i="1"/>
  <c r="R34" i="1"/>
  <c r="S34" i="1" s="1"/>
  <c r="V406" i="1"/>
  <c r="T225" i="1"/>
  <c r="U225" i="1" s="1"/>
  <c r="AE164" i="1"/>
  <c r="AA164" i="1"/>
  <c r="R360" i="1"/>
  <c r="S360" i="1"/>
  <c r="V239" i="1"/>
  <c r="V233" i="1"/>
  <c r="T233" i="1"/>
  <c r="U233" i="1" s="1"/>
  <c r="V392" i="1"/>
  <c r="T392" i="1"/>
  <c r="T386" i="1"/>
  <c r="U386" i="1" s="1"/>
  <c r="AG386" i="1" s="1"/>
  <c r="AH386" i="1" s="1"/>
  <c r="V361" i="1"/>
  <c r="AA238" i="1"/>
  <c r="AB238" i="1" s="1"/>
  <c r="R406" i="1"/>
  <c r="S406" i="1" s="1"/>
  <c r="R398" i="1"/>
  <c r="S398" i="1"/>
  <c r="R394" i="1"/>
  <c r="S394" i="1"/>
  <c r="T383" i="1"/>
  <c r="U383" i="1"/>
  <c r="AG383" i="1" s="1"/>
  <c r="AH383" i="1" s="1"/>
  <c r="R371" i="1"/>
  <c r="S371" i="1" s="1"/>
  <c r="R365" i="1"/>
  <c r="S365" i="1"/>
  <c r="R356" i="1"/>
  <c r="S356" i="1" s="1"/>
  <c r="T350" i="1"/>
  <c r="R345" i="1"/>
  <c r="S345" i="1" s="1"/>
  <c r="T342" i="1"/>
  <c r="T339" i="1"/>
  <c r="AB339" i="1"/>
  <c r="R331" i="1"/>
  <c r="S331" i="1"/>
  <c r="R323" i="1"/>
  <c r="S323" i="1"/>
  <c r="R318" i="1"/>
  <c r="S318" i="1" s="1"/>
  <c r="R312" i="1"/>
  <c r="S312" i="1"/>
  <c r="T305" i="1"/>
  <c r="AA304" i="1"/>
  <c r="R295" i="1"/>
  <c r="S295" i="1" s="1"/>
  <c r="R289" i="1"/>
  <c r="S289" i="1"/>
  <c r="AA288" i="1"/>
  <c r="AB288" i="1"/>
  <c r="AC288" i="1"/>
  <c r="AD288" i="1" s="1"/>
  <c r="AG288" i="1" s="1"/>
  <c r="AH288" i="1" s="1"/>
  <c r="T287" i="1"/>
  <c r="AB287" i="1" s="1"/>
  <c r="R286" i="1"/>
  <c r="S286" i="1" s="1"/>
  <c r="R284" i="1"/>
  <c r="S284" i="1"/>
  <c r="R252" i="1"/>
  <c r="S252" i="1"/>
  <c r="R242" i="1"/>
  <c r="S242" i="1"/>
  <c r="AA231" i="1"/>
  <c r="T230" i="1"/>
  <c r="U230" i="1"/>
  <c r="AA229" i="1"/>
  <c r="R405" i="1"/>
  <c r="S405" i="1"/>
  <c r="T402" i="1"/>
  <c r="AB402" i="1" s="1"/>
  <c r="T394" i="1"/>
  <c r="T388" i="1"/>
  <c r="U388" i="1" s="1"/>
  <c r="R385" i="1"/>
  <c r="S385" i="1"/>
  <c r="R377" i="1"/>
  <c r="S377" i="1" s="1"/>
  <c r="T374" i="1"/>
  <c r="R362" i="1"/>
  <c r="S362" i="1" s="1"/>
  <c r="AA332" i="1"/>
  <c r="S332" i="1"/>
  <c r="T324" i="1"/>
  <c r="AA279" i="1"/>
  <c r="AA78" i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AB232" i="1" s="1"/>
  <c r="T223" i="1"/>
  <c r="AB223" i="1" s="1"/>
  <c r="AA276" i="1"/>
  <c r="AA263" i="1"/>
  <c r="R261" i="1"/>
  <c r="S261" i="1" s="1"/>
  <c r="R254" i="1"/>
  <c r="S254" i="1"/>
  <c r="T252" i="1"/>
  <c r="R247" i="1"/>
  <c r="S247" i="1"/>
  <c r="T245" i="1"/>
  <c r="R245" i="1"/>
  <c r="S245" i="1" s="1"/>
  <c r="T241" i="1"/>
  <c r="AA239" i="1"/>
  <c r="R239" i="1"/>
  <c r="S239" i="1"/>
  <c r="R212" i="1"/>
  <c r="S212" i="1" s="1"/>
  <c r="R176" i="1"/>
  <c r="S176" i="1"/>
  <c r="R174" i="1"/>
  <c r="S174" i="1" s="1"/>
  <c r="R173" i="1"/>
  <c r="S173" i="1"/>
  <c r="R171" i="1"/>
  <c r="S171" i="1"/>
  <c r="R166" i="1"/>
  <c r="S166" i="1"/>
  <c r="R165" i="1"/>
  <c r="S165" i="1" s="1"/>
  <c r="R164" i="1"/>
  <c r="S164" i="1"/>
  <c r="T162" i="1"/>
  <c r="R150" i="1"/>
  <c r="S150" i="1"/>
  <c r="AA147" i="1"/>
  <c r="R147" i="1"/>
  <c r="S147" i="1"/>
  <c r="T143" i="1"/>
  <c r="U143" i="1" s="1"/>
  <c r="R140" i="1"/>
  <c r="S140" i="1" s="1"/>
  <c r="T137" i="1"/>
  <c r="R134" i="1"/>
  <c r="S134" i="1"/>
  <c r="T110" i="1"/>
  <c r="U110" i="1"/>
  <c r="R110" i="1"/>
  <c r="S110" i="1" s="1"/>
  <c r="R102" i="1"/>
  <c r="S102" i="1" s="1"/>
  <c r="R101" i="1"/>
  <c r="S101" i="1"/>
  <c r="R99" i="1"/>
  <c r="S99" i="1"/>
  <c r="T98" i="1"/>
  <c r="U98" i="1" s="1"/>
  <c r="AA85" i="1"/>
  <c r="AB85" i="1" s="1"/>
  <c r="AC85" i="1" s="1"/>
  <c r="AD85" i="1" s="1"/>
  <c r="R85" i="1"/>
  <c r="S85" i="1" s="1"/>
  <c r="T82" i="1"/>
  <c r="R81" i="1"/>
  <c r="S81" i="1"/>
  <c r="R72" i="1"/>
  <c r="S72" i="1" s="1"/>
  <c r="R60" i="1"/>
  <c r="S60" i="1" s="1"/>
  <c r="R53" i="1"/>
  <c r="S53" i="1"/>
  <c r="T51" i="1"/>
  <c r="U51" i="1" s="1"/>
  <c r="AA39" i="1"/>
  <c r="AB39" i="1" s="1"/>
  <c r="R35" i="1"/>
  <c r="S35" i="1" s="1"/>
  <c r="T29" i="1"/>
  <c r="AA148" i="1"/>
  <c r="R89" i="1"/>
  <c r="S89" i="1"/>
  <c r="R88" i="1"/>
  <c r="S88" i="1"/>
  <c r="R51" i="1"/>
  <c r="S51" i="1"/>
  <c r="T24" i="1"/>
  <c r="R180" i="1"/>
  <c r="S180" i="1"/>
  <c r="R129" i="1"/>
  <c r="S129" i="1"/>
  <c r="R128" i="1"/>
  <c r="S128" i="1" s="1"/>
  <c r="R58" i="1"/>
  <c r="S58" i="1" s="1"/>
  <c r="R28" i="1"/>
  <c r="S28" i="1"/>
  <c r="R25" i="1"/>
  <c r="S25" i="1"/>
  <c r="R23" i="1"/>
  <c r="S23" i="1" s="1"/>
  <c r="U20" i="1"/>
  <c r="T48" i="1"/>
  <c r="U48" i="1" s="1"/>
  <c r="V48" i="1"/>
  <c r="V32" i="1"/>
  <c r="T32" i="1"/>
  <c r="AC32" i="1" s="1"/>
  <c r="AD32" i="1" s="1"/>
  <c r="V31" i="1"/>
  <c r="T31" i="1"/>
  <c r="U31" i="1"/>
  <c r="U373" i="1"/>
  <c r="T49" i="1"/>
  <c r="T243" i="1"/>
  <c r="U243" i="1" s="1"/>
  <c r="AG243" i="1"/>
  <c r="AH243" i="1" s="1"/>
  <c r="V243" i="1"/>
  <c r="V169" i="1"/>
  <c r="T169" i="1"/>
  <c r="U169" i="1"/>
  <c r="T164" i="1"/>
  <c r="V164" i="1"/>
  <c r="AA83" i="1"/>
  <c r="V245" i="1"/>
  <c r="V98" i="1"/>
  <c r="T83" i="1"/>
  <c r="AB83" i="1" s="1"/>
  <c r="T36" i="1"/>
  <c r="AB36" i="1" s="1"/>
  <c r="V77" i="1"/>
  <c r="T72" i="1"/>
  <c r="V394" i="1"/>
  <c r="T399" i="1"/>
  <c r="AE371" i="1"/>
  <c r="AA371" i="1"/>
  <c r="AA350" i="1"/>
  <c r="R344" i="1"/>
  <c r="S344" i="1" s="1"/>
  <c r="T337" i="1"/>
  <c r="U337" i="1"/>
  <c r="V337" i="1"/>
  <c r="V76" i="1"/>
  <c r="U175" i="1"/>
  <c r="U80" i="1"/>
  <c r="V407" i="1"/>
  <c r="T407" i="1"/>
  <c r="AB407" i="1" s="1"/>
  <c r="V395" i="1"/>
  <c r="T395" i="1"/>
  <c r="U395" i="1" s="1"/>
  <c r="AA249" i="1"/>
  <c r="T173" i="1"/>
  <c r="V173" i="1"/>
  <c r="V170" i="1"/>
  <c r="T165" i="1"/>
  <c r="V165" i="1"/>
  <c r="T108" i="1"/>
  <c r="V108" i="1"/>
  <c r="T74" i="1"/>
  <c r="U74" i="1" s="1"/>
  <c r="T73" i="1"/>
  <c r="AB73" i="1" s="1"/>
  <c r="V73" i="1"/>
  <c r="T214" i="1"/>
  <c r="T167" i="1"/>
  <c r="AB167" i="1"/>
  <c r="AC167" i="1" s="1"/>
  <c r="T166" i="1"/>
  <c r="U166" i="1" s="1"/>
  <c r="V333" i="1"/>
  <c r="T19" i="1"/>
  <c r="AC19" i="1" s="1"/>
  <c r="AD19" i="1" s="1"/>
  <c r="U55" i="1"/>
  <c r="V402" i="1"/>
  <c r="V403" i="1"/>
  <c r="T403" i="1"/>
  <c r="AE385" i="1"/>
  <c r="AA385" i="1"/>
  <c r="V353" i="1"/>
  <c r="T353" i="1"/>
  <c r="T346" i="1"/>
  <c r="AA370" i="1"/>
  <c r="AB370" i="1"/>
  <c r="AA368" i="1"/>
  <c r="AB368" i="1" s="1"/>
  <c r="AA361" i="1"/>
  <c r="AB361" i="1" s="1"/>
  <c r="AA360" i="1"/>
  <c r="AA359" i="1"/>
  <c r="AA327" i="1"/>
  <c r="R325" i="1"/>
  <c r="S325" i="1"/>
  <c r="AA155" i="1"/>
  <c r="V111" i="1"/>
  <c r="T111" i="1"/>
  <c r="AA384" i="1"/>
  <c r="R363" i="1"/>
  <c r="S363" i="1" s="1"/>
  <c r="AA331" i="1"/>
  <c r="AA383" i="1"/>
  <c r="AB383" i="1"/>
  <c r="AA380" i="1"/>
  <c r="R378" i="1"/>
  <c r="S378" i="1"/>
  <c r="AA375" i="1"/>
  <c r="T367" i="1"/>
  <c r="AB367" i="1" s="1"/>
  <c r="AA344" i="1"/>
  <c r="AA313" i="1"/>
  <c r="AA295" i="1"/>
  <c r="AB295" i="1" s="1"/>
  <c r="AA286" i="1"/>
  <c r="AB286" i="1"/>
  <c r="AA214" i="1"/>
  <c r="AB214" i="1"/>
  <c r="AA174" i="1"/>
  <c r="AB174" i="1" s="1"/>
  <c r="AC174" i="1" s="1"/>
  <c r="AD174" i="1" s="1"/>
  <c r="AA173" i="1"/>
  <c r="R402" i="1"/>
  <c r="S402" i="1"/>
  <c r="R376" i="1"/>
  <c r="S376" i="1" s="1"/>
  <c r="AA374" i="1"/>
  <c r="R369" i="1"/>
  <c r="S369" i="1"/>
  <c r="AA355" i="1"/>
  <c r="R333" i="1"/>
  <c r="S333" i="1"/>
  <c r="S319" i="1"/>
  <c r="AA183" i="1"/>
  <c r="AA98" i="1"/>
  <c r="R390" i="1"/>
  <c r="S390" i="1"/>
  <c r="AA367" i="1"/>
  <c r="R367" i="1"/>
  <c r="S367" i="1"/>
  <c r="R364" i="1"/>
  <c r="S364" i="1"/>
  <c r="T357" i="1"/>
  <c r="U357" i="1"/>
  <c r="AA356" i="1"/>
  <c r="R350" i="1"/>
  <c r="S350" i="1"/>
  <c r="T344" i="1"/>
  <c r="R343" i="1"/>
  <c r="S343" i="1"/>
  <c r="R338" i="1"/>
  <c r="S338" i="1" s="1"/>
  <c r="R329" i="1"/>
  <c r="S329" i="1"/>
  <c r="U325" i="1"/>
  <c r="R316" i="1"/>
  <c r="S316" i="1" s="1"/>
  <c r="R308" i="1"/>
  <c r="S308" i="1" s="1"/>
  <c r="AA301" i="1"/>
  <c r="AB301" i="1"/>
  <c r="AC301" i="1"/>
  <c r="AD301" i="1"/>
  <c r="AF301" i="1" s="1"/>
  <c r="AA300" i="1"/>
  <c r="R297" i="1"/>
  <c r="S297" i="1"/>
  <c r="AA294" i="1"/>
  <c r="R294" i="1"/>
  <c r="S294" i="1"/>
  <c r="R287" i="1"/>
  <c r="S287" i="1"/>
  <c r="T279" i="1"/>
  <c r="U279" i="1" s="1"/>
  <c r="T272" i="1"/>
  <c r="R271" i="1"/>
  <c r="S271" i="1"/>
  <c r="T259" i="1"/>
  <c r="U259" i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 s="1"/>
  <c r="R178" i="1"/>
  <c r="S178" i="1"/>
  <c r="R170" i="1"/>
  <c r="S170" i="1" s="1"/>
  <c r="R159" i="1"/>
  <c r="S159" i="1"/>
  <c r="AA138" i="1"/>
  <c r="AA137" i="1"/>
  <c r="T57" i="1"/>
  <c r="R46" i="1"/>
  <c r="S46" i="1"/>
  <c r="R45" i="1"/>
  <c r="S45" i="1"/>
  <c r="R37" i="1"/>
  <c r="S37" i="1"/>
  <c r="R36" i="1"/>
  <c r="S36" i="1" s="1"/>
  <c r="R30" i="1"/>
  <c r="S30" i="1"/>
  <c r="T307" i="1"/>
  <c r="T294" i="1"/>
  <c r="R293" i="1"/>
  <c r="S293" i="1" s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 s="1"/>
  <c r="T154" i="1"/>
  <c r="U154" i="1"/>
  <c r="R122" i="1"/>
  <c r="S122" i="1"/>
  <c r="T22" i="1"/>
  <c r="R207" i="1"/>
  <c r="S207" i="1" s="1"/>
  <c r="AA188" i="1"/>
  <c r="AA187" i="1"/>
  <c r="AB187" i="1"/>
  <c r="AC187" i="1"/>
  <c r="AD187" i="1" s="1"/>
  <c r="T185" i="1"/>
  <c r="AB185" i="1"/>
  <c r="T177" i="1"/>
  <c r="AC177" i="1" s="1"/>
  <c r="AD177" i="1" s="1"/>
  <c r="R157" i="1"/>
  <c r="S157" i="1"/>
  <c r="R155" i="1"/>
  <c r="S155" i="1"/>
  <c r="AA152" i="1"/>
  <c r="R146" i="1"/>
  <c r="S146" i="1"/>
  <c r="R131" i="1"/>
  <c r="S131" i="1"/>
  <c r="AA128" i="1"/>
  <c r="R109" i="1"/>
  <c r="S109" i="1"/>
  <c r="R100" i="1"/>
  <c r="S100" i="1"/>
  <c r="R84" i="1"/>
  <c r="S84" i="1" s="1"/>
  <c r="AA64" i="1"/>
  <c r="AA63" i="1"/>
  <c r="AB63" i="1" s="1"/>
  <c r="AC63" i="1" s="1"/>
  <c r="AD63" i="1"/>
  <c r="AA62" i="1"/>
  <c r="R61" i="1"/>
  <c r="S61" i="1" s="1"/>
  <c r="R40" i="1"/>
  <c r="S40" i="1"/>
  <c r="R33" i="1"/>
  <c r="S33" i="1" s="1"/>
  <c r="R24" i="1"/>
  <c r="S24" i="1" s="1"/>
  <c r="T17" i="1"/>
  <c r="V384" i="1"/>
  <c r="T384" i="1"/>
  <c r="V362" i="1"/>
  <c r="T362" i="1"/>
  <c r="AB362" i="1" s="1"/>
  <c r="T310" i="1"/>
  <c r="AC310" i="1" s="1"/>
  <c r="V310" i="1"/>
  <c r="AA305" i="1"/>
  <c r="AA272" i="1"/>
  <c r="T271" i="1"/>
  <c r="V271" i="1"/>
  <c r="V270" i="1"/>
  <c r="T270" i="1"/>
  <c r="V247" i="1"/>
  <c r="T247" i="1"/>
  <c r="T171" i="1"/>
  <c r="U171" i="1"/>
  <c r="T160" i="1"/>
  <c r="V324" i="1"/>
  <c r="T14" i="1"/>
  <c r="AC14" i="1" s="1"/>
  <c r="AD14" i="1" s="1"/>
  <c r="T13" i="1"/>
  <c r="V374" i="1"/>
  <c r="V382" i="1"/>
  <c r="T382" i="1"/>
  <c r="V380" i="1"/>
  <c r="T380" i="1"/>
  <c r="AA351" i="1"/>
  <c r="U350" i="1"/>
  <c r="T338" i="1"/>
  <c r="V338" i="1"/>
  <c r="T330" i="1"/>
  <c r="U330" i="1"/>
  <c r="T326" i="1"/>
  <c r="U326" i="1" s="1"/>
  <c r="V326" i="1"/>
  <c r="R320" i="1"/>
  <c r="S320" i="1"/>
  <c r="R317" i="1"/>
  <c r="S317" i="1" s="1"/>
  <c r="V314" i="1"/>
  <c r="T314" i="1"/>
  <c r="AA284" i="1"/>
  <c r="AA245" i="1"/>
  <c r="AB245" i="1" s="1"/>
  <c r="AA237" i="1"/>
  <c r="T176" i="1"/>
  <c r="V174" i="1"/>
  <c r="T174" i="1"/>
  <c r="V172" i="1"/>
  <c r="T172" i="1"/>
  <c r="V371" i="1"/>
  <c r="T371" i="1"/>
  <c r="T319" i="1"/>
  <c r="AC319" i="1" s="1"/>
  <c r="AD319" i="1" s="1"/>
  <c r="V319" i="1"/>
  <c r="U131" i="1"/>
  <c r="V272" i="1"/>
  <c r="U187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AB337" i="1" s="1"/>
  <c r="R324" i="1"/>
  <c r="S324" i="1" s="1"/>
  <c r="AA319" i="1"/>
  <c r="V311" i="1"/>
  <c r="T311" i="1"/>
  <c r="AA309" i="1"/>
  <c r="AB309" i="1"/>
  <c r="AA296" i="1"/>
  <c r="AA291" i="1"/>
  <c r="AA290" i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 s="1"/>
  <c r="R322" i="1"/>
  <c r="S322" i="1"/>
  <c r="AA318" i="1"/>
  <c r="R314" i="1"/>
  <c r="S314" i="1"/>
  <c r="R310" i="1"/>
  <c r="S310" i="1"/>
  <c r="R307" i="1"/>
  <c r="S307" i="1"/>
  <c r="R305" i="1"/>
  <c r="S305" i="1" s="1"/>
  <c r="R304" i="1"/>
  <c r="S304" i="1"/>
  <c r="T297" i="1"/>
  <c r="U297" i="1" s="1"/>
  <c r="V282" i="1"/>
  <c r="T282" i="1"/>
  <c r="U282" i="1"/>
  <c r="R274" i="1"/>
  <c r="S274" i="1" s="1"/>
  <c r="R273" i="1"/>
  <c r="S273" i="1"/>
  <c r="R262" i="1"/>
  <c r="S262" i="1"/>
  <c r="AA256" i="1"/>
  <c r="R243" i="1"/>
  <c r="S243" i="1"/>
  <c r="AA240" i="1"/>
  <c r="T359" i="1"/>
  <c r="R358" i="1"/>
  <c r="S358" i="1" s="1"/>
  <c r="AA357" i="1"/>
  <c r="R357" i="1"/>
  <c r="S357" i="1"/>
  <c r="T351" i="1"/>
  <c r="AC351" i="1"/>
  <c r="AD351" i="1" s="1"/>
  <c r="T349" i="1"/>
  <c r="R347" i="1"/>
  <c r="S347" i="1"/>
  <c r="R335" i="1"/>
  <c r="S335" i="1" s="1"/>
  <c r="AA330" i="1"/>
  <c r="T329" i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1" i="1"/>
  <c r="AB261" i="1"/>
  <c r="AC261" i="1"/>
  <c r="AD261" i="1"/>
  <c r="AA254" i="1"/>
  <c r="AB254" i="1" s="1"/>
  <c r="R250" i="1"/>
  <c r="S250" i="1"/>
  <c r="R246" i="1"/>
  <c r="S246" i="1"/>
  <c r="R309" i="1"/>
  <c r="S309" i="1"/>
  <c r="T302" i="1"/>
  <c r="U302" i="1" s="1"/>
  <c r="R300" i="1"/>
  <c r="S300" i="1"/>
  <c r="R291" i="1"/>
  <c r="S291" i="1"/>
  <c r="R283" i="1"/>
  <c r="S283" i="1"/>
  <c r="T281" i="1"/>
  <c r="U281" i="1" s="1"/>
  <c r="R279" i="1"/>
  <c r="S279" i="1"/>
  <c r="R277" i="1"/>
  <c r="S277" i="1"/>
  <c r="T275" i="1"/>
  <c r="AB275" i="1" s="1"/>
  <c r="R270" i="1"/>
  <c r="S270" i="1" s="1"/>
  <c r="R269" i="1"/>
  <c r="S269" i="1"/>
  <c r="R268" i="1"/>
  <c r="S268" i="1"/>
  <c r="AA267" i="1"/>
  <c r="AB267" i="1" s="1"/>
  <c r="AC267" i="1"/>
  <c r="AD267" i="1" s="1"/>
  <c r="AA265" i="1"/>
  <c r="R257" i="1"/>
  <c r="S257" i="1"/>
  <c r="R253" i="1"/>
  <c r="S253" i="1" s="1"/>
  <c r="R249" i="1"/>
  <c r="S249" i="1" s="1"/>
  <c r="R248" i="1"/>
  <c r="S248" i="1"/>
  <c r="R241" i="1"/>
  <c r="S241" i="1"/>
  <c r="AA227" i="1"/>
  <c r="R206" i="1"/>
  <c r="S206" i="1"/>
  <c r="T178" i="1"/>
  <c r="AA159" i="1"/>
  <c r="AA157" i="1"/>
  <c r="AA135" i="1"/>
  <c r="AA130" i="1"/>
  <c r="AB130" i="1"/>
  <c r="AC130" i="1" s="1"/>
  <c r="AD130" i="1"/>
  <c r="AA61" i="1"/>
  <c r="R278" i="1"/>
  <c r="S278" i="1"/>
  <c r="R272" i="1"/>
  <c r="S272" i="1"/>
  <c r="T269" i="1"/>
  <c r="R267" i="1"/>
  <c r="S267" i="1"/>
  <c r="R266" i="1"/>
  <c r="S266" i="1" s="1"/>
  <c r="R265" i="1"/>
  <c r="S265" i="1"/>
  <c r="R244" i="1"/>
  <c r="S244" i="1"/>
  <c r="T238" i="1"/>
  <c r="AA168" i="1"/>
  <c r="AB168" i="1" s="1"/>
  <c r="AC168" i="1" s="1"/>
  <c r="AD168" i="1" s="1"/>
  <c r="R163" i="1"/>
  <c r="S163" i="1" s="1"/>
  <c r="R160" i="1"/>
  <c r="S160" i="1"/>
  <c r="AA154" i="1"/>
  <c r="AB154" i="1" s="1"/>
  <c r="AC154" i="1" s="1"/>
  <c r="AD154" i="1" s="1"/>
  <c r="AF154" i="1" s="1"/>
  <c r="AA103" i="1"/>
  <c r="R233" i="1"/>
  <c r="S233" i="1"/>
  <c r="U208" i="1"/>
  <c r="R198" i="1"/>
  <c r="S198" i="1"/>
  <c r="T186" i="1"/>
  <c r="R184" i="1"/>
  <c r="S184" i="1" s="1"/>
  <c r="R182" i="1"/>
  <c r="S182" i="1"/>
  <c r="R167" i="1"/>
  <c r="S167" i="1" s="1"/>
  <c r="AA162" i="1"/>
  <c r="R154" i="1"/>
  <c r="S154" i="1"/>
  <c r="AB131" i="1"/>
  <c r="AC131" i="1" s="1"/>
  <c r="AD131" i="1" s="1"/>
  <c r="R119" i="1"/>
  <c r="S119" i="1"/>
  <c r="AA53" i="1"/>
  <c r="AB53" i="1" s="1"/>
  <c r="AC53" i="1" s="1"/>
  <c r="AA44" i="1"/>
  <c r="T232" i="1"/>
  <c r="R232" i="1"/>
  <c r="S232" i="1"/>
  <c r="T211" i="1"/>
  <c r="T190" i="1"/>
  <c r="R183" i="1"/>
  <c r="S183" i="1"/>
  <c r="R179" i="1"/>
  <c r="S179" i="1" s="1"/>
  <c r="R172" i="1"/>
  <c r="S172" i="1"/>
  <c r="AA163" i="1"/>
  <c r="AB163" i="1"/>
  <c r="R152" i="1"/>
  <c r="S152" i="1" s="1"/>
  <c r="R148" i="1"/>
  <c r="S148" i="1"/>
  <c r="AA146" i="1"/>
  <c r="AB146" i="1" s="1"/>
  <c r="AC146" i="1" s="1"/>
  <c r="R145" i="1"/>
  <c r="S145" i="1" s="1"/>
  <c r="R135" i="1"/>
  <c r="S135" i="1"/>
  <c r="R130" i="1"/>
  <c r="S130" i="1" s="1"/>
  <c r="AA45" i="1"/>
  <c r="AB45" i="1"/>
  <c r="AC45" i="1" s="1"/>
  <c r="AD45" i="1"/>
  <c r="AF45" i="1" s="1"/>
  <c r="R124" i="1"/>
  <c r="S124" i="1" s="1"/>
  <c r="R113" i="1"/>
  <c r="S113" i="1"/>
  <c r="R95" i="1"/>
  <c r="S95" i="1" s="1"/>
  <c r="R90" i="1"/>
  <c r="S90" i="1" s="1"/>
  <c r="AA113" i="1"/>
  <c r="T112" i="1"/>
  <c r="U112" i="1" s="1"/>
  <c r="R112" i="1"/>
  <c r="S112" i="1"/>
  <c r="R111" i="1"/>
  <c r="S111" i="1"/>
  <c r="T109" i="1"/>
  <c r="R106" i="1"/>
  <c r="S106" i="1" s="1"/>
  <c r="AA105" i="1"/>
  <c r="R96" i="1"/>
  <c r="S96" i="1"/>
  <c r="R70" i="1"/>
  <c r="S70" i="1"/>
  <c r="U140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AE60" i="1"/>
  <c r="AA60" i="1"/>
  <c r="AE37" i="1"/>
  <c r="AA37" i="1"/>
  <c r="V16" i="1"/>
  <c r="T16" i="1"/>
  <c r="V15" i="1"/>
  <c r="T15" i="1"/>
  <c r="AC233" i="1"/>
  <c r="AD233" i="1"/>
  <c r="AA35" i="1"/>
  <c r="AA257" i="1"/>
  <c r="T54" i="1"/>
  <c r="AA339" i="1"/>
  <c r="V352" i="1"/>
  <c r="V323" i="1"/>
  <c r="T323" i="1"/>
  <c r="U323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V155" i="1"/>
  <c r="AE134" i="1"/>
  <c r="AA134" i="1"/>
  <c r="AA132" i="1"/>
  <c r="V129" i="1"/>
  <c r="T129" i="1"/>
  <c r="U356" i="1"/>
  <c r="T343" i="1"/>
  <c r="T335" i="1"/>
  <c r="V335" i="1"/>
  <c r="T334" i="1"/>
  <c r="V332" i="1"/>
  <c r="T332" i="1"/>
  <c r="AB332" i="1" s="1"/>
  <c r="V321" i="1"/>
  <c r="V316" i="1"/>
  <c r="T316" i="1"/>
  <c r="V283" i="1"/>
  <c r="T283" i="1"/>
  <c r="AE282" i="1"/>
  <c r="AA282" i="1"/>
  <c r="AB282" i="1"/>
  <c r="T260" i="1"/>
  <c r="V260" i="1"/>
  <c r="T235" i="1"/>
  <c r="V235" i="1"/>
  <c r="AA235" i="1"/>
  <c r="T26" i="1"/>
  <c r="V26" i="1"/>
  <c r="T25" i="1"/>
  <c r="U142" i="1"/>
  <c r="V226" i="1"/>
  <c r="U43" i="1"/>
  <c r="T27" i="1"/>
  <c r="T65" i="1"/>
  <c r="T304" i="1"/>
  <c r="U304" i="1"/>
  <c r="T291" i="1"/>
  <c r="V269" i="1"/>
  <c r="T331" i="1"/>
  <c r="AC331" i="1" s="1"/>
  <c r="T284" i="1"/>
  <c r="AB284" i="1"/>
  <c r="V348" i="1"/>
  <c r="T348" i="1"/>
  <c r="AA345" i="1"/>
  <c r="T336" i="1"/>
  <c r="AA333" i="1"/>
  <c r="AB333" i="1" s="1"/>
  <c r="AC333" i="1"/>
  <c r="AD333" i="1"/>
  <c r="AF333" i="1" s="1"/>
  <c r="V328" i="1"/>
  <c r="T328" i="1"/>
  <c r="AC328" i="1" s="1"/>
  <c r="AD328" i="1" s="1"/>
  <c r="V315" i="1"/>
  <c r="T315" i="1"/>
  <c r="U315" i="1" s="1"/>
  <c r="AA311" i="1"/>
  <c r="AA310" i="1"/>
  <c r="V309" i="1"/>
  <c r="T309" i="1"/>
  <c r="AA308" i="1"/>
  <c r="V303" i="1"/>
  <c r="T303" i="1"/>
  <c r="U303" i="1" s="1"/>
  <c r="T273" i="1"/>
  <c r="AC273" i="1" s="1"/>
  <c r="AB273" i="1"/>
  <c r="AA242" i="1"/>
  <c r="U223" i="1"/>
  <c r="V168" i="1"/>
  <c r="T163" i="1"/>
  <c r="V163" i="1"/>
  <c r="V151" i="1"/>
  <c r="T151" i="1"/>
  <c r="U151" i="1" s="1"/>
  <c r="T141" i="1"/>
  <c r="AA346" i="1"/>
  <c r="AA343" i="1"/>
  <c r="AA336" i="1"/>
  <c r="AA324" i="1"/>
  <c r="T313" i="1"/>
  <c r="AA307" i="1"/>
  <c r="AA306" i="1"/>
  <c r="AA302" i="1"/>
  <c r="V300" i="1"/>
  <c r="T300" i="1"/>
  <c r="U300" i="1" s="1"/>
  <c r="AA299" i="1"/>
  <c r="V286" i="1"/>
  <c r="T286" i="1"/>
  <c r="AA281" i="1"/>
  <c r="AB281" i="1" s="1"/>
  <c r="AA277" i="1"/>
  <c r="AA270" i="1"/>
  <c r="AA258" i="1"/>
  <c r="R256" i="1"/>
  <c r="S256" i="1"/>
  <c r="AA244" i="1"/>
  <c r="AA230" i="1"/>
  <c r="AB230" i="1" s="1"/>
  <c r="AA217" i="1"/>
  <c r="R216" i="1"/>
  <c r="S216" i="1"/>
  <c r="AE111" i="1"/>
  <c r="AA104" i="1"/>
  <c r="AB104" i="1"/>
  <c r="AC104" i="1" s="1"/>
  <c r="AD104" i="1" s="1"/>
  <c r="AA348" i="1"/>
  <c r="R340" i="1"/>
  <c r="S340" i="1"/>
  <c r="AA338" i="1"/>
  <c r="AA323" i="1"/>
  <c r="AB323" i="1" s="1"/>
  <c r="V312" i="1"/>
  <c r="T312" i="1"/>
  <c r="AA280" i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AB222" i="1" s="1"/>
  <c r="R193" i="1"/>
  <c r="S193" i="1" s="1"/>
  <c r="R191" i="1"/>
  <c r="S191" i="1" s="1"/>
  <c r="AA161" i="1"/>
  <c r="AA143" i="1"/>
  <c r="V132" i="1"/>
  <c r="T132" i="1"/>
  <c r="T113" i="1"/>
  <c r="AA259" i="1"/>
  <c r="T248" i="1"/>
  <c r="V248" i="1"/>
  <c r="AA228" i="1"/>
  <c r="T200" i="1"/>
  <c r="U200" i="1" s="1"/>
  <c r="R158" i="1"/>
  <c r="S158" i="1"/>
  <c r="T179" i="1"/>
  <c r="AB179" i="1"/>
  <c r="AA129" i="1"/>
  <c r="AA112" i="1"/>
  <c r="AA97" i="1"/>
  <c r="AB97" i="1"/>
  <c r="T181" i="1"/>
  <c r="AA42" i="1"/>
  <c r="AB42" i="1" s="1"/>
  <c r="AC42" i="1" s="1"/>
  <c r="AD42" i="1" s="1"/>
  <c r="AG42" i="1" s="1"/>
  <c r="AH42" i="1" s="1"/>
  <c r="AA100" i="1"/>
  <c r="R97" i="1"/>
  <c r="S97" i="1"/>
  <c r="T40" i="1"/>
  <c r="AB40" i="1" s="1"/>
  <c r="AA54" i="1"/>
  <c r="AA46" i="1"/>
  <c r="AB61" i="1"/>
  <c r="AC227" i="1"/>
  <c r="AD227" i="1"/>
  <c r="AB266" i="1"/>
  <c r="AB76" i="1"/>
  <c r="AB508" i="1"/>
  <c r="AB268" i="1"/>
  <c r="AC268" i="1"/>
  <c r="AD268" i="1" s="1"/>
  <c r="AB388" i="1"/>
  <c r="AC207" i="1"/>
  <c r="AD207" i="1" s="1"/>
  <c r="AB421" i="1"/>
  <c r="AB437" i="1"/>
  <c r="AC437" i="1"/>
  <c r="AD437" i="1"/>
  <c r="AF437" i="1" s="1"/>
  <c r="AC236" i="1"/>
  <c r="AD236" i="1" s="1"/>
  <c r="AB406" i="1"/>
  <c r="AC406" i="1"/>
  <c r="AD406" i="1" s="1"/>
  <c r="AC442" i="1"/>
  <c r="AD442" i="1"/>
  <c r="AF442" i="1"/>
  <c r="AC477" i="1"/>
  <c r="AD477" i="1" s="1"/>
  <c r="AF477" i="1" s="1"/>
  <c r="AB439" i="1"/>
  <c r="AC439" i="1"/>
  <c r="AD439" i="1" s="1"/>
  <c r="AC298" i="1"/>
  <c r="AD298" i="1" s="1"/>
  <c r="AF298" i="1" s="1"/>
  <c r="AC404" i="1"/>
  <c r="AD404" i="1" s="1"/>
  <c r="AB70" i="1"/>
  <c r="AC70" i="1"/>
  <c r="AD70" i="1"/>
  <c r="AB478" i="1"/>
  <c r="U41" i="1"/>
  <c r="AB401" i="1"/>
  <c r="AC401" i="1"/>
  <c r="AD401" i="1" s="1"/>
  <c r="AC438" i="1"/>
  <c r="AD438" i="1" s="1"/>
  <c r="AF438" i="1"/>
  <c r="AG438" i="1" s="1"/>
  <c r="AH438" i="1" s="1"/>
  <c r="AC508" i="1"/>
  <c r="AD508" i="1"/>
  <c r="AC478" i="1"/>
  <c r="AD478" i="1"/>
  <c r="AB495" i="1"/>
  <c r="AC534" i="1"/>
  <c r="AD534" i="1"/>
  <c r="AC475" i="1"/>
  <c r="AD475" i="1"/>
  <c r="AF475" i="1" s="1"/>
  <c r="AB183" i="1"/>
  <c r="AC183" i="1"/>
  <c r="AD183" i="1"/>
  <c r="AF183" i="1"/>
  <c r="AG183" i="1" s="1"/>
  <c r="AH183" i="1" s="1"/>
  <c r="AB527" i="1"/>
  <c r="AF527" i="1"/>
  <c r="AG527" i="1"/>
  <c r="AH527" i="1"/>
  <c r="AB526" i="1"/>
  <c r="AB37" i="1"/>
  <c r="AC37" i="1"/>
  <c r="AD37" i="1"/>
  <c r="AF37" i="1"/>
  <c r="AC229" i="1"/>
  <c r="AD229" i="1" s="1"/>
  <c r="AF229" i="1" s="1"/>
  <c r="U443" i="1"/>
  <c r="AB443" i="1"/>
  <c r="AC443" i="1"/>
  <c r="AD443" i="1" s="1"/>
  <c r="AB345" i="1"/>
  <c r="AC345" i="1"/>
  <c r="AD345" i="1" s="1"/>
  <c r="AC23" i="1"/>
  <c r="AD23" i="1"/>
  <c r="AF23" i="1" s="1"/>
  <c r="AC182" i="1"/>
  <c r="AD182" i="1"/>
  <c r="AF182" i="1"/>
  <c r="AD449" i="1"/>
  <c r="AB530" i="1"/>
  <c r="AC530" i="1"/>
  <c r="AD530" i="1"/>
  <c r="AF530" i="1"/>
  <c r="AG530" i="1"/>
  <c r="AH530" i="1" s="1"/>
  <c r="AB534" i="1"/>
  <c r="AB488" i="1"/>
  <c r="AB143" i="1"/>
  <c r="AC143" i="1"/>
  <c r="AD143" i="1" s="1"/>
  <c r="AF143" i="1" s="1"/>
  <c r="AC254" i="1"/>
  <c r="AD254" i="1" s="1"/>
  <c r="AF254" i="1"/>
  <c r="AC372" i="1"/>
  <c r="AD372" i="1" s="1"/>
  <c r="AB175" i="1"/>
  <c r="AC175" i="1" s="1"/>
  <c r="AD175" i="1" s="1"/>
  <c r="AB454" i="1"/>
  <c r="U419" i="1"/>
  <c r="AG419" i="1" s="1"/>
  <c r="AC440" i="1"/>
  <c r="AD440" i="1" s="1"/>
  <c r="AF440" i="1" s="1"/>
  <c r="U510" i="1"/>
  <c r="AC436" i="1"/>
  <c r="AD436" i="1" s="1"/>
  <c r="U492" i="1"/>
  <c r="AC492" i="1"/>
  <c r="AD492" i="1"/>
  <c r="AF492" i="1"/>
  <c r="AC509" i="1"/>
  <c r="AD509" i="1" s="1"/>
  <c r="AF509" i="1"/>
  <c r="AG509" i="1" s="1"/>
  <c r="AH509" i="1" s="1"/>
  <c r="U535" i="1"/>
  <c r="AC535" i="1"/>
  <c r="AD535" i="1"/>
  <c r="AF535" i="1" s="1"/>
  <c r="AB492" i="1"/>
  <c r="AC97" i="1"/>
  <c r="AD97" i="1"/>
  <c r="AB216" i="1"/>
  <c r="AD146" i="1"/>
  <c r="AC383" i="1"/>
  <c r="AD383" i="1"/>
  <c r="AF383" i="1" s="1"/>
  <c r="AB191" i="1"/>
  <c r="AC191" i="1" s="1"/>
  <c r="AD191" i="1" s="1"/>
  <c r="AF191" i="1" s="1"/>
  <c r="AB446" i="1"/>
  <c r="AC446" i="1"/>
  <c r="AD446" i="1"/>
  <c r="AB481" i="1"/>
  <c r="AC481" i="1"/>
  <c r="AD481" i="1" s="1"/>
  <c r="AB535" i="1"/>
  <c r="AB391" i="1"/>
  <c r="AC391" i="1"/>
  <c r="AD391" i="1"/>
  <c r="AD444" i="1"/>
  <c r="AB521" i="1"/>
  <c r="AC521" i="1"/>
  <c r="AD521" i="1"/>
  <c r="AF521" i="1"/>
  <c r="AB433" i="1"/>
  <c r="AC433" i="1"/>
  <c r="AD433" i="1"/>
  <c r="AF433" i="1"/>
  <c r="AG433" i="1" s="1"/>
  <c r="AH433" i="1" s="1"/>
  <c r="AB486" i="1"/>
  <c r="AC486" i="1"/>
  <c r="AD486" i="1" s="1"/>
  <c r="AB242" i="1"/>
  <c r="AC242" i="1"/>
  <c r="AD242" i="1" s="1"/>
  <c r="AF242" i="1" s="1"/>
  <c r="AC342" i="1"/>
  <c r="AD342" i="1"/>
  <c r="AF342" i="1" s="1"/>
  <c r="AB237" i="1"/>
  <c r="AC237" i="1"/>
  <c r="AD237" i="1" s="1"/>
  <c r="AB125" i="1"/>
  <c r="AC125" i="1" s="1"/>
  <c r="AD125" i="1" s="1"/>
  <c r="AF125" i="1" s="1"/>
  <c r="AC223" i="1"/>
  <c r="AD223" i="1" s="1"/>
  <c r="AF223" i="1" s="1"/>
  <c r="AC460" i="1"/>
  <c r="AD460" i="1"/>
  <c r="AC431" i="1"/>
  <c r="AD431" i="1"/>
  <c r="AF431" i="1"/>
  <c r="AB450" i="1"/>
  <c r="AC450" i="1"/>
  <c r="AD450" i="1" s="1"/>
  <c r="AF450" i="1" s="1"/>
  <c r="U450" i="1"/>
  <c r="U476" i="1"/>
  <c r="AB476" i="1"/>
  <c r="AC476" i="1"/>
  <c r="AD476" i="1" s="1"/>
  <c r="AF476" i="1"/>
  <c r="U38" i="1"/>
  <c r="AB68" i="1"/>
  <c r="AC68" i="1"/>
  <c r="AD68" i="1"/>
  <c r="AC243" i="1"/>
  <c r="AD243" i="1"/>
  <c r="AF243" i="1" s="1"/>
  <c r="AC221" i="1"/>
  <c r="AD221" i="1" s="1"/>
  <c r="AF221" i="1" s="1"/>
  <c r="AC272" i="1"/>
  <c r="AD272" i="1" s="1"/>
  <c r="AB50" i="1"/>
  <c r="AC50" i="1" s="1"/>
  <c r="AD50" i="1" s="1"/>
  <c r="AB184" i="1"/>
  <c r="AC184" i="1" s="1"/>
  <c r="AD184" i="1" s="1"/>
  <c r="AF184" i="1" s="1"/>
  <c r="AB366" i="1"/>
  <c r="AC366" i="1"/>
  <c r="AD366" i="1"/>
  <c r="AC514" i="1"/>
  <c r="AD514" i="1"/>
  <c r="U514" i="1"/>
  <c r="AC453" i="1"/>
  <c r="AD453" i="1" s="1"/>
  <c r="AF453" i="1"/>
  <c r="U453" i="1"/>
  <c r="AB18" i="1"/>
  <c r="AC354" i="1"/>
  <c r="AD354" i="1" s="1"/>
  <c r="AF354" i="1"/>
  <c r="AC379" i="1"/>
  <c r="AD379" i="1"/>
  <c r="AF379" i="1" s="1"/>
  <c r="AB387" i="1"/>
  <c r="AC387" i="1"/>
  <c r="AD387" i="1" s="1"/>
  <c r="AF387" i="1" s="1"/>
  <c r="AB23" i="1"/>
  <c r="AC378" i="1"/>
  <c r="AD378" i="1"/>
  <c r="AF378" i="1" s="1"/>
  <c r="AC435" i="1"/>
  <c r="AD435" i="1"/>
  <c r="AC451" i="1"/>
  <c r="AD451" i="1"/>
  <c r="AF451" i="1"/>
  <c r="AB445" i="1"/>
  <c r="AB574" i="1"/>
  <c r="U574" i="1"/>
  <c r="AC574" i="1"/>
  <c r="AD574" i="1"/>
  <c r="U432" i="1"/>
  <c r="AC525" i="1"/>
  <c r="AD525" i="1" s="1"/>
  <c r="U525" i="1"/>
  <c r="AC580" i="1"/>
  <c r="AD580" i="1" s="1"/>
  <c r="AB580" i="1"/>
  <c r="U580" i="1"/>
  <c r="AC583" i="1"/>
  <c r="AD583" i="1" s="1"/>
  <c r="AB583" i="1"/>
  <c r="U583" i="1"/>
  <c r="U569" i="1"/>
  <c r="AC569" i="1"/>
  <c r="AD569" i="1" s="1"/>
  <c r="U18" i="1"/>
  <c r="AB128" i="1"/>
  <c r="AC128" i="1" s="1"/>
  <c r="AD128" i="1" s="1"/>
  <c r="AF128" i="1" s="1"/>
  <c r="AB138" i="1"/>
  <c r="AC138" i="1"/>
  <c r="AD138" i="1"/>
  <c r="AF138" i="1"/>
  <c r="AG138" i="1" s="1"/>
  <c r="AH138" i="1" s="1"/>
  <c r="AB215" i="1"/>
  <c r="AC215" i="1"/>
  <c r="AD215" i="1" s="1"/>
  <c r="AF215" i="1" s="1"/>
  <c r="AB517" i="1"/>
  <c r="AF538" i="1"/>
  <c r="AG538" i="1" s="1"/>
  <c r="AH538" i="1" s="1"/>
  <c r="U436" i="1"/>
  <c r="U577" i="1"/>
  <c r="AC577" i="1"/>
  <c r="AD577" i="1" s="1"/>
  <c r="AF577" i="1" s="1"/>
  <c r="AB514" i="1"/>
  <c r="AC244" i="1"/>
  <c r="AD244" i="1"/>
  <c r="AF244" i="1" s="1"/>
  <c r="AC35" i="1"/>
  <c r="AD35" i="1" s="1"/>
  <c r="AF35" i="1" s="1"/>
  <c r="AB357" i="1"/>
  <c r="AC357" i="1"/>
  <c r="AD357" i="1"/>
  <c r="U406" i="1"/>
  <c r="U586" i="1"/>
  <c r="AC586" i="1"/>
  <c r="AD586" i="1"/>
  <c r="AF586" i="1"/>
  <c r="AB522" i="1"/>
  <c r="AC522" i="1"/>
  <c r="AD522" i="1"/>
  <c r="AC572" i="1"/>
  <c r="AD572" i="1" s="1"/>
  <c r="U572" i="1"/>
  <c r="U581" i="1"/>
  <c r="AC581" i="1"/>
  <c r="AD581" i="1"/>
  <c r="AF581" i="1"/>
  <c r="AG581" i="1"/>
  <c r="AH581" i="1" s="1"/>
  <c r="AF545" i="1"/>
  <c r="AF481" i="1"/>
  <c r="AF551" i="1"/>
  <c r="AG551" i="1"/>
  <c r="AH551" i="1"/>
  <c r="U412" i="1"/>
  <c r="AB412" i="1"/>
  <c r="AC412" i="1"/>
  <c r="AD412" i="1" s="1"/>
  <c r="AB484" i="1"/>
  <c r="AC484" i="1"/>
  <c r="AD484" i="1"/>
  <c r="AF484" i="1" s="1"/>
  <c r="AG484" i="1"/>
  <c r="AH484" i="1"/>
  <c r="U484" i="1"/>
  <c r="AC575" i="1"/>
  <c r="AD575" i="1"/>
  <c r="AF575" i="1" s="1"/>
  <c r="U575" i="1"/>
  <c r="AB575" i="1"/>
  <c r="AF531" i="1"/>
  <c r="AF584" i="1"/>
  <c r="AG584" i="1"/>
  <c r="AH584" i="1" s="1"/>
  <c r="AB559" i="1"/>
  <c r="AG566" i="1"/>
  <c r="AH566" i="1"/>
  <c r="AB472" i="1"/>
  <c r="AC472" i="1"/>
  <c r="AD472" i="1" s="1"/>
  <c r="U472" i="1"/>
  <c r="AC388" i="1"/>
  <c r="AD388" i="1"/>
  <c r="AF388" i="1" s="1"/>
  <c r="AC490" i="1"/>
  <c r="AD490" i="1" s="1"/>
  <c r="AF490" i="1" s="1"/>
  <c r="U567" i="1"/>
  <c r="AC567" i="1"/>
  <c r="AD567" i="1" s="1"/>
  <c r="AB567" i="1"/>
  <c r="U524" i="1"/>
  <c r="AC524" i="1"/>
  <c r="AD524" i="1"/>
  <c r="AC21" i="1"/>
  <c r="AD21" i="1"/>
  <c r="AD39" i="1"/>
  <c r="AF39" i="1"/>
  <c r="AC370" i="1"/>
  <c r="AD370" i="1" s="1"/>
  <c r="AF370" i="1" s="1"/>
  <c r="AC245" i="1"/>
  <c r="AD245" i="1"/>
  <c r="AF245" i="1"/>
  <c r="AG245" i="1"/>
  <c r="AH245" i="1"/>
  <c r="AB290" i="1"/>
  <c r="AC290" i="1"/>
  <c r="AD290" i="1" s="1"/>
  <c r="AF290" i="1"/>
  <c r="AG290" i="1" s="1"/>
  <c r="AH290" i="1" s="1"/>
  <c r="U513" i="1"/>
  <c r="AC513" i="1"/>
  <c r="AD513" i="1"/>
  <c r="AC519" i="1"/>
  <c r="AD519" i="1" s="1"/>
  <c r="AF550" i="1"/>
  <c r="AG550" i="1"/>
  <c r="AH550" i="1" s="1"/>
  <c r="U539" i="1"/>
  <c r="AB539" i="1"/>
  <c r="AC539" i="1"/>
  <c r="AD539" i="1"/>
  <c r="U560" i="1"/>
  <c r="AC560" i="1"/>
  <c r="AD560" i="1"/>
  <c r="AF563" i="1"/>
  <c r="AC573" i="1"/>
  <c r="AD573" i="1" s="1"/>
  <c r="AB573" i="1"/>
  <c r="U573" i="1"/>
  <c r="AB21" i="1"/>
  <c r="AB241" i="1"/>
  <c r="U376" i="1"/>
  <c r="AG376" i="1" s="1"/>
  <c r="AH376" i="1" s="1"/>
  <c r="U409" i="1"/>
  <c r="AB409" i="1"/>
  <c r="AC409" i="1"/>
  <c r="AD409" i="1"/>
  <c r="U537" i="1"/>
  <c r="AC537" i="1"/>
  <c r="AD537" i="1"/>
  <c r="AF537" i="1" s="1"/>
  <c r="AF534" i="1"/>
  <c r="AG534" i="1"/>
  <c r="AH534" i="1" s="1"/>
  <c r="AB560" i="1"/>
  <c r="AB523" i="1"/>
  <c r="AB461" i="1"/>
  <c r="AD239" i="1"/>
  <c r="AF239" i="1" s="1"/>
  <c r="AC234" i="1"/>
  <c r="AD234" i="1"/>
  <c r="AF234" i="1"/>
  <c r="AG234" i="1" s="1"/>
  <c r="AH234" i="1" s="1"/>
  <c r="AD376" i="1"/>
  <c r="AF376" i="1"/>
  <c r="AC338" i="1"/>
  <c r="AD338" i="1"/>
  <c r="AF338" i="1" s="1"/>
  <c r="AB246" i="1"/>
  <c r="AC246" i="1"/>
  <c r="AD246" i="1"/>
  <c r="AB257" i="1"/>
  <c r="AC257" i="1"/>
  <c r="AD257" i="1" s="1"/>
  <c r="AF257" i="1" s="1"/>
  <c r="AC31" i="1"/>
  <c r="AD31" i="1"/>
  <c r="AF31" i="1" s="1"/>
  <c r="U245" i="1"/>
  <c r="AC329" i="1"/>
  <c r="AD329" i="1"/>
  <c r="U76" i="1"/>
  <c r="AB210" i="1"/>
  <c r="AC210" i="1"/>
  <c r="AD210" i="1"/>
  <c r="AF50" i="1"/>
  <c r="AC337" i="1"/>
  <c r="AD337" i="1" s="1"/>
  <c r="AF337" i="1" s="1"/>
  <c r="U99" i="1"/>
  <c r="AC308" i="1"/>
  <c r="AD308" i="1"/>
  <c r="AF308" i="1"/>
  <c r="AC367" i="1"/>
  <c r="AD367" i="1" s="1"/>
  <c r="AB28" i="1"/>
  <c r="AC92" i="1"/>
  <c r="AD92" i="1"/>
  <c r="AF92" i="1" s="1"/>
  <c r="AB114" i="1"/>
  <c r="AC230" i="1"/>
  <c r="AD230" i="1"/>
  <c r="AF230" i="1"/>
  <c r="AC374" i="1"/>
  <c r="AD374" i="1"/>
  <c r="AC386" i="1"/>
  <c r="AD386" i="1" s="1"/>
  <c r="AF386" i="1" s="1"/>
  <c r="U82" i="1"/>
  <c r="U392" i="1"/>
  <c r="AC225" i="1"/>
  <c r="AD225" i="1"/>
  <c r="AF225" i="1" s="1"/>
  <c r="U24" i="1"/>
  <c r="AB24" i="1"/>
  <c r="AC24" i="1"/>
  <c r="AD24" i="1"/>
  <c r="AF24" i="1"/>
  <c r="AG24" i="1"/>
  <c r="AH24" i="1"/>
  <c r="AB346" i="1"/>
  <c r="AB350" i="1"/>
  <c r="AC350" i="1"/>
  <c r="AD350" i="1"/>
  <c r="AF350" i="1"/>
  <c r="AC402" i="1"/>
  <c r="AD402" i="1"/>
  <c r="AF402" i="1"/>
  <c r="U402" i="1"/>
  <c r="AC17" i="1"/>
  <c r="AD17" i="1"/>
  <c r="AF17" i="1"/>
  <c r="AB17" i="1"/>
  <c r="U177" i="1"/>
  <c r="AC214" i="1"/>
  <c r="AD214" i="1"/>
  <c r="U214" i="1"/>
  <c r="AB165" i="1"/>
  <c r="AC165" i="1" s="1"/>
  <c r="AD165" i="1"/>
  <c r="U165" i="1"/>
  <c r="U17" i="1"/>
  <c r="AC282" i="1"/>
  <c r="AD282" i="1" s="1"/>
  <c r="AB31" i="1"/>
  <c r="AD325" i="1"/>
  <c r="AF325" i="1"/>
  <c r="AG325" i="1" s="1"/>
  <c r="AH325" i="1" s="1"/>
  <c r="AB271" i="1"/>
  <c r="AC271" i="1"/>
  <c r="AD271" i="1" s="1"/>
  <c r="U185" i="1"/>
  <c r="U367" i="1"/>
  <c r="AB279" i="1"/>
  <c r="AC279" i="1"/>
  <c r="AD279" i="1" s="1"/>
  <c r="AF279" i="1"/>
  <c r="AC238" i="1"/>
  <c r="AD238" i="1"/>
  <c r="U22" i="1"/>
  <c r="AC22" i="1"/>
  <c r="AD22" i="1"/>
  <c r="AF22" i="1" s="1"/>
  <c r="AB22" i="1"/>
  <c r="U407" i="1"/>
  <c r="AB399" i="1"/>
  <c r="U32" i="1"/>
  <c r="AB32" i="1"/>
  <c r="AC226" i="1"/>
  <c r="AD226" i="1" s="1"/>
  <c r="AB263" i="1"/>
  <c r="U167" i="1"/>
  <c r="AD167" i="1"/>
  <c r="AG298" i="1"/>
  <c r="AH298" i="1" s="1"/>
  <c r="U172" i="1"/>
  <c r="AB13" i="1"/>
  <c r="AB302" i="1"/>
  <c r="AC302" i="1"/>
  <c r="AD302" i="1"/>
  <c r="U319" i="1"/>
  <c r="AB178" i="1"/>
  <c r="U275" i="1"/>
  <c r="AC275" i="1"/>
  <c r="AD275" i="1"/>
  <c r="AF275" i="1" s="1"/>
  <c r="U359" i="1"/>
  <c r="U377" i="1"/>
  <c r="AB377" i="1"/>
  <c r="AC377" i="1"/>
  <c r="AD377" i="1" s="1"/>
  <c r="AF377" i="1" s="1"/>
  <c r="AG377" i="1"/>
  <c r="AH377" i="1" s="1"/>
  <c r="U385" i="1"/>
  <c r="U174" i="1"/>
  <c r="AB14" i="1"/>
  <c r="U14" i="1"/>
  <c r="AB211" i="1"/>
  <c r="U349" i="1"/>
  <c r="AC371" i="1"/>
  <c r="AD371" i="1" s="1"/>
  <c r="U271" i="1"/>
  <c r="U109" i="1"/>
  <c r="U253" i="1"/>
  <c r="AB253" i="1"/>
  <c r="AC253" i="1"/>
  <c r="AD253" i="1"/>
  <c r="U382" i="1"/>
  <c r="U362" i="1"/>
  <c r="AC362" i="1"/>
  <c r="AD362" i="1" s="1"/>
  <c r="AB112" i="1"/>
  <c r="AC112" i="1"/>
  <c r="AD112" i="1"/>
  <c r="AC281" i="1"/>
  <c r="AD281" i="1" s="1"/>
  <c r="AF281" i="1" s="1"/>
  <c r="AB306" i="1"/>
  <c r="AD310" i="1"/>
  <c r="AF310" i="1" s="1"/>
  <c r="U190" i="1"/>
  <c r="U232" i="1"/>
  <c r="AC232" i="1"/>
  <c r="AD232" i="1" s="1"/>
  <c r="U186" i="1"/>
  <c r="AB355" i="1"/>
  <c r="AB326" i="1"/>
  <c r="AC326" i="1"/>
  <c r="AD326" i="1" s="1"/>
  <c r="AB380" i="1"/>
  <c r="AB384" i="1"/>
  <c r="AC384" i="1"/>
  <c r="AD384" i="1" s="1"/>
  <c r="U384" i="1"/>
  <c r="AF227" i="1"/>
  <c r="U316" i="1"/>
  <c r="AC316" i="1"/>
  <c r="AD316" i="1" s="1"/>
  <c r="AC323" i="1"/>
  <c r="AD323" i="1" s="1"/>
  <c r="AB54" i="1"/>
  <c r="AC54" i="1" s="1"/>
  <c r="AD54" i="1" s="1"/>
  <c r="AF261" i="1"/>
  <c r="U222" i="1"/>
  <c r="AC222" i="1"/>
  <c r="AD222" i="1"/>
  <c r="AF222" i="1" s="1"/>
  <c r="U312" i="1"/>
  <c r="U331" i="1"/>
  <c r="U343" i="1"/>
  <c r="U265" i="1"/>
  <c r="AG333" i="1"/>
  <c r="AH333" i="1" s="1"/>
  <c r="U181" i="1"/>
  <c r="U278" i="1"/>
  <c r="AC278" i="1"/>
  <c r="AD278" i="1" s="1"/>
  <c r="AF278" i="1" s="1"/>
  <c r="U286" i="1"/>
  <c r="AC286" i="1"/>
  <c r="AD286" i="1"/>
  <c r="AC309" i="1"/>
  <c r="AD309" i="1"/>
  <c r="AF309" i="1" s="1"/>
  <c r="U309" i="1"/>
  <c r="AC315" i="1"/>
  <c r="AD315" i="1"/>
  <c r="AF315" i="1" s="1"/>
  <c r="AG315" i="1" s="1"/>
  <c r="AH315" i="1" s="1"/>
  <c r="U27" i="1"/>
  <c r="AC27" i="1"/>
  <c r="AD27" i="1" s="1"/>
  <c r="AC313" i="1"/>
  <c r="AD313" i="1" s="1"/>
  <c r="U313" i="1"/>
  <c r="AC163" i="1"/>
  <c r="AD163" i="1" s="1"/>
  <c r="AF163" i="1"/>
  <c r="U163" i="1"/>
  <c r="U273" i="1"/>
  <c r="AD273" i="1"/>
  <c r="AB303" i="1"/>
  <c r="U284" i="1"/>
  <c r="AC284" i="1"/>
  <c r="AD284" i="1" s="1"/>
  <c r="AF284" i="1" s="1"/>
  <c r="U291" i="1"/>
  <c r="AC291" i="1"/>
  <c r="AD291" i="1" s="1"/>
  <c r="AG291" i="1" s="1"/>
  <c r="AH291" i="1" s="1"/>
  <c r="U26" i="1"/>
  <c r="U260" i="1"/>
  <c r="AB260" i="1"/>
  <c r="AC260" i="1"/>
  <c r="AD260" i="1" s="1"/>
  <c r="AF260" i="1" s="1"/>
  <c r="AG260" i="1" s="1"/>
  <c r="AH260" i="1" s="1"/>
  <c r="U283" i="1"/>
  <c r="AC283" i="1"/>
  <c r="AD283" i="1"/>
  <c r="AB334" i="1"/>
  <c r="AB343" i="1"/>
  <c r="AC343" i="1"/>
  <c r="AD343" i="1" s="1"/>
  <c r="U276" i="1"/>
  <c r="U16" i="1"/>
  <c r="AC16" i="1"/>
  <c r="AD16" i="1" s="1"/>
  <c r="AB258" i="1"/>
  <c r="AC295" i="1"/>
  <c r="AD295" i="1"/>
  <c r="AF295" i="1" s="1"/>
  <c r="U295" i="1"/>
  <c r="U327" i="1"/>
  <c r="U132" i="1"/>
  <c r="U65" i="1"/>
  <c r="AB331" i="1"/>
  <c r="AD331" i="1"/>
  <c r="U141" i="1"/>
  <c r="U328" i="1"/>
  <c r="U336" i="1"/>
  <c r="AC336" i="1"/>
  <c r="AD336" i="1"/>
  <c r="AG336" i="1" s="1"/>
  <c r="AH336" i="1" s="1"/>
  <c r="U348" i="1"/>
  <c r="AB348" i="1"/>
  <c r="AC348" i="1"/>
  <c r="AD348" i="1"/>
  <c r="U235" i="1"/>
  <c r="AB235" i="1"/>
  <c r="AC235" i="1"/>
  <c r="AD235" i="1"/>
  <c r="AF235" i="1"/>
  <c r="AG235" i="1" s="1"/>
  <c r="AH235" i="1" s="1"/>
  <c r="AC332" i="1"/>
  <c r="AD332" i="1"/>
  <c r="U332" i="1"/>
  <c r="U219" i="1"/>
  <c r="AB219" i="1"/>
  <c r="AC219" i="1"/>
  <c r="AD219" i="1" s="1"/>
  <c r="AF219" i="1" s="1"/>
  <c r="AB265" i="1"/>
  <c r="AC265" i="1"/>
  <c r="AD265" i="1"/>
  <c r="AF265" i="1" s="1"/>
  <c r="AC306" i="1"/>
  <c r="AD306" i="1" s="1"/>
  <c r="U306" i="1"/>
  <c r="U15" i="1"/>
  <c r="AC15" i="1"/>
  <c r="AD15" i="1" s="1"/>
  <c r="AF15" i="1" s="1"/>
  <c r="AB15" i="1"/>
  <c r="AB27" i="1"/>
  <c r="AB293" i="1"/>
  <c r="AC293" i="1"/>
  <c r="AD293" i="1" s="1"/>
  <c r="U293" i="1"/>
  <c r="AB304" i="1"/>
  <c r="AC304" i="1"/>
  <c r="AD304" i="1"/>
  <c r="AG387" i="1"/>
  <c r="AH387" i="1" s="1"/>
  <c r="AF443" i="1"/>
  <c r="AG337" i="1"/>
  <c r="AH337" i="1" s="1"/>
  <c r="AG476" i="1"/>
  <c r="AH476" i="1" s="1"/>
  <c r="AG535" i="1"/>
  <c r="AH535" i="1" s="1"/>
  <c r="AF522" i="1"/>
  <c r="AG522" i="1" s="1"/>
  <c r="AH522" i="1" s="1"/>
  <c r="AG577" i="1"/>
  <c r="AH577" i="1" s="1"/>
  <c r="AF583" i="1"/>
  <c r="AF525" i="1"/>
  <c r="AF539" i="1"/>
  <c r="AG539" i="1" s="1"/>
  <c r="AH539" i="1" s="1"/>
  <c r="AF513" i="1"/>
  <c r="AG513" i="1"/>
  <c r="AH513" i="1" s="1"/>
  <c r="AF567" i="1"/>
  <c r="AF412" i="1"/>
  <c r="AG412" i="1"/>
  <c r="AH412" i="1"/>
  <c r="AG17" i="1"/>
  <c r="AH17" i="1" s="1"/>
  <c r="AG575" i="1"/>
  <c r="AH575" i="1" s="1"/>
  <c r="AF560" i="1"/>
  <c r="AG560" i="1"/>
  <c r="AH560" i="1" s="1"/>
  <c r="AF32" i="1"/>
  <c r="AF167" i="1"/>
  <c r="AF14" i="1"/>
  <c r="AF362" i="1"/>
  <c r="AF384" i="1"/>
  <c r="AG384" i="1" s="1"/>
  <c r="AH384" i="1" s="1"/>
  <c r="AF291" i="1"/>
  <c r="AF293" i="1"/>
  <c r="AG284" i="1"/>
  <c r="AH284" i="1" s="1"/>
  <c r="AF16" i="1"/>
  <c r="AF273" i="1"/>
  <c r="AF336" i="1"/>
  <c r="AF332" i="1"/>
  <c r="AG128" i="1"/>
  <c r="AH128" i="1" s="1"/>
  <c r="AF368" i="1"/>
  <c r="AG368" i="1"/>
  <c r="AH368" i="1" s="1"/>
  <c r="U170" i="1"/>
  <c r="AC155" i="1"/>
  <c r="AD155" i="1" s="1"/>
  <c r="AF155" i="1" s="1"/>
  <c r="U155" i="1"/>
  <c r="AB155" i="1"/>
  <c r="AF165" i="1"/>
  <c r="AG165" i="1"/>
  <c r="AH165" i="1" s="1"/>
  <c r="AF68" i="1"/>
  <c r="AG68" i="1" s="1"/>
  <c r="AH68" i="1" s="1"/>
  <c r="AF187" i="1"/>
  <c r="AG187" i="1" s="1"/>
  <c r="AH187" i="1" s="1"/>
  <c r="AF456" i="1"/>
  <c r="AF306" i="1"/>
  <c r="AF328" i="1"/>
  <c r="AG328" i="1"/>
  <c r="AH328" i="1" s="1"/>
  <c r="AF381" i="1"/>
  <c r="AG381" i="1"/>
  <c r="AH381" i="1" s="1"/>
  <c r="U188" i="1"/>
  <c r="AB121" i="1"/>
  <c r="AC121" i="1" s="1"/>
  <c r="AD121" i="1" s="1"/>
  <c r="U121" i="1"/>
  <c r="AF70" i="1"/>
  <c r="AG70" i="1"/>
  <c r="AH70" i="1"/>
  <c r="AF131" i="1"/>
  <c r="AG131" i="1" s="1"/>
  <c r="AH131" i="1" s="1"/>
  <c r="AB255" i="1"/>
  <c r="U255" i="1"/>
  <c r="U358" i="1"/>
  <c r="AG358" i="1" s="1"/>
  <c r="AH358" i="1" s="1"/>
  <c r="AC358" i="1"/>
  <c r="AD358" i="1"/>
  <c r="U314" i="1"/>
  <c r="AB314" i="1"/>
  <c r="U160" i="1"/>
  <c r="AB173" i="1"/>
  <c r="U173" i="1"/>
  <c r="U252" i="1"/>
  <c r="U116" i="1"/>
  <c r="AB116" i="1"/>
  <c r="AC116" i="1" s="1"/>
  <c r="AD116" i="1"/>
  <c r="U125" i="1"/>
  <c r="U106" i="1"/>
  <c r="AB430" i="1"/>
  <c r="U430" i="1"/>
  <c r="U75" i="1"/>
  <c r="AF286" i="1"/>
  <c r="AG286" i="1"/>
  <c r="AH286" i="1"/>
  <c r="AF348" i="1"/>
  <c r="AG348" i="1"/>
  <c r="AH348" i="1"/>
  <c r="AF329" i="1"/>
  <c r="AG329" i="1" s="1"/>
  <c r="AH329" i="1" s="1"/>
  <c r="AG92" i="1"/>
  <c r="AH92" i="1" s="1"/>
  <c r="U179" i="1"/>
  <c r="U289" i="1"/>
  <c r="AF42" i="1"/>
  <c r="AB147" i="1"/>
  <c r="AC147" i="1"/>
  <c r="AD147" i="1" s="1"/>
  <c r="AC330" i="1"/>
  <c r="AD330" i="1"/>
  <c r="AB319" i="1"/>
  <c r="U344" i="1"/>
  <c r="AB330" i="1"/>
  <c r="AG379" i="1"/>
  <c r="AH379" i="1" s="1"/>
  <c r="AB416" i="1"/>
  <c r="AF237" i="1"/>
  <c r="U248" i="1"/>
  <c r="AC248" i="1"/>
  <c r="AD248" i="1"/>
  <c r="T320" i="1"/>
  <c r="U258" i="1"/>
  <c r="AC258" i="1"/>
  <c r="AD258" i="1"/>
  <c r="AF258" i="1" s="1"/>
  <c r="U269" i="1"/>
  <c r="AC269" i="1"/>
  <c r="AD269" i="1"/>
  <c r="U311" i="1"/>
  <c r="AC311" i="1"/>
  <c r="AD311" i="1"/>
  <c r="AF311" i="1" s="1"/>
  <c r="AB385" i="1"/>
  <c r="AC380" i="1"/>
  <c r="AD380" i="1"/>
  <c r="U380" i="1"/>
  <c r="T390" i="1"/>
  <c r="AC390" i="1" s="1"/>
  <c r="AD390" i="1" s="1"/>
  <c r="AB270" i="1"/>
  <c r="U249" i="1"/>
  <c r="AB249" i="1"/>
  <c r="U277" i="1"/>
  <c r="AB277" i="1"/>
  <c r="U244" i="1"/>
  <c r="AB244" i="1"/>
  <c r="AC353" i="1"/>
  <c r="AD353" i="1" s="1"/>
  <c r="U353" i="1"/>
  <c r="U108" i="1"/>
  <c r="U399" i="1"/>
  <c r="AC399" i="1"/>
  <c r="AD399" i="1" s="1"/>
  <c r="AF399" i="1" s="1"/>
  <c r="U374" i="1"/>
  <c r="AB374" i="1"/>
  <c r="AF288" i="1"/>
  <c r="U149" i="1"/>
  <c r="AB149" i="1"/>
  <c r="AC149" i="1" s="1"/>
  <c r="AD149" i="1" s="1"/>
  <c r="AF149" i="1" s="1"/>
  <c r="U193" i="1"/>
  <c r="U58" i="1"/>
  <c r="AF101" i="1"/>
  <c r="AG101" i="1" s="1"/>
  <c r="AH101" i="1" s="1"/>
  <c r="U134" i="1"/>
  <c r="U216" i="1"/>
  <c r="AC216" i="1"/>
  <c r="AD216" i="1"/>
  <c r="AF216" i="1" s="1"/>
  <c r="AG216" i="1" s="1"/>
  <c r="AH216" i="1" s="1"/>
  <c r="AC498" i="1"/>
  <c r="AD498" i="1"/>
  <c r="U498" i="1"/>
  <c r="AB498" i="1"/>
  <c r="AC511" i="1"/>
  <c r="AD511" i="1"/>
  <c r="AB511" i="1"/>
  <c r="U413" i="1"/>
  <c r="AB413" i="1"/>
  <c r="T189" i="1"/>
  <c r="AB189" i="1" s="1"/>
  <c r="AC502" i="1"/>
  <c r="AD502" i="1"/>
  <c r="U502" i="1"/>
  <c r="AB502" i="1"/>
  <c r="U503" i="1"/>
  <c r="AC503" i="1"/>
  <c r="AD503" i="1" s="1"/>
  <c r="AF503" i="1" s="1"/>
  <c r="AG503" i="1" s="1"/>
  <c r="AH503" i="1" s="1"/>
  <c r="V398" i="1"/>
  <c r="T398" i="1"/>
  <c r="T397" i="1"/>
  <c r="AB397" i="1"/>
  <c r="V369" i="1"/>
  <c r="T369" i="1"/>
  <c r="U369" i="1" s="1"/>
  <c r="T364" i="1"/>
  <c r="V364" i="1"/>
  <c r="T363" i="1"/>
  <c r="AB363" i="1"/>
  <c r="T361" i="1"/>
  <c r="AB321" i="1"/>
  <c r="T318" i="1"/>
  <c r="AB318" i="1"/>
  <c r="V213" i="1"/>
  <c r="T213" i="1"/>
  <c r="AB213" i="1" s="1"/>
  <c r="AE206" i="1"/>
  <c r="AA206" i="1"/>
  <c r="AB206" i="1" s="1"/>
  <c r="AC206" i="1"/>
  <c r="AD206" i="1" s="1"/>
  <c r="AG206" i="1" s="1"/>
  <c r="AH206" i="1" s="1"/>
  <c r="AE201" i="1"/>
  <c r="AA201" i="1"/>
  <c r="AB201" i="1"/>
  <c r="AC201" i="1"/>
  <c r="AD201" i="1" s="1"/>
  <c r="AE199" i="1"/>
  <c r="AA199" i="1"/>
  <c r="AB199" i="1" s="1"/>
  <c r="AC199" i="1" s="1"/>
  <c r="AD199" i="1" s="1"/>
  <c r="U192" i="1"/>
  <c r="T157" i="1"/>
  <c r="AA145" i="1"/>
  <c r="AB145" i="1"/>
  <c r="AE141" i="1"/>
  <c r="AA141" i="1"/>
  <c r="AB141" i="1"/>
  <c r="AC141" i="1"/>
  <c r="AD141" i="1" s="1"/>
  <c r="T136" i="1"/>
  <c r="AA133" i="1"/>
  <c r="AB133" i="1"/>
  <c r="AC133" i="1"/>
  <c r="AD133" i="1"/>
  <c r="AG133" i="1" s="1"/>
  <c r="AH133" i="1" s="1"/>
  <c r="V123" i="1"/>
  <c r="T123" i="1"/>
  <c r="AA119" i="1"/>
  <c r="AB119" i="1"/>
  <c r="AC119" i="1" s="1"/>
  <c r="AD119" i="1" s="1"/>
  <c r="AF119" i="1" s="1"/>
  <c r="AC114" i="1"/>
  <c r="AD114" i="1"/>
  <c r="U114" i="1"/>
  <c r="AA95" i="1"/>
  <c r="T93" i="1"/>
  <c r="AB93" i="1"/>
  <c r="V79" i="1"/>
  <c r="T79" i="1"/>
  <c r="AC76" i="1"/>
  <c r="AD76" i="1" s="1"/>
  <c r="AF76" i="1" s="1"/>
  <c r="AG450" i="1"/>
  <c r="AH450" i="1" s="1"/>
  <c r="AC179" i="1"/>
  <c r="AD179" i="1" s="1"/>
  <c r="AB248" i="1"/>
  <c r="AG223" i="1"/>
  <c r="AH223" i="1" s="1"/>
  <c r="AC382" i="1"/>
  <c r="AD382" i="1" s="1"/>
  <c r="AC385" i="1"/>
  <c r="AD385" i="1"/>
  <c r="AC407" i="1"/>
  <c r="AD407" i="1"/>
  <c r="AG407" i="1" s="1"/>
  <c r="AH407" i="1" s="1"/>
  <c r="AF238" i="1"/>
  <c r="AC185" i="1"/>
  <c r="AD185" i="1" s="1"/>
  <c r="AB311" i="1"/>
  <c r="AG350" i="1"/>
  <c r="AH350" i="1"/>
  <c r="AC277" i="1"/>
  <c r="AD277" i="1"/>
  <c r="AF277" i="1" s="1"/>
  <c r="AG230" i="1"/>
  <c r="AH230" i="1" s="1"/>
  <c r="AG50" i="1"/>
  <c r="AH50" i="1"/>
  <c r="AB340" i="1"/>
  <c r="AG31" i="1"/>
  <c r="AH31" i="1" s="1"/>
  <c r="AF246" i="1"/>
  <c r="AG246" i="1"/>
  <c r="AH246" i="1"/>
  <c r="AH239" i="1"/>
  <c r="AG370" i="1"/>
  <c r="AH370" i="1" s="1"/>
  <c r="AC173" i="1"/>
  <c r="AD173" i="1"/>
  <c r="AC432" i="1"/>
  <c r="AD432" i="1" s="1"/>
  <c r="AC430" i="1"/>
  <c r="AD430" i="1"/>
  <c r="AF366" i="1"/>
  <c r="AG366" i="1"/>
  <c r="AH366" i="1" s="1"/>
  <c r="AG242" i="1"/>
  <c r="AH242" i="1"/>
  <c r="AF486" i="1"/>
  <c r="AG486" i="1"/>
  <c r="AH486" i="1" s="1"/>
  <c r="AB58" i="1"/>
  <c r="AC58" i="1"/>
  <c r="AD58" i="1"/>
  <c r="AG23" i="1"/>
  <c r="AH23" i="1" s="1"/>
  <c r="AC413" i="1"/>
  <c r="AD413" i="1" s="1"/>
  <c r="AF413" i="1" s="1"/>
  <c r="AG413" i="1" s="1"/>
  <c r="AH413" i="1" s="1"/>
  <c r="AD170" i="1"/>
  <c r="AC389" i="1"/>
  <c r="AD389" i="1" s="1"/>
  <c r="AC252" i="1"/>
  <c r="AD252" i="1"/>
  <c r="AF252" i="1" s="1"/>
  <c r="AG252" i="1" s="1"/>
  <c r="AH252" i="1" s="1"/>
  <c r="T94" i="1"/>
  <c r="T321" i="1"/>
  <c r="U334" i="1"/>
  <c r="AC334" i="1"/>
  <c r="AD334" i="1" s="1"/>
  <c r="AF233" i="1"/>
  <c r="AG233" i="1" s="1"/>
  <c r="AH233" i="1" s="1"/>
  <c r="U178" i="1"/>
  <c r="AC178" i="1"/>
  <c r="AD178" i="1"/>
  <c r="AF178" i="1" s="1"/>
  <c r="AG261" i="1"/>
  <c r="AH261" i="1" s="1"/>
  <c r="U176" i="1"/>
  <c r="U57" i="1"/>
  <c r="AB57" i="1"/>
  <c r="AC57" i="1"/>
  <c r="AD57" i="1" s="1"/>
  <c r="AF57" i="1" s="1"/>
  <c r="T150" i="1"/>
  <c r="AC82" i="1"/>
  <c r="AD82" i="1" s="1"/>
  <c r="AA87" i="1"/>
  <c r="AB87" i="1" s="1"/>
  <c r="AC87" i="1"/>
  <c r="AD87" i="1" s="1"/>
  <c r="AB392" i="1"/>
  <c r="AC392" i="1"/>
  <c r="AD392" i="1"/>
  <c r="U35" i="1"/>
  <c r="AG35" i="1"/>
  <c r="AH35" i="1" s="1"/>
  <c r="AB35" i="1"/>
  <c r="U46" i="1"/>
  <c r="AB46" i="1"/>
  <c r="AC46" i="1"/>
  <c r="AD46" i="1"/>
  <c r="AF46" i="1" s="1"/>
  <c r="U372" i="1"/>
  <c r="AB372" i="1"/>
  <c r="AC292" i="1"/>
  <c r="AD292" i="1" s="1"/>
  <c r="AF292" i="1" s="1"/>
  <c r="AB66" i="1"/>
  <c r="U66" i="1"/>
  <c r="AC66" i="1"/>
  <c r="AD66" i="1" s="1"/>
  <c r="AC461" i="1"/>
  <c r="AD461" i="1" s="1"/>
  <c r="U461" i="1"/>
  <c r="U467" i="1"/>
  <c r="AC467" i="1"/>
  <c r="AD467" i="1" s="1"/>
  <c r="AF467" i="1" s="1"/>
  <c r="T505" i="1"/>
  <c r="V505" i="1"/>
  <c r="U488" i="1"/>
  <c r="AC488" i="1"/>
  <c r="AD488" i="1"/>
  <c r="AF488" i="1" s="1"/>
  <c r="V483" i="1"/>
  <c r="T483" i="1"/>
  <c r="U483" i="1" s="1"/>
  <c r="T482" i="1"/>
  <c r="AB482" i="1"/>
  <c r="V474" i="1"/>
  <c r="T474" i="1"/>
  <c r="V470" i="1"/>
  <c r="T470" i="1"/>
  <c r="AB470" i="1" s="1"/>
  <c r="T469" i="1"/>
  <c r="AC469" i="1" s="1"/>
  <c r="V459" i="1"/>
  <c r="T459" i="1"/>
  <c r="U459" i="1" s="1"/>
  <c r="AB449" i="1"/>
  <c r="U421" i="1"/>
  <c r="AC421" i="1"/>
  <c r="AD421" i="1"/>
  <c r="AG421" i="1" s="1"/>
  <c r="AH421" i="1" s="1"/>
  <c r="AG257" i="1"/>
  <c r="AH257" i="1" s="1"/>
  <c r="AG244" i="1"/>
  <c r="AH244" i="1" s="1"/>
  <c r="AG437" i="1"/>
  <c r="AH437" i="1" s="1"/>
  <c r="U113" i="1"/>
  <c r="AC300" i="1"/>
  <c r="AD300" i="1" s="1"/>
  <c r="AC211" i="1"/>
  <c r="AD211" i="1"/>
  <c r="AF211" i="1" s="1"/>
  <c r="U211" i="1"/>
  <c r="U351" i="1"/>
  <c r="AB351" i="1"/>
  <c r="AC13" i="1"/>
  <c r="AD13" i="1" s="1"/>
  <c r="U13" i="1"/>
  <c r="AC36" i="1"/>
  <c r="AD36" i="1"/>
  <c r="AF36" i="1" s="1"/>
  <c r="U36" i="1"/>
  <c r="U339" i="1"/>
  <c r="AG339" i="1" s="1"/>
  <c r="AH339" i="1" s="1"/>
  <c r="AC339" i="1"/>
  <c r="AD339" i="1"/>
  <c r="AF339" i="1" s="1"/>
  <c r="U103" i="1"/>
  <c r="AB103" i="1"/>
  <c r="AC103" i="1" s="1"/>
  <c r="AD103" i="1"/>
  <c r="U156" i="1"/>
  <c r="AC156" i="1"/>
  <c r="AD156" i="1" s="1"/>
  <c r="AF156" i="1" s="1"/>
  <c r="AB518" i="1"/>
  <c r="AC518" i="1"/>
  <c r="AD518" i="1" s="1"/>
  <c r="U485" i="1"/>
  <c r="AG485" i="1" s="1"/>
  <c r="AH485" i="1" s="1"/>
  <c r="AB485" i="1"/>
  <c r="U456" i="1"/>
  <c r="AB456" i="1"/>
  <c r="AC416" i="1"/>
  <c r="AD416" i="1" s="1"/>
  <c r="AF416" i="1" s="1"/>
  <c r="AG416" i="1" s="1"/>
  <c r="AH416" i="1" s="1"/>
  <c r="U416" i="1"/>
  <c r="V365" i="1"/>
  <c r="T365" i="1"/>
  <c r="V341" i="1"/>
  <c r="T341" i="1"/>
  <c r="U340" i="1"/>
  <c r="AC340" i="1"/>
  <c r="AD340" i="1"/>
  <c r="AF340" i="1" s="1"/>
  <c r="T218" i="1"/>
  <c r="AB218" i="1"/>
  <c r="V212" i="1"/>
  <c r="T212" i="1"/>
  <c r="AB212" i="1" s="1"/>
  <c r="AE202" i="1"/>
  <c r="AA202" i="1"/>
  <c r="AB202" i="1" s="1"/>
  <c r="AC202" i="1"/>
  <c r="AD202" i="1" s="1"/>
  <c r="AG202" i="1" s="1"/>
  <c r="AH202" i="1" s="1"/>
  <c r="AE200" i="1"/>
  <c r="AA200" i="1"/>
  <c r="AB200" i="1"/>
  <c r="AC200" i="1"/>
  <c r="AD200" i="1"/>
  <c r="V196" i="1"/>
  <c r="T196" i="1"/>
  <c r="AB195" i="1"/>
  <c r="AC195" i="1"/>
  <c r="AD195" i="1" s="1"/>
  <c r="AF195" i="1" s="1"/>
  <c r="AA190" i="1"/>
  <c r="AB190" i="1" s="1"/>
  <c r="AC190" i="1" s="1"/>
  <c r="AD190" i="1" s="1"/>
  <c r="AB188" i="1"/>
  <c r="AC188" i="1" s="1"/>
  <c r="AD188" i="1" s="1"/>
  <c r="AF188" i="1" s="1"/>
  <c r="AG188" i="1" s="1"/>
  <c r="AH188" i="1" s="1"/>
  <c r="AE181" i="1"/>
  <c r="AA181" i="1"/>
  <c r="AB181" i="1"/>
  <c r="AC181" i="1"/>
  <c r="AD181" i="1" s="1"/>
  <c r="AA166" i="1"/>
  <c r="V161" i="1"/>
  <c r="T161" i="1"/>
  <c r="AA153" i="1"/>
  <c r="AB153" i="1" s="1"/>
  <c r="AC153" i="1"/>
  <c r="AD153" i="1" s="1"/>
  <c r="U148" i="1"/>
  <c r="U147" i="1"/>
  <c r="U122" i="1"/>
  <c r="V117" i="1"/>
  <c r="T117" i="1"/>
  <c r="AA108" i="1"/>
  <c r="V107" i="1"/>
  <c r="T107" i="1"/>
  <c r="U107" i="1" s="1"/>
  <c r="AB106" i="1"/>
  <c r="AC106" i="1"/>
  <c r="AD106" i="1" s="1"/>
  <c r="AF106" i="1" s="1"/>
  <c r="AA74" i="1"/>
  <c r="AB74" i="1" s="1"/>
  <c r="AC74" i="1" s="1"/>
  <c r="AD74" i="1" s="1"/>
  <c r="AA69" i="1"/>
  <c r="AB69" i="1" s="1"/>
  <c r="AC69" i="1" s="1"/>
  <c r="AD69" i="1" s="1"/>
  <c r="AC327" i="1"/>
  <c r="AD327" i="1" s="1"/>
  <c r="AB113" i="1"/>
  <c r="AC113" i="1" s="1"/>
  <c r="AD113" i="1"/>
  <c r="AF113" i="1" s="1"/>
  <c r="AB300" i="1"/>
  <c r="U54" i="1"/>
  <c r="AC255" i="1"/>
  <c r="AD255" i="1" s="1"/>
  <c r="AF255" i="1" s="1"/>
  <c r="AB358" i="1"/>
  <c r="AF226" i="1"/>
  <c r="AC249" i="1"/>
  <c r="AD249" i="1"/>
  <c r="AF249" i="1" s="1"/>
  <c r="AB325" i="1"/>
  <c r="AF374" i="1"/>
  <c r="AG374" i="1"/>
  <c r="AH374" i="1" s="1"/>
  <c r="U92" i="1"/>
  <c r="AB239" i="1"/>
  <c r="AC314" i="1"/>
  <c r="AD314" i="1" s="1"/>
  <c r="AF314" i="1" s="1"/>
  <c r="AG314" i="1" s="1"/>
  <c r="AH314" i="1" s="1"/>
  <c r="AF508" i="1"/>
  <c r="AG354" i="1"/>
  <c r="AH354" i="1"/>
  <c r="U199" i="1"/>
  <c r="AC429" i="1"/>
  <c r="AD429" i="1" s="1"/>
  <c r="AF429" i="1" s="1"/>
  <c r="AG431" i="1"/>
  <c r="AH431" i="1" s="1"/>
  <c r="AG237" i="1"/>
  <c r="AH237" i="1" s="1"/>
  <c r="AC510" i="1"/>
  <c r="AD510" i="1" s="1"/>
  <c r="AF449" i="1"/>
  <c r="AG449" i="1"/>
  <c r="AH449" i="1" s="1"/>
  <c r="AA140" i="1"/>
  <c r="AB140" i="1" s="1"/>
  <c r="AC140" i="1" s="1"/>
  <c r="AD140" i="1" s="1"/>
  <c r="AB151" i="1"/>
  <c r="AC151" i="1"/>
  <c r="AD151" i="1" s="1"/>
  <c r="AF151" i="1" s="1"/>
  <c r="AG151" i="1" s="1"/>
  <c r="AH151" i="1" s="1"/>
  <c r="AB336" i="1"/>
  <c r="AC26" i="1"/>
  <c r="AD26" i="1"/>
  <c r="AB26" i="1"/>
  <c r="AB283" i="1"/>
  <c r="AC335" i="1"/>
  <c r="AD335" i="1"/>
  <c r="U335" i="1"/>
  <c r="V148" i="1"/>
  <c r="AC262" i="1"/>
  <c r="AD262" i="1"/>
  <c r="AF262" i="1" s="1"/>
  <c r="U262" i="1"/>
  <c r="T220" i="1"/>
  <c r="U220" i="1" s="1"/>
  <c r="AA110" i="1"/>
  <c r="AB110" i="1"/>
  <c r="AC110" i="1" s="1"/>
  <c r="AD110" i="1" s="1"/>
  <c r="U238" i="1"/>
  <c r="AG238" i="1" s="1"/>
  <c r="AH238" i="1" s="1"/>
  <c r="AB329" i="1"/>
  <c r="U329" i="1"/>
  <c r="AC355" i="1"/>
  <c r="AD355" i="1"/>
  <c r="AG355" i="1" s="1"/>
  <c r="AH355" i="1" s="1"/>
  <c r="U355" i="1"/>
  <c r="AB310" i="1"/>
  <c r="U310" i="1"/>
  <c r="AA126" i="1"/>
  <c r="AB126" i="1"/>
  <c r="AC126" i="1" s="1"/>
  <c r="AD126" i="1" s="1"/>
  <c r="AF126" i="1" s="1"/>
  <c r="AG126" i="1" s="1"/>
  <c r="AH126" i="1" s="1"/>
  <c r="AC231" i="1"/>
  <c r="AD231" i="1" s="1"/>
  <c r="U263" i="1"/>
  <c r="AC263" i="1"/>
  <c r="AD263" i="1"/>
  <c r="U226" i="1"/>
  <c r="AB226" i="1"/>
  <c r="U346" i="1"/>
  <c r="AC346" i="1"/>
  <c r="AD346" i="1"/>
  <c r="T322" i="1"/>
  <c r="U72" i="1"/>
  <c r="AD72" i="1"/>
  <c r="AF72" i="1" s="1"/>
  <c r="U83" i="1"/>
  <c r="AC83" i="1"/>
  <c r="AD83" i="1" s="1"/>
  <c r="AF83" i="1" s="1"/>
  <c r="AG83" i="1" s="1"/>
  <c r="AH83" i="1" s="1"/>
  <c r="U287" i="1"/>
  <c r="AC287" i="1"/>
  <c r="AD287" i="1"/>
  <c r="U342" i="1"/>
  <c r="AG342" i="1"/>
  <c r="AH342" i="1" s="1"/>
  <c r="AB342" i="1"/>
  <c r="U39" i="1"/>
  <c r="AG39" i="1"/>
  <c r="AH39" i="1" s="1"/>
  <c r="T78" i="1"/>
  <c r="U78" i="1" s="1"/>
  <c r="U308" i="1"/>
  <c r="AG308" i="1"/>
  <c r="AH308" i="1"/>
  <c r="AB308" i="1"/>
  <c r="U102" i="1"/>
  <c r="AB102" i="1"/>
  <c r="AC102" i="1"/>
  <c r="AD102" i="1" s="1"/>
  <c r="U236" i="1"/>
  <c r="AB236" i="1"/>
  <c r="U53" i="1"/>
  <c r="AD53" i="1"/>
  <c r="AF53" i="1" s="1"/>
  <c r="U85" i="1"/>
  <c r="AB89" i="1"/>
  <c r="AC89" i="1"/>
  <c r="AD89" i="1" s="1"/>
  <c r="U89" i="1"/>
  <c r="U180" i="1"/>
  <c r="U451" i="1"/>
  <c r="AG451" i="1"/>
  <c r="AH451" i="1" s="1"/>
  <c r="AB451" i="1"/>
  <c r="U445" i="1"/>
  <c r="AC445" i="1"/>
  <c r="AD445" i="1"/>
  <c r="U518" i="1"/>
  <c r="AF373" i="1"/>
  <c r="AG373" i="1"/>
  <c r="AH373" i="1" s="1"/>
  <c r="T417" i="1"/>
  <c r="AA82" i="1"/>
  <c r="AB82" i="1" s="1"/>
  <c r="AA91" i="1"/>
  <c r="AB91" i="1"/>
  <c r="AC91" i="1" s="1"/>
  <c r="AD91" i="1" s="1"/>
  <c r="U441" i="1"/>
  <c r="AC441" i="1"/>
  <c r="AD441" i="1" s="1"/>
  <c r="AB509" i="1"/>
  <c r="U509" i="1"/>
  <c r="U496" i="1"/>
  <c r="AC496" i="1"/>
  <c r="AD496" i="1"/>
  <c r="AG496" i="1" s="1"/>
  <c r="AH496" i="1" s="1"/>
  <c r="AH419" i="1"/>
  <c r="U475" i="1"/>
  <c r="AG475" i="1"/>
  <c r="AH475" i="1" s="1"/>
  <c r="AB475" i="1"/>
  <c r="U428" i="1"/>
  <c r="AC428" i="1"/>
  <c r="AD428" i="1" s="1"/>
  <c r="AF428" i="1" s="1"/>
  <c r="AC517" i="1"/>
  <c r="AD517" i="1" s="1"/>
  <c r="AF517" i="1" s="1"/>
  <c r="AG517" i="1" s="1"/>
  <c r="AH517" i="1" s="1"/>
  <c r="U517" i="1"/>
  <c r="T512" i="1"/>
  <c r="AB512" i="1" s="1"/>
  <c r="V512" i="1"/>
  <c r="T507" i="1"/>
  <c r="V507" i="1"/>
  <c r="V500" i="1"/>
  <c r="T500" i="1"/>
  <c r="U500" i="1" s="1"/>
  <c r="V494" i="1"/>
  <c r="T494" i="1"/>
  <c r="T473" i="1"/>
  <c r="AB473" i="1" s="1"/>
  <c r="V473" i="1"/>
  <c r="V471" i="1"/>
  <c r="T471" i="1"/>
  <c r="AC471" i="1" s="1"/>
  <c r="AD471" i="1" s="1"/>
  <c r="V455" i="1"/>
  <c r="T455" i="1"/>
  <c r="U454" i="1"/>
  <c r="AC454" i="1"/>
  <c r="AD454" i="1"/>
  <c r="V426" i="1"/>
  <c r="T426" i="1"/>
  <c r="AC426" i="1" s="1"/>
  <c r="AD426" i="1" s="1"/>
  <c r="AB425" i="1"/>
  <c r="U423" i="1"/>
  <c r="AC423" i="1"/>
  <c r="AD423" i="1"/>
  <c r="V420" i="1"/>
  <c r="T420" i="1"/>
  <c r="AC420" i="1" s="1"/>
  <c r="AB419" i="1"/>
  <c r="U418" i="1"/>
  <c r="AC418" i="1"/>
  <c r="AD418" i="1"/>
  <c r="AB115" i="1"/>
  <c r="AC115" i="1"/>
  <c r="AD115" i="1" s="1"/>
  <c r="U115" i="1"/>
  <c r="U405" i="1"/>
  <c r="AC405" i="1"/>
  <c r="AD405" i="1" s="1"/>
  <c r="AF405" i="1" s="1"/>
  <c r="AB373" i="1"/>
  <c r="V504" i="1"/>
  <c r="T504" i="1"/>
  <c r="V501" i="1"/>
  <c r="T501" i="1"/>
  <c r="U466" i="1"/>
  <c r="AG466" i="1" s="1"/>
  <c r="AH466" i="1" s="1"/>
  <c r="AC466" i="1"/>
  <c r="AD466" i="1" s="1"/>
  <c r="AF466" i="1" s="1"/>
  <c r="U463" i="1"/>
  <c r="AC463" i="1"/>
  <c r="AD463" i="1"/>
  <c r="V415" i="1"/>
  <c r="T415" i="1"/>
  <c r="U415" i="1" s="1"/>
  <c r="V400" i="1"/>
  <c r="T400" i="1"/>
  <c r="AB400" i="1" s="1"/>
  <c r="AB250" i="1"/>
  <c r="AG33" i="1"/>
  <c r="AH33" i="1" s="1"/>
  <c r="U491" i="1"/>
  <c r="AC491" i="1"/>
  <c r="AD491" i="1" s="1"/>
  <c r="AF491" i="1" s="1"/>
  <c r="AB424" i="1"/>
  <c r="U424" i="1"/>
  <c r="AG424" i="1"/>
  <c r="AH424" i="1" s="1"/>
  <c r="V506" i="1"/>
  <c r="T506" i="1"/>
  <c r="AB506" i="1" s="1"/>
  <c r="V493" i="1"/>
  <c r="T493" i="1"/>
  <c r="T468" i="1"/>
  <c r="U468" i="1" s="1"/>
  <c r="V468" i="1"/>
  <c r="V457" i="1"/>
  <c r="T457" i="1"/>
  <c r="U457" i="1" s="1"/>
  <c r="V448" i="1"/>
  <c r="T448" i="1"/>
  <c r="T434" i="1"/>
  <c r="AB428" i="1"/>
  <c r="T410" i="1"/>
  <c r="V410" i="1"/>
  <c r="V360" i="1"/>
  <c r="T360" i="1"/>
  <c r="V251" i="1"/>
  <c r="T251" i="1"/>
  <c r="U251" i="1" s="1"/>
  <c r="V465" i="1"/>
  <c r="T465" i="1"/>
  <c r="U465" i="1" s="1"/>
  <c r="T240" i="1"/>
  <c r="AC240" i="1" s="1"/>
  <c r="AA208" i="1"/>
  <c r="AB208" i="1"/>
  <c r="AC208" i="1" s="1"/>
  <c r="AD208" i="1" s="1"/>
  <c r="V100" i="1"/>
  <c r="T100" i="1"/>
  <c r="AA99" i="1"/>
  <c r="AB99" i="1" s="1"/>
  <c r="AC99" i="1" s="1"/>
  <c r="AD99" i="1" s="1"/>
  <c r="V52" i="1"/>
  <c r="T52" i="1"/>
  <c r="T64" i="1"/>
  <c r="V64" i="1"/>
  <c r="R18" i="1"/>
  <c r="S18" i="1"/>
  <c r="AA47" i="1"/>
  <c r="AB47" i="1"/>
  <c r="AC47" i="1" s="1"/>
  <c r="AD47" i="1"/>
  <c r="AF47" i="1" s="1"/>
  <c r="AG47" i="1" s="1"/>
  <c r="AH47" i="1" s="1"/>
  <c r="T44" i="1"/>
  <c r="AF199" i="1"/>
  <c r="AG199" i="1" s="1"/>
  <c r="AH199" i="1" s="1"/>
  <c r="AF147" i="1"/>
  <c r="AF463" i="1"/>
  <c r="AG463" i="1" s="1"/>
  <c r="AH463" i="1"/>
  <c r="AF418" i="1"/>
  <c r="AF423" i="1"/>
  <c r="AG423" i="1"/>
  <c r="AH423" i="1"/>
  <c r="AF454" i="1"/>
  <c r="U471" i="1"/>
  <c r="U494" i="1"/>
  <c r="AC494" i="1"/>
  <c r="AD494" i="1" s="1"/>
  <c r="AB494" i="1"/>
  <c r="AC500" i="1"/>
  <c r="AD500" i="1"/>
  <c r="AF500" i="1" s="1"/>
  <c r="AG500" i="1" s="1"/>
  <c r="AH500" i="1" s="1"/>
  <c r="AB500" i="1"/>
  <c r="AF102" i="1"/>
  <c r="AG102" i="1" s="1"/>
  <c r="AH102" i="1" s="1"/>
  <c r="AF346" i="1"/>
  <c r="AC220" i="1"/>
  <c r="AD220" i="1"/>
  <c r="AG220" i="1" s="1"/>
  <c r="AH220" i="1" s="1"/>
  <c r="AF103" i="1"/>
  <c r="AG103" i="1" s="1"/>
  <c r="AH103" i="1" s="1"/>
  <c r="AF421" i="1"/>
  <c r="AC459" i="1"/>
  <c r="AD459" i="1" s="1"/>
  <c r="AB459" i="1"/>
  <c r="U470" i="1"/>
  <c r="U94" i="1"/>
  <c r="AB94" i="1"/>
  <c r="AC94" i="1"/>
  <c r="AD94" i="1" s="1"/>
  <c r="AF407" i="1"/>
  <c r="U157" i="1"/>
  <c r="AC213" i="1"/>
  <c r="AD213" i="1" s="1"/>
  <c r="AB369" i="1"/>
  <c r="AC369" i="1"/>
  <c r="AD369" i="1"/>
  <c r="AG369" i="1" s="1"/>
  <c r="AH369" i="1" s="1"/>
  <c r="AF502" i="1"/>
  <c r="AG502" i="1"/>
  <c r="AH502" i="1" s="1"/>
  <c r="AF353" i="1"/>
  <c r="AF248" i="1"/>
  <c r="AG248" i="1" s="1"/>
  <c r="AH248" i="1" s="1"/>
  <c r="AG125" i="1"/>
  <c r="AH125" i="1"/>
  <c r="AF358" i="1"/>
  <c r="U240" i="1"/>
  <c r="AD240" i="1"/>
  <c r="AB240" i="1"/>
  <c r="AC457" i="1"/>
  <c r="AD457" i="1"/>
  <c r="AF457" i="1" s="1"/>
  <c r="AB457" i="1"/>
  <c r="AB493" i="1"/>
  <c r="AC493" i="1"/>
  <c r="AD493" i="1"/>
  <c r="U493" i="1"/>
  <c r="AF445" i="1"/>
  <c r="AG72" i="1"/>
  <c r="AH72" i="1" s="1"/>
  <c r="AF355" i="1"/>
  <c r="AF510" i="1"/>
  <c r="U218" i="1"/>
  <c r="AC218" i="1"/>
  <c r="AD218" i="1"/>
  <c r="AF218" i="1" s="1"/>
  <c r="AG218" i="1" s="1"/>
  <c r="AH218" i="1" s="1"/>
  <c r="U341" i="1"/>
  <c r="AF13" i="1"/>
  <c r="AG54" i="1"/>
  <c r="AH54" i="1" s="1"/>
  <c r="AF54" i="1"/>
  <c r="U482" i="1"/>
  <c r="AC482" i="1"/>
  <c r="AD482" i="1" s="1"/>
  <c r="AF482" i="1" s="1"/>
  <c r="AG482" i="1" s="1"/>
  <c r="AH482" i="1" s="1"/>
  <c r="AF66" i="1"/>
  <c r="AG66" i="1"/>
  <c r="AH66" i="1"/>
  <c r="AF392" i="1"/>
  <c r="AG392" i="1" s="1"/>
  <c r="AH392" i="1" s="1"/>
  <c r="AB150" i="1"/>
  <c r="AC150" i="1" s="1"/>
  <c r="AD150" i="1" s="1"/>
  <c r="U150" i="1"/>
  <c r="AC321" i="1"/>
  <c r="AD321" i="1"/>
  <c r="AG321" i="1" s="1"/>
  <c r="AH321" i="1" s="1"/>
  <c r="U321" i="1"/>
  <c r="AF432" i="1"/>
  <c r="AG76" i="1"/>
  <c r="AH76" i="1" s="1"/>
  <c r="AF114" i="1"/>
  <c r="AG114" i="1" s="1"/>
  <c r="AH114" i="1" s="1"/>
  <c r="AF133" i="1"/>
  <c r="AC363" i="1"/>
  <c r="AD363" i="1" s="1"/>
  <c r="U363" i="1"/>
  <c r="U397" i="1"/>
  <c r="AC397" i="1"/>
  <c r="AD397" i="1" s="1"/>
  <c r="U189" i="1"/>
  <c r="AC189" i="1"/>
  <c r="AD189" i="1" s="1"/>
  <c r="AF189" i="1" s="1"/>
  <c r="AF511" i="1"/>
  <c r="AG511" i="1" s="1"/>
  <c r="AH511" i="1" s="1"/>
  <c r="AB390" i="1"/>
  <c r="AF330" i="1"/>
  <c r="AG330" i="1" s="1"/>
  <c r="AH330" i="1" s="1"/>
  <c r="AC468" i="1"/>
  <c r="AD468" i="1" s="1"/>
  <c r="AF468" i="1" s="1"/>
  <c r="AG468" i="1" s="1"/>
  <c r="AH468" i="1" s="1"/>
  <c r="AB468" i="1"/>
  <c r="AB501" i="1"/>
  <c r="U44" i="1"/>
  <c r="AB44" i="1"/>
  <c r="AC44" i="1" s="1"/>
  <c r="AD44" i="1" s="1"/>
  <c r="U100" i="1"/>
  <c r="AB100" i="1"/>
  <c r="AC100" i="1"/>
  <c r="AD100" i="1"/>
  <c r="AF100" i="1" s="1"/>
  <c r="AG100" i="1" s="1"/>
  <c r="AH100" i="1" s="1"/>
  <c r="AC465" i="1"/>
  <c r="AD465" i="1" s="1"/>
  <c r="AB465" i="1"/>
  <c r="AC360" i="1"/>
  <c r="AD360" i="1"/>
  <c r="U360" i="1"/>
  <c r="AB360" i="1"/>
  <c r="AC504" i="1"/>
  <c r="AD504" i="1" s="1"/>
  <c r="U504" i="1"/>
  <c r="AB504" i="1"/>
  <c r="AB455" i="1"/>
  <c r="AF496" i="1"/>
  <c r="U417" i="1"/>
  <c r="AB417" i="1"/>
  <c r="AC417" i="1"/>
  <c r="AD417" i="1" s="1"/>
  <c r="AF335" i="1"/>
  <c r="AG335" i="1"/>
  <c r="AH335" i="1" s="1"/>
  <c r="AB117" i="1"/>
  <c r="U117" i="1"/>
  <c r="AC117" i="1"/>
  <c r="AD117" i="1"/>
  <c r="AC212" i="1"/>
  <c r="AD212" i="1"/>
  <c r="AF212" i="1" s="1"/>
  <c r="AB220" i="1"/>
  <c r="AG300" i="1"/>
  <c r="AH300" i="1"/>
  <c r="AF300" i="1"/>
  <c r="AB474" i="1"/>
  <c r="U474" i="1"/>
  <c r="AC474" i="1"/>
  <c r="AD474" i="1"/>
  <c r="AF474" i="1" s="1"/>
  <c r="AG474" i="1" s="1"/>
  <c r="AH474" i="1" s="1"/>
  <c r="AB483" i="1"/>
  <c r="AF430" i="1"/>
  <c r="AG430" i="1"/>
  <c r="AH430" i="1" s="1"/>
  <c r="AF385" i="1"/>
  <c r="AG385" i="1" s="1"/>
  <c r="AH385" i="1" s="1"/>
  <c r="AB78" i="1"/>
  <c r="AC78" i="1"/>
  <c r="AD78" i="1" s="1"/>
  <c r="U93" i="1"/>
  <c r="AC93" i="1"/>
  <c r="AD93" i="1"/>
  <c r="AG93" i="1" s="1"/>
  <c r="AH93" i="1" s="1"/>
  <c r="AG119" i="1"/>
  <c r="AH119" i="1" s="1"/>
  <c r="U136" i="1"/>
  <c r="AF206" i="1"/>
  <c r="AB398" i="1"/>
  <c r="AC398" i="1"/>
  <c r="AD398" i="1"/>
  <c r="U398" i="1"/>
  <c r="AF269" i="1"/>
  <c r="U52" i="1"/>
  <c r="AB52" i="1"/>
  <c r="AC52" i="1"/>
  <c r="AD52" i="1"/>
  <c r="AF52" i="1" s="1"/>
  <c r="U410" i="1"/>
  <c r="AC410" i="1"/>
  <c r="AD410" i="1"/>
  <c r="AF410" i="1" s="1"/>
  <c r="AB410" i="1"/>
  <c r="U506" i="1"/>
  <c r="AG491" i="1"/>
  <c r="AH491" i="1" s="1"/>
  <c r="AF115" i="1"/>
  <c r="AG115" i="1" s="1"/>
  <c r="AH115" i="1" s="1"/>
  <c r="AB420" i="1"/>
  <c r="AD420" i="1"/>
  <c r="AF420" i="1" s="1"/>
  <c r="AB426" i="1"/>
  <c r="AC473" i="1"/>
  <c r="AD473" i="1" s="1"/>
  <c r="U473" i="1"/>
  <c r="AB507" i="1"/>
  <c r="AC507" i="1"/>
  <c r="AD507" i="1"/>
  <c r="AF507" i="1" s="1"/>
  <c r="AG507" i="1" s="1"/>
  <c r="AH507" i="1" s="1"/>
  <c r="U507" i="1"/>
  <c r="U322" i="1"/>
  <c r="AB322" i="1"/>
  <c r="AC322" i="1"/>
  <c r="AD322" i="1"/>
  <c r="U161" i="1"/>
  <c r="AB161" i="1"/>
  <c r="AC161" i="1" s="1"/>
  <c r="AD161" i="1" s="1"/>
  <c r="U196" i="1"/>
  <c r="AB196" i="1"/>
  <c r="AF202" i="1"/>
  <c r="U365" i="1"/>
  <c r="AC365" i="1"/>
  <c r="AD365" i="1"/>
  <c r="AB365" i="1"/>
  <c r="AD469" i="1"/>
  <c r="U469" i="1"/>
  <c r="AC505" i="1"/>
  <c r="AD505" i="1"/>
  <c r="U505" i="1"/>
  <c r="AB505" i="1"/>
  <c r="AF87" i="1"/>
  <c r="AF334" i="1"/>
  <c r="AG334" i="1" s="1"/>
  <c r="AH334" i="1" s="1"/>
  <c r="AF173" i="1"/>
  <c r="AG173" i="1" s="1"/>
  <c r="AH173" i="1" s="1"/>
  <c r="U79" i="1"/>
  <c r="AB136" i="1"/>
  <c r="AC136" i="1"/>
  <c r="AD136" i="1"/>
  <c r="AG136" i="1" s="1"/>
  <c r="AH136" i="1" s="1"/>
  <c r="AB157" i="1"/>
  <c r="AC157" i="1" s="1"/>
  <c r="AD157" i="1" s="1"/>
  <c r="U318" i="1"/>
  <c r="AC318" i="1"/>
  <c r="AD318" i="1"/>
  <c r="AF318" i="1" s="1"/>
  <c r="U361" i="1"/>
  <c r="AC361" i="1"/>
  <c r="AD361" i="1" s="1"/>
  <c r="AB364" i="1"/>
  <c r="U364" i="1"/>
  <c r="AC364" i="1"/>
  <c r="AD364" i="1"/>
  <c r="AG399" i="1"/>
  <c r="AH399" i="1" s="1"/>
  <c r="AF380" i="1"/>
  <c r="AG380" i="1"/>
  <c r="AH380" i="1" s="1"/>
  <c r="AB320" i="1"/>
  <c r="U320" i="1"/>
  <c r="AC320" i="1"/>
  <c r="AD320" i="1"/>
  <c r="AF136" i="1"/>
  <c r="AF94" i="1"/>
  <c r="AG94" i="1" s="1"/>
  <c r="AH94" i="1" s="1"/>
  <c r="AF398" i="1"/>
  <c r="AF360" i="1"/>
  <c r="AG360" i="1"/>
  <c r="AH360" i="1" s="1"/>
  <c r="AF459" i="1"/>
  <c r="AG459" i="1"/>
  <c r="AH459" i="1" s="1"/>
  <c r="AF220" i="1"/>
  <c r="AF364" i="1"/>
  <c r="AG364" i="1" s="1"/>
  <c r="AH364" i="1" s="1"/>
  <c r="AF93" i="1"/>
  <c r="AF504" i="1"/>
  <c r="AG504" i="1"/>
  <c r="AH504" i="1"/>
  <c r="AF493" i="1"/>
  <c r="AG493" i="1"/>
  <c r="AH493" i="1"/>
  <c r="AF369" i="1"/>
  <c r="AG469" i="1"/>
  <c r="AH469" i="1" s="1"/>
  <c r="AF469" i="1"/>
  <c r="AF465" i="1"/>
  <c r="AG465" i="1"/>
  <c r="AH465" i="1" s="1"/>
  <c r="AF363" i="1"/>
  <c r="AG363" i="1" s="1"/>
  <c r="AH363" i="1" s="1"/>
  <c r="AF321" i="1"/>
  <c r="AF494" i="1"/>
  <c r="AG494" i="1" s="1"/>
  <c r="AH494" i="1" s="1"/>
  <c r="AF78" i="1" l="1"/>
  <c r="AG78" i="1" s="1"/>
  <c r="AH78" i="1" s="1"/>
  <c r="AF44" i="1"/>
  <c r="AG44" i="1" s="1"/>
  <c r="AH44" i="1" s="1"/>
  <c r="AF208" i="1"/>
  <c r="AG208" i="1" s="1"/>
  <c r="AH208" i="1" s="1"/>
  <c r="AG231" i="1"/>
  <c r="AH231" i="1" s="1"/>
  <c r="AF231" i="1"/>
  <c r="AF185" i="1"/>
  <c r="AG185" i="1" s="1"/>
  <c r="AH185" i="1" s="1"/>
  <c r="AF472" i="1"/>
  <c r="AG472" i="1" s="1"/>
  <c r="AH472" i="1" s="1"/>
  <c r="AG572" i="1"/>
  <c r="AH572" i="1" s="1"/>
  <c r="AF572" i="1"/>
  <c r="AG192" i="1"/>
  <c r="AH192" i="1" s="1"/>
  <c r="AF192" i="1"/>
  <c r="AF361" i="1"/>
  <c r="AG361" i="1"/>
  <c r="AH361" i="1" s="1"/>
  <c r="AF179" i="1"/>
  <c r="AG179" i="1" s="1"/>
  <c r="AH179" i="1" s="1"/>
  <c r="AG397" i="1"/>
  <c r="AH397" i="1" s="1"/>
  <c r="AF397" i="1"/>
  <c r="AG471" i="1"/>
  <c r="AH471" i="1" s="1"/>
  <c r="AF471" i="1"/>
  <c r="AF573" i="1"/>
  <c r="AG573" i="1" s="1"/>
  <c r="AH573" i="1" s="1"/>
  <c r="AF41" i="1"/>
  <c r="AG41" i="1"/>
  <c r="AH41" i="1" s="1"/>
  <c r="AF19" i="1"/>
  <c r="AG19" i="1" s="1"/>
  <c r="AH19" i="1" s="1"/>
  <c r="AF194" i="1"/>
  <c r="AG194" i="1"/>
  <c r="AH194" i="1" s="1"/>
  <c r="AF174" i="1"/>
  <c r="AG174" i="1"/>
  <c r="AH174" i="1" s="1"/>
  <c r="AF85" i="1"/>
  <c r="AG85" i="1" s="1"/>
  <c r="AH85" i="1" s="1"/>
  <c r="AG91" i="1"/>
  <c r="AH91" i="1" s="1"/>
  <c r="AF91" i="1"/>
  <c r="AF190" i="1"/>
  <c r="AG190" i="1"/>
  <c r="AH190" i="1" s="1"/>
  <c r="AG121" i="1"/>
  <c r="AH121" i="1" s="1"/>
  <c r="AF121" i="1"/>
  <c r="AG27" i="1"/>
  <c r="AH27" i="1" s="1"/>
  <c r="AF27" i="1"/>
  <c r="AF569" i="1"/>
  <c r="AG569" i="1"/>
  <c r="AH569" i="1" s="1"/>
  <c r="AF404" i="1"/>
  <c r="AG404" i="1" s="1"/>
  <c r="AH404" i="1" s="1"/>
  <c r="AF426" i="1"/>
  <c r="AF110" i="1"/>
  <c r="AG110" i="1" s="1"/>
  <c r="AH110" i="1" s="1"/>
  <c r="AF140" i="1"/>
  <c r="AG140" i="1" s="1"/>
  <c r="AH140" i="1" s="1"/>
  <c r="AF207" i="1"/>
  <c r="AG207" i="1"/>
  <c r="AH207" i="1" s="1"/>
  <c r="AF99" i="1"/>
  <c r="AG99" i="1" s="1"/>
  <c r="AH99" i="1" s="1"/>
  <c r="AF157" i="1"/>
  <c r="AG157" i="1" s="1"/>
  <c r="AH157" i="1" s="1"/>
  <c r="AF473" i="1"/>
  <c r="AG473" i="1"/>
  <c r="AH473" i="1" s="1"/>
  <c r="AF417" i="1"/>
  <c r="AG417" i="1"/>
  <c r="AH417" i="1" s="1"/>
  <c r="AF150" i="1"/>
  <c r="AG150" i="1" s="1"/>
  <c r="AH150" i="1" s="1"/>
  <c r="AF327" i="1"/>
  <c r="AG327" i="1"/>
  <c r="AH327" i="1" s="1"/>
  <c r="AF82" i="1"/>
  <c r="AG82" i="1" s="1"/>
  <c r="AH82" i="1" s="1"/>
  <c r="AF382" i="1"/>
  <c r="AG382" i="1"/>
  <c r="AH382" i="1" s="1"/>
  <c r="AF390" i="1"/>
  <c r="AG390" i="1" s="1"/>
  <c r="AH390" i="1" s="1"/>
  <c r="AF372" i="1"/>
  <c r="AG372" i="1" s="1"/>
  <c r="AH372" i="1" s="1"/>
  <c r="AF168" i="1"/>
  <c r="AG168" i="1" s="1"/>
  <c r="AH168" i="1" s="1"/>
  <c r="AF161" i="1"/>
  <c r="AG161" i="1" s="1"/>
  <c r="AH161" i="1" s="1"/>
  <c r="AF213" i="1"/>
  <c r="AG213" i="1"/>
  <c r="AH213" i="1" s="1"/>
  <c r="AF580" i="1"/>
  <c r="AG580" i="1" s="1"/>
  <c r="AH580" i="1" s="1"/>
  <c r="AF69" i="1"/>
  <c r="AG69" i="1"/>
  <c r="AH69" i="1" s="1"/>
  <c r="AF389" i="1"/>
  <c r="AG389" i="1" s="1"/>
  <c r="AH389" i="1" s="1"/>
  <c r="AF201" i="1"/>
  <c r="AG201" i="1"/>
  <c r="AH201" i="1" s="1"/>
  <c r="AF272" i="1"/>
  <c r="AG272" i="1" s="1"/>
  <c r="AH272" i="1" s="1"/>
  <c r="AF236" i="1"/>
  <c r="AG236" i="1"/>
  <c r="AH236" i="1" s="1"/>
  <c r="AF18" i="1"/>
  <c r="AG18" i="1" s="1"/>
  <c r="AH18" i="1" s="1"/>
  <c r="AG163" i="1"/>
  <c r="AH163" i="1" s="1"/>
  <c r="U352" i="1"/>
  <c r="AC352" i="1"/>
  <c r="AD352" i="1" s="1"/>
  <c r="U162" i="1"/>
  <c r="AB434" i="1"/>
  <c r="AC434" i="1"/>
  <c r="AD434" i="1" s="1"/>
  <c r="AF367" i="1"/>
  <c r="AG367" i="1" s="1"/>
  <c r="AH367" i="1" s="1"/>
  <c r="AG319" i="1"/>
  <c r="AH319" i="1" s="1"/>
  <c r="AC515" i="1"/>
  <c r="AD515" i="1" s="1"/>
  <c r="AB515" i="1"/>
  <c r="AF526" i="1"/>
  <c r="AG526" i="1"/>
  <c r="AH526" i="1" s="1"/>
  <c r="AC536" i="1"/>
  <c r="AD536" i="1" s="1"/>
  <c r="AB536" i="1"/>
  <c r="U543" i="1"/>
  <c r="AC543" i="1"/>
  <c r="AD543" i="1" s="1"/>
  <c r="AC516" i="1"/>
  <c r="AD516" i="1" s="1"/>
  <c r="U516" i="1"/>
  <c r="AF860" i="1"/>
  <c r="AG860" i="1" s="1"/>
  <c r="AH860" i="1" s="1"/>
  <c r="AF753" i="1"/>
  <c r="AG753" i="1"/>
  <c r="AH753" i="1" s="1"/>
  <c r="AB448" i="1"/>
  <c r="AG378" i="1"/>
  <c r="AH378" i="1" s="1"/>
  <c r="AG310" i="1"/>
  <c r="AH310" i="1" s="1"/>
  <c r="AF326" i="1"/>
  <c r="AG326" i="1" s="1"/>
  <c r="AH326" i="1" s="1"/>
  <c r="AG402" i="1"/>
  <c r="AH402" i="1" s="1"/>
  <c r="AF519" i="1"/>
  <c r="AG519" i="1" s="1"/>
  <c r="AH519" i="1" s="1"/>
  <c r="AG586" i="1"/>
  <c r="AH586" i="1" s="1"/>
  <c r="AF391" i="1"/>
  <c r="AG391" i="1" s="1"/>
  <c r="AH391" i="1" s="1"/>
  <c r="AG492" i="1"/>
  <c r="AH492" i="1" s="1"/>
  <c r="AF175" i="1"/>
  <c r="AG175" i="1" s="1"/>
  <c r="AH175" i="1" s="1"/>
  <c r="AF63" i="1"/>
  <c r="AG63" i="1"/>
  <c r="AH63" i="1" s="1"/>
  <c r="AB393" i="1"/>
  <c r="AB292" i="1"/>
  <c r="U292" i="1"/>
  <c r="U558" i="1"/>
  <c r="AC558" i="1"/>
  <c r="AD558" i="1" s="1"/>
  <c r="AB558" i="1"/>
  <c r="U523" i="1"/>
  <c r="AC523" i="1"/>
  <c r="AD523" i="1" s="1"/>
  <c r="AB34" i="1"/>
  <c r="U34" i="1"/>
  <c r="AC34" i="1"/>
  <c r="AD34" i="1" s="1"/>
  <c r="U570" i="1"/>
  <c r="AB570" i="1"/>
  <c r="AC570" i="1"/>
  <c r="AD570" i="1" s="1"/>
  <c r="AG318" i="1"/>
  <c r="AH318" i="1" s="1"/>
  <c r="AG52" i="1"/>
  <c r="AH52" i="1" s="1"/>
  <c r="AB107" i="1"/>
  <c r="U420" i="1"/>
  <c r="AC506" i="1"/>
  <c r="AD506" i="1" s="1"/>
  <c r="AF116" i="1"/>
  <c r="AG116" i="1" s="1"/>
  <c r="AH116" i="1" s="1"/>
  <c r="AC483" i="1"/>
  <c r="AD483" i="1" s="1"/>
  <c r="AG249" i="1"/>
  <c r="AH249" i="1" s="1"/>
  <c r="AG405" i="1"/>
  <c r="AH405" i="1" s="1"/>
  <c r="AG467" i="1"/>
  <c r="AH467" i="1" s="1"/>
  <c r="AB251" i="1"/>
  <c r="AF170" i="1"/>
  <c r="AG170" i="1" s="1"/>
  <c r="AH170" i="1" s="1"/>
  <c r="AB64" i="1"/>
  <c r="AC64" i="1" s="1"/>
  <c r="AD64" i="1" s="1"/>
  <c r="U64" i="1"/>
  <c r="AC455" i="1"/>
  <c r="AD455" i="1" s="1"/>
  <c r="U455" i="1"/>
  <c r="AG346" i="1"/>
  <c r="AH346" i="1" s="1"/>
  <c r="AC196" i="1"/>
  <c r="AD196" i="1" s="1"/>
  <c r="AG301" i="1"/>
  <c r="AH301" i="1" s="1"/>
  <c r="AG432" i="1"/>
  <c r="AH432" i="1" s="1"/>
  <c r="U73" i="1"/>
  <c r="AG15" i="1"/>
  <c r="AH15" i="1" s="1"/>
  <c r="AG16" i="1"/>
  <c r="AH16" i="1" s="1"/>
  <c r="AG222" i="1"/>
  <c r="AH222" i="1" s="1"/>
  <c r="AF253" i="1"/>
  <c r="AG253" i="1"/>
  <c r="AH253" i="1" s="1"/>
  <c r="AF371" i="1"/>
  <c r="AG371" i="1" s="1"/>
  <c r="AH371" i="1" s="1"/>
  <c r="AC395" i="1"/>
  <c r="AD395" i="1" s="1"/>
  <c r="AC264" i="1"/>
  <c r="AD264" i="1" s="1"/>
  <c r="AG490" i="1"/>
  <c r="AH490" i="1" s="1"/>
  <c r="AG525" i="1"/>
  <c r="AH525" i="1" s="1"/>
  <c r="AB378" i="1"/>
  <c r="AF460" i="1"/>
  <c r="AG460" i="1"/>
  <c r="AH460" i="1" s="1"/>
  <c r="AF345" i="1"/>
  <c r="AG345" i="1" s="1"/>
  <c r="AH345" i="1" s="1"/>
  <c r="AG37" i="1"/>
  <c r="AH37" i="1" s="1"/>
  <c r="AF439" i="1"/>
  <c r="AG439" i="1" s="1"/>
  <c r="AH439" i="1" s="1"/>
  <c r="U129" i="1"/>
  <c r="AB129" i="1"/>
  <c r="AC129" i="1" s="1"/>
  <c r="AD129" i="1" s="1"/>
  <c r="AC317" i="1"/>
  <c r="AD317" i="1" s="1"/>
  <c r="U317" i="1"/>
  <c r="AB359" i="1"/>
  <c r="AC359" i="1"/>
  <c r="AD359" i="1" s="1"/>
  <c r="AB231" i="1"/>
  <c r="U231" i="1"/>
  <c r="AC294" i="1"/>
  <c r="AD294" i="1" s="1"/>
  <c r="AB294" i="1"/>
  <c r="U294" i="1"/>
  <c r="AB395" i="1"/>
  <c r="AB49" i="1"/>
  <c r="U49" i="1"/>
  <c r="AC49" i="1"/>
  <c r="AD49" i="1" s="1"/>
  <c r="U241" i="1"/>
  <c r="AC241" i="1"/>
  <c r="AD241" i="1" s="1"/>
  <c r="U61" i="1"/>
  <c r="AC61" i="1"/>
  <c r="AD61" i="1" s="1"/>
  <c r="U124" i="1"/>
  <c r="AG563" i="1"/>
  <c r="AH563" i="1" s="1"/>
  <c r="U30" i="1"/>
  <c r="AC30" i="1"/>
  <c r="AD30" i="1" s="1"/>
  <c r="AB30" i="1"/>
  <c r="U221" i="1"/>
  <c r="AG221" i="1" s="1"/>
  <c r="AH221" i="1" s="1"/>
  <c r="AB221" i="1"/>
  <c r="U71" i="1"/>
  <c r="AF944" i="1"/>
  <c r="AG944" i="1" s="1"/>
  <c r="AH944" i="1" s="1"/>
  <c r="AF900" i="1"/>
  <c r="AG900" i="1" s="1"/>
  <c r="AH900" i="1" s="1"/>
  <c r="AG322" i="1"/>
  <c r="AH322" i="1" s="1"/>
  <c r="AG178" i="1"/>
  <c r="AH178" i="1" s="1"/>
  <c r="AB264" i="1"/>
  <c r="AG191" i="1"/>
  <c r="AH191" i="1" s="1"/>
  <c r="AB25" i="1"/>
  <c r="AC25" i="1"/>
  <c r="AD25" i="1" s="1"/>
  <c r="U25" i="1"/>
  <c r="AB162" i="1"/>
  <c r="AC162" i="1" s="1"/>
  <c r="AD162" i="1" s="1"/>
  <c r="AF130" i="1"/>
  <c r="AG130" i="1" s="1"/>
  <c r="AH130" i="1" s="1"/>
  <c r="AB307" i="1"/>
  <c r="U307" i="1"/>
  <c r="AC307" i="1"/>
  <c r="AD307" i="1" s="1"/>
  <c r="U111" i="1"/>
  <c r="AB166" i="1"/>
  <c r="AC166" i="1" s="1"/>
  <c r="AD166" i="1" s="1"/>
  <c r="AB108" i="1"/>
  <c r="AC108" i="1" s="1"/>
  <c r="AD108" i="1" s="1"/>
  <c r="AB164" i="1"/>
  <c r="AC164" i="1" s="1"/>
  <c r="AD164" i="1" s="1"/>
  <c r="U164" i="1"/>
  <c r="AB48" i="1"/>
  <c r="AC48" i="1"/>
  <c r="AD48" i="1" s="1"/>
  <c r="AB324" i="1"/>
  <c r="U324" i="1"/>
  <c r="U305" i="1"/>
  <c r="AB305" i="1"/>
  <c r="AB135" i="1"/>
  <c r="U135" i="1"/>
  <c r="AC135" i="1"/>
  <c r="AD135" i="1" s="1"/>
  <c r="AB228" i="1"/>
  <c r="AC228" i="1"/>
  <c r="AD228" i="1" s="1"/>
  <c r="U347" i="1"/>
  <c r="AC347" i="1"/>
  <c r="AD347" i="1" s="1"/>
  <c r="AB62" i="1"/>
  <c r="AC62" i="1" s="1"/>
  <c r="AD62" i="1" s="1"/>
  <c r="U62" i="1"/>
  <c r="U462" i="1"/>
  <c r="AC462" i="1"/>
  <c r="AD462" i="1" s="1"/>
  <c r="AF564" i="1"/>
  <c r="AG564" i="1" s="1"/>
  <c r="AH564" i="1" s="1"/>
  <c r="AG67" i="1"/>
  <c r="AH67" i="1" s="1"/>
  <c r="AB477" i="1"/>
  <c r="U533" i="1"/>
  <c r="AC533" i="1"/>
  <c r="AD533" i="1" s="1"/>
  <c r="AF59" i="1"/>
  <c r="AG59" i="1"/>
  <c r="AH59" i="1" s="1"/>
  <c r="U389" i="1"/>
  <c r="AB389" i="1"/>
  <c r="AF617" i="1"/>
  <c r="AG617" i="1"/>
  <c r="AH617" i="1" s="1"/>
  <c r="U393" i="1"/>
  <c r="U540" i="1"/>
  <c r="AB540" i="1"/>
  <c r="AC158" i="1"/>
  <c r="AD158" i="1" s="1"/>
  <c r="AB158" i="1"/>
  <c r="U158" i="1"/>
  <c r="AF495" i="1"/>
  <c r="AG495" i="1" s="1"/>
  <c r="AH495" i="1" s="1"/>
  <c r="AC20" i="1"/>
  <c r="AD20" i="1" s="1"/>
  <c r="AB20" i="1"/>
  <c r="AG414" i="1"/>
  <c r="AH414" i="1" s="1"/>
  <c r="AF831" i="1"/>
  <c r="AG831" i="1" s="1"/>
  <c r="AH831" i="1" s="1"/>
  <c r="AG791" i="1"/>
  <c r="AH791" i="1" s="1"/>
  <c r="AF791" i="1"/>
  <c r="AF609" i="1"/>
  <c r="AG609" i="1" s="1"/>
  <c r="AH609" i="1" s="1"/>
  <c r="AG113" i="1"/>
  <c r="AH113" i="1" s="1"/>
  <c r="AG282" i="1"/>
  <c r="AH282" i="1" s="1"/>
  <c r="AF514" i="1"/>
  <c r="AG514" i="1"/>
  <c r="AH514" i="1" s="1"/>
  <c r="AF97" i="1"/>
  <c r="AG97" i="1"/>
  <c r="AH97" i="1" s="1"/>
  <c r="U137" i="1"/>
  <c r="AB137" i="1"/>
  <c r="AC137" i="1"/>
  <c r="AD137" i="1" s="1"/>
  <c r="AG351" i="1"/>
  <c r="AH351" i="1" s="1"/>
  <c r="U434" i="1"/>
  <c r="AG195" i="1"/>
  <c r="AH195" i="1" s="1"/>
  <c r="AG156" i="1"/>
  <c r="AH156" i="1" s="1"/>
  <c r="U40" i="1"/>
  <c r="AG281" i="1"/>
  <c r="AH281" i="1" s="1"/>
  <c r="AG532" i="1"/>
  <c r="AH532" i="1" s="1"/>
  <c r="U448" i="1"/>
  <c r="AF153" i="1"/>
  <c r="AG153" i="1" s="1"/>
  <c r="AH153" i="1" s="1"/>
  <c r="AC400" i="1"/>
  <c r="AD400" i="1" s="1"/>
  <c r="AG311" i="1"/>
  <c r="AH311" i="1" s="1"/>
  <c r="AG240" i="1"/>
  <c r="AH240" i="1" s="1"/>
  <c r="U501" i="1"/>
  <c r="AC501" i="1"/>
  <c r="AD501" i="1" s="1"/>
  <c r="AF461" i="1"/>
  <c r="AG461" i="1" s="1"/>
  <c r="AH461" i="1" s="1"/>
  <c r="AF574" i="1"/>
  <c r="AG574" i="1" s="1"/>
  <c r="AH574" i="1" s="1"/>
  <c r="AG443" i="1"/>
  <c r="AH443" i="1" s="1"/>
  <c r="AG189" i="1"/>
  <c r="AH189" i="1" s="1"/>
  <c r="U123" i="1"/>
  <c r="U400" i="1"/>
  <c r="U390" i="1"/>
  <c r="AG277" i="1"/>
  <c r="AH277" i="1" s="1"/>
  <c r="AG46" i="1"/>
  <c r="AH46" i="1" s="1"/>
  <c r="AG36" i="1"/>
  <c r="AH36" i="1" s="1"/>
  <c r="AC512" i="1"/>
  <c r="AD512" i="1" s="1"/>
  <c r="AF498" i="1"/>
  <c r="AG498" i="1" s="1"/>
  <c r="AH498" i="1" s="1"/>
  <c r="AG53" i="1"/>
  <c r="AH53" i="1" s="1"/>
  <c r="AG510" i="1"/>
  <c r="AH510" i="1" s="1"/>
  <c r="AG225" i="1"/>
  <c r="AH225" i="1" s="1"/>
  <c r="AG87" i="1"/>
  <c r="AH87" i="1" s="1"/>
  <c r="AG143" i="1"/>
  <c r="AH143" i="1" s="1"/>
  <c r="AC297" i="1"/>
  <c r="AD297" i="1" s="1"/>
  <c r="AC303" i="1"/>
  <c r="AD303" i="1" s="1"/>
  <c r="AF316" i="1"/>
  <c r="AG316" i="1" s="1"/>
  <c r="AH316" i="1" s="1"/>
  <c r="AG537" i="1"/>
  <c r="AH537" i="1" s="1"/>
  <c r="AG293" i="1"/>
  <c r="AH293" i="1" s="1"/>
  <c r="AG56" i="1"/>
  <c r="AH56" i="1" s="1"/>
  <c r="AF343" i="1"/>
  <c r="AG343" i="1" s="1"/>
  <c r="AH343" i="1" s="1"/>
  <c r="AG273" i="1"/>
  <c r="AH273" i="1" s="1"/>
  <c r="AG278" i="1"/>
  <c r="AH278" i="1" s="1"/>
  <c r="AF232" i="1"/>
  <c r="AG232" i="1" s="1"/>
  <c r="AH232" i="1" s="1"/>
  <c r="AF302" i="1"/>
  <c r="AG302" i="1"/>
  <c r="AH302" i="1" s="1"/>
  <c r="U578" i="1"/>
  <c r="AF435" i="1"/>
  <c r="AG435" i="1"/>
  <c r="AH435" i="1" s="1"/>
  <c r="AB347" i="1"/>
  <c r="AF268" i="1"/>
  <c r="AG268" i="1" s="1"/>
  <c r="AH268" i="1" s="1"/>
  <c r="AF104" i="1"/>
  <c r="AG104" i="1"/>
  <c r="AH104" i="1" s="1"/>
  <c r="AC324" i="1"/>
  <c r="AD324" i="1" s="1"/>
  <c r="AC344" i="1"/>
  <c r="AD344" i="1" s="1"/>
  <c r="AB344" i="1"/>
  <c r="AF250" i="1"/>
  <c r="AG250" i="1"/>
  <c r="AH250" i="1" s="1"/>
  <c r="AB96" i="1"/>
  <c r="AC96" i="1" s="1"/>
  <c r="AD96" i="1" s="1"/>
  <c r="U96" i="1"/>
  <c r="U105" i="1"/>
  <c r="AB105" i="1"/>
  <c r="AC105" i="1" s="1"/>
  <c r="AD105" i="1" s="1"/>
  <c r="AB490" i="1"/>
  <c r="U490" i="1"/>
  <c r="AF464" i="1"/>
  <c r="AG464" i="1" s="1"/>
  <c r="AH464" i="1" s="1"/>
  <c r="AF547" i="1"/>
  <c r="AG547" i="1" s="1"/>
  <c r="AH547" i="1" s="1"/>
  <c r="AF582" i="1"/>
  <c r="AG582" i="1" s="1"/>
  <c r="AH582" i="1" s="1"/>
  <c r="AF520" i="1"/>
  <c r="AG520" i="1" s="1"/>
  <c r="AH520" i="1" s="1"/>
  <c r="AG585" i="1"/>
  <c r="AH585" i="1" s="1"/>
  <c r="AF895" i="1"/>
  <c r="AG895" i="1"/>
  <c r="AH895" i="1" s="1"/>
  <c r="AF887" i="1"/>
  <c r="AG887" i="1"/>
  <c r="AH887" i="1" s="1"/>
  <c r="AF849" i="1"/>
  <c r="AG849" i="1" s="1"/>
  <c r="AH849" i="1" s="1"/>
  <c r="AF842" i="1"/>
  <c r="AG842" i="1" s="1"/>
  <c r="AH842" i="1" s="1"/>
  <c r="AG154" i="1"/>
  <c r="AH154" i="1" s="1"/>
  <c r="AB299" i="1"/>
  <c r="AC299" i="1"/>
  <c r="AD299" i="1" s="1"/>
  <c r="U19" i="1"/>
  <c r="AB19" i="1"/>
  <c r="U29" i="1"/>
  <c r="AC29" i="1"/>
  <c r="AD29" i="1" s="1"/>
  <c r="AB60" i="1"/>
  <c r="AC60" i="1"/>
  <c r="AD60" i="1" s="1"/>
  <c r="AB77" i="1"/>
  <c r="AC77" i="1"/>
  <c r="AD77" i="1" s="1"/>
  <c r="U77" i="1"/>
  <c r="AB595" i="1"/>
  <c r="T595" i="1"/>
  <c r="AG420" i="1"/>
  <c r="AH420" i="1" s="1"/>
  <c r="AB516" i="1"/>
  <c r="AC107" i="1"/>
  <c r="AD107" i="1" s="1"/>
  <c r="AC341" i="1"/>
  <c r="AD341" i="1" s="1"/>
  <c r="AB341" i="1"/>
  <c r="AG393" i="1"/>
  <c r="AH393" i="1" s="1"/>
  <c r="AF210" i="1"/>
  <c r="AG210" i="1" s="1"/>
  <c r="AH210" i="1" s="1"/>
  <c r="AF320" i="1"/>
  <c r="AG320" i="1" s="1"/>
  <c r="AH320" i="1" s="1"/>
  <c r="AG255" i="1"/>
  <c r="AH255" i="1" s="1"/>
  <c r="AF74" i="1"/>
  <c r="AG74" i="1" s="1"/>
  <c r="AH74" i="1" s="1"/>
  <c r="AB297" i="1"/>
  <c r="AG353" i="1"/>
  <c r="AH353" i="1" s="1"/>
  <c r="AC40" i="1"/>
  <c r="AD40" i="1" s="1"/>
  <c r="AG275" i="1"/>
  <c r="AH275" i="1" s="1"/>
  <c r="AF436" i="1"/>
  <c r="AG436" i="1" s="1"/>
  <c r="AH436" i="1" s="1"/>
  <c r="AG182" i="1"/>
  <c r="AH182" i="1" s="1"/>
  <c r="AC394" i="1"/>
  <c r="AD394" i="1" s="1"/>
  <c r="U394" i="1"/>
  <c r="AB394" i="1"/>
  <c r="AB127" i="1"/>
  <c r="AC127" i="1" s="1"/>
  <c r="AD127" i="1" s="1"/>
  <c r="U127" i="1"/>
  <c r="AF554" i="1"/>
  <c r="AG554" i="1" s="1"/>
  <c r="AH554" i="1" s="1"/>
  <c r="AF365" i="1"/>
  <c r="AG365" i="1" s="1"/>
  <c r="AH365" i="1" s="1"/>
  <c r="AF505" i="1"/>
  <c r="AG505" i="1" s="1"/>
  <c r="AH505" i="1" s="1"/>
  <c r="AG149" i="1"/>
  <c r="AH149" i="1" s="1"/>
  <c r="AG57" i="1"/>
  <c r="AH57" i="1" s="1"/>
  <c r="U426" i="1"/>
  <c r="AG426" i="1" s="1"/>
  <c r="AH426" i="1" s="1"/>
  <c r="AG258" i="1"/>
  <c r="AH258" i="1" s="1"/>
  <c r="AG106" i="1"/>
  <c r="AH106" i="1" s="1"/>
  <c r="AG410" i="1"/>
  <c r="AH410" i="1" s="1"/>
  <c r="AF240" i="1"/>
  <c r="AG340" i="1"/>
  <c r="AH340" i="1" s="1"/>
  <c r="AC448" i="1"/>
  <c r="AD448" i="1" s="1"/>
  <c r="AC415" i="1"/>
  <c r="AD415" i="1" s="1"/>
  <c r="AG292" i="1"/>
  <c r="AH292" i="1" s="1"/>
  <c r="AF26" i="1"/>
  <c r="AG26" i="1" s="1"/>
  <c r="AH26" i="1" s="1"/>
  <c r="U512" i="1"/>
  <c r="U213" i="1"/>
  <c r="AC470" i="1"/>
  <c r="AD470" i="1" s="1"/>
  <c r="AF518" i="1"/>
  <c r="AG518" i="1" s="1"/>
  <c r="AH518" i="1" s="1"/>
  <c r="AF89" i="1"/>
  <c r="AG89" i="1" s="1"/>
  <c r="AH89" i="1" s="1"/>
  <c r="AG428" i="1"/>
  <c r="AH428" i="1" s="1"/>
  <c r="AG45" i="1"/>
  <c r="AH45" i="1" s="1"/>
  <c r="AG388" i="1"/>
  <c r="AH388" i="1" s="1"/>
  <c r="AC289" i="1"/>
  <c r="AD289" i="1" s="1"/>
  <c r="AG13" i="1"/>
  <c r="AH13" i="1" s="1"/>
  <c r="AG477" i="1"/>
  <c r="AH477" i="1" s="1"/>
  <c r="AG269" i="1"/>
  <c r="AH269" i="1" s="1"/>
  <c r="AG55" i="1"/>
  <c r="AH55" i="1" s="1"/>
  <c r="AG147" i="1"/>
  <c r="AH147" i="1" s="1"/>
  <c r="AG265" i="1"/>
  <c r="AH265" i="1" s="1"/>
  <c r="AF331" i="1"/>
  <c r="AG331" i="1" s="1"/>
  <c r="AH331" i="1" s="1"/>
  <c r="AG215" i="1"/>
  <c r="AH215" i="1" s="1"/>
  <c r="AG309" i="1"/>
  <c r="AH309" i="1" s="1"/>
  <c r="AG279" i="1"/>
  <c r="AH279" i="1" s="1"/>
  <c r="AB51" i="1"/>
  <c r="AC51" i="1" s="1"/>
  <c r="AD51" i="1" s="1"/>
  <c r="AC578" i="1"/>
  <c r="AD578" i="1" s="1"/>
  <c r="AB352" i="1"/>
  <c r="AG453" i="1"/>
  <c r="AH453" i="1" s="1"/>
  <c r="AF146" i="1"/>
  <c r="AG146" i="1" s="1"/>
  <c r="AH146" i="1" s="1"/>
  <c r="AF401" i="1"/>
  <c r="AG401" i="1"/>
  <c r="AH401" i="1" s="1"/>
  <c r="AB312" i="1"/>
  <c r="AC312" i="1"/>
  <c r="AD312" i="1" s="1"/>
  <c r="AB276" i="1"/>
  <c r="AC276" i="1"/>
  <c r="AD276" i="1" s="1"/>
  <c r="U338" i="1"/>
  <c r="AG338" i="1" s="1"/>
  <c r="AH338" i="1" s="1"/>
  <c r="AB338" i="1"/>
  <c r="AC270" i="1"/>
  <c r="AD270" i="1" s="1"/>
  <c r="U270" i="1"/>
  <c r="U272" i="1"/>
  <c r="AB272" i="1"/>
  <c r="AC224" i="1"/>
  <c r="AD224" i="1" s="1"/>
  <c r="AB224" i="1"/>
  <c r="U224" i="1"/>
  <c r="AC540" i="1"/>
  <c r="AD540" i="1" s="1"/>
  <c r="AC559" i="1"/>
  <c r="AD559" i="1" s="1"/>
  <c r="U559" i="1"/>
  <c r="AG529" i="1"/>
  <c r="AH529" i="1" s="1"/>
  <c r="AF571" i="1"/>
  <c r="AG571" i="1"/>
  <c r="AH571" i="1" s="1"/>
  <c r="AB489" i="1"/>
  <c r="U489" i="1"/>
  <c r="AC489" i="1"/>
  <c r="AD489" i="1" s="1"/>
  <c r="AC145" i="1"/>
  <c r="AD145" i="1" s="1"/>
  <c r="U145" i="1"/>
  <c r="AG456" i="1"/>
  <c r="AH456" i="1" s="1"/>
  <c r="AG841" i="1"/>
  <c r="AH841" i="1" s="1"/>
  <c r="AG865" i="1"/>
  <c r="AH865" i="1" s="1"/>
  <c r="AF865" i="1"/>
  <c r="AG441" i="1"/>
  <c r="AH441" i="1" s="1"/>
  <c r="AG155" i="1"/>
  <c r="AH155" i="1" s="1"/>
  <c r="AF283" i="1"/>
  <c r="AG283" i="1" s="1"/>
  <c r="AH283" i="1" s="1"/>
  <c r="AF323" i="1"/>
  <c r="AG323" i="1" s="1"/>
  <c r="AH323" i="1" s="1"/>
  <c r="AG357" i="1"/>
  <c r="AH357" i="1" s="1"/>
  <c r="AF406" i="1"/>
  <c r="AG406" i="1" s="1"/>
  <c r="AH406" i="1" s="1"/>
  <c r="AC73" i="1"/>
  <c r="AD73" i="1" s="1"/>
  <c r="AF779" i="1"/>
  <c r="AG779" i="1"/>
  <c r="AH779" i="1" s="1"/>
  <c r="V296" i="1"/>
  <c r="T296" i="1"/>
  <c r="AE186" i="1"/>
  <c r="AA186" i="1"/>
  <c r="AB186" i="1" s="1"/>
  <c r="AC186" i="1" s="1"/>
  <c r="AD186" i="1" s="1"/>
  <c r="AF141" i="1"/>
  <c r="AG141" i="1" s="1"/>
  <c r="AH141" i="1" s="1"/>
  <c r="U299" i="1"/>
  <c r="AF322" i="1"/>
  <c r="AG262" i="1"/>
  <c r="AH262" i="1" s="1"/>
  <c r="AG398" i="1"/>
  <c r="AH398" i="1" s="1"/>
  <c r="AF181" i="1"/>
  <c r="AG181" i="1" s="1"/>
  <c r="AH181" i="1" s="1"/>
  <c r="AC251" i="1"/>
  <c r="AD251" i="1" s="1"/>
  <c r="AG445" i="1"/>
  <c r="AH445" i="1" s="1"/>
  <c r="AG508" i="1"/>
  <c r="AH508" i="1" s="1"/>
  <c r="AF409" i="1"/>
  <c r="AG409" i="1" s="1"/>
  <c r="AH409" i="1" s="1"/>
  <c r="AG167" i="1"/>
  <c r="AH167" i="1" s="1"/>
  <c r="AF524" i="1"/>
  <c r="AG524" i="1" s="1"/>
  <c r="AH524" i="1" s="1"/>
  <c r="AG488" i="1"/>
  <c r="AH488" i="1" s="1"/>
  <c r="AF75" i="1"/>
  <c r="AG75" i="1" s="1"/>
  <c r="AH75" i="1" s="1"/>
  <c r="T396" i="1"/>
  <c r="AF200" i="1"/>
  <c r="AG200" i="1" s="1"/>
  <c r="AH200" i="1" s="1"/>
  <c r="AC497" i="1"/>
  <c r="AD497" i="1" s="1"/>
  <c r="AF304" i="1"/>
  <c r="AG304" i="1" s="1"/>
  <c r="AH304" i="1" s="1"/>
  <c r="AF313" i="1"/>
  <c r="AG313" i="1" s="1"/>
  <c r="AH313" i="1" s="1"/>
  <c r="AF112" i="1"/>
  <c r="AG112" i="1" s="1"/>
  <c r="AH112" i="1" s="1"/>
  <c r="AB132" i="1"/>
  <c r="AC132" i="1"/>
  <c r="AD132" i="1" s="1"/>
  <c r="AF177" i="1"/>
  <c r="AG177" i="1"/>
  <c r="AH177" i="1" s="1"/>
  <c r="AB403" i="1"/>
  <c r="AC403" i="1"/>
  <c r="AD403" i="1" s="1"/>
  <c r="U403" i="1"/>
  <c r="AG457" i="1"/>
  <c r="AH457" i="1" s="1"/>
  <c r="U212" i="1"/>
  <c r="AG212" i="1" s="1"/>
  <c r="AH212" i="1" s="1"/>
  <c r="AF441" i="1"/>
  <c r="AG211" i="1"/>
  <c r="AH211" i="1" s="1"/>
  <c r="AF58" i="1"/>
  <c r="AG58" i="1" s="1"/>
  <c r="AH58" i="1" s="1"/>
  <c r="AG418" i="1"/>
  <c r="AH418" i="1" s="1"/>
  <c r="AG454" i="1"/>
  <c r="AH454" i="1" s="1"/>
  <c r="AG263" i="1"/>
  <c r="AH263" i="1" s="1"/>
  <c r="AG219" i="1"/>
  <c r="AH219" i="1" s="1"/>
  <c r="AF319" i="1"/>
  <c r="AG32" i="1"/>
  <c r="AH32" i="1" s="1"/>
  <c r="AG306" i="1"/>
  <c r="AH306" i="1" s="1"/>
  <c r="AG332" i="1"/>
  <c r="AH332" i="1" s="1"/>
  <c r="AG362" i="1"/>
  <c r="AH362" i="1" s="1"/>
  <c r="AG226" i="1"/>
  <c r="AH226" i="1" s="1"/>
  <c r="AG22" i="1"/>
  <c r="AH22" i="1" s="1"/>
  <c r="AF282" i="1"/>
  <c r="AF214" i="1"/>
  <c r="AG214" i="1"/>
  <c r="AH214" i="1" s="1"/>
  <c r="AB29" i="1"/>
  <c r="AC305" i="1"/>
  <c r="AD305" i="1" s="1"/>
  <c r="AF21" i="1"/>
  <c r="AG21" i="1"/>
  <c r="AH21" i="1" s="1"/>
  <c r="AG567" i="1"/>
  <c r="AH567" i="1" s="1"/>
  <c r="AF357" i="1"/>
  <c r="AF446" i="1"/>
  <c r="AG446" i="1"/>
  <c r="AH446" i="1" s="1"/>
  <c r="AB533" i="1"/>
  <c r="AF478" i="1"/>
  <c r="AG478" i="1" s="1"/>
  <c r="AH478" i="1" s="1"/>
  <c r="AG14" i="1"/>
  <c r="AH14" i="1" s="1"/>
  <c r="U60" i="1"/>
  <c r="U515" i="1"/>
  <c r="AB497" i="1"/>
  <c r="AF552" i="1"/>
  <c r="AG552" i="1"/>
  <c r="AH552" i="1" s="1"/>
  <c r="U479" i="1"/>
  <c r="AB479" i="1"/>
  <c r="AC479" i="1"/>
  <c r="AD479" i="1" s="1"/>
  <c r="U536" i="1"/>
  <c r="AB447" i="1"/>
  <c r="U447" i="1"/>
  <c r="AC447" i="1"/>
  <c r="AD447" i="1" s="1"/>
  <c r="AF555" i="1"/>
  <c r="AG555" i="1" s="1"/>
  <c r="AH555" i="1" s="1"/>
  <c r="AB543" i="1"/>
  <c r="AG546" i="1"/>
  <c r="AH546" i="1" s="1"/>
  <c r="AF546" i="1"/>
  <c r="AF84" i="1"/>
  <c r="AG84" i="1" s="1"/>
  <c r="AH84" i="1" s="1"/>
  <c r="AF877" i="1"/>
  <c r="AG877" i="1"/>
  <c r="AH877" i="1" s="1"/>
  <c r="AF871" i="1"/>
  <c r="AG871" i="1"/>
  <c r="AH871" i="1" s="1"/>
  <c r="AB95" i="1"/>
  <c r="AC95" i="1" s="1"/>
  <c r="AD95" i="1" s="1"/>
  <c r="AG295" i="1"/>
  <c r="AH295" i="1" s="1"/>
  <c r="AF444" i="1"/>
  <c r="AG444" i="1" s="1"/>
  <c r="AH444" i="1" s="1"/>
  <c r="AB313" i="1"/>
  <c r="AB291" i="1"/>
  <c r="U247" i="1"/>
  <c r="AB247" i="1"/>
  <c r="AC247" i="1"/>
  <c r="AD247" i="1" s="1"/>
  <c r="AB98" i="1"/>
  <c r="AC98" i="1" s="1"/>
  <c r="AD98" i="1" s="1"/>
  <c r="AB356" i="1"/>
  <c r="AC356" i="1"/>
  <c r="AD356" i="1" s="1"/>
  <c r="U274" i="1"/>
  <c r="AC274" i="1"/>
  <c r="AD274" i="1" s="1"/>
  <c r="AF544" i="1"/>
  <c r="AG544" i="1"/>
  <c r="AH544" i="1" s="1"/>
  <c r="AB134" i="1"/>
  <c r="AC134" i="1" s="1"/>
  <c r="AD134" i="1" s="1"/>
  <c r="U440" i="1"/>
  <c r="AG440" i="1" s="1"/>
  <c r="AH440" i="1" s="1"/>
  <c r="AB440" i="1"/>
  <c r="U266" i="1"/>
  <c r="AC266" i="1"/>
  <c r="AD266" i="1" s="1"/>
  <c r="AG817" i="1"/>
  <c r="AH817" i="1" s="1"/>
  <c r="AG956" i="1"/>
  <c r="AH956" i="1" s="1"/>
  <c r="AF933" i="1"/>
  <c r="AG933" i="1"/>
  <c r="AH933" i="1" s="1"/>
  <c r="AG714" i="1"/>
  <c r="AH714" i="1" s="1"/>
  <c r="AF917" i="1"/>
  <c r="AG917" i="1"/>
  <c r="AH917" i="1" s="1"/>
  <c r="U458" i="1"/>
  <c r="U464" i="1"/>
  <c r="AB464" i="1"/>
  <c r="U81" i="1"/>
  <c r="U229" i="1"/>
  <c r="AG229" i="1" s="1"/>
  <c r="AH229" i="1" s="1"/>
  <c r="AF818" i="1"/>
  <c r="AG818" i="1"/>
  <c r="AH818" i="1" s="1"/>
  <c r="AF681" i="1"/>
  <c r="AG681" i="1"/>
  <c r="AH681" i="1" s="1"/>
  <c r="AG697" i="1"/>
  <c r="AH697" i="1" s="1"/>
  <c r="AC930" i="1"/>
  <c r="AD930" i="1" s="1"/>
  <c r="AB930" i="1"/>
  <c r="U930" i="1"/>
  <c r="U549" i="1"/>
  <c r="AC549" i="1"/>
  <c r="AD549" i="1" s="1"/>
  <c r="AB549" i="1"/>
  <c r="AF780" i="1"/>
  <c r="AG780" i="1" s="1"/>
  <c r="AH780" i="1" s="1"/>
  <c r="AB285" i="1"/>
  <c r="AC285" i="1"/>
  <c r="AD285" i="1" s="1"/>
  <c r="AG807" i="1"/>
  <c r="AH807" i="1" s="1"/>
  <c r="AF803" i="1"/>
  <c r="AG803" i="1" s="1"/>
  <c r="AH803" i="1" s="1"/>
  <c r="AF568" i="1"/>
  <c r="AG568" i="1" s="1"/>
  <c r="AH568" i="1" s="1"/>
  <c r="U591" i="1"/>
  <c r="AC591" i="1"/>
  <c r="AD591" i="1" s="1"/>
  <c r="AB591" i="1"/>
  <c r="AF931" i="1"/>
  <c r="AG931" i="1"/>
  <c r="AH931" i="1" s="1"/>
  <c r="AG827" i="1"/>
  <c r="AH827" i="1" s="1"/>
  <c r="AG828" i="1"/>
  <c r="AH828" i="1" s="1"/>
  <c r="AF716" i="1"/>
  <c r="AG716" i="1"/>
  <c r="AH716" i="1" s="1"/>
  <c r="AF777" i="1"/>
  <c r="AG777" i="1"/>
  <c r="AH777" i="1" s="1"/>
  <c r="AC458" i="1"/>
  <c r="AD458" i="1" s="1"/>
  <c r="AB262" i="1"/>
  <c r="AB349" i="1"/>
  <c r="AC349" i="1"/>
  <c r="AD349" i="1" s="1"/>
  <c r="U371" i="1"/>
  <c r="AB371" i="1"/>
  <c r="U217" i="1"/>
  <c r="AB217" i="1"/>
  <c r="AC217" i="1"/>
  <c r="AD217" i="1" s="1"/>
  <c r="AC28" i="1"/>
  <c r="AD28" i="1" s="1"/>
  <c r="U28" i="1"/>
  <c r="AB152" i="1"/>
  <c r="AC152" i="1" s="1"/>
  <c r="AD152" i="1" s="1"/>
  <c r="AB86" i="1"/>
  <c r="AC86" i="1"/>
  <c r="AD86" i="1" s="1"/>
  <c r="AF565" i="1"/>
  <c r="AG565" i="1" s="1"/>
  <c r="AH565" i="1" s="1"/>
  <c r="AF934" i="1"/>
  <c r="AG889" i="1"/>
  <c r="AH889" i="1" s="1"/>
  <c r="AF845" i="1"/>
  <c r="AG845" i="1"/>
  <c r="AH845" i="1" s="1"/>
  <c r="AF833" i="1"/>
  <c r="AG833" i="1"/>
  <c r="AH833" i="1" s="1"/>
  <c r="AG914" i="1"/>
  <c r="AH914" i="1" s="1"/>
  <c r="AF878" i="1"/>
  <c r="AG878" i="1" s="1"/>
  <c r="AH878" i="1" s="1"/>
  <c r="AG870" i="1"/>
  <c r="AH870" i="1" s="1"/>
  <c r="AF808" i="1"/>
  <c r="AG808" i="1"/>
  <c r="AH808" i="1" s="1"/>
  <c r="AF984" i="1"/>
  <c r="AG984" i="1" s="1"/>
  <c r="AH984" i="1" s="1"/>
  <c r="AF909" i="1"/>
  <c r="AG909" i="1"/>
  <c r="AH909" i="1" s="1"/>
  <c r="AF271" i="1"/>
  <c r="AG271" i="1" s="1"/>
  <c r="AH271" i="1" s="1"/>
  <c r="AG521" i="1"/>
  <c r="AH521" i="1" s="1"/>
  <c r="AG254" i="1"/>
  <c r="AH254" i="1" s="1"/>
  <c r="AF267" i="1"/>
  <c r="AG267" i="1" s="1"/>
  <c r="AH267" i="1" s="1"/>
  <c r="AB227" i="1"/>
  <c r="AB204" i="1"/>
  <c r="AC204" i="1" s="1"/>
  <c r="AD204" i="1" s="1"/>
  <c r="AF425" i="1"/>
  <c r="AG425" i="1" s="1"/>
  <c r="AH425" i="1" s="1"/>
  <c r="U487" i="1"/>
  <c r="AC487" i="1"/>
  <c r="AD487" i="1" s="1"/>
  <c r="U429" i="1"/>
  <c r="AG429" i="1" s="1"/>
  <c r="AH429" i="1" s="1"/>
  <c r="AB429" i="1"/>
  <c r="U531" i="1"/>
  <c r="AG531" i="1" s="1"/>
  <c r="AH531" i="1" s="1"/>
  <c r="AB531" i="1"/>
  <c r="AG837" i="1"/>
  <c r="AH837" i="1" s="1"/>
  <c r="AF806" i="1"/>
  <c r="AG806" i="1"/>
  <c r="AH806" i="1" s="1"/>
  <c r="AF902" i="1"/>
  <c r="AG902" i="1"/>
  <c r="AH902" i="1" s="1"/>
  <c r="AF927" i="1"/>
  <c r="AG927" i="1" s="1"/>
  <c r="AH927" i="1" s="1"/>
  <c r="AG813" i="1"/>
  <c r="AH813" i="1" s="1"/>
  <c r="AF813" i="1"/>
  <c r="AG590" i="1"/>
  <c r="AH590" i="1" s="1"/>
  <c r="AF590" i="1"/>
  <c r="AG799" i="1"/>
  <c r="AH799" i="1" s="1"/>
  <c r="AG809" i="1"/>
  <c r="AH809" i="1" s="1"/>
  <c r="AG814" i="1"/>
  <c r="AH814" i="1" s="1"/>
  <c r="AF844" i="1"/>
  <c r="AG844" i="1"/>
  <c r="AH844" i="1" s="1"/>
  <c r="AF826" i="1"/>
  <c r="AG826" i="1" s="1"/>
  <c r="AH826" i="1" s="1"/>
  <c r="AF630" i="1"/>
  <c r="AG630" i="1" s="1"/>
  <c r="AH630" i="1" s="1"/>
  <c r="AF712" i="1"/>
  <c r="AG712" i="1"/>
  <c r="AH712" i="1" s="1"/>
  <c r="T980" i="1"/>
  <c r="V973" i="1"/>
  <c r="T973" i="1"/>
  <c r="AB973" i="1" s="1"/>
  <c r="AG583" i="1"/>
  <c r="AH583" i="1" s="1"/>
  <c r="AB172" i="1"/>
  <c r="AC172" i="1"/>
  <c r="AD172" i="1" s="1"/>
  <c r="AB259" i="1"/>
  <c r="AC259" i="1"/>
  <c r="AD259" i="1" s="1"/>
  <c r="U411" i="1"/>
  <c r="AC411" i="1"/>
  <c r="AD411" i="1" s="1"/>
  <c r="AF593" i="1"/>
  <c r="AG593" i="1" s="1"/>
  <c r="AH593" i="1" s="1"/>
  <c r="AF857" i="1"/>
  <c r="AG857" i="1"/>
  <c r="AH857" i="1" s="1"/>
  <c r="AF823" i="1"/>
  <c r="AG823" i="1"/>
  <c r="AH823" i="1" s="1"/>
  <c r="AF906" i="1"/>
  <c r="AG906" i="1" s="1"/>
  <c r="AH906" i="1" s="1"/>
  <c r="AG962" i="1"/>
  <c r="AH962" i="1" s="1"/>
  <c r="AF962" i="1"/>
  <c r="AG726" i="1"/>
  <c r="AH726" i="1" s="1"/>
  <c r="AB946" i="1"/>
  <c r="AC946" i="1"/>
  <c r="AD946" i="1" s="1"/>
  <c r="AC991" i="1"/>
  <c r="AD991" i="1" s="1"/>
  <c r="U991" i="1"/>
  <c r="AB991" i="1"/>
  <c r="U545" i="1"/>
  <c r="AG545" i="1" s="1"/>
  <c r="AH545" i="1" s="1"/>
  <c r="AC120" i="1"/>
  <c r="AD120" i="1" s="1"/>
  <c r="AF911" i="1"/>
  <c r="AG911" i="1"/>
  <c r="AH911" i="1" s="1"/>
  <c r="AG679" i="1"/>
  <c r="AH679" i="1" s="1"/>
  <c r="AG898" i="1"/>
  <c r="AH898" i="1" s="1"/>
  <c r="AF829" i="1"/>
  <c r="AG829" i="1" s="1"/>
  <c r="AH829" i="1" s="1"/>
  <c r="AC802" i="1"/>
  <c r="AD802" i="1" s="1"/>
  <c r="AG885" i="1"/>
  <c r="AH885" i="1" s="1"/>
  <c r="AC941" i="1"/>
  <c r="AD941" i="1" s="1"/>
  <c r="AG905" i="1"/>
  <c r="AH905" i="1" s="1"/>
  <c r="AC834" i="1"/>
  <c r="AD834" i="1" s="1"/>
  <c r="AG666" i="1"/>
  <c r="AH666" i="1" s="1"/>
  <c r="AG640" i="1"/>
  <c r="AH640" i="1" s="1"/>
  <c r="U587" i="1"/>
  <c r="AC587" i="1"/>
  <c r="AD587" i="1" s="1"/>
  <c r="AF717" i="1"/>
  <c r="AG717" i="1"/>
  <c r="AH717" i="1" s="1"/>
  <c r="AF637" i="1"/>
  <c r="AG637" i="1" s="1"/>
  <c r="AH637" i="1" s="1"/>
  <c r="AF908" i="1"/>
  <c r="AG908" i="1"/>
  <c r="AH908" i="1" s="1"/>
  <c r="AB944" i="1"/>
  <c r="AC958" i="1"/>
  <c r="AD958" i="1" s="1"/>
  <c r="U958" i="1"/>
  <c r="AF982" i="1"/>
  <c r="AG982" i="1" s="1"/>
  <c r="AH982" i="1" s="1"/>
  <c r="AB851" i="1"/>
  <c r="AC851" i="1"/>
  <c r="AD851" i="1" s="1"/>
  <c r="AB860" i="1"/>
  <c r="U860" i="1"/>
  <c r="AB866" i="1"/>
  <c r="AC866" i="1"/>
  <c r="AD866" i="1" s="1"/>
  <c r="AF765" i="1"/>
  <c r="AG765" i="1" s="1"/>
  <c r="AH765" i="1" s="1"/>
  <c r="AC981" i="1"/>
  <c r="AD981" i="1" s="1"/>
  <c r="U981" i="1"/>
  <c r="R978" i="1"/>
  <c r="S978" i="1" s="1"/>
  <c r="AB964" i="1"/>
  <c r="AC964" i="1"/>
  <c r="AD964" i="1" s="1"/>
  <c r="U964" i="1"/>
  <c r="R944" i="1"/>
  <c r="S944" i="1" s="1"/>
  <c r="R892" i="1"/>
  <c r="S892" i="1" s="1"/>
  <c r="AG687" i="1"/>
  <c r="AH687" i="1" s="1"/>
  <c r="AB789" i="1"/>
  <c r="AB934" i="1"/>
  <c r="U934" i="1"/>
  <c r="AG934" i="1" s="1"/>
  <c r="AH934" i="1" s="1"/>
  <c r="U856" i="1"/>
  <c r="AC856" i="1"/>
  <c r="AD856" i="1" s="1"/>
  <c r="AB856" i="1"/>
  <c r="AF556" i="1"/>
  <c r="AG556" i="1"/>
  <c r="AH556" i="1" s="1"/>
  <c r="AF771" i="1"/>
  <c r="AG771" i="1" s="1"/>
  <c r="AH771" i="1" s="1"/>
  <c r="T999" i="1"/>
  <c r="V999" i="1"/>
  <c r="T979" i="1"/>
  <c r="V979" i="1"/>
  <c r="T966" i="1"/>
  <c r="V966" i="1"/>
  <c r="V884" i="1"/>
  <c r="T884" i="1"/>
  <c r="AF689" i="1"/>
  <c r="AG689" i="1" s="1"/>
  <c r="AH689" i="1" s="1"/>
  <c r="AF682" i="1"/>
  <c r="AG682" i="1"/>
  <c r="AH682" i="1" s="1"/>
  <c r="AG645" i="1"/>
  <c r="AH645" i="1" s="1"/>
  <c r="AF789" i="1"/>
  <c r="AG789" i="1"/>
  <c r="AH789" i="1" s="1"/>
  <c r="AB918" i="1"/>
  <c r="AC918" i="1"/>
  <c r="AD918" i="1" s="1"/>
  <c r="U935" i="1"/>
  <c r="AC935" i="1"/>
  <c r="AD935" i="1" s="1"/>
  <c r="AB935" i="1"/>
  <c r="AC675" i="1"/>
  <c r="AD675" i="1" s="1"/>
  <c r="AB675" i="1"/>
  <c r="U675" i="1"/>
  <c r="AC662" i="1"/>
  <c r="AD662" i="1" s="1"/>
  <c r="U662" i="1"/>
  <c r="AF732" i="1"/>
  <c r="AG732" i="1" s="1"/>
  <c r="AH732" i="1" s="1"/>
  <c r="AF747" i="1"/>
  <c r="AG747" i="1"/>
  <c r="AH747" i="1" s="1"/>
  <c r="U650" i="1"/>
  <c r="AC650" i="1"/>
  <c r="AD650" i="1" s="1"/>
  <c r="AB664" i="1"/>
  <c r="U664" i="1"/>
  <c r="AC664" i="1"/>
  <c r="AD664" i="1" s="1"/>
  <c r="AB727" i="1"/>
  <c r="U727" i="1"/>
  <c r="AC727" i="1"/>
  <c r="AD727" i="1" s="1"/>
  <c r="AB644" i="1"/>
  <c r="AC644" i="1"/>
  <c r="AD644" i="1" s="1"/>
  <c r="U644" i="1"/>
  <c r="AB993" i="1"/>
  <c r="U993" i="1"/>
  <c r="AC993" i="1"/>
  <c r="AD993" i="1" s="1"/>
  <c r="T978" i="1"/>
  <c r="V978" i="1"/>
  <c r="V919" i="1"/>
  <c r="T919" i="1"/>
  <c r="T912" i="1"/>
  <c r="V912" i="1"/>
  <c r="U633" i="1"/>
  <c r="AC633" i="1"/>
  <c r="AD633" i="1" s="1"/>
  <c r="AF701" i="1"/>
  <c r="AG701" i="1"/>
  <c r="AH701" i="1" s="1"/>
  <c r="AF613" i="1"/>
  <c r="AG613" i="1"/>
  <c r="AH613" i="1" s="1"/>
  <c r="U959" i="1"/>
  <c r="AC959" i="1"/>
  <c r="AD959" i="1" s="1"/>
  <c r="AB835" i="1"/>
  <c r="AC835" i="1"/>
  <c r="AD835" i="1" s="1"/>
  <c r="AC600" i="1"/>
  <c r="AD600" i="1" s="1"/>
  <c r="U600" i="1"/>
  <c r="AC739" i="1"/>
  <c r="AD739" i="1" s="1"/>
  <c r="U739" i="1"/>
  <c r="AB739" i="1"/>
  <c r="AC653" i="1"/>
  <c r="AD653" i="1" s="1"/>
  <c r="AB653" i="1"/>
  <c r="AG619" i="1"/>
  <c r="AH619" i="1" s="1"/>
  <c r="V997" i="1"/>
  <c r="T997" i="1"/>
  <c r="AB971" i="1"/>
  <c r="T971" i="1"/>
  <c r="AB949" i="1"/>
  <c r="AC949" i="1"/>
  <c r="AD949" i="1" s="1"/>
  <c r="AC197" i="1"/>
  <c r="AD197" i="1" s="1"/>
  <c r="AB33" i="1"/>
  <c r="AG923" i="1"/>
  <c r="AH923" i="1" s="1"/>
  <c r="AG601" i="1"/>
  <c r="AH601" i="1" s="1"/>
  <c r="AG869" i="1"/>
  <c r="AH869" i="1" s="1"/>
  <c r="AG855" i="1"/>
  <c r="AH855" i="1" s="1"/>
  <c r="AG670" i="1"/>
  <c r="AH670" i="1" s="1"/>
  <c r="AG658" i="1"/>
  <c r="AH658" i="1" s="1"/>
  <c r="U653" i="1"/>
  <c r="AG719" i="1"/>
  <c r="AH719" i="1" s="1"/>
  <c r="AC800" i="1"/>
  <c r="AD800" i="1" s="1"/>
  <c r="AB800" i="1"/>
  <c r="U800" i="1"/>
  <c r="AB920" i="1"/>
  <c r="AC920" i="1"/>
  <c r="AD920" i="1" s="1"/>
  <c r="AC811" i="1"/>
  <c r="AD811" i="1" s="1"/>
  <c r="AB811" i="1"/>
  <c r="AB869" i="1"/>
  <c r="AF616" i="1"/>
  <c r="AG616" i="1"/>
  <c r="AH616" i="1" s="1"/>
  <c r="AB608" i="1"/>
  <c r="AC608" i="1"/>
  <c r="AD608" i="1" s="1"/>
  <c r="AC635" i="1"/>
  <c r="AD635" i="1" s="1"/>
  <c r="AB635" i="1"/>
  <c r="U635" i="1"/>
  <c r="AC723" i="1"/>
  <c r="AD723" i="1" s="1"/>
  <c r="AB723" i="1"/>
  <c r="U723" i="1"/>
  <c r="U744" i="1"/>
  <c r="AG744" i="1" s="1"/>
  <c r="AH744" i="1" s="1"/>
  <c r="AB744" i="1"/>
  <c r="T976" i="1"/>
  <c r="V976" i="1"/>
  <c r="AC975" i="1"/>
  <c r="AD975" i="1" s="1"/>
  <c r="U975" i="1"/>
  <c r="AB975" i="1"/>
  <c r="T968" i="1"/>
  <c r="AB968" i="1"/>
  <c r="AB171" i="1"/>
  <c r="AC171" i="1"/>
  <c r="AD171" i="1" s="1"/>
  <c r="AB203" i="1"/>
  <c r="AC203" i="1" s="1"/>
  <c r="AD203" i="1" s="1"/>
  <c r="AC557" i="1"/>
  <c r="AD557" i="1" s="1"/>
  <c r="U197" i="1"/>
  <c r="AG921" i="1"/>
  <c r="AH921" i="1" s="1"/>
  <c r="AF855" i="1"/>
  <c r="AG821" i="1"/>
  <c r="AH821" i="1" s="1"/>
  <c r="AF942" i="1"/>
  <c r="AG942" i="1" s="1"/>
  <c r="AH942" i="1" s="1"/>
  <c r="AF954" i="1"/>
  <c r="AG954" i="1"/>
  <c r="AH954" i="1" s="1"/>
  <c r="AG820" i="1"/>
  <c r="AH820" i="1" s="1"/>
  <c r="U788" i="1"/>
  <c r="U917" i="1"/>
  <c r="AF673" i="1"/>
  <c r="AG673" i="1" s="1"/>
  <c r="AH673" i="1" s="1"/>
  <c r="AG794" i="1"/>
  <c r="AH794" i="1" s="1"/>
  <c r="AF846" i="1"/>
  <c r="AG846" i="1" s="1"/>
  <c r="AH846" i="1" s="1"/>
  <c r="U811" i="1"/>
  <c r="AF645" i="1"/>
  <c r="AG998" i="1"/>
  <c r="AH998" i="1" s="1"/>
  <c r="AF656" i="1"/>
  <c r="AG656" i="1"/>
  <c r="AH656" i="1" s="1"/>
  <c r="AG626" i="1"/>
  <c r="AH626" i="1" s="1"/>
  <c r="AC641" i="1"/>
  <c r="AD641" i="1" s="1"/>
  <c r="AB641" i="1"/>
  <c r="U641" i="1"/>
  <c r="AF629" i="1"/>
  <c r="AG629" i="1" s="1"/>
  <c r="AH629" i="1" s="1"/>
  <c r="AG661" i="1"/>
  <c r="AH661" i="1" s="1"/>
  <c r="AF671" i="1"/>
  <c r="AG671" i="1"/>
  <c r="AH671" i="1" s="1"/>
  <c r="AG761" i="1"/>
  <c r="AH761" i="1" s="1"/>
  <c r="AB804" i="1"/>
  <c r="AC804" i="1"/>
  <c r="AD804" i="1" s="1"/>
  <c r="U610" i="1"/>
  <c r="AC610" i="1"/>
  <c r="AD610" i="1" s="1"/>
  <c r="AB610" i="1"/>
  <c r="AC636" i="1"/>
  <c r="AD636" i="1" s="1"/>
  <c r="U636" i="1"/>
  <c r="AB636" i="1"/>
  <c r="AC588" i="1"/>
  <c r="AD588" i="1" s="1"/>
  <c r="U588" i="1"/>
  <c r="AC733" i="1"/>
  <c r="AD733" i="1" s="1"/>
  <c r="AB733" i="1"/>
  <c r="U733" i="1"/>
  <c r="AB689" i="1"/>
  <c r="U689" i="1"/>
  <c r="R985" i="1"/>
  <c r="S985" i="1" s="1"/>
  <c r="U983" i="1"/>
  <c r="AC983" i="1"/>
  <c r="AD983" i="1" s="1"/>
  <c r="AB557" i="1"/>
  <c r="AB432" i="1"/>
  <c r="AG913" i="1"/>
  <c r="AH913" i="1" s="1"/>
  <c r="AG915" i="1"/>
  <c r="AH915" i="1" s="1"/>
  <c r="AF904" i="1"/>
  <c r="AG904" i="1"/>
  <c r="AH904" i="1" s="1"/>
  <c r="AG859" i="1"/>
  <c r="AH859" i="1" s="1"/>
  <c r="AB802" i="1"/>
  <c r="AC788" i="1"/>
  <c r="AD788" i="1" s="1"/>
  <c r="AF888" i="1"/>
  <c r="AG888" i="1" s="1"/>
  <c r="AH888" i="1" s="1"/>
  <c r="AC897" i="1"/>
  <c r="AD897" i="1" s="1"/>
  <c r="AG620" i="1"/>
  <c r="AH620" i="1" s="1"/>
  <c r="AF669" i="1"/>
  <c r="AG669" i="1"/>
  <c r="AH669" i="1" s="1"/>
  <c r="AF787" i="1"/>
  <c r="AG787" i="1" s="1"/>
  <c r="AH787" i="1" s="1"/>
  <c r="AG597" i="1"/>
  <c r="AH597" i="1" s="1"/>
  <c r="AG672" i="1"/>
  <c r="AH672" i="1" s="1"/>
  <c r="AF631" i="1"/>
  <c r="AG631" i="1" s="1"/>
  <c r="AH631" i="1" s="1"/>
  <c r="AF638" i="1"/>
  <c r="AG638" i="1"/>
  <c r="AH638" i="1" s="1"/>
  <c r="AF737" i="1"/>
  <c r="AG737" i="1"/>
  <c r="AH737" i="1" s="1"/>
  <c r="AC762" i="1"/>
  <c r="AD762" i="1" s="1"/>
  <c r="U762" i="1"/>
  <c r="AB762" i="1"/>
  <c r="AB594" i="1"/>
  <c r="AC594" i="1"/>
  <c r="AD594" i="1" s="1"/>
  <c r="AC676" i="1"/>
  <c r="AD676" i="1" s="1"/>
  <c r="U676" i="1"/>
  <c r="AB676" i="1"/>
  <c r="AG647" i="1"/>
  <c r="AH647" i="1" s="1"/>
  <c r="T960" i="1"/>
  <c r="U824" i="1"/>
  <c r="AC824" i="1"/>
  <c r="AD824" i="1" s="1"/>
  <c r="AF996" i="1"/>
  <c r="AG996" i="1"/>
  <c r="AH996" i="1" s="1"/>
  <c r="AC763" i="1"/>
  <c r="AD763" i="1" s="1"/>
  <c r="U763" i="1"/>
  <c r="AC776" i="1"/>
  <c r="AD776" i="1" s="1"/>
  <c r="U776" i="1"/>
  <c r="AB776" i="1"/>
  <c r="U996" i="1"/>
  <c r="AB996" i="1"/>
  <c r="AC596" i="1"/>
  <c r="AD596" i="1" s="1"/>
  <c r="U596" i="1"/>
  <c r="AB596" i="1"/>
  <c r="R990" i="1"/>
  <c r="S990" i="1" s="1"/>
  <c r="AB958" i="1"/>
  <c r="R952" i="1"/>
  <c r="S952" i="1" s="1"/>
  <c r="V929" i="1"/>
  <c r="T929" i="1"/>
  <c r="AB917" i="1"/>
  <c r="T907" i="1"/>
  <c r="T952" i="1"/>
  <c r="AB952" i="1"/>
  <c r="T916" i="1"/>
  <c r="AB916" i="1"/>
  <c r="AB895" i="1"/>
  <c r="V932" i="1"/>
  <c r="T932" i="1"/>
  <c r="U925" i="1"/>
  <c r="U936" i="1"/>
  <c r="AG936" i="1" s="1"/>
  <c r="AH936" i="1" s="1"/>
  <c r="AB936" i="1"/>
  <c r="AB942" i="1"/>
  <c r="AG990" i="1"/>
  <c r="AH990" i="1" s="1"/>
  <c r="AB858" i="1"/>
  <c r="AC858" i="1"/>
  <c r="AD858" i="1" s="1"/>
  <c r="AG599" i="1"/>
  <c r="AH599" i="1" s="1"/>
  <c r="U553" i="1"/>
  <c r="AC553" i="1"/>
  <c r="AD553" i="1" s="1"/>
  <c r="U666" i="1"/>
  <c r="AB666" i="1"/>
  <c r="AF659" i="1"/>
  <c r="AG659" i="1"/>
  <c r="AH659" i="1" s="1"/>
  <c r="AG736" i="1"/>
  <c r="AH736" i="1" s="1"/>
  <c r="AF785" i="1"/>
  <c r="AG785" i="1" s="1"/>
  <c r="AH785" i="1" s="1"/>
  <c r="AC751" i="1"/>
  <c r="AD751" i="1" s="1"/>
  <c r="U751" i="1"/>
  <c r="AC986" i="1"/>
  <c r="AD986" i="1" s="1"/>
  <c r="AB986" i="1"/>
  <c r="U986" i="1"/>
  <c r="T963" i="1"/>
  <c r="V910" i="1"/>
  <c r="T910" i="1"/>
  <c r="V894" i="1"/>
  <c r="T894" i="1"/>
  <c r="T882" i="1"/>
  <c r="V843" i="1"/>
  <c r="T843" i="1"/>
  <c r="AG890" i="1"/>
  <c r="AH890" i="1" s="1"/>
  <c r="U891" i="1"/>
  <c r="AG891" i="1" s="1"/>
  <c r="AH891" i="1" s="1"/>
  <c r="AF990" i="1"/>
  <c r="AG690" i="1"/>
  <c r="AH690" i="1" s="1"/>
  <c r="AF614" i="1"/>
  <c r="AG614" i="1"/>
  <c r="AH614" i="1" s="1"/>
  <c r="AG722" i="1"/>
  <c r="AH722" i="1" s="1"/>
  <c r="AB763" i="1"/>
  <c r="AG703" i="1"/>
  <c r="AH703" i="1" s="1"/>
  <c r="U928" i="1"/>
  <c r="AC928" i="1"/>
  <c r="AD928" i="1" s="1"/>
  <c r="T899" i="1"/>
  <c r="U810" i="1"/>
  <c r="AC810" i="1"/>
  <c r="AD810" i="1" s="1"/>
  <c r="AB874" i="1"/>
  <c r="AB896" i="1"/>
  <c r="AC896" i="1"/>
  <c r="AD896" i="1" s="1"/>
  <c r="AG603" i="1"/>
  <c r="AH603" i="1" s="1"/>
  <c r="AF624" i="1"/>
  <c r="AG624" i="1"/>
  <c r="AH624" i="1" s="1"/>
  <c r="AC615" i="1"/>
  <c r="AD615" i="1" s="1"/>
  <c r="U615" i="1"/>
  <c r="AB615" i="1"/>
  <c r="AC729" i="1"/>
  <c r="AD729" i="1" s="1"/>
  <c r="AB729" i="1"/>
  <c r="AB694" i="1"/>
  <c r="AC694" i="1"/>
  <c r="AD694" i="1" s="1"/>
  <c r="U967" i="1"/>
  <c r="AC967" i="1"/>
  <c r="AD967" i="1" s="1"/>
  <c r="AG612" i="1"/>
  <c r="AH612" i="1" s="1"/>
  <c r="T989" i="1"/>
  <c r="AB989" i="1" s="1"/>
  <c r="R980" i="1"/>
  <c r="S980" i="1" s="1"/>
  <c r="V947" i="1"/>
  <c r="T947" i="1"/>
  <c r="AB941" i="1"/>
  <c r="AB928" i="1"/>
  <c r="AC925" i="1"/>
  <c r="AD925" i="1" s="1"/>
  <c r="AG995" i="1"/>
  <c r="AH995" i="1" s="1"/>
  <c r="AF599" i="1"/>
  <c r="AG678" i="1"/>
  <c r="AH678" i="1" s="1"/>
  <c r="AG696" i="1"/>
  <c r="AH696" i="1" s="1"/>
  <c r="AG708" i="1"/>
  <c r="AH708" i="1" s="1"/>
  <c r="AC752" i="1"/>
  <c r="AD752" i="1" s="1"/>
  <c r="AB752" i="1"/>
  <c r="R999" i="1"/>
  <c r="S999" i="1" s="1"/>
  <c r="T988" i="1"/>
  <c r="T977" i="1"/>
  <c r="AB977" i="1"/>
  <c r="AB897" i="1"/>
  <c r="AB953" i="1"/>
  <c r="AB828" i="1"/>
  <c r="AB849" i="1"/>
  <c r="AB859" i="1"/>
  <c r="AC992" i="1"/>
  <c r="AD992" i="1" s="1"/>
  <c r="U992" i="1"/>
  <c r="AB979" i="1"/>
  <c r="AB956" i="1"/>
  <c r="AB913" i="1"/>
  <c r="T778" i="1"/>
  <c r="V778" i="1"/>
  <c r="V868" i="1"/>
  <c r="T868" i="1"/>
  <c r="V850" i="1"/>
  <c r="T850" i="1"/>
  <c r="AB806" i="1"/>
  <c r="R899" i="1"/>
  <c r="S899" i="1" s="1"/>
  <c r="R884" i="1"/>
  <c r="S884" i="1" s="1"/>
  <c r="AB868" i="1"/>
  <c r="V861" i="1"/>
  <c r="T861" i="1"/>
  <c r="AB850" i="1"/>
  <c r="T840" i="1"/>
  <c r="AB827" i="1"/>
  <c r="R822" i="1"/>
  <c r="S822" i="1" s="1"/>
  <c r="AG767" i="1"/>
  <c r="AH767" i="1" s="1"/>
  <c r="V822" i="1"/>
  <c r="T822" i="1"/>
  <c r="V734" i="1"/>
  <c r="T734" i="1"/>
  <c r="AB950" i="1"/>
  <c r="T876" i="1"/>
  <c r="AC691" i="1"/>
  <c r="AD691" i="1" s="1"/>
  <c r="AB691" i="1"/>
  <c r="AB603" i="1"/>
  <c r="U603" i="1"/>
  <c r="U647" i="1"/>
  <c r="AB647" i="1"/>
  <c r="U1000" i="1"/>
  <c r="AC1000" i="1"/>
  <c r="AD1000" i="1" s="1"/>
  <c r="AB997" i="1"/>
  <c r="V985" i="1"/>
  <c r="T985" i="1"/>
  <c r="U969" i="1"/>
  <c r="AC969" i="1"/>
  <c r="AD969" i="1" s="1"/>
  <c r="V924" i="1"/>
  <c r="T924" i="1"/>
  <c r="T893" i="1"/>
  <c r="AB893" i="1"/>
  <c r="V864" i="1"/>
  <c r="T864" i="1"/>
  <c r="T854" i="1"/>
  <c r="AB854" i="1"/>
  <c r="AB848" i="1"/>
  <c r="AG783" i="1"/>
  <c r="AH783" i="1" s="1"/>
  <c r="AF746" i="1"/>
  <c r="AG746" i="1" s="1"/>
  <c r="AH746" i="1" s="1"/>
  <c r="AF731" i="1"/>
  <c r="AG731" i="1" s="1"/>
  <c r="AH731" i="1" s="1"/>
  <c r="AB792" i="1"/>
  <c r="AC784" i="1"/>
  <c r="AD784" i="1" s="1"/>
  <c r="U784" i="1"/>
  <c r="AB962" i="1"/>
  <c r="U626" i="1"/>
  <c r="AB626" i="1"/>
  <c r="U995" i="1"/>
  <c r="V972" i="1"/>
  <c r="T970" i="1"/>
  <c r="T955" i="1"/>
  <c r="T948" i="1"/>
  <c r="R936" i="1"/>
  <c r="S936" i="1" s="1"/>
  <c r="AB921" i="1"/>
  <c r="AB908" i="1"/>
  <c r="V836" i="1"/>
  <c r="T836" i="1"/>
  <c r="AB836" i="1" s="1"/>
  <c r="V832" i="1"/>
  <c r="T832" i="1"/>
  <c r="T825" i="1"/>
  <c r="AB825" i="1"/>
  <c r="T798" i="1"/>
  <c r="AB798" i="1"/>
  <c r="AC680" i="1"/>
  <c r="AD680" i="1" s="1"/>
  <c r="U680" i="1"/>
  <c r="AC634" i="1"/>
  <c r="AD634" i="1" s="1"/>
  <c r="U634" i="1"/>
  <c r="AB998" i="1"/>
  <c r="R998" i="1"/>
  <c r="S998" i="1" s="1"/>
  <c r="V987" i="1"/>
  <c r="T987" i="1"/>
  <c r="AB987" i="1" s="1"/>
  <c r="R979" i="1"/>
  <c r="S979" i="1" s="1"/>
  <c r="AB972" i="1"/>
  <c r="U972" i="1"/>
  <c r="AC972" i="1"/>
  <c r="AD972" i="1" s="1"/>
  <c r="U961" i="1"/>
  <c r="AC961" i="1"/>
  <c r="AD961" i="1" s="1"/>
  <c r="V901" i="1"/>
  <c r="T901" i="1"/>
  <c r="T839" i="1"/>
  <c r="AB839" i="1" s="1"/>
  <c r="R916" i="1"/>
  <c r="S916" i="1" s="1"/>
  <c r="R824" i="1"/>
  <c r="S824" i="1" s="1"/>
  <c r="R819" i="1"/>
  <c r="S819" i="1" s="1"/>
  <c r="R813" i="1"/>
  <c r="S813" i="1" s="1"/>
  <c r="R811" i="1"/>
  <c r="S811" i="1" s="1"/>
  <c r="R805" i="1"/>
  <c r="S805" i="1" s="1"/>
  <c r="R803" i="1"/>
  <c r="S803" i="1" s="1"/>
  <c r="R797" i="1"/>
  <c r="S797" i="1" s="1"/>
  <c r="R795" i="1"/>
  <c r="S795" i="1" s="1"/>
  <c r="R789" i="1"/>
  <c r="S789" i="1" s="1"/>
  <c r="R697" i="1"/>
  <c r="S697" i="1" s="1"/>
  <c r="R722" i="1"/>
  <c r="S722" i="1" s="1"/>
  <c r="R815" i="1"/>
  <c r="S815" i="1" s="1"/>
  <c r="R807" i="1"/>
  <c r="S807" i="1" s="1"/>
  <c r="R799" i="1"/>
  <c r="S799" i="1" s="1"/>
  <c r="R791" i="1"/>
  <c r="S791" i="1" s="1"/>
  <c r="T745" i="1"/>
  <c r="R736" i="1"/>
  <c r="S736" i="1" s="1"/>
  <c r="R820" i="1"/>
  <c r="S820" i="1" s="1"/>
  <c r="R812" i="1"/>
  <c r="S812" i="1" s="1"/>
  <c r="R804" i="1"/>
  <c r="S804" i="1" s="1"/>
  <c r="R796" i="1"/>
  <c r="S796" i="1" s="1"/>
  <c r="R788" i="1"/>
  <c r="S788" i="1" s="1"/>
  <c r="R742" i="1"/>
  <c r="S742" i="1" s="1"/>
  <c r="T622" i="1"/>
  <c r="V622" i="1"/>
  <c r="R581" i="1"/>
  <c r="S581" i="1" s="1"/>
  <c r="R888" i="1"/>
  <c r="S888" i="1" s="1"/>
  <c r="R880" i="1"/>
  <c r="S880" i="1" s="1"/>
  <c r="T764" i="1"/>
  <c r="AB548" i="1"/>
  <c r="T757" i="1"/>
  <c r="R712" i="1"/>
  <c r="S712" i="1" s="1"/>
  <c r="R670" i="1"/>
  <c r="S670" i="1" s="1"/>
  <c r="R563" i="1"/>
  <c r="S563" i="1" s="1"/>
  <c r="AB553" i="1"/>
  <c r="U652" i="1"/>
  <c r="AC652" i="1"/>
  <c r="AD652" i="1" s="1"/>
  <c r="AB651" i="1"/>
  <c r="T499" i="1"/>
  <c r="V499" i="1"/>
  <c r="R762" i="1"/>
  <c r="S762" i="1" s="1"/>
  <c r="R713" i="1"/>
  <c r="S713" i="1" s="1"/>
  <c r="R702" i="1"/>
  <c r="S702" i="1" s="1"/>
  <c r="T685" i="1"/>
  <c r="T621" i="1"/>
  <c r="AB659" i="1"/>
  <c r="T754" i="1"/>
  <c r="V652" i="1"/>
  <c r="R418" i="1"/>
  <c r="S418" i="1" s="1"/>
  <c r="T422" i="1"/>
  <c r="V422" i="1"/>
  <c r="R501" i="1"/>
  <c r="S501" i="1" s="1"/>
  <c r="R472" i="1"/>
  <c r="S472" i="1" s="1"/>
  <c r="V480" i="1"/>
  <c r="T480" i="1"/>
  <c r="T562" i="1"/>
  <c r="AC548" i="1"/>
  <c r="AD548" i="1" s="1"/>
  <c r="R544" i="1"/>
  <c r="S544" i="1" s="1"/>
  <c r="AB513" i="1"/>
  <c r="T427" i="1"/>
  <c r="T408" i="1"/>
  <c r="AB354" i="1"/>
  <c r="R414" i="1"/>
  <c r="S414" i="1" s="1"/>
  <c r="AB335" i="1"/>
  <c r="AB328" i="1"/>
  <c r="AB386" i="1"/>
  <c r="AE205" i="1"/>
  <c r="AA205" i="1"/>
  <c r="AB205" i="1" s="1"/>
  <c r="AC205" i="1" s="1"/>
  <c r="AD205" i="1" s="1"/>
  <c r="R431" i="1"/>
  <c r="S431" i="1" s="1"/>
  <c r="R434" i="1"/>
  <c r="S434" i="1" s="1"/>
  <c r="T375" i="1"/>
  <c r="AB234" i="1"/>
  <c r="R237" i="1"/>
  <c r="S237" i="1" s="1"/>
  <c r="AB233" i="1"/>
  <c r="V387" i="1"/>
  <c r="R162" i="1"/>
  <c r="S162" i="1" s="1"/>
  <c r="AA122" i="1"/>
  <c r="AB122" i="1" s="1"/>
  <c r="AC122" i="1" s="1"/>
  <c r="AD122" i="1" s="1"/>
  <c r="AA176" i="1"/>
  <c r="AB176" i="1" s="1"/>
  <c r="AC176" i="1" s="1"/>
  <c r="AD176" i="1" s="1"/>
  <c r="AB169" i="1"/>
  <c r="AC169" i="1" s="1"/>
  <c r="AD169" i="1" s="1"/>
  <c r="AA160" i="1"/>
  <c r="AB160" i="1" s="1"/>
  <c r="AC160" i="1" s="1"/>
  <c r="AD160" i="1" s="1"/>
  <c r="AA139" i="1"/>
  <c r="T280" i="1"/>
  <c r="R200" i="1"/>
  <c r="S200" i="1" s="1"/>
  <c r="AA198" i="1"/>
  <c r="AB198" i="1" s="1"/>
  <c r="AC198" i="1" s="1"/>
  <c r="AD198" i="1" s="1"/>
  <c r="R197" i="1"/>
  <c r="S197" i="1" s="1"/>
  <c r="T256" i="1"/>
  <c r="AA180" i="1"/>
  <c r="AB180" i="1" s="1"/>
  <c r="AC180" i="1" s="1"/>
  <c r="AD180" i="1" s="1"/>
  <c r="AB111" i="1"/>
  <c r="AC111" i="1" s="1"/>
  <c r="AD111" i="1" s="1"/>
  <c r="AB88" i="1"/>
  <c r="AC88" i="1" s="1"/>
  <c r="AD88" i="1" s="1"/>
  <c r="AA169" i="1"/>
  <c r="AB148" i="1"/>
  <c r="AC148" i="1" s="1"/>
  <c r="AD148" i="1" s="1"/>
  <c r="AA142" i="1"/>
  <c r="AB142" i="1" s="1"/>
  <c r="AC142" i="1" s="1"/>
  <c r="AD142" i="1" s="1"/>
  <c r="AB139" i="1"/>
  <c r="AC139" i="1" s="1"/>
  <c r="AD139" i="1" s="1"/>
  <c r="AE123" i="1"/>
  <c r="AA123" i="1"/>
  <c r="AB123" i="1" s="1"/>
  <c r="AC123" i="1" s="1"/>
  <c r="AD123" i="1" s="1"/>
  <c r="AA79" i="1"/>
  <c r="AB79" i="1" s="1"/>
  <c r="AC79" i="1" s="1"/>
  <c r="AD79" i="1" s="1"/>
  <c r="AA193" i="1"/>
  <c r="AB193" i="1" s="1"/>
  <c r="AC193" i="1" s="1"/>
  <c r="AD193" i="1" s="1"/>
  <c r="AA144" i="1"/>
  <c r="AB144" i="1" s="1"/>
  <c r="AC144" i="1" s="1"/>
  <c r="AD144" i="1" s="1"/>
  <c r="AA124" i="1"/>
  <c r="AB124" i="1" s="1"/>
  <c r="AC124" i="1" s="1"/>
  <c r="AD124" i="1" s="1"/>
  <c r="AA118" i="1"/>
  <c r="AB118" i="1" s="1"/>
  <c r="AC118" i="1" s="1"/>
  <c r="AD118" i="1" s="1"/>
  <c r="V159" i="1"/>
  <c r="T159" i="1"/>
  <c r="AA65" i="1"/>
  <c r="AB65" i="1" s="1"/>
  <c r="AC65" i="1" s="1"/>
  <c r="AD65" i="1" s="1"/>
  <c r="R74" i="1"/>
  <c r="S74" i="1" s="1"/>
  <c r="AB16" i="1"/>
  <c r="AA81" i="1"/>
  <c r="AB81" i="1" s="1"/>
  <c r="AC81" i="1" s="1"/>
  <c r="AD81" i="1" s="1"/>
  <c r="V121" i="1"/>
  <c r="AB109" i="1"/>
  <c r="AC109" i="1" s="1"/>
  <c r="AD109" i="1" s="1"/>
  <c r="AB80" i="1"/>
  <c r="AC80" i="1" s="1"/>
  <c r="AD80" i="1" s="1"/>
  <c r="AA71" i="1"/>
  <c r="AB71" i="1" s="1"/>
  <c r="AC71" i="1" s="1"/>
  <c r="AD71" i="1" s="1"/>
  <c r="AA109" i="1"/>
  <c r="AA90" i="1"/>
  <c r="AB90" i="1" s="1"/>
  <c r="AC90" i="1" s="1"/>
  <c r="AD90" i="1" s="1"/>
  <c r="R82" i="1"/>
  <c r="S82" i="1" s="1"/>
  <c r="AA43" i="1"/>
  <c r="AB43" i="1" s="1"/>
  <c r="AC43" i="1" s="1"/>
  <c r="AD43" i="1" s="1"/>
  <c r="AF71" i="1" l="1"/>
  <c r="AG71" i="1" s="1"/>
  <c r="AH71" i="1" s="1"/>
  <c r="AF164" i="1"/>
  <c r="AG164" i="1" s="1"/>
  <c r="AH164" i="1" s="1"/>
  <c r="AF162" i="1"/>
  <c r="AG162" i="1"/>
  <c r="AH162" i="1" s="1"/>
  <c r="AF80" i="1"/>
  <c r="AG80" i="1"/>
  <c r="AH80" i="1" s="1"/>
  <c r="AF139" i="1"/>
  <c r="AG139" i="1" s="1"/>
  <c r="AH139" i="1" s="1"/>
  <c r="AF62" i="1"/>
  <c r="AG62" i="1" s="1"/>
  <c r="AH62" i="1" s="1"/>
  <c r="AF108" i="1"/>
  <c r="AG108" i="1"/>
  <c r="AH108" i="1" s="1"/>
  <c r="AF166" i="1"/>
  <c r="AG166" i="1" s="1"/>
  <c r="AH166" i="1" s="1"/>
  <c r="AF96" i="1"/>
  <c r="AG96" i="1"/>
  <c r="AH96" i="1" s="1"/>
  <c r="AF205" i="1"/>
  <c r="AG205" i="1" s="1"/>
  <c r="AH205" i="1" s="1"/>
  <c r="AF124" i="1"/>
  <c r="AG124" i="1" s="1"/>
  <c r="AH124" i="1" s="1"/>
  <c r="AF144" i="1"/>
  <c r="AG144" i="1" s="1"/>
  <c r="AH144" i="1" s="1"/>
  <c r="AF64" i="1"/>
  <c r="AG64" i="1"/>
  <c r="AH64" i="1" s="1"/>
  <c r="AF118" i="1"/>
  <c r="AG118" i="1"/>
  <c r="AH118" i="1" s="1"/>
  <c r="AF198" i="1"/>
  <c r="AG198" i="1"/>
  <c r="AH198" i="1" s="1"/>
  <c r="AF204" i="1"/>
  <c r="AG204" i="1"/>
  <c r="AH204" i="1" s="1"/>
  <c r="AF79" i="1"/>
  <c r="AG79" i="1"/>
  <c r="AH79" i="1" s="1"/>
  <c r="AF142" i="1"/>
  <c r="AG142" i="1" s="1"/>
  <c r="AH142" i="1" s="1"/>
  <c r="AF81" i="1"/>
  <c r="AG81" i="1" s="1"/>
  <c r="AH81" i="1" s="1"/>
  <c r="AF111" i="1"/>
  <c r="AG111" i="1"/>
  <c r="AH111" i="1" s="1"/>
  <c r="AF65" i="1"/>
  <c r="AG65" i="1"/>
  <c r="AH65" i="1" s="1"/>
  <c r="AF123" i="1"/>
  <c r="AG123" i="1" s="1"/>
  <c r="AH123" i="1" s="1"/>
  <c r="AF180" i="1"/>
  <c r="AG180" i="1"/>
  <c r="AH180" i="1" s="1"/>
  <c r="AF169" i="1"/>
  <c r="AG169" i="1"/>
  <c r="AH169" i="1" s="1"/>
  <c r="AF203" i="1"/>
  <c r="AG203" i="1"/>
  <c r="AH203" i="1" s="1"/>
  <c r="U948" i="1"/>
  <c r="AC948" i="1"/>
  <c r="AD948" i="1" s="1"/>
  <c r="AF964" i="1"/>
  <c r="AG964" i="1"/>
  <c r="AH964" i="1" s="1"/>
  <c r="AF356" i="1"/>
  <c r="AG356" i="1" s="1"/>
  <c r="AH356" i="1" s="1"/>
  <c r="AF186" i="1"/>
  <c r="AG186" i="1"/>
  <c r="AH186" i="1" s="1"/>
  <c r="AF289" i="1"/>
  <c r="AG289" i="1"/>
  <c r="AH289" i="1" s="1"/>
  <c r="AF29" i="1"/>
  <c r="AG29" i="1"/>
  <c r="AH29" i="1" s="1"/>
  <c r="AF49" i="1"/>
  <c r="AG49" i="1" s="1"/>
  <c r="AH49" i="1" s="1"/>
  <c r="AF523" i="1"/>
  <c r="AG523" i="1"/>
  <c r="AH523" i="1" s="1"/>
  <c r="U256" i="1"/>
  <c r="AC256" i="1"/>
  <c r="AD256" i="1" s="1"/>
  <c r="AB256" i="1"/>
  <c r="AF176" i="1"/>
  <c r="AG176" i="1" s="1"/>
  <c r="AH176" i="1" s="1"/>
  <c r="AC480" i="1"/>
  <c r="AD480" i="1" s="1"/>
  <c r="U480" i="1"/>
  <c r="AB480" i="1"/>
  <c r="AC754" i="1"/>
  <c r="AD754" i="1" s="1"/>
  <c r="U754" i="1"/>
  <c r="AB754" i="1"/>
  <c r="AC499" i="1"/>
  <c r="AD499" i="1" s="1"/>
  <c r="AB499" i="1"/>
  <c r="U499" i="1"/>
  <c r="AC757" i="1"/>
  <c r="AD757" i="1" s="1"/>
  <c r="AB757" i="1"/>
  <c r="U757" i="1"/>
  <c r="AF634" i="1"/>
  <c r="AG634" i="1" s="1"/>
  <c r="AH634" i="1" s="1"/>
  <c r="AC955" i="1"/>
  <c r="AD955" i="1" s="1"/>
  <c r="AB955" i="1"/>
  <c r="U955" i="1"/>
  <c r="AC854" i="1"/>
  <c r="AD854" i="1" s="1"/>
  <c r="U854" i="1"/>
  <c r="AC861" i="1"/>
  <c r="AD861" i="1" s="1"/>
  <c r="U861" i="1"/>
  <c r="AB861" i="1"/>
  <c r="AC868" i="1"/>
  <c r="AD868" i="1" s="1"/>
  <c r="U868" i="1"/>
  <c r="AC977" i="1"/>
  <c r="AD977" i="1" s="1"/>
  <c r="U977" i="1"/>
  <c r="AF896" i="1"/>
  <c r="AG896" i="1" s="1"/>
  <c r="AH896" i="1" s="1"/>
  <c r="U952" i="1"/>
  <c r="AC952" i="1"/>
  <c r="AD952" i="1" s="1"/>
  <c r="AF588" i="1"/>
  <c r="AG588" i="1" s="1"/>
  <c r="AH588" i="1" s="1"/>
  <c r="AF811" i="1"/>
  <c r="AG811" i="1" s="1"/>
  <c r="AH811" i="1" s="1"/>
  <c r="AF197" i="1"/>
  <c r="AG197" i="1" s="1"/>
  <c r="AH197" i="1" s="1"/>
  <c r="U971" i="1"/>
  <c r="AC971" i="1"/>
  <c r="AD971" i="1" s="1"/>
  <c r="AB912" i="1"/>
  <c r="AC912" i="1"/>
  <c r="AD912" i="1" s="1"/>
  <c r="U912" i="1"/>
  <c r="AF662" i="1"/>
  <c r="AG662" i="1" s="1"/>
  <c r="AH662" i="1" s="1"/>
  <c r="AB884" i="1"/>
  <c r="AC884" i="1"/>
  <c r="AD884" i="1" s="1"/>
  <c r="U884" i="1"/>
  <c r="AF411" i="1"/>
  <c r="AG411" i="1" s="1"/>
  <c r="AH411" i="1" s="1"/>
  <c r="AF458" i="1"/>
  <c r="AG458" i="1" s="1"/>
  <c r="AH458" i="1" s="1"/>
  <c r="AF479" i="1"/>
  <c r="AG479" i="1" s="1"/>
  <c r="AH479" i="1" s="1"/>
  <c r="AF403" i="1"/>
  <c r="AG403" i="1" s="1"/>
  <c r="AH403" i="1" s="1"/>
  <c r="AF251" i="1"/>
  <c r="AG251" i="1" s="1"/>
  <c r="AH251" i="1" s="1"/>
  <c r="AF276" i="1"/>
  <c r="AG276" i="1" s="1"/>
  <c r="AH276" i="1" s="1"/>
  <c r="AC595" i="1"/>
  <c r="AD595" i="1" s="1"/>
  <c r="U595" i="1"/>
  <c r="AF303" i="1"/>
  <c r="AG303" i="1" s="1"/>
  <c r="AH303" i="1" s="1"/>
  <c r="AG347" i="1"/>
  <c r="AH347" i="1" s="1"/>
  <c r="AF347" i="1"/>
  <c r="AF359" i="1"/>
  <c r="AG359" i="1" s="1"/>
  <c r="AH359" i="1" s="1"/>
  <c r="AF264" i="1"/>
  <c r="AG264" i="1" s="1"/>
  <c r="AH264" i="1" s="1"/>
  <c r="AF455" i="1"/>
  <c r="AG455" i="1" s="1"/>
  <c r="AH455" i="1" s="1"/>
  <c r="AF784" i="1"/>
  <c r="AG784" i="1" s="1"/>
  <c r="AH784" i="1" s="1"/>
  <c r="AF98" i="1"/>
  <c r="AG98" i="1" s="1"/>
  <c r="AH98" i="1" s="1"/>
  <c r="AG95" i="1"/>
  <c r="AH95" i="1" s="1"/>
  <c r="AF95" i="1"/>
  <c r="AF305" i="1"/>
  <c r="AG305" i="1" s="1"/>
  <c r="AH305" i="1" s="1"/>
  <c r="AB296" i="1"/>
  <c r="U296" i="1"/>
  <c r="AC296" i="1"/>
  <c r="AD296" i="1" s="1"/>
  <c r="AF224" i="1"/>
  <c r="AG224" i="1" s="1"/>
  <c r="AH224" i="1" s="1"/>
  <c r="AF127" i="1"/>
  <c r="AG127" i="1" s="1"/>
  <c r="AH127" i="1" s="1"/>
  <c r="AF40" i="1"/>
  <c r="AG40" i="1" s="1"/>
  <c r="AH40" i="1" s="1"/>
  <c r="AF297" i="1"/>
  <c r="AG297" i="1"/>
  <c r="AH297" i="1" s="1"/>
  <c r="AF512" i="1"/>
  <c r="AG512" i="1" s="1"/>
  <c r="AH512" i="1" s="1"/>
  <c r="AF400" i="1"/>
  <c r="AG400" i="1"/>
  <c r="AH400" i="1" s="1"/>
  <c r="AF395" i="1"/>
  <c r="AG395" i="1" s="1"/>
  <c r="AH395" i="1" s="1"/>
  <c r="AF483" i="1"/>
  <c r="AG483" i="1"/>
  <c r="AH483" i="1" s="1"/>
  <c r="AF570" i="1"/>
  <c r="AG570" i="1" s="1"/>
  <c r="AH570" i="1" s="1"/>
  <c r="AF247" i="1"/>
  <c r="AG247" i="1" s="1"/>
  <c r="AH247" i="1" s="1"/>
  <c r="AF312" i="1"/>
  <c r="AG312" i="1"/>
  <c r="AH312" i="1" s="1"/>
  <c r="AF578" i="1"/>
  <c r="AG578" i="1"/>
  <c r="AH578" i="1" s="1"/>
  <c r="AF415" i="1"/>
  <c r="AG415" i="1"/>
  <c r="AH415" i="1" s="1"/>
  <c r="AF105" i="1"/>
  <c r="AG105" i="1"/>
  <c r="AH105" i="1" s="1"/>
  <c r="AF344" i="1"/>
  <c r="AG344" i="1"/>
  <c r="AH344" i="1" s="1"/>
  <c r="AF228" i="1"/>
  <c r="AG228" i="1"/>
  <c r="AH228" i="1" s="1"/>
  <c r="AF558" i="1"/>
  <c r="AG558" i="1"/>
  <c r="AH558" i="1" s="1"/>
  <c r="AF536" i="1"/>
  <c r="AG536" i="1"/>
  <c r="AH536" i="1" s="1"/>
  <c r="AF352" i="1"/>
  <c r="AG352" i="1"/>
  <c r="AH352" i="1" s="1"/>
  <c r="AF51" i="1"/>
  <c r="AG51" i="1" s="1"/>
  <c r="AH51" i="1" s="1"/>
  <c r="AF448" i="1"/>
  <c r="AG448" i="1" s="1"/>
  <c r="AH448" i="1" s="1"/>
  <c r="AF324" i="1"/>
  <c r="AG324" i="1" s="1"/>
  <c r="AH324" i="1" s="1"/>
  <c r="AF158" i="1"/>
  <c r="AG158" i="1"/>
  <c r="AH158" i="1" s="1"/>
  <c r="AF462" i="1"/>
  <c r="AG462" i="1"/>
  <c r="AH462" i="1" s="1"/>
  <c r="AF48" i="1"/>
  <c r="AG48" i="1"/>
  <c r="AH48" i="1" s="1"/>
  <c r="AF61" i="1"/>
  <c r="AG61" i="1"/>
  <c r="AH61" i="1" s="1"/>
  <c r="AF317" i="1"/>
  <c r="AG317" i="1"/>
  <c r="AH317" i="1" s="1"/>
  <c r="AF506" i="1"/>
  <c r="AG506" i="1" s="1"/>
  <c r="AH506" i="1" s="1"/>
  <c r="AF969" i="1"/>
  <c r="AG969" i="1" s="1"/>
  <c r="AH969" i="1" s="1"/>
  <c r="AF751" i="1"/>
  <c r="AG751" i="1" s="1"/>
  <c r="AH751" i="1" s="1"/>
  <c r="AF983" i="1"/>
  <c r="AG983" i="1"/>
  <c r="AH983" i="1" s="1"/>
  <c r="AF975" i="1"/>
  <c r="AG975" i="1" s="1"/>
  <c r="AH975" i="1" s="1"/>
  <c r="AF959" i="1"/>
  <c r="AG959" i="1"/>
  <c r="AH959" i="1" s="1"/>
  <c r="AC999" i="1"/>
  <c r="AD999" i="1" s="1"/>
  <c r="U999" i="1"/>
  <c r="AF958" i="1"/>
  <c r="AG958" i="1"/>
  <c r="AH958" i="1" s="1"/>
  <c r="AF802" i="1"/>
  <c r="AG802" i="1"/>
  <c r="AH802" i="1" s="1"/>
  <c r="AF217" i="1"/>
  <c r="AG217" i="1" s="1"/>
  <c r="AH217" i="1" s="1"/>
  <c r="AF148" i="1"/>
  <c r="AG148" i="1" s="1"/>
  <c r="AH148" i="1" s="1"/>
  <c r="AC970" i="1"/>
  <c r="AD970" i="1" s="1"/>
  <c r="U970" i="1"/>
  <c r="AF992" i="1"/>
  <c r="AG992" i="1"/>
  <c r="AH992" i="1" s="1"/>
  <c r="AF729" i="1"/>
  <c r="AG729" i="1" s="1"/>
  <c r="AH729" i="1" s="1"/>
  <c r="AC843" i="1"/>
  <c r="AD843" i="1" s="1"/>
  <c r="AB843" i="1"/>
  <c r="U843" i="1"/>
  <c r="AC907" i="1"/>
  <c r="AD907" i="1" s="1"/>
  <c r="U907" i="1"/>
  <c r="AG171" i="1"/>
  <c r="AH171" i="1" s="1"/>
  <c r="AF171" i="1"/>
  <c r="AG920" i="1"/>
  <c r="AH920" i="1" s="1"/>
  <c r="AF920" i="1"/>
  <c r="AF644" i="1"/>
  <c r="AG644" i="1"/>
  <c r="AH644" i="1" s="1"/>
  <c r="AF193" i="1"/>
  <c r="AG193" i="1" s="1"/>
  <c r="AH193" i="1" s="1"/>
  <c r="U408" i="1"/>
  <c r="AB408" i="1"/>
  <c r="AC408" i="1"/>
  <c r="AD408" i="1" s="1"/>
  <c r="U621" i="1"/>
  <c r="AB621" i="1"/>
  <c r="AC621" i="1"/>
  <c r="AD621" i="1" s="1"/>
  <c r="AB970" i="1"/>
  <c r="AF858" i="1"/>
  <c r="AG858" i="1" s="1"/>
  <c r="AH858" i="1" s="1"/>
  <c r="AF596" i="1"/>
  <c r="AG596" i="1"/>
  <c r="AH596" i="1" s="1"/>
  <c r="AF739" i="1"/>
  <c r="AG739" i="1" s="1"/>
  <c r="AH739" i="1" s="1"/>
  <c r="AF991" i="1"/>
  <c r="AG991" i="1"/>
  <c r="AH991" i="1" s="1"/>
  <c r="AF86" i="1"/>
  <c r="AG86" i="1" s="1"/>
  <c r="AH86" i="1" s="1"/>
  <c r="AF285" i="1"/>
  <c r="AG285" i="1"/>
  <c r="AH285" i="1" s="1"/>
  <c r="U427" i="1"/>
  <c r="AC427" i="1"/>
  <c r="AD427" i="1" s="1"/>
  <c r="AB427" i="1"/>
  <c r="AC778" i="1"/>
  <c r="AD778" i="1" s="1"/>
  <c r="U778" i="1"/>
  <c r="AB778" i="1"/>
  <c r="U882" i="1"/>
  <c r="AC882" i="1"/>
  <c r="AD882" i="1" s="1"/>
  <c r="AF636" i="1"/>
  <c r="AG636" i="1" s="1"/>
  <c r="AH636" i="1" s="1"/>
  <c r="AC966" i="1"/>
  <c r="AD966" i="1" s="1"/>
  <c r="AB966" i="1"/>
  <c r="U966" i="1"/>
  <c r="AF851" i="1"/>
  <c r="AG851" i="1" s="1"/>
  <c r="AH851" i="1" s="1"/>
  <c r="AG497" i="1"/>
  <c r="AH497" i="1" s="1"/>
  <c r="AF497" i="1"/>
  <c r="AF341" i="1"/>
  <c r="AG341" i="1" s="1"/>
  <c r="AH341" i="1" s="1"/>
  <c r="AB999" i="1"/>
  <c r="AF967" i="1"/>
  <c r="AG967" i="1"/>
  <c r="AH967" i="1" s="1"/>
  <c r="AF615" i="1"/>
  <c r="AG615" i="1"/>
  <c r="AH615" i="1" s="1"/>
  <c r="AB882" i="1"/>
  <c r="AB907" i="1"/>
  <c r="AF824" i="1"/>
  <c r="AG824" i="1" s="1"/>
  <c r="AH824" i="1" s="1"/>
  <c r="AF676" i="1"/>
  <c r="AG676" i="1" s="1"/>
  <c r="AH676" i="1" s="1"/>
  <c r="U968" i="1"/>
  <c r="AC968" i="1"/>
  <c r="AD968" i="1" s="1"/>
  <c r="AF600" i="1"/>
  <c r="AG600" i="1"/>
  <c r="AH600" i="1" s="1"/>
  <c r="U978" i="1"/>
  <c r="AB978" i="1"/>
  <c r="AC978" i="1"/>
  <c r="AD978" i="1" s="1"/>
  <c r="AF981" i="1"/>
  <c r="AG981" i="1" s="1"/>
  <c r="AH981" i="1" s="1"/>
  <c r="AG172" i="1"/>
  <c r="AH172" i="1" s="1"/>
  <c r="AF172" i="1"/>
  <c r="AF487" i="1"/>
  <c r="AG487" i="1"/>
  <c r="AH487" i="1" s="1"/>
  <c r="AG152" i="1"/>
  <c r="AH152" i="1" s="1"/>
  <c r="AF152" i="1"/>
  <c r="AG447" i="1"/>
  <c r="AH447" i="1" s="1"/>
  <c r="AF447" i="1"/>
  <c r="AF132" i="1"/>
  <c r="AG132" i="1" s="1"/>
  <c r="AH132" i="1" s="1"/>
  <c r="AF394" i="1"/>
  <c r="AG394" i="1" s="1"/>
  <c r="AH394" i="1" s="1"/>
  <c r="AG107" i="1"/>
  <c r="AH107" i="1" s="1"/>
  <c r="AF107" i="1"/>
  <c r="AF137" i="1"/>
  <c r="AG137" i="1" s="1"/>
  <c r="AH137" i="1" s="1"/>
  <c r="AF135" i="1"/>
  <c r="AG135" i="1" s="1"/>
  <c r="AH135" i="1" s="1"/>
  <c r="AF129" i="1"/>
  <c r="AG129" i="1"/>
  <c r="AH129" i="1" s="1"/>
  <c r="AG34" i="1"/>
  <c r="AH34" i="1" s="1"/>
  <c r="AF34" i="1"/>
  <c r="AC562" i="1"/>
  <c r="AD562" i="1" s="1"/>
  <c r="U562" i="1"/>
  <c r="AB562" i="1"/>
  <c r="U622" i="1"/>
  <c r="AB622" i="1"/>
  <c r="AC622" i="1"/>
  <c r="AD622" i="1" s="1"/>
  <c r="AF553" i="1"/>
  <c r="AG553" i="1" s="1"/>
  <c r="AH553" i="1" s="1"/>
  <c r="AF776" i="1"/>
  <c r="AG776" i="1" s="1"/>
  <c r="AH776" i="1" s="1"/>
  <c r="AF897" i="1"/>
  <c r="AG897" i="1" s="1"/>
  <c r="AH897" i="1" s="1"/>
  <c r="AF804" i="1"/>
  <c r="AG804" i="1"/>
  <c r="AH804" i="1" s="1"/>
  <c r="AF653" i="1"/>
  <c r="AG653" i="1" s="1"/>
  <c r="AH653" i="1" s="1"/>
  <c r="AF866" i="1"/>
  <c r="AG866" i="1" s="1"/>
  <c r="AH866" i="1" s="1"/>
  <c r="AC973" i="1"/>
  <c r="AD973" i="1" s="1"/>
  <c r="U973" i="1"/>
  <c r="AF122" i="1"/>
  <c r="AG122" i="1"/>
  <c r="AH122" i="1" s="1"/>
  <c r="AB864" i="1"/>
  <c r="U864" i="1"/>
  <c r="AC864" i="1"/>
  <c r="AD864" i="1" s="1"/>
  <c r="AB822" i="1"/>
  <c r="U822" i="1"/>
  <c r="AC822" i="1"/>
  <c r="AD822" i="1" s="1"/>
  <c r="AC963" i="1"/>
  <c r="AD963" i="1" s="1"/>
  <c r="U963" i="1"/>
  <c r="AB932" i="1"/>
  <c r="U932" i="1"/>
  <c r="AC932" i="1"/>
  <c r="AD932" i="1" s="1"/>
  <c r="AF762" i="1"/>
  <c r="AG762" i="1" s="1"/>
  <c r="AH762" i="1" s="1"/>
  <c r="AF635" i="1"/>
  <c r="AG635" i="1"/>
  <c r="AH635" i="1" s="1"/>
  <c r="AF650" i="1"/>
  <c r="AG650" i="1"/>
  <c r="AH650" i="1" s="1"/>
  <c r="U980" i="1"/>
  <c r="AC980" i="1"/>
  <c r="AD980" i="1" s="1"/>
  <c r="AF652" i="1"/>
  <c r="AG652" i="1"/>
  <c r="AH652" i="1" s="1"/>
  <c r="AF608" i="1"/>
  <c r="AG608" i="1"/>
  <c r="AH608" i="1" s="1"/>
  <c r="AF134" i="1"/>
  <c r="AG134" i="1" s="1"/>
  <c r="AH134" i="1" s="1"/>
  <c r="AF88" i="1"/>
  <c r="AG88" i="1" s="1"/>
  <c r="AH88" i="1" s="1"/>
  <c r="U987" i="1"/>
  <c r="AC987" i="1"/>
  <c r="AD987" i="1" s="1"/>
  <c r="AF810" i="1"/>
  <c r="AG810" i="1"/>
  <c r="AH810" i="1" s="1"/>
  <c r="AC929" i="1"/>
  <c r="AD929" i="1" s="1"/>
  <c r="U929" i="1"/>
  <c r="U997" i="1"/>
  <c r="AC997" i="1"/>
  <c r="AD997" i="1" s="1"/>
  <c r="AF946" i="1"/>
  <c r="AG946" i="1"/>
  <c r="AH946" i="1" s="1"/>
  <c r="AF299" i="1"/>
  <c r="AG299" i="1" s="1"/>
  <c r="AH299" i="1" s="1"/>
  <c r="AC159" i="1"/>
  <c r="AD159" i="1" s="1"/>
  <c r="U159" i="1"/>
  <c r="AB159" i="1"/>
  <c r="AF961" i="1"/>
  <c r="AG961" i="1" s="1"/>
  <c r="AH961" i="1" s="1"/>
  <c r="AB924" i="1"/>
  <c r="AC924" i="1"/>
  <c r="AD924" i="1" s="1"/>
  <c r="U924" i="1"/>
  <c r="U876" i="1"/>
  <c r="AC876" i="1"/>
  <c r="AD876" i="1" s="1"/>
  <c r="AB876" i="1"/>
  <c r="AB894" i="1"/>
  <c r="U894" i="1"/>
  <c r="AC894" i="1"/>
  <c r="AD894" i="1" s="1"/>
  <c r="AF594" i="1"/>
  <c r="AG594" i="1" s="1"/>
  <c r="AH594" i="1" s="1"/>
  <c r="AF610" i="1"/>
  <c r="AG610" i="1"/>
  <c r="AH610" i="1" s="1"/>
  <c r="AF800" i="1"/>
  <c r="AG800" i="1"/>
  <c r="AH800" i="1" s="1"/>
  <c r="AF835" i="1"/>
  <c r="AG835" i="1"/>
  <c r="AH835" i="1" s="1"/>
  <c r="AF633" i="1"/>
  <c r="AG633" i="1" s="1"/>
  <c r="AH633" i="1" s="1"/>
  <c r="AF993" i="1"/>
  <c r="AG993" i="1"/>
  <c r="AH993" i="1" s="1"/>
  <c r="AF935" i="1"/>
  <c r="AG935" i="1" s="1"/>
  <c r="AH935" i="1" s="1"/>
  <c r="AC979" i="1"/>
  <c r="AD979" i="1" s="1"/>
  <c r="U979" i="1"/>
  <c r="AF856" i="1"/>
  <c r="AG856" i="1" s="1"/>
  <c r="AH856" i="1" s="1"/>
  <c r="AF941" i="1"/>
  <c r="AG941" i="1"/>
  <c r="AH941" i="1" s="1"/>
  <c r="AF349" i="1"/>
  <c r="AG349" i="1" s="1"/>
  <c r="AH349" i="1" s="1"/>
  <c r="AF274" i="1"/>
  <c r="AG274" i="1"/>
  <c r="AH274" i="1" s="1"/>
  <c r="AF73" i="1"/>
  <c r="AG73" i="1"/>
  <c r="AH73" i="1" s="1"/>
  <c r="AF145" i="1"/>
  <c r="AG145" i="1" s="1"/>
  <c r="AH145" i="1" s="1"/>
  <c r="AF559" i="1"/>
  <c r="AG559" i="1" s="1"/>
  <c r="AH559" i="1" s="1"/>
  <c r="AF270" i="1"/>
  <c r="AG270" i="1"/>
  <c r="AH270" i="1" s="1"/>
  <c r="AF470" i="1"/>
  <c r="AG470" i="1"/>
  <c r="AH470" i="1" s="1"/>
  <c r="AF60" i="1"/>
  <c r="AG60" i="1"/>
  <c r="AH60" i="1" s="1"/>
  <c r="AF501" i="1"/>
  <c r="AG501" i="1" s="1"/>
  <c r="AH501" i="1" s="1"/>
  <c r="AF533" i="1"/>
  <c r="AG533" i="1"/>
  <c r="AH533" i="1" s="1"/>
  <c r="AF25" i="1"/>
  <c r="AG25" i="1"/>
  <c r="AH25" i="1" s="1"/>
  <c r="AF30" i="1"/>
  <c r="AG30" i="1" s="1"/>
  <c r="AH30" i="1" s="1"/>
  <c r="AF241" i="1"/>
  <c r="AG241" i="1"/>
  <c r="AH241" i="1" s="1"/>
  <c r="AF294" i="1"/>
  <c r="AG294" i="1"/>
  <c r="AH294" i="1" s="1"/>
  <c r="AF196" i="1"/>
  <c r="AG196" i="1"/>
  <c r="AH196" i="1" s="1"/>
  <c r="AF516" i="1"/>
  <c r="AG516" i="1"/>
  <c r="AH516" i="1" s="1"/>
  <c r="AF109" i="1"/>
  <c r="AG109" i="1"/>
  <c r="AH109" i="1" s="1"/>
  <c r="AB375" i="1"/>
  <c r="U375" i="1"/>
  <c r="AC375" i="1"/>
  <c r="AD375" i="1" s="1"/>
  <c r="AC745" i="1"/>
  <c r="AD745" i="1" s="1"/>
  <c r="AB745" i="1"/>
  <c r="U745" i="1"/>
  <c r="AF972" i="1"/>
  <c r="AG972" i="1"/>
  <c r="AH972" i="1" s="1"/>
  <c r="AB832" i="1"/>
  <c r="U832" i="1"/>
  <c r="AC832" i="1"/>
  <c r="AD832" i="1" s="1"/>
  <c r="AC734" i="1"/>
  <c r="AD734" i="1" s="1"/>
  <c r="U734" i="1"/>
  <c r="AB734" i="1"/>
  <c r="U910" i="1"/>
  <c r="AC910" i="1"/>
  <c r="AD910" i="1" s="1"/>
  <c r="AB910" i="1"/>
  <c r="AC960" i="1"/>
  <c r="AD960" i="1" s="1"/>
  <c r="U960" i="1"/>
  <c r="AF918" i="1"/>
  <c r="AG918" i="1" s="1"/>
  <c r="AH918" i="1" s="1"/>
  <c r="AF587" i="1"/>
  <c r="AG587" i="1" s="1"/>
  <c r="AH587" i="1" s="1"/>
  <c r="AF549" i="1"/>
  <c r="AG549" i="1" s="1"/>
  <c r="AH549" i="1" s="1"/>
  <c r="AF43" i="1"/>
  <c r="AG43" i="1"/>
  <c r="AH43" i="1" s="1"/>
  <c r="U839" i="1"/>
  <c r="AC839" i="1"/>
  <c r="AD839" i="1" s="1"/>
  <c r="AC836" i="1"/>
  <c r="AD836" i="1" s="1"/>
  <c r="U836" i="1"/>
  <c r="AB985" i="1"/>
  <c r="U985" i="1"/>
  <c r="AC985" i="1"/>
  <c r="AD985" i="1" s="1"/>
  <c r="U988" i="1"/>
  <c r="AC988" i="1"/>
  <c r="AD988" i="1" s="1"/>
  <c r="U989" i="1"/>
  <c r="AC989" i="1"/>
  <c r="AD989" i="1" s="1"/>
  <c r="AF763" i="1"/>
  <c r="AG763" i="1"/>
  <c r="AH763" i="1" s="1"/>
  <c r="AF641" i="1"/>
  <c r="AG641" i="1"/>
  <c r="AH641" i="1" s="1"/>
  <c r="U976" i="1"/>
  <c r="AC976" i="1"/>
  <c r="AD976" i="1" s="1"/>
  <c r="AB976" i="1"/>
  <c r="U919" i="1"/>
  <c r="AB919" i="1"/>
  <c r="AC919" i="1"/>
  <c r="AD919" i="1" s="1"/>
  <c r="AC764" i="1"/>
  <c r="AD764" i="1" s="1"/>
  <c r="AB764" i="1"/>
  <c r="U764" i="1"/>
  <c r="AF680" i="1"/>
  <c r="AG680" i="1"/>
  <c r="AH680" i="1" s="1"/>
  <c r="AF925" i="1"/>
  <c r="AG925" i="1" s="1"/>
  <c r="AH925" i="1" s="1"/>
  <c r="AB963" i="1"/>
  <c r="AF788" i="1"/>
  <c r="AG788" i="1"/>
  <c r="AH788" i="1" s="1"/>
  <c r="AB988" i="1"/>
  <c r="AF259" i="1"/>
  <c r="AG259" i="1" s="1"/>
  <c r="AH259" i="1" s="1"/>
  <c r="AB980" i="1"/>
  <c r="AF591" i="1"/>
  <c r="AG591" i="1"/>
  <c r="AH591" i="1" s="1"/>
  <c r="AF90" i="1"/>
  <c r="AG90" i="1"/>
  <c r="AH90" i="1" s="1"/>
  <c r="AB685" i="1"/>
  <c r="AC685" i="1"/>
  <c r="AD685" i="1" s="1"/>
  <c r="U685" i="1"/>
  <c r="AB901" i="1"/>
  <c r="U901" i="1"/>
  <c r="AC901" i="1"/>
  <c r="AD901" i="1" s="1"/>
  <c r="AF727" i="1"/>
  <c r="AG727" i="1"/>
  <c r="AH727" i="1" s="1"/>
  <c r="AF675" i="1"/>
  <c r="AG675" i="1"/>
  <c r="AH675" i="1" s="1"/>
  <c r="AF834" i="1"/>
  <c r="AG834" i="1"/>
  <c r="AH834" i="1" s="1"/>
  <c r="AF930" i="1"/>
  <c r="AG930" i="1" s="1"/>
  <c r="AH930" i="1" s="1"/>
  <c r="AF77" i="1"/>
  <c r="AG77" i="1"/>
  <c r="AH77" i="1" s="1"/>
  <c r="U280" i="1"/>
  <c r="AB280" i="1"/>
  <c r="AC280" i="1"/>
  <c r="AD280" i="1" s="1"/>
  <c r="AC798" i="1"/>
  <c r="AD798" i="1" s="1"/>
  <c r="U798" i="1"/>
  <c r="AC893" i="1"/>
  <c r="AD893" i="1" s="1"/>
  <c r="U893" i="1"/>
  <c r="AF691" i="1"/>
  <c r="AG691" i="1" s="1"/>
  <c r="AH691" i="1" s="1"/>
  <c r="AF752" i="1"/>
  <c r="AG752" i="1"/>
  <c r="AH752" i="1" s="1"/>
  <c r="U422" i="1"/>
  <c r="AB422" i="1"/>
  <c r="AC422" i="1"/>
  <c r="AD422" i="1" s="1"/>
  <c r="AF1000" i="1"/>
  <c r="AG1000" i="1"/>
  <c r="AH1000" i="1" s="1"/>
  <c r="AB929" i="1"/>
  <c r="U899" i="1"/>
  <c r="AC899" i="1"/>
  <c r="AD899" i="1" s="1"/>
  <c r="AB899" i="1"/>
  <c r="AF986" i="1"/>
  <c r="AG986" i="1"/>
  <c r="AH986" i="1" s="1"/>
  <c r="AF160" i="1"/>
  <c r="AG160" i="1"/>
  <c r="AH160" i="1" s="1"/>
  <c r="AF548" i="1"/>
  <c r="AG548" i="1" s="1"/>
  <c r="AH548" i="1" s="1"/>
  <c r="AC825" i="1"/>
  <c r="AD825" i="1" s="1"/>
  <c r="U825" i="1"/>
  <c r="AB948" i="1"/>
  <c r="U840" i="1"/>
  <c r="AC840" i="1"/>
  <c r="AD840" i="1" s="1"/>
  <c r="AB840" i="1"/>
  <c r="AC850" i="1"/>
  <c r="AD850" i="1" s="1"/>
  <c r="U850" i="1"/>
  <c r="AC947" i="1"/>
  <c r="AD947" i="1" s="1"/>
  <c r="U947" i="1"/>
  <c r="AB947" i="1"/>
  <c r="AF694" i="1"/>
  <c r="AG694" i="1" s="1"/>
  <c r="AH694" i="1" s="1"/>
  <c r="AF928" i="1"/>
  <c r="AG928" i="1"/>
  <c r="AH928" i="1" s="1"/>
  <c r="U916" i="1"/>
  <c r="AC916" i="1"/>
  <c r="AD916" i="1" s="1"/>
  <c r="AB960" i="1"/>
  <c r="AF733" i="1"/>
  <c r="AG733" i="1"/>
  <c r="AH733" i="1" s="1"/>
  <c r="AF557" i="1"/>
  <c r="AG557" i="1" s="1"/>
  <c r="AH557" i="1" s="1"/>
  <c r="AF723" i="1"/>
  <c r="AG723" i="1"/>
  <c r="AH723" i="1" s="1"/>
  <c r="AF949" i="1"/>
  <c r="AG949" i="1" s="1"/>
  <c r="AH949" i="1" s="1"/>
  <c r="AF664" i="1"/>
  <c r="AG664" i="1"/>
  <c r="AH664" i="1" s="1"/>
  <c r="AF120" i="1"/>
  <c r="AG120" i="1"/>
  <c r="AH120" i="1" s="1"/>
  <c r="AF28" i="1"/>
  <c r="AG28" i="1"/>
  <c r="AH28" i="1" s="1"/>
  <c r="AF266" i="1"/>
  <c r="AG266" i="1"/>
  <c r="AH266" i="1" s="1"/>
  <c r="AB396" i="1"/>
  <c r="U396" i="1"/>
  <c r="AC396" i="1"/>
  <c r="AD396" i="1" s="1"/>
  <c r="AF489" i="1"/>
  <c r="AG489" i="1"/>
  <c r="AH489" i="1" s="1"/>
  <c r="AF540" i="1"/>
  <c r="AG540" i="1"/>
  <c r="AH540" i="1" s="1"/>
  <c r="AF20" i="1"/>
  <c r="AG20" i="1" s="1"/>
  <c r="AH20" i="1" s="1"/>
  <c r="AF307" i="1"/>
  <c r="AG307" i="1" s="1"/>
  <c r="AH307" i="1" s="1"/>
  <c r="AF543" i="1"/>
  <c r="AG543" i="1" s="1"/>
  <c r="AH543" i="1" s="1"/>
  <c r="AF515" i="1"/>
  <c r="AG515" i="1" s="1"/>
  <c r="AH515" i="1" s="1"/>
  <c r="AG434" i="1"/>
  <c r="AH434" i="1" s="1"/>
  <c r="AF434" i="1"/>
  <c r="AF893" i="1" l="1"/>
  <c r="AG893" i="1"/>
  <c r="AH893" i="1" s="1"/>
  <c r="AF910" i="1"/>
  <c r="AG910" i="1"/>
  <c r="AH910" i="1" s="1"/>
  <c r="AF932" i="1"/>
  <c r="AG932" i="1"/>
  <c r="AH932" i="1" s="1"/>
  <c r="AF562" i="1"/>
  <c r="AG562" i="1"/>
  <c r="AH562" i="1" s="1"/>
  <c r="AF296" i="1"/>
  <c r="AG296" i="1" s="1"/>
  <c r="AH296" i="1" s="1"/>
  <c r="AF977" i="1"/>
  <c r="AG977" i="1"/>
  <c r="AH977" i="1" s="1"/>
  <c r="AF480" i="1"/>
  <c r="AG480" i="1"/>
  <c r="AH480" i="1" s="1"/>
  <c r="AF978" i="1"/>
  <c r="AG978" i="1" s="1"/>
  <c r="AH978" i="1" s="1"/>
  <c r="AF912" i="1"/>
  <c r="AG912" i="1" s="1"/>
  <c r="AH912" i="1" s="1"/>
  <c r="AF876" i="1"/>
  <c r="AG876" i="1"/>
  <c r="AH876" i="1" s="1"/>
  <c r="AF907" i="1"/>
  <c r="AG907" i="1"/>
  <c r="AH907" i="1" s="1"/>
  <c r="AF868" i="1"/>
  <c r="AG868" i="1"/>
  <c r="AH868" i="1" s="1"/>
  <c r="AF955" i="1"/>
  <c r="AG955" i="1"/>
  <c r="AH955" i="1" s="1"/>
  <c r="AF499" i="1"/>
  <c r="AG499" i="1" s="1"/>
  <c r="AH499" i="1" s="1"/>
  <c r="AF839" i="1"/>
  <c r="AG839" i="1"/>
  <c r="AH839" i="1" s="1"/>
  <c r="AF966" i="1"/>
  <c r="AG966" i="1"/>
  <c r="AH966" i="1" s="1"/>
  <c r="AF970" i="1"/>
  <c r="AG970" i="1" s="1"/>
  <c r="AH970" i="1" s="1"/>
  <c r="AF971" i="1"/>
  <c r="AG971" i="1" s="1"/>
  <c r="AH971" i="1" s="1"/>
  <c r="AF952" i="1"/>
  <c r="AG952" i="1" s="1"/>
  <c r="AH952" i="1" s="1"/>
  <c r="AF884" i="1"/>
  <c r="AG884" i="1"/>
  <c r="AH884" i="1" s="1"/>
  <c r="AF256" i="1"/>
  <c r="AG256" i="1"/>
  <c r="AH256" i="1" s="1"/>
  <c r="AF948" i="1"/>
  <c r="AG948" i="1"/>
  <c r="AH948" i="1" s="1"/>
  <c r="AF901" i="1"/>
  <c r="AG901" i="1"/>
  <c r="AH901" i="1" s="1"/>
  <c r="AF997" i="1"/>
  <c r="AG997" i="1"/>
  <c r="AH997" i="1" s="1"/>
  <c r="AF989" i="1"/>
  <c r="AG989" i="1" s="1"/>
  <c r="AH989" i="1" s="1"/>
  <c r="AF916" i="1"/>
  <c r="AG916" i="1"/>
  <c r="AH916" i="1" s="1"/>
  <c r="AF899" i="1"/>
  <c r="AG899" i="1" s="1"/>
  <c r="AH899" i="1" s="1"/>
  <c r="AF159" i="1"/>
  <c r="AG159" i="1" s="1"/>
  <c r="AH159" i="1" s="1"/>
  <c r="AF622" i="1"/>
  <c r="AG622" i="1" s="1"/>
  <c r="AH622" i="1" s="1"/>
  <c r="AF621" i="1"/>
  <c r="AG621" i="1"/>
  <c r="AH621" i="1" s="1"/>
  <c r="AF734" i="1"/>
  <c r="AG734" i="1"/>
  <c r="AH734" i="1" s="1"/>
  <c r="AF963" i="1"/>
  <c r="AG963" i="1"/>
  <c r="AH963" i="1" s="1"/>
  <c r="AF832" i="1"/>
  <c r="AG832" i="1"/>
  <c r="AH832" i="1" s="1"/>
  <c r="AF375" i="1"/>
  <c r="AG375" i="1" s="1"/>
  <c r="AH375" i="1" s="1"/>
  <c r="AF924" i="1"/>
  <c r="AG924" i="1"/>
  <c r="AH924" i="1" s="1"/>
  <c r="AF822" i="1"/>
  <c r="AG822" i="1" s="1"/>
  <c r="AH822" i="1" s="1"/>
  <c r="AF843" i="1"/>
  <c r="AG843" i="1"/>
  <c r="AH843" i="1" s="1"/>
  <c r="AF999" i="1"/>
  <c r="AG999" i="1"/>
  <c r="AH999" i="1" s="1"/>
  <c r="AF861" i="1"/>
  <c r="AG861" i="1" s="1"/>
  <c r="AH861" i="1" s="1"/>
  <c r="AF754" i="1"/>
  <c r="AG754" i="1" s="1"/>
  <c r="AH754" i="1" s="1"/>
  <c r="AF422" i="1"/>
  <c r="AG422" i="1"/>
  <c r="AH422" i="1" s="1"/>
  <c r="AF864" i="1"/>
  <c r="AG864" i="1"/>
  <c r="AH864" i="1" s="1"/>
  <c r="AF825" i="1"/>
  <c r="AG825" i="1"/>
  <c r="AH825" i="1" s="1"/>
  <c r="AF280" i="1"/>
  <c r="AG280" i="1"/>
  <c r="AH280" i="1" s="1"/>
  <c r="AF685" i="1"/>
  <c r="AG685" i="1" s="1"/>
  <c r="AH685" i="1" s="1"/>
  <c r="AF976" i="1"/>
  <c r="AG976" i="1" s="1"/>
  <c r="AH976" i="1" s="1"/>
  <c r="AF745" i="1"/>
  <c r="AG745" i="1" s="1"/>
  <c r="AH745" i="1" s="1"/>
  <c r="AF960" i="1"/>
  <c r="AG960" i="1" s="1"/>
  <c r="AH960" i="1" s="1"/>
  <c r="AF894" i="1"/>
  <c r="AG894" i="1"/>
  <c r="AH894" i="1" s="1"/>
  <c r="AF987" i="1"/>
  <c r="AG987" i="1" s="1"/>
  <c r="AH987" i="1" s="1"/>
  <c r="AF973" i="1"/>
  <c r="AG973" i="1" s="1"/>
  <c r="AH973" i="1" s="1"/>
  <c r="AF968" i="1"/>
  <c r="AG968" i="1"/>
  <c r="AH968" i="1" s="1"/>
  <c r="AF882" i="1"/>
  <c r="AG882" i="1"/>
  <c r="AH882" i="1" s="1"/>
  <c r="AF408" i="1"/>
  <c r="AG408" i="1"/>
  <c r="AH408" i="1" s="1"/>
  <c r="AF595" i="1"/>
  <c r="AG595" i="1"/>
  <c r="AH595" i="1" s="1"/>
  <c r="AF919" i="1"/>
  <c r="AG919" i="1"/>
  <c r="AH919" i="1" s="1"/>
  <c r="AF980" i="1"/>
  <c r="AG980" i="1" s="1"/>
  <c r="AH980" i="1" s="1"/>
  <c r="AF798" i="1"/>
  <c r="AG798" i="1"/>
  <c r="AH798" i="1" s="1"/>
  <c r="AF836" i="1"/>
  <c r="AG836" i="1"/>
  <c r="AH836" i="1" s="1"/>
  <c r="AF778" i="1"/>
  <c r="AG778" i="1"/>
  <c r="AH778" i="1" s="1"/>
  <c r="AF947" i="1"/>
  <c r="AG947" i="1"/>
  <c r="AH947" i="1" s="1"/>
  <c r="AF929" i="1"/>
  <c r="AG929" i="1" s="1"/>
  <c r="AH929" i="1" s="1"/>
  <c r="AF988" i="1"/>
  <c r="AG988" i="1"/>
  <c r="AH988" i="1" s="1"/>
  <c r="AF427" i="1"/>
  <c r="AG427" i="1"/>
  <c r="AH427" i="1" s="1"/>
  <c r="AF850" i="1"/>
  <c r="AG850" i="1"/>
  <c r="AH850" i="1" s="1"/>
  <c r="AF985" i="1"/>
  <c r="AG985" i="1" s="1"/>
  <c r="AH985" i="1" s="1"/>
  <c r="AF396" i="1"/>
  <c r="AG396" i="1"/>
  <c r="AH396" i="1" s="1"/>
  <c r="AF840" i="1"/>
  <c r="AG840" i="1"/>
  <c r="AH840" i="1" s="1"/>
  <c r="AF764" i="1"/>
  <c r="AG764" i="1"/>
  <c r="AH764" i="1" s="1"/>
  <c r="AF979" i="1"/>
  <c r="AG979" i="1" s="1"/>
  <c r="AH979" i="1" s="1"/>
  <c r="AF854" i="1"/>
  <c r="AG854" i="1"/>
  <c r="AH854" i="1" s="1"/>
  <c r="AF757" i="1"/>
  <c r="AG757" i="1" s="1"/>
  <c r="AH75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<sst xmlns="http://schemas.openxmlformats.org/spreadsheetml/2006/main" count="126" uniqueCount="105">
  <si>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</si>
  <si>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</si>
  <si>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</si>
  <si>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</si>
  <si>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</si>
  <si>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</si>
  <si>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</si>
  <si>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</si>
  <si>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</si>
  <si>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</si>
  <si>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</si>
  <si>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</si>
  <si>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</si>
  <si>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</si>
  <si>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</si>
  <si>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</si>
  <si>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</si>
  <si>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</si>
  <si>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</si>
  <si>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</si>
  <si>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</si>
  <si>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</si>
  <si>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</si>
  <si>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</si>
  <si>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</si>
  <si>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</si>
  <si>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</si>
  <si>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</si>
  <si>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</si>
  <si>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</si>
  <si>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</si>
  <si>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</si>
  <si>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</si>
  <si>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</si>
  <si>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</si>
  <si>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</si>
  <si>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</si>
  <si>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</si>
  <si>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</si>
  <si>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</si>
  <si>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</si>
  <si>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</si>
  <si>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</si>
  <si>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</si>
  <si>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</si>
  <si>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</si>
  <si>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</si>
  <si>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</si>
  <si>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</si>
  <si>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</si>
  <si>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</si>
  <si>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</si>
  <si>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</si>
  <si>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</si>
  <si>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</si>
  <si>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</si>
  <si>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</si>
  <si>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</si>
  <si>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</si>
  <si>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</si>
  <si>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</si>
  <si>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</si>
  <si>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</si>
  <si>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</si>
  <si>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</si>
  <si>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</si>
  <si>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</si>
  <si>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</si>
  <si>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</si>
  <si>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</si>
  <si>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</si>
  <si>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</si>
  <si>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</si>
  <si>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</si>
  <si>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</si>
  <si>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</si>
  <si>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</si>
  <si>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</si>
  <si>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</si>
  <si>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</si>
  <si>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</si>
  <si>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</si>
  <si>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</si>
  <si>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</si>
  <si>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</si>
  <si>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</si>
  <si>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</si>
  <si>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</si>
  <si>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</si>
  <si>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</si>
  <si>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</si>
  <si>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</si>
  <si>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</si>
  <si>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</si>
  <si>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</si>
  <si>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</si>
  <si>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</si>
  <si>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</si>
  <si>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</si>
  <si>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</si>
  <si>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D:\FUJIKI\JAMSTEC Research\航海\白鳳丸 KH10-1\観測\POPPS S1 FRRF data\100203\fr105911.bin</t>
  </si>
  <si>
    <t>20100130_414_protocol_fujiki S1</t>
  </si>
  <si>
    <t>測定日：2010/02/03</t>
  </si>
  <si>
    <t>UnitNo:9</t>
  </si>
  <si>
    <t>Japan Time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</si>
</sst>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5.4</c:v>
                </c:pt>
                <c:pt idx="88">
                  <c:v>4.5</c:v>
                </c:pt>
                <c:pt idx="89">
                  <c:v>4.5</c:v>
                </c:pt>
                <c:pt idx="90">
                  <c:v>5.4</c:v>
                </c:pt>
                <c:pt idx="91">
                  <c:v>5.4</c:v>
                </c:pt>
                <c:pt idx="92">
                  <c:v>5.4</c:v>
                </c:pt>
                <c:pt idx="93">
                  <c:v>5.4</c:v>
                </c:pt>
                <c:pt idx="94">
                  <c:v>6.3</c:v>
                </c:pt>
                <c:pt idx="95">
                  <c:v>6.3</c:v>
                </c:pt>
                <c:pt idx="96">
                  <c:v>6.3</c:v>
                </c:pt>
                <c:pt idx="97">
                  <c:v>7.2</c:v>
                </c:pt>
                <c:pt idx="98">
                  <c:v>7.2</c:v>
                </c:pt>
                <c:pt idx="99">
                  <c:v>6.3</c:v>
                </c:pt>
                <c:pt idx="100">
                  <c:v>6.3</c:v>
                </c:pt>
                <c:pt idx="101">
                  <c:v>7.2</c:v>
                </c:pt>
                <c:pt idx="102">
                  <c:v>7.2</c:v>
                </c:pt>
                <c:pt idx="103">
                  <c:v>7.2</c:v>
                </c:pt>
                <c:pt idx="104">
                  <c:v>6.3</c:v>
                </c:pt>
                <c:pt idx="105">
                  <c:v>6.3</c:v>
                </c:pt>
                <c:pt idx="106">
                  <c:v>7.2</c:v>
                </c:pt>
                <c:pt idx="107">
                  <c:v>7.2</c:v>
                </c:pt>
                <c:pt idx="108">
                  <c:v>7.2</c:v>
                </c:pt>
                <c:pt idx="109">
                  <c:v>7.2</c:v>
                </c:pt>
                <c:pt idx="110">
                  <c:v>7.2</c:v>
                </c:pt>
                <c:pt idx="111">
                  <c:v>7.2</c:v>
                </c:pt>
                <c:pt idx="112">
                  <c:v>7.2</c:v>
                </c:pt>
                <c:pt idx="113">
                  <c:v>8.1</c:v>
                </c:pt>
                <c:pt idx="114">
                  <c:v>9.1</c:v>
                </c:pt>
                <c:pt idx="115">
                  <c:v>9.1</c:v>
                </c:pt>
                <c:pt idx="116">
                  <c:v>9.1</c:v>
                </c:pt>
                <c:pt idx="117">
                  <c:v>9.1</c:v>
                </c:pt>
                <c:pt idx="118">
                  <c:v>8.1</c:v>
                </c:pt>
                <c:pt idx="119">
                  <c:v>8.1</c:v>
                </c:pt>
                <c:pt idx="120">
                  <c:v>8.1</c:v>
                </c:pt>
                <c:pt idx="121">
                  <c:v>9.1</c:v>
                </c:pt>
                <c:pt idx="122">
                  <c:v>10</c:v>
                </c:pt>
                <c:pt idx="123">
                  <c:v>10.9</c:v>
                </c:pt>
                <c:pt idx="124">
                  <c:v>10</c:v>
                </c:pt>
                <c:pt idx="125">
                  <c:v>9.1</c:v>
                </c:pt>
                <c:pt idx="126">
                  <c:v>11.8</c:v>
                </c:pt>
                <c:pt idx="127">
                  <c:v>10.9</c:v>
                </c:pt>
                <c:pt idx="128">
                  <c:v>10.9</c:v>
                </c:pt>
                <c:pt idx="129">
                  <c:v>13.6</c:v>
                </c:pt>
                <c:pt idx="130">
                  <c:v>10.9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10.9</c:v>
                </c:pt>
                <c:pt idx="136">
                  <c:v>10.9</c:v>
                </c:pt>
                <c:pt idx="137">
                  <c:v>10.9</c:v>
                </c:pt>
                <c:pt idx="138">
                  <c:v>10.9</c:v>
                </c:pt>
                <c:pt idx="139">
                  <c:v>10.9</c:v>
                </c:pt>
                <c:pt idx="140">
                  <c:v>12.7</c:v>
                </c:pt>
                <c:pt idx="141">
                  <c:v>12.7</c:v>
                </c:pt>
                <c:pt idx="142">
                  <c:v>13.6</c:v>
                </c:pt>
                <c:pt idx="143">
                  <c:v>12.7</c:v>
                </c:pt>
                <c:pt idx="144">
                  <c:v>12.7</c:v>
                </c:pt>
                <c:pt idx="145">
                  <c:v>13.6</c:v>
                </c:pt>
                <c:pt idx="146">
                  <c:v>14.5</c:v>
                </c:pt>
                <c:pt idx="147">
                  <c:v>14.5</c:v>
                </c:pt>
                <c:pt idx="148">
                  <c:v>16.3</c:v>
                </c:pt>
                <c:pt idx="149">
                  <c:v>18.100000000000001</c:v>
                </c:pt>
                <c:pt idx="150">
                  <c:v>16.3</c:v>
                </c:pt>
                <c:pt idx="151">
                  <c:v>16.3</c:v>
                </c:pt>
                <c:pt idx="152">
                  <c:v>16.3</c:v>
                </c:pt>
                <c:pt idx="153">
                  <c:v>19</c:v>
                </c:pt>
                <c:pt idx="154">
                  <c:v>17.2</c:v>
                </c:pt>
                <c:pt idx="155">
                  <c:v>18.100000000000001</c:v>
                </c:pt>
                <c:pt idx="156">
                  <c:v>16.3</c:v>
                </c:pt>
                <c:pt idx="157">
                  <c:v>16.3</c:v>
                </c:pt>
                <c:pt idx="158">
                  <c:v>16.3</c:v>
                </c:pt>
                <c:pt idx="159">
                  <c:v>18.100000000000001</c:v>
                </c:pt>
                <c:pt idx="160">
                  <c:v>24.4</c:v>
                </c:pt>
                <c:pt idx="161">
                  <c:v>27.2</c:v>
                </c:pt>
                <c:pt idx="162">
                  <c:v>21.7</c:v>
                </c:pt>
                <c:pt idx="163">
                  <c:v>20.8</c:v>
                </c:pt>
                <c:pt idx="164">
                  <c:v>21.7</c:v>
                </c:pt>
                <c:pt idx="165">
                  <c:v>23.5</c:v>
                </c:pt>
                <c:pt idx="166">
                  <c:v>24.4</c:v>
                </c:pt>
                <c:pt idx="167">
                  <c:v>29.9</c:v>
                </c:pt>
                <c:pt idx="168">
                  <c:v>30.8</c:v>
                </c:pt>
                <c:pt idx="169">
                  <c:v>27.2</c:v>
                </c:pt>
                <c:pt idx="170">
                  <c:v>25.3</c:v>
                </c:pt>
                <c:pt idx="171">
                  <c:v>23.5</c:v>
                </c:pt>
                <c:pt idx="172">
                  <c:v>20.8</c:v>
                </c:pt>
                <c:pt idx="173">
                  <c:v>21.7</c:v>
                </c:pt>
                <c:pt idx="174">
                  <c:v>25.3</c:v>
                </c:pt>
                <c:pt idx="175">
                  <c:v>27.2</c:v>
                </c:pt>
                <c:pt idx="176">
                  <c:v>28.1</c:v>
                </c:pt>
                <c:pt idx="177">
                  <c:v>35.299999999999997</c:v>
                </c:pt>
                <c:pt idx="178">
                  <c:v>36.200000000000003</c:v>
                </c:pt>
                <c:pt idx="179">
                  <c:v>29</c:v>
                </c:pt>
                <c:pt idx="180">
                  <c:v>30.8</c:v>
                </c:pt>
                <c:pt idx="181">
                  <c:v>29</c:v>
                </c:pt>
                <c:pt idx="182">
                  <c:v>28.1</c:v>
                </c:pt>
                <c:pt idx="183">
                  <c:v>27.2</c:v>
                </c:pt>
                <c:pt idx="184">
                  <c:v>27.2</c:v>
                </c:pt>
                <c:pt idx="185">
                  <c:v>28.1</c:v>
                </c:pt>
                <c:pt idx="186">
                  <c:v>28.1</c:v>
                </c:pt>
                <c:pt idx="187">
                  <c:v>29.9</c:v>
                </c:pt>
                <c:pt idx="188">
                  <c:v>34.4</c:v>
                </c:pt>
                <c:pt idx="189">
                  <c:v>34.4</c:v>
                </c:pt>
                <c:pt idx="190">
                  <c:v>37.1</c:v>
                </c:pt>
                <c:pt idx="191">
                  <c:v>32.6</c:v>
                </c:pt>
                <c:pt idx="192">
                  <c:v>35.299999999999997</c:v>
                </c:pt>
                <c:pt idx="193">
                  <c:v>46.2</c:v>
                </c:pt>
                <c:pt idx="194">
                  <c:v>43.4</c:v>
                </c:pt>
                <c:pt idx="195">
                  <c:v>36.200000000000003</c:v>
                </c:pt>
                <c:pt idx="196">
                  <c:v>36.200000000000003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A-7947-B3F3-0F90432A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431024"/>
        <c:axId val="1"/>
      </c:scatterChart>
      <c:valAx>
        <c:axId val="17394310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431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9.4356841007145698E-2</c:v>
                </c:pt>
                <c:pt idx="29">
                  <c:v>9.8895102755439668E-2</c:v>
                </c:pt>
                <c:pt idx="30">
                  <c:v>0.1060237628928376</c:v>
                </c:pt>
                <c:pt idx="31">
                  <c:v>0.11648084236602078</c:v>
                </c:pt>
                <c:pt idx="32">
                  <c:v>0.1088646568017383</c:v>
                </c:pt>
                <c:pt idx="33">
                  <c:v>0.11959946731726111</c:v>
                </c:pt>
                <c:pt idx="34">
                  <c:v>0.13553570923147851</c:v>
                </c:pt>
                <c:pt idx="35">
                  <c:v>0.13241459213657111</c:v>
                </c:pt>
                <c:pt idx="36">
                  <c:v>0.12672247857260599</c:v>
                </c:pt>
                <c:pt idx="37">
                  <c:v>0.13572039072984227</c:v>
                </c:pt>
                <c:pt idx="38">
                  <c:v>0.13365406359207277</c:v>
                </c:pt>
                <c:pt idx="39">
                  <c:v>0.13723700207347223</c:v>
                </c:pt>
                <c:pt idx="40">
                  <c:v>0.13970566905436524</c:v>
                </c:pt>
                <c:pt idx="41">
                  <c:v>0.13513117007646813</c:v>
                </c:pt>
                <c:pt idx="42">
                  <c:v>0.14843735555822768</c:v>
                </c:pt>
                <c:pt idx="43">
                  <c:v>0.14054592787278827</c:v>
                </c:pt>
                <c:pt idx="44">
                  <c:v>0.1415346536789874</c:v>
                </c:pt>
                <c:pt idx="45">
                  <c:v>0.14950317351114442</c:v>
                </c:pt>
                <c:pt idx="46">
                  <c:v>0.13494026967372619</c:v>
                </c:pt>
                <c:pt idx="47">
                  <c:v>0.15472347658431823</c:v>
                </c:pt>
                <c:pt idx="48">
                  <c:v>0.14563487841463654</c:v>
                </c:pt>
                <c:pt idx="49">
                  <c:v>0.15216662249507817</c:v>
                </c:pt>
                <c:pt idx="50">
                  <c:v>0.13692826962832025</c:v>
                </c:pt>
                <c:pt idx="51">
                  <c:v>0.13608698400674826</c:v>
                </c:pt>
                <c:pt idx="52">
                  <c:v>0.14304015798799816</c:v>
                </c:pt>
                <c:pt idx="53">
                  <c:v>0.14824668002065244</c:v>
                </c:pt>
                <c:pt idx="54">
                  <c:v>0.14078855336008009</c:v>
                </c:pt>
                <c:pt idx="55">
                  <c:v>0.1463100964582128</c:v>
                </c:pt>
                <c:pt idx="56">
                  <c:v>0.14484392545541788</c:v>
                </c:pt>
                <c:pt idx="57">
                  <c:v>0.15050131039079506</c:v>
                </c:pt>
                <c:pt idx="58">
                  <c:v>0.13458959249006763</c:v>
                </c:pt>
                <c:pt idx="59">
                  <c:v>0.1282095886168598</c:v>
                </c:pt>
                <c:pt idx="60">
                  <c:v>0.13845624021714481</c:v>
                </c:pt>
                <c:pt idx="61">
                  <c:v>0.14363514176045608</c:v>
                </c:pt>
                <c:pt idx="62">
                  <c:v>0.15673798566679387</c:v>
                </c:pt>
                <c:pt idx="63">
                  <c:v>0.14553673386842916</c:v>
                </c:pt>
                <c:pt idx="64">
                  <c:v>0.15128844888755702</c:v>
                </c:pt>
                <c:pt idx="65">
                  <c:v>0.19738417491628768</c:v>
                </c:pt>
                <c:pt idx="66">
                  <c:v>0.19319045393223208</c:v>
                </c:pt>
                <c:pt idx="67">
                  <c:v>0.18059092615905672</c:v>
                </c:pt>
                <c:pt idx="68">
                  <c:v>0.19375334627508312</c:v>
                </c:pt>
                <c:pt idx="69">
                  <c:v>0.20723233528476542</c:v>
                </c:pt>
                <c:pt idx="70">
                  <c:v>0.19624606887579638</c:v>
                </c:pt>
                <c:pt idx="71">
                  <c:v>0.19907790000878348</c:v>
                </c:pt>
                <c:pt idx="72">
                  <c:v>0.20333890720633507</c:v>
                </c:pt>
                <c:pt idx="73">
                  <c:v>0.19106067531996773</c:v>
                </c:pt>
                <c:pt idx="74">
                  <c:v>0.19478371081782919</c:v>
                </c:pt>
                <c:pt idx="75">
                  <c:v>0.20399051467370088</c:v>
                </c:pt>
                <c:pt idx="76">
                  <c:v>0.18902874569931755</c:v>
                </c:pt>
                <c:pt idx="77">
                  <c:v>0.20539892084388442</c:v>
                </c:pt>
                <c:pt idx="78">
                  <c:v>0.24655940942251267</c:v>
                </c:pt>
                <c:pt idx="79">
                  <c:v>0.26029966790878628</c:v>
                </c:pt>
                <c:pt idx="80">
                  <c:v>0.25284402223312019</c:v>
                </c:pt>
                <c:pt idx="81">
                  <c:v>0.26289964947895411</c:v>
                </c:pt>
                <c:pt idx="82">
                  <c:v>0.2412791769040189</c:v>
                </c:pt>
                <c:pt idx="83">
                  <c:v>0.25509418414562918</c:v>
                </c:pt>
                <c:pt idx="84">
                  <c:v>0.25092185308710896</c:v>
                </c:pt>
                <c:pt idx="85">
                  <c:v>0.25247841538219651</c:v>
                </c:pt>
                <c:pt idx="86">
                  <c:v>0.26216359396272521</c:v>
                </c:pt>
                <c:pt idx="87">
                  <c:v>0.32416449632473021</c:v>
                </c:pt>
                <c:pt idx="88">
                  <c:v>0.23707499303720267</c:v>
                </c:pt>
                <c:pt idx="89">
                  <c:v>0.2555174605702446</c:v>
                </c:pt>
                <c:pt idx="90">
                  <c:v>0.30676549864724273</c:v>
                </c:pt>
                <c:pt idx="91">
                  <c:v>0.29906061120629884</c:v>
                </c:pt>
                <c:pt idx="92">
                  <c:v>0.29114546322536083</c:v>
                </c:pt>
                <c:pt idx="93">
                  <c:v>0.31701840633405187</c:v>
                </c:pt>
                <c:pt idx="94">
                  <c:v>0.35352544393646235</c:v>
                </c:pt>
                <c:pt idx="95">
                  <c:v>0.34191882454362332</c:v>
                </c:pt>
                <c:pt idx="96">
                  <c:v>0.34899396746856765</c:v>
                </c:pt>
                <c:pt idx="97">
                  <c:v>0.41008309506642154</c:v>
                </c:pt>
                <c:pt idx="98">
                  <c:v>0.42100759720877706</c:v>
                </c:pt>
                <c:pt idx="99">
                  <c:v>0.36292662842444945</c:v>
                </c:pt>
                <c:pt idx="100">
                  <c:v>0.34828070006118556</c:v>
                </c:pt>
                <c:pt idx="101">
                  <c:v>0.38569584635304627</c:v>
                </c:pt>
                <c:pt idx="102">
                  <c:v>0.39725288344560272</c:v>
                </c:pt>
                <c:pt idx="103">
                  <c:v>0.41151667227774674</c:v>
                </c:pt>
                <c:pt idx="104">
                  <c:v>0.3738665519902839</c:v>
                </c:pt>
                <c:pt idx="105">
                  <c:v>0.35052481908156841</c:v>
                </c:pt>
                <c:pt idx="106">
                  <c:v>0.42516848763954218</c:v>
                </c:pt>
                <c:pt idx="107">
                  <c:v>0.40177938751063424</c:v>
                </c:pt>
                <c:pt idx="108">
                  <c:v>0.42380458530065435</c:v>
                </c:pt>
                <c:pt idx="109">
                  <c:v>0.39993778245791267</c:v>
                </c:pt>
                <c:pt idx="110">
                  <c:v>0.41377941172293781</c:v>
                </c:pt>
                <c:pt idx="111">
                  <c:v>0.41246619671138884</c:v>
                </c:pt>
                <c:pt idx="112">
                  <c:v>0.42733876779238489</c:v>
                </c:pt>
                <c:pt idx="113">
                  <c:v>0.49446078140351574</c:v>
                </c:pt>
                <c:pt idx="114">
                  <c:v>0.50846199005793413</c:v>
                </c:pt>
                <c:pt idx="115">
                  <c:v>0.52425979233024778</c:v>
                </c:pt>
                <c:pt idx="116">
                  <c:v>0.53510232312429507</c:v>
                </c:pt>
                <c:pt idx="117">
                  <c:v>0.47982996024648705</c:v>
                </c:pt>
                <c:pt idx="118">
                  <c:v>0.46341406445471772</c:v>
                </c:pt>
                <c:pt idx="119">
                  <c:v>0.42858443656537404</c:v>
                </c:pt>
                <c:pt idx="120">
                  <c:v>0.4838034191511309</c:v>
                </c:pt>
                <c:pt idx="121">
                  <c:v>0.53733587760343082</c:v>
                </c:pt>
                <c:pt idx="122">
                  <c:v>0.60171059414152672</c:v>
                </c:pt>
                <c:pt idx="123">
                  <c:v>0.61646501128186182</c:v>
                </c:pt>
                <c:pt idx="124">
                  <c:v>0.57399624667138671</c:v>
                </c:pt>
                <c:pt idx="125">
                  <c:v>0.51722894944704823</c:v>
                </c:pt>
                <c:pt idx="126">
                  <c:v>0.67477602945531734</c:v>
                </c:pt>
                <c:pt idx="127">
                  <c:v>0.60271287802167284</c:v>
                </c:pt>
                <c:pt idx="128">
                  <c:v>0.60428263307799168</c:v>
                </c:pt>
                <c:pt idx="129">
                  <c:v>0.80725689192680172</c:v>
                </c:pt>
                <c:pt idx="130">
                  <c:v>0.6793249490182468</c:v>
                </c:pt>
                <c:pt idx="131">
                  <c:v>0.53945323903826481</c:v>
                </c:pt>
                <c:pt idx="132">
                  <c:v>0.55734048956203464</c:v>
                </c:pt>
                <c:pt idx="133">
                  <c:v>0.5794948559459977</c:v>
                </c:pt>
                <c:pt idx="134">
                  <c:v>0.58972046890266105</c:v>
                </c:pt>
                <c:pt idx="135">
                  <c:v>0.62433023524342135</c:v>
                </c:pt>
                <c:pt idx="136">
                  <c:v>0.67694573718796303</c:v>
                </c:pt>
                <c:pt idx="137">
                  <c:v>0.60279292537793583</c:v>
                </c:pt>
                <c:pt idx="138">
                  <c:v>0.628037312948308</c:v>
                </c:pt>
                <c:pt idx="139">
                  <c:v>0.60564909393155553</c:v>
                </c:pt>
                <c:pt idx="140">
                  <c:v>0.744032855364271</c:v>
                </c:pt>
                <c:pt idx="141">
                  <c:v>0.76250573837324487</c:v>
                </c:pt>
                <c:pt idx="142">
                  <c:v>0.73223907419496603</c:v>
                </c:pt>
                <c:pt idx="143">
                  <c:v>0.71073690165153858</c:v>
                </c:pt>
                <c:pt idx="144">
                  <c:v>0.66953496781662136</c:v>
                </c:pt>
                <c:pt idx="145">
                  <c:v>0.80012999977053834</c:v>
                </c:pt>
                <c:pt idx="146">
                  <c:v>0.81466021723234194</c:v>
                </c:pt>
                <c:pt idx="147">
                  <c:v>0.83983453111576278</c:v>
                </c:pt>
                <c:pt idx="148">
                  <c:v>0.97017077903078752</c:v>
                </c:pt>
                <c:pt idx="149">
                  <c:v>1.0376802856810032</c:v>
                </c:pt>
                <c:pt idx="150">
                  <c:v>0.89550398095815664</c:v>
                </c:pt>
                <c:pt idx="151">
                  <c:v>0.88106376916521656</c:v>
                </c:pt>
                <c:pt idx="152">
                  <c:v>0.95446901767999259</c:v>
                </c:pt>
                <c:pt idx="153">
                  <c:v>1.1086620271152119</c:v>
                </c:pt>
                <c:pt idx="154">
                  <c:v>1.016690051872877</c:v>
                </c:pt>
                <c:pt idx="155">
                  <c:v>0.97099252521786605</c:v>
                </c:pt>
                <c:pt idx="156">
                  <c:v>0.87246544915155955</c:v>
                </c:pt>
                <c:pt idx="157">
                  <c:v>0.93965314364308106</c:v>
                </c:pt>
                <c:pt idx="158">
                  <c:v>0.90268741480390224</c:v>
                </c:pt>
                <c:pt idx="159">
                  <c:v>1.0971692731643978</c:v>
                </c:pt>
                <c:pt idx="160">
                  <c:v>1.3928019137243199</c:v>
                </c:pt>
                <c:pt idx="161">
                  <c:v>1.5262073680685504</c:v>
                </c:pt>
                <c:pt idx="162">
                  <c:v>1.183035577970704</c:v>
                </c:pt>
                <c:pt idx="163">
                  <c:v>1.178782022731341</c:v>
                </c:pt>
                <c:pt idx="164">
                  <c:v>1.2148060442015798</c:v>
                </c:pt>
                <c:pt idx="165">
                  <c:v>1.2759640163215027</c:v>
                </c:pt>
                <c:pt idx="166">
                  <c:v>1.3946225529367071</c:v>
                </c:pt>
                <c:pt idx="167">
                  <c:v>1.5850119053378084</c:v>
                </c:pt>
                <c:pt idx="168">
                  <c:v>1.6192625883192324</c:v>
                </c:pt>
                <c:pt idx="169">
                  <c:v>1.3825272138746874</c:v>
                </c:pt>
                <c:pt idx="170">
                  <c:v>1.3675843181230705</c:v>
                </c:pt>
                <c:pt idx="171">
                  <c:v>1.2406158656989679</c:v>
                </c:pt>
                <c:pt idx="172">
                  <c:v>1.1385625012976228</c:v>
                </c:pt>
                <c:pt idx="173">
                  <c:v>1.2496342647165182</c:v>
                </c:pt>
                <c:pt idx="174">
                  <c:v>1.4276905477271926</c:v>
                </c:pt>
                <c:pt idx="175">
                  <c:v>1.5477477065801961</c:v>
                </c:pt>
                <c:pt idx="176">
                  <c:v>1.6473438081014764</c:v>
                </c:pt>
                <c:pt idx="177">
                  <c:v>1.9062901769307266</c:v>
                </c:pt>
                <c:pt idx="178">
                  <c:v>2.0280609749569396</c:v>
                </c:pt>
                <c:pt idx="179">
                  <c:v>1.63070516147982</c:v>
                </c:pt>
                <c:pt idx="180">
                  <c:v>1.8074129069479485</c:v>
                </c:pt>
                <c:pt idx="181">
                  <c:v>1.5483767942399149</c:v>
                </c:pt>
                <c:pt idx="182">
                  <c:v>1.5423868084203829</c:v>
                </c:pt>
                <c:pt idx="183">
                  <c:v>1.4374465611350142</c:v>
                </c:pt>
                <c:pt idx="184">
                  <c:v>1.4250312649507821</c:v>
                </c:pt>
                <c:pt idx="185">
                  <c:v>1.4595579255415527</c:v>
                </c:pt>
                <c:pt idx="186">
                  <c:v>1.5650078906924354</c:v>
                </c:pt>
                <c:pt idx="187">
                  <c:v>1.614696061491065</c:v>
                </c:pt>
                <c:pt idx="188">
                  <c:v>1.7619811431307355</c:v>
                </c:pt>
                <c:pt idx="189">
                  <c:v>1.9673867211115277</c:v>
                </c:pt>
                <c:pt idx="190">
                  <c:v>1.8667018767369281</c:v>
                </c:pt>
                <c:pt idx="191">
                  <c:v>1.7264809189214156</c:v>
                </c:pt>
                <c:pt idx="192">
                  <c:v>1.8937739797525215</c:v>
                </c:pt>
                <c:pt idx="193">
                  <c:v>2.3334844197564824</c:v>
                </c:pt>
                <c:pt idx="194">
                  <c:v>2.2276100806426555</c:v>
                </c:pt>
                <c:pt idx="195">
                  <c:v>1.714165862486744</c:v>
                </c:pt>
                <c:pt idx="196">
                  <c:v>1.9364285066506575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A-CF44-93F9-CD9723DED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468000"/>
        <c:axId val="1"/>
      </c:scatterChart>
      <c:valAx>
        <c:axId val="17394680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468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4-0F4D-928B-FCA0926E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422816"/>
        <c:axId val="1"/>
      </c:scatterChart>
      <c:valAx>
        <c:axId val="173942281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422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6.7340000000000004E-3</c:v>
                </c:pt>
                <c:pt idx="1">
                  <c:v>0.102927</c:v>
                </c:pt>
                <c:pt idx="2">
                  <c:v>2.4035000000000001E-2</c:v>
                </c:pt>
                <c:pt idx="3">
                  <c:v>0.117531</c:v>
                </c:pt>
                <c:pt idx="4">
                  <c:v>1.6632000000000001E-2</c:v>
                </c:pt>
                <c:pt idx="5">
                  <c:v>0.132409</c:v>
                </c:pt>
                <c:pt idx="6">
                  <c:v>9.9159999999999995E-3</c:v>
                </c:pt>
                <c:pt idx="7">
                  <c:v>6.9459999999999999E-3</c:v>
                </c:pt>
                <c:pt idx="8">
                  <c:v>5.1089999999999998E-3</c:v>
                </c:pt>
                <c:pt idx="9">
                  <c:v>4.5797999999999998E-2</c:v>
                </c:pt>
                <c:pt idx="10">
                  <c:v>1.6892999999999998E-2</c:v>
                </c:pt>
                <c:pt idx="11">
                  <c:v>1.5585E-2</c:v>
                </c:pt>
                <c:pt idx="12">
                  <c:v>3.6916999999999998E-2</c:v>
                </c:pt>
                <c:pt idx="13">
                  <c:v>5.6620999999999998E-2</c:v>
                </c:pt>
                <c:pt idx="14">
                  <c:v>2.4004999999999999E-2</c:v>
                </c:pt>
                <c:pt idx="15">
                  <c:v>8.2042000000000004E-2</c:v>
                </c:pt>
                <c:pt idx="16">
                  <c:v>0.21604100000000001</c:v>
                </c:pt>
                <c:pt idx="17">
                  <c:v>5.9577999999999999E-2</c:v>
                </c:pt>
                <c:pt idx="18">
                  <c:v>3.4726E-2</c:v>
                </c:pt>
                <c:pt idx="19">
                  <c:v>0.21303</c:v>
                </c:pt>
                <c:pt idx="20">
                  <c:v>7.3647000000000004E-2</c:v>
                </c:pt>
                <c:pt idx="21">
                  <c:v>0.10664899999999999</c:v>
                </c:pt>
                <c:pt idx="22">
                  <c:v>8.1543000000000004E-2</c:v>
                </c:pt>
                <c:pt idx="23">
                  <c:v>0.33629799999999999</c:v>
                </c:pt>
                <c:pt idx="24">
                  <c:v>0.369421</c:v>
                </c:pt>
                <c:pt idx="25">
                  <c:v>0.56232700000000002</c:v>
                </c:pt>
                <c:pt idx="26">
                  <c:v>0.71113400000000004</c:v>
                </c:pt>
                <c:pt idx="27">
                  <c:v>0.79771899999999996</c:v>
                </c:pt>
                <c:pt idx="28">
                  <c:v>0.86269399999999996</c:v>
                </c:pt>
                <c:pt idx="29">
                  <c:v>0.83201400000000003</c:v>
                </c:pt>
                <c:pt idx="30">
                  <c:v>0.87979099999999999</c:v>
                </c:pt>
                <c:pt idx="31">
                  <c:v>0.88908500000000001</c:v>
                </c:pt>
                <c:pt idx="32">
                  <c:v>0.93149899999999997</c:v>
                </c:pt>
                <c:pt idx="33">
                  <c:v>0.94718999999999998</c:v>
                </c:pt>
                <c:pt idx="34">
                  <c:v>0.97099100000000005</c:v>
                </c:pt>
                <c:pt idx="35">
                  <c:v>0.96382100000000004</c:v>
                </c:pt>
                <c:pt idx="36">
                  <c:v>0.95822700000000005</c:v>
                </c:pt>
                <c:pt idx="37">
                  <c:v>0.95076499999999997</c:v>
                </c:pt>
                <c:pt idx="38">
                  <c:v>0.97658500000000004</c:v>
                </c:pt>
                <c:pt idx="39">
                  <c:v>0.96757899999999997</c:v>
                </c:pt>
                <c:pt idx="40">
                  <c:v>0.96907699999999997</c:v>
                </c:pt>
                <c:pt idx="41">
                  <c:v>0.97316599999999998</c:v>
                </c:pt>
                <c:pt idx="42">
                  <c:v>0.97882000000000002</c:v>
                </c:pt>
                <c:pt idx="43">
                  <c:v>0.96917200000000003</c:v>
                </c:pt>
                <c:pt idx="44">
                  <c:v>0.96385699999999996</c:v>
                </c:pt>
                <c:pt idx="45">
                  <c:v>0.97444500000000001</c:v>
                </c:pt>
                <c:pt idx="46">
                  <c:v>0.96539699999999995</c:v>
                </c:pt>
                <c:pt idx="47">
                  <c:v>0.97718899999999997</c:v>
                </c:pt>
                <c:pt idx="48">
                  <c:v>0.97086399999999995</c:v>
                </c:pt>
                <c:pt idx="49">
                  <c:v>0.97207900000000003</c:v>
                </c:pt>
                <c:pt idx="50">
                  <c:v>0.97198200000000001</c:v>
                </c:pt>
                <c:pt idx="51">
                  <c:v>0.97486700000000004</c:v>
                </c:pt>
                <c:pt idx="52">
                  <c:v>0.97103399999999995</c:v>
                </c:pt>
                <c:pt idx="53">
                  <c:v>0.96067199999999997</c:v>
                </c:pt>
                <c:pt idx="54">
                  <c:v>0.95911599999999997</c:v>
                </c:pt>
                <c:pt idx="55">
                  <c:v>0.98231400000000002</c:v>
                </c:pt>
                <c:pt idx="56">
                  <c:v>0.97354799999999997</c:v>
                </c:pt>
                <c:pt idx="57">
                  <c:v>0.96848199999999995</c:v>
                </c:pt>
                <c:pt idx="58">
                  <c:v>0.95980699999999997</c:v>
                </c:pt>
                <c:pt idx="59">
                  <c:v>0.96328199999999997</c:v>
                </c:pt>
                <c:pt idx="60">
                  <c:v>0.97059600000000001</c:v>
                </c:pt>
                <c:pt idx="61">
                  <c:v>0.977773</c:v>
                </c:pt>
                <c:pt idx="62">
                  <c:v>0.98398099999999999</c:v>
                </c:pt>
                <c:pt idx="63">
                  <c:v>0.97072700000000001</c:v>
                </c:pt>
                <c:pt idx="64">
                  <c:v>0.97111700000000001</c:v>
                </c:pt>
                <c:pt idx="65">
                  <c:v>0.97073699999999996</c:v>
                </c:pt>
                <c:pt idx="66">
                  <c:v>0.97919299999999998</c:v>
                </c:pt>
                <c:pt idx="67">
                  <c:v>0.97288200000000002</c:v>
                </c:pt>
                <c:pt idx="68">
                  <c:v>0.97092999999999996</c:v>
                </c:pt>
                <c:pt idx="69">
                  <c:v>0.97370999999999996</c:v>
                </c:pt>
                <c:pt idx="70">
                  <c:v>0.97261600000000004</c:v>
                </c:pt>
                <c:pt idx="71">
                  <c:v>0.97601300000000002</c:v>
                </c:pt>
                <c:pt idx="72">
                  <c:v>0.97886899999999999</c:v>
                </c:pt>
                <c:pt idx="73">
                  <c:v>0.97878600000000004</c:v>
                </c:pt>
                <c:pt idx="74">
                  <c:v>0.98134299999999997</c:v>
                </c:pt>
                <c:pt idx="75">
                  <c:v>0.98256699999999997</c:v>
                </c:pt>
                <c:pt idx="76">
                  <c:v>0.98275500000000005</c:v>
                </c:pt>
                <c:pt idx="77">
                  <c:v>0.97564899999999999</c:v>
                </c:pt>
                <c:pt idx="78">
                  <c:v>0.98150599999999999</c:v>
                </c:pt>
                <c:pt idx="79">
                  <c:v>0.97862099999999996</c:v>
                </c:pt>
                <c:pt idx="80">
                  <c:v>0.98363599999999995</c:v>
                </c:pt>
                <c:pt idx="81">
                  <c:v>0.98268500000000003</c:v>
                </c:pt>
                <c:pt idx="82">
                  <c:v>0.98428400000000005</c:v>
                </c:pt>
                <c:pt idx="83">
                  <c:v>0.98104499999999994</c:v>
                </c:pt>
                <c:pt idx="84">
                  <c:v>0.97972599999999999</c:v>
                </c:pt>
                <c:pt idx="85">
                  <c:v>0.977325</c:v>
                </c:pt>
                <c:pt idx="86">
                  <c:v>0.97979300000000003</c:v>
                </c:pt>
                <c:pt idx="87">
                  <c:v>0.98040700000000003</c:v>
                </c:pt>
                <c:pt idx="88">
                  <c:v>0.98236100000000004</c:v>
                </c:pt>
                <c:pt idx="89">
                  <c:v>0.98339399999999999</c:v>
                </c:pt>
                <c:pt idx="90">
                  <c:v>0.97970900000000005</c:v>
                </c:pt>
                <c:pt idx="91">
                  <c:v>0.98217500000000002</c:v>
                </c:pt>
                <c:pt idx="92">
                  <c:v>0.98731899999999995</c:v>
                </c:pt>
                <c:pt idx="93">
                  <c:v>0.977684</c:v>
                </c:pt>
                <c:pt idx="94">
                  <c:v>0.97923899999999997</c:v>
                </c:pt>
                <c:pt idx="95">
                  <c:v>0.98088299999999995</c:v>
                </c:pt>
                <c:pt idx="96">
                  <c:v>0.97987999999999997</c:v>
                </c:pt>
                <c:pt idx="97">
                  <c:v>0.98784899999999998</c:v>
                </c:pt>
                <c:pt idx="98">
                  <c:v>0.98760099999999995</c:v>
                </c:pt>
                <c:pt idx="99">
                  <c:v>0.98589099999999996</c:v>
                </c:pt>
                <c:pt idx="100">
                  <c:v>0.984622</c:v>
                </c:pt>
                <c:pt idx="101">
                  <c:v>0.98108399999999996</c:v>
                </c:pt>
                <c:pt idx="102">
                  <c:v>0.98418899999999998</c:v>
                </c:pt>
                <c:pt idx="103">
                  <c:v>0.98213499999999998</c:v>
                </c:pt>
                <c:pt idx="104">
                  <c:v>0.98521599999999998</c:v>
                </c:pt>
                <c:pt idx="105">
                  <c:v>0.98709199999999997</c:v>
                </c:pt>
                <c:pt idx="106">
                  <c:v>0.98075699999999999</c:v>
                </c:pt>
                <c:pt idx="107">
                  <c:v>0.98321599999999998</c:v>
                </c:pt>
                <c:pt idx="108">
                  <c:v>0.98844399999999999</c:v>
                </c:pt>
                <c:pt idx="109">
                  <c:v>0.98508799999999996</c:v>
                </c:pt>
                <c:pt idx="110">
                  <c:v>0.98685500000000004</c:v>
                </c:pt>
                <c:pt idx="111">
                  <c:v>0.98002100000000003</c:v>
                </c:pt>
                <c:pt idx="112">
                  <c:v>0.98403600000000002</c:v>
                </c:pt>
                <c:pt idx="113">
                  <c:v>0.98463000000000001</c:v>
                </c:pt>
                <c:pt idx="114">
                  <c:v>0.98584400000000005</c:v>
                </c:pt>
                <c:pt idx="115">
                  <c:v>0.98321800000000004</c:v>
                </c:pt>
                <c:pt idx="116">
                  <c:v>0.98513899999999999</c:v>
                </c:pt>
                <c:pt idx="117">
                  <c:v>0.98814400000000002</c:v>
                </c:pt>
                <c:pt idx="118">
                  <c:v>0.98684300000000003</c:v>
                </c:pt>
                <c:pt idx="119">
                  <c:v>0.98487400000000003</c:v>
                </c:pt>
                <c:pt idx="120">
                  <c:v>0.98526400000000003</c:v>
                </c:pt>
                <c:pt idx="121">
                  <c:v>0.98435099999999998</c:v>
                </c:pt>
                <c:pt idx="122">
                  <c:v>0.98238499999999995</c:v>
                </c:pt>
                <c:pt idx="123">
                  <c:v>0.985676</c:v>
                </c:pt>
                <c:pt idx="124">
                  <c:v>0.98426000000000002</c:v>
                </c:pt>
                <c:pt idx="125">
                  <c:v>0.98588200000000004</c:v>
                </c:pt>
                <c:pt idx="126">
                  <c:v>0.98778699999999997</c:v>
                </c:pt>
                <c:pt idx="127">
                  <c:v>0.98540899999999998</c:v>
                </c:pt>
                <c:pt idx="128">
                  <c:v>0.98666399999999999</c:v>
                </c:pt>
                <c:pt idx="129">
                  <c:v>0.99254900000000001</c:v>
                </c:pt>
                <c:pt idx="130">
                  <c:v>0.988734</c:v>
                </c:pt>
                <c:pt idx="131">
                  <c:v>0.98441699999999999</c:v>
                </c:pt>
                <c:pt idx="132">
                  <c:v>0.98774899999999999</c:v>
                </c:pt>
                <c:pt idx="133">
                  <c:v>0.98798900000000001</c:v>
                </c:pt>
                <c:pt idx="134">
                  <c:v>0.98325300000000004</c:v>
                </c:pt>
                <c:pt idx="135">
                  <c:v>0.99086799999999997</c:v>
                </c:pt>
                <c:pt idx="136">
                  <c:v>0.98451200000000005</c:v>
                </c:pt>
                <c:pt idx="137">
                  <c:v>0.98676200000000003</c:v>
                </c:pt>
                <c:pt idx="138">
                  <c:v>0.98869700000000005</c:v>
                </c:pt>
                <c:pt idx="139">
                  <c:v>0.98581799999999997</c:v>
                </c:pt>
                <c:pt idx="140">
                  <c:v>0.99063599999999996</c:v>
                </c:pt>
                <c:pt idx="141">
                  <c:v>0.98697900000000005</c:v>
                </c:pt>
                <c:pt idx="142">
                  <c:v>0.98247200000000001</c:v>
                </c:pt>
                <c:pt idx="143">
                  <c:v>0.98858400000000002</c:v>
                </c:pt>
                <c:pt idx="144">
                  <c:v>0.980819</c:v>
                </c:pt>
                <c:pt idx="145">
                  <c:v>0.98423000000000005</c:v>
                </c:pt>
                <c:pt idx="146">
                  <c:v>0.98375800000000002</c:v>
                </c:pt>
                <c:pt idx="147">
                  <c:v>0.97988500000000001</c:v>
                </c:pt>
                <c:pt idx="148">
                  <c:v>0.98585599999999995</c:v>
                </c:pt>
                <c:pt idx="149">
                  <c:v>0.98663299999999998</c:v>
                </c:pt>
                <c:pt idx="150">
                  <c:v>0.98514000000000002</c:v>
                </c:pt>
                <c:pt idx="151">
                  <c:v>0.98347799999999996</c:v>
                </c:pt>
                <c:pt idx="152">
                  <c:v>0.99023099999999997</c:v>
                </c:pt>
                <c:pt idx="153">
                  <c:v>0.980101</c:v>
                </c:pt>
                <c:pt idx="154">
                  <c:v>0.99153100000000005</c:v>
                </c:pt>
                <c:pt idx="155">
                  <c:v>0.98565100000000005</c:v>
                </c:pt>
                <c:pt idx="156">
                  <c:v>0.98881399999999997</c:v>
                </c:pt>
                <c:pt idx="157">
                  <c:v>0.99155400000000005</c:v>
                </c:pt>
                <c:pt idx="158">
                  <c:v>0.98691799999999996</c:v>
                </c:pt>
                <c:pt idx="159">
                  <c:v>0.98807999999999996</c:v>
                </c:pt>
                <c:pt idx="160">
                  <c:v>0.98705900000000002</c:v>
                </c:pt>
                <c:pt idx="161">
                  <c:v>0.98687499999999995</c:v>
                </c:pt>
                <c:pt idx="162">
                  <c:v>0.98788799999999999</c:v>
                </c:pt>
                <c:pt idx="163">
                  <c:v>0.98339600000000005</c:v>
                </c:pt>
                <c:pt idx="164">
                  <c:v>0.98787000000000003</c:v>
                </c:pt>
                <c:pt idx="165">
                  <c:v>0.98504800000000003</c:v>
                </c:pt>
                <c:pt idx="166">
                  <c:v>0.98716800000000005</c:v>
                </c:pt>
                <c:pt idx="167">
                  <c:v>0.98404700000000001</c:v>
                </c:pt>
                <c:pt idx="168">
                  <c:v>0.98496499999999998</c:v>
                </c:pt>
                <c:pt idx="169">
                  <c:v>0.98524100000000003</c:v>
                </c:pt>
                <c:pt idx="170">
                  <c:v>0.98765599999999998</c:v>
                </c:pt>
                <c:pt idx="171">
                  <c:v>0.987653</c:v>
                </c:pt>
                <c:pt idx="172">
                  <c:v>0.98938599999999999</c:v>
                </c:pt>
                <c:pt idx="173">
                  <c:v>0.98344600000000004</c:v>
                </c:pt>
                <c:pt idx="174">
                  <c:v>0.98558500000000004</c:v>
                </c:pt>
                <c:pt idx="175">
                  <c:v>0.98129299999999997</c:v>
                </c:pt>
                <c:pt idx="176">
                  <c:v>0.98542700000000005</c:v>
                </c:pt>
                <c:pt idx="177">
                  <c:v>0.98269200000000001</c:v>
                </c:pt>
                <c:pt idx="178">
                  <c:v>0.98693699999999995</c:v>
                </c:pt>
                <c:pt idx="179">
                  <c:v>0.98724100000000004</c:v>
                </c:pt>
                <c:pt idx="180">
                  <c:v>0.98397999999999997</c:v>
                </c:pt>
                <c:pt idx="181">
                  <c:v>0.99090400000000001</c:v>
                </c:pt>
                <c:pt idx="182">
                  <c:v>0.98897800000000002</c:v>
                </c:pt>
                <c:pt idx="183">
                  <c:v>0.98682899999999996</c:v>
                </c:pt>
                <c:pt idx="184">
                  <c:v>0.98632600000000004</c:v>
                </c:pt>
                <c:pt idx="185">
                  <c:v>0.98922200000000005</c:v>
                </c:pt>
                <c:pt idx="186">
                  <c:v>0.98901600000000001</c:v>
                </c:pt>
                <c:pt idx="187">
                  <c:v>0.98488299999999995</c:v>
                </c:pt>
                <c:pt idx="188">
                  <c:v>0.99017699999999997</c:v>
                </c:pt>
                <c:pt idx="189">
                  <c:v>0.98475900000000005</c:v>
                </c:pt>
                <c:pt idx="190">
                  <c:v>0.98613600000000001</c:v>
                </c:pt>
                <c:pt idx="191">
                  <c:v>0.98192599999999997</c:v>
                </c:pt>
                <c:pt idx="192">
                  <c:v>0.98286200000000001</c:v>
                </c:pt>
                <c:pt idx="193">
                  <c:v>0.97977800000000004</c:v>
                </c:pt>
                <c:pt idx="194">
                  <c:v>0.99077300000000001</c:v>
                </c:pt>
                <c:pt idx="195">
                  <c:v>0.98046500000000003</c:v>
                </c:pt>
                <c:pt idx="196">
                  <c:v>0.97971799999999998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0-7D4A-A893-33D315D4381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0.25212200000000001</c:v>
                </c:pt>
                <c:pt idx="1">
                  <c:v>0.17577400000000001</c:v>
                </c:pt>
                <c:pt idx="2">
                  <c:v>0.105921</c:v>
                </c:pt>
                <c:pt idx="3">
                  <c:v>8.6772000000000002E-2</c:v>
                </c:pt>
                <c:pt idx="4">
                  <c:v>3.8379999999999998E-3</c:v>
                </c:pt>
                <c:pt idx="5">
                  <c:v>6.8128999999999995E-2</c:v>
                </c:pt>
                <c:pt idx="6">
                  <c:v>2.0379999999999999E-3</c:v>
                </c:pt>
                <c:pt idx="7">
                  <c:v>7.7380000000000001E-3</c:v>
                </c:pt>
                <c:pt idx="8">
                  <c:v>2.7396E-2</c:v>
                </c:pt>
                <c:pt idx="9">
                  <c:v>7.0910000000000001E-3</c:v>
                </c:pt>
                <c:pt idx="10">
                  <c:v>4.4097999999999998E-2</c:v>
                </c:pt>
                <c:pt idx="11">
                  <c:v>1.217E-3</c:v>
                </c:pt>
                <c:pt idx="12">
                  <c:v>3.9126000000000001E-2</c:v>
                </c:pt>
                <c:pt idx="13">
                  <c:v>1.6931999999999999E-2</c:v>
                </c:pt>
                <c:pt idx="14">
                  <c:v>0.15343100000000001</c:v>
                </c:pt>
                <c:pt idx="15">
                  <c:v>8.0020000000000004E-3</c:v>
                </c:pt>
                <c:pt idx="16">
                  <c:v>0.13278000000000001</c:v>
                </c:pt>
                <c:pt idx="17">
                  <c:v>8.652E-2</c:v>
                </c:pt>
                <c:pt idx="18">
                  <c:v>0.224942</c:v>
                </c:pt>
                <c:pt idx="19">
                  <c:v>0.17910200000000001</c:v>
                </c:pt>
                <c:pt idx="20">
                  <c:v>0.17732300000000001</c:v>
                </c:pt>
                <c:pt idx="21">
                  <c:v>0.24318400000000001</c:v>
                </c:pt>
                <c:pt idx="22">
                  <c:v>0.41703699999999999</c:v>
                </c:pt>
                <c:pt idx="23">
                  <c:v>0.247582</c:v>
                </c:pt>
                <c:pt idx="24">
                  <c:v>0.42731400000000003</c:v>
                </c:pt>
                <c:pt idx="25">
                  <c:v>0.46419500000000002</c:v>
                </c:pt>
                <c:pt idx="26">
                  <c:v>0.69133800000000001</c:v>
                </c:pt>
                <c:pt idx="27">
                  <c:v>0.87449100000000002</c:v>
                </c:pt>
                <c:pt idx="28">
                  <c:v>0.89936000000000005</c:v>
                </c:pt>
                <c:pt idx="29">
                  <c:v>0.87292999999999998</c:v>
                </c:pt>
                <c:pt idx="30">
                  <c:v>0.91026300000000004</c:v>
                </c:pt>
                <c:pt idx="31">
                  <c:v>0.93011299999999997</c:v>
                </c:pt>
                <c:pt idx="32">
                  <c:v>0.93990700000000005</c:v>
                </c:pt>
                <c:pt idx="33">
                  <c:v>0.94538900000000003</c:v>
                </c:pt>
                <c:pt idx="34">
                  <c:v>0.97338999999999998</c:v>
                </c:pt>
                <c:pt idx="35">
                  <c:v>0.96985100000000002</c:v>
                </c:pt>
                <c:pt idx="36">
                  <c:v>0.97228000000000003</c:v>
                </c:pt>
                <c:pt idx="37">
                  <c:v>0.970746</c:v>
                </c:pt>
                <c:pt idx="38">
                  <c:v>0.97228199999999998</c:v>
                </c:pt>
                <c:pt idx="39">
                  <c:v>0.96563200000000005</c:v>
                </c:pt>
                <c:pt idx="40">
                  <c:v>0.98265599999999997</c:v>
                </c:pt>
                <c:pt idx="41">
                  <c:v>0.96512600000000004</c:v>
                </c:pt>
                <c:pt idx="42">
                  <c:v>0.97563</c:v>
                </c:pt>
                <c:pt idx="43">
                  <c:v>0.98048299999999999</c:v>
                </c:pt>
                <c:pt idx="44">
                  <c:v>0.98170500000000005</c:v>
                </c:pt>
                <c:pt idx="45">
                  <c:v>0.97588600000000003</c:v>
                </c:pt>
                <c:pt idx="46">
                  <c:v>0.98079799999999995</c:v>
                </c:pt>
                <c:pt idx="47">
                  <c:v>0.98219000000000001</c:v>
                </c:pt>
                <c:pt idx="48">
                  <c:v>0.97808899999999999</c:v>
                </c:pt>
                <c:pt idx="49">
                  <c:v>0.98623400000000006</c:v>
                </c:pt>
                <c:pt idx="50">
                  <c:v>0.97244200000000003</c:v>
                </c:pt>
                <c:pt idx="51">
                  <c:v>0.97334799999999999</c:v>
                </c:pt>
                <c:pt idx="52">
                  <c:v>0.98404000000000003</c:v>
                </c:pt>
                <c:pt idx="53">
                  <c:v>0.98556999999999995</c:v>
                </c:pt>
                <c:pt idx="54">
                  <c:v>0.97876300000000005</c:v>
                </c:pt>
                <c:pt idx="55">
                  <c:v>0.97398099999999999</c:v>
                </c:pt>
                <c:pt idx="56">
                  <c:v>0.97997400000000001</c:v>
                </c:pt>
                <c:pt idx="57">
                  <c:v>0.97761500000000001</c:v>
                </c:pt>
                <c:pt idx="58">
                  <c:v>0.97935099999999997</c:v>
                </c:pt>
                <c:pt idx="59">
                  <c:v>0.97838700000000001</c:v>
                </c:pt>
                <c:pt idx="60">
                  <c:v>0.97819699999999998</c:v>
                </c:pt>
                <c:pt idx="61">
                  <c:v>0.975827</c:v>
                </c:pt>
                <c:pt idx="62">
                  <c:v>0.98001300000000002</c:v>
                </c:pt>
                <c:pt idx="63">
                  <c:v>0.978599</c:v>
                </c:pt>
                <c:pt idx="64">
                  <c:v>0.97983100000000001</c:v>
                </c:pt>
                <c:pt idx="65">
                  <c:v>0.97940300000000002</c:v>
                </c:pt>
                <c:pt idx="66">
                  <c:v>0.98315900000000001</c:v>
                </c:pt>
                <c:pt idx="67">
                  <c:v>0.97540899999999997</c:v>
                </c:pt>
                <c:pt idx="68">
                  <c:v>0.98117699999999997</c:v>
                </c:pt>
                <c:pt idx="69">
                  <c:v>0.98291300000000004</c:v>
                </c:pt>
                <c:pt idx="70">
                  <c:v>0.98038599999999998</c:v>
                </c:pt>
                <c:pt idx="71">
                  <c:v>0.98619299999999999</c:v>
                </c:pt>
                <c:pt idx="72">
                  <c:v>0.98808799999999997</c:v>
                </c:pt>
                <c:pt idx="73">
                  <c:v>0.98388900000000001</c:v>
                </c:pt>
                <c:pt idx="74">
                  <c:v>0.97970999999999997</c:v>
                </c:pt>
                <c:pt idx="75">
                  <c:v>0.98598699999999995</c:v>
                </c:pt>
                <c:pt idx="76">
                  <c:v>0.98347099999999998</c:v>
                </c:pt>
                <c:pt idx="77">
                  <c:v>0.98702199999999995</c:v>
                </c:pt>
                <c:pt idx="78">
                  <c:v>0.98868199999999995</c:v>
                </c:pt>
                <c:pt idx="79">
                  <c:v>0.981236</c:v>
                </c:pt>
                <c:pt idx="80">
                  <c:v>0.98569499999999999</c:v>
                </c:pt>
                <c:pt idx="81">
                  <c:v>0.98456299999999997</c:v>
                </c:pt>
                <c:pt idx="82">
                  <c:v>0.99027200000000004</c:v>
                </c:pt>
                <c:pt idx="83">
                  <c:v>0.97807699999999997</c:v>
                </c:pt>
                <c:pt idx="84">
                  <c:v>0.99288100000000001</c:v>
                </c:pt>
                <c:pt idx="85">
                  <c:v>0.989201</c:v>
                </c:pt>
                <c:pt idx="86">
                  <c:v>0.98876900000000001</c:v>
                </c:pt>
                <c:pt idx="87">
                  <c:v>0.99155899999999997</c:v>
                </c:pt>
                <c:pt idx="88">
                  <c:v>0.98622500000000002</c:v>
                </c:pt>
                <c:pt idx="89">
                  <c:v>0.99063800000000002</c:v>
                </c:pt>
                <c:pt idx="90">
                  <c:v>0.98695100000000002</c:v>
                </c:pt>
                <c:pt idx="91">
                  <c:v>0.98370899999999994</c:v>
                </c:pt>
                <c:pt idx="92">
                  <c:v>0.98848899999999995</c:v>
                </c:pt>
                <c:pt idx="93">
                  <c:v>0.98370299999999999</c:v>
                </c:pt>
                <c:pt idx="94">
                  <c:v>0.98241299999999998</c:v>
                </c:pt>
                <c:pt idx="95">
                  <c:v>0.98403700000000005</c:v>
                </c:pt>
                <c:pt idx="96">
                  <c:v>0.98428400000000005</c:v>
                </c:pt>
                <c:pt idx="97">
                  <c:v>0.98003399999999996</c:v>
                </c:pt>
                <c:pt idx="98">
                  <c:v>0.98843700000000001</c:v>
                </c:pt>
                <c:pt idx="99">
                  <c:v>0.98884399999999995</c:v>
                </c:pt>
                <c:pt idx="100">
                  <c:v>0.98715299999999995</c:v>
                </c:pt>
                <c:pt idx="101">
                  <c:v>0.98997100000000005</c:v>
                </c:pt>
                <c:pt idx="102">
                  <c:v>0.98436100000000004</c:v>
                </c:pt>
                <c:pt idx="103">
                  <c:v>0.98991600000000002</c:v>
                </c:pt>
                <c:pt idx="104">
                  <c:v>0.98942699999999995</c:v>
                </c:pt>
                <c:pt idx="105">
                  <c:v>0.98911300000000002</c:v>
                </c:pt>
                <c:pt idx="106">
                  <c:v>0.98313700000000004</c:v>
                </c:pt>
                <c:pt idx="107">
                  <c:v>0.98402599999999996</c:v>
                </c:pt>
                <c:pt idx="108">
                  <c:v>0.98414900000000005</c:v>
                </c:pt>
                <c:pt idx="109">
                  <c:v>0.98798600000000003</c:v>
                </c:pt>
                <c:pt idx="110">
                  <c:v>0.98562700000000003</c:v>
                </c:pt>
                <c:pt idx="111">
                  <c:v>0.98875199999999996</c:v>
                </c:pt>
                <c:pt idx="112">
                  <c:v>0.98649600000000004</c:v>
                </c:pt>
                <c:pt idx="113">
                  <c:v>0.98838899999999996</c:v>
                </c:pt>
                <c:pt idx="114">
                  <c:v>0.98505699999999996</c:v>
                </c:pt>
                <c:pt idx="115">
                  <c:v>0.99213499999999999</c:v>
                </c:pt>
                <c:pt idx="116">
                  <c:v>0.99160800000000004</c:v>
                </c:pt>
                <c:pt idx="117">
                  <c:v>0.98954699999999995</c:v>
                </c:pt>
                <c:pt idx="118">
                  <c:v>0.99034800000000001</c:v>
                </c:pt>
                <c:pt idx="119">
                  <c:v>0.990734</c:v>
                </c:pt>
                <c:pt idx="120">
                  <c:v>0.98834599999999995</c:v>
                </c:pt>
                <c:pt idx="121">
                  <c:v>0.98906499999999997</c:v>
                </c:pt>
                <c:pt idx="122">
                  <c:v>0.98882099999999995</c:v>
                </c:pt>
                <c:pt idx="123">
                  <c:v>0.984823</c:v>
                </c:pt>
                <c:pt idx="124">
                  <c:v>0.98722699999999997</c:v>
                </c:pt>
                <c:pt idx="125">
                  <c:v>0.99060700000000002</c:v>
                </c:pt>
                <c:pt idx="126">
                  <c:v>0.98709000000000002</c:v>
                </c:pt>
                <c:pt idx="127">
                  <c:v>0.99011000000000005</c:v>
                </c:pt>
                <c:pt idx="128">
                  <c:v>0.986904</c:v>
                </c:pt>
                <c:pt idx="129">
                  <c:v>0.99048400000000003</c:v>
                </c:pt>
                <c:pt idx="130">
                  <c:v>0.98849699999999996</c:v>
                </c:pt>
                <c:pt idx="131">
                  <c:v>0.993282</c:v>
                </c:pt>
                <c:pt idx="132">
                  <c:v>0.98978999999999995</c:v>
                </c:pt>
                <c:pt idx="133">
                  <c:v>0.98902800000000002</c:v>
                </c:pt>
                <c:pt idx="134">
                  <c:v>0.984294</c:v>
                </c:pt>
                <c:pt idx="135">
                  <c:v>0.98963000000000001</c:v>
                </c:pt>
                <c:pt idx="136">
                  <c:v>0.99113200000000001</c:v>
                </c:pt>
                <c:pt idx="137">
                  <c:v>0.99103300000000005</c:v>
                </c:pt>
                <c:pt idx="138">
                  <c:v>0.98749799999999999</c:v>
                </c:pt>
                <c:pt idx="139">
                  <c:v>0.98816400000000004</c:v>
                </c:pt>
                <c:pt idx="140">
                  <c:v>0.99016199999999999</c:v>
                </c:pt>
                <c:pt idx="141">
                  <c:v>0.99237299999999995</c:v>
                </c:pt>
                <c:pt idx="142">
                  <c:v>0.98990199999999995</c:v>
                </c:pt>
                <c:pt idx="143">
                  <c:v>0.98822399999999999</c:v>
                </c:pt>
                <c:pt idx="144">
                  <c:v>0.99159900000000001</c:v>
                </c:pt>
                <c:pt idx="145">
                  <c:v>0.99187499999999995</c:v>
                </c:pt>
                <c:pt idx="146">
                  <c:v>0.98995299999999997</c:v>
                </c:pt>
                <c:pt idx="147">
                  <c:v>0.98940700000000004</c:v>
                </c:pt>
                <c:pt idx="148">
                  <c:v>0.99344100000000002</c:v>
                </c:pt>
                <c:pt idx="149">
                  <c:v>0.99110699999999996</c:v>
                </c:pt>
                <c:pt idx="150">
                  <c:v>0.98980500000000005</c:v>
                </c:pt>
                <c:pt idx="151">
                  <c:v>0.98875400000000002</c:v>
                </c:pt>
                <c:pt idx="152">
                  <c:v>0.98848899999999995</c:v>
                </c:pt>
                <c:pt idx="153">
                  <c:v>0.98446800000000001</c:v>
                </c:pt>
                <c:pt idx="154">
                  <c:v>0.99134900000000004</c:v>
                </c:pt>
                <c:pt idx="155">
                  <c:v>0.98767799999999994</c:v>
                </c:pt>
                <c:pt idx="156">
                  <c:v>0.99357600000000001</c:v>
                </c:pt>
                <c:pt idx="157">
                  <c:v>0.98943700000000001</c:v>
                </c:pt>
                <c:pt idx="158">
                  <c:v>0.987599</c:v>
                </c:pt>
                <c:pt idx="159">
                  <c:v>0.98847300000000005</c:v>
                </c:pt>
                <c:pt idx="160">
                  <c:v>0.99165999999999999</c:v>
                </c:pt>
                <c:pt idx="161">
                  <c:v>0.99049900000000002</c:v>
                </c:pt>
                <c:pt idx="162">
                  <c:v>0.98790100000000003</c:v>
                </c:pt>
                <c:pt idx="163">
                  <c:v>0.99136899999999994</c:v>
                </c:pt>
                <c:pt idx="164">
                  <c:v>0.98626999999999998</c:v>
                </c:pt>
                <c:pt idx="165">
                  <c:v>0.98688399999999998</c:v>
                </c:pt>
                <c:pt idx="166">
                  <c:v>0.98949299999999996</c:v>
                </c:pt>
                <c:pt idx="167">
                  <c:v>0.99080599999999996</c:v>
                </c:pt>
                <c:pt idx="168">
                  <c:v>0.988232</c:v>
                </c:pt>
                <c:pt idx="169">
                  <c:v>0.99038000000000004</c:v>
                </c:pt>
                <c:pt idx="170">
                  <c:v>0.98941000000000001</c:v>
                </c:pt>
                <c:pt idx="171">
                  <c:v>0.98635499999999998</c:v>
                </c:pt>
                <c:pt idx="172">
                  <c:v>0.99268999999999996</c:v>
                </c:pt>
                <c:pt idx="173">
                  <c:v>0.98752099999999998</c:v>
                </c:pt>
                <c:pt idx="174">
                  <c:v>0.99131100000000005</c:v>
                </c:pt>
                <c:pt idx="175">
                  <c:v>0.99236500000000005</c:v>
                </c:pt>
                <c:pt idx="176">
                  <c:v>0.99207199999999995</c:v>
                </c:pt>
                <c:pt idx="177">
                  <c:v>0.992475</c:v>
                </c:pt>
                <c:pt idx="178">
                  <c:v>0.991178</c:v>
                </c:pt>
                <c:pt idx="179">
                  <c:v>0.99107699999999999</c:v>
                </c:pt>
                <c:pt idx="180">
                  <c:v>0.99091899999999999</c:v>
                </c:pt>
                <c:pt idx="181">
                  <c:v>0.99295299999999997</c:v>
                </c:pt>
                <c:pt idx="182">
                  <c:v>0.99192400000000003</c:v>
                </c:pt>
                <c:pt idx="183">
                  <c:v>0.99316099999999996</c:v>
                </c:pt>
                <c:pt idx="184">
                  <c:v>0.98902199999999996</c:v>
                </c:pt>
                <c:pt idx="185">
                  <c:v>0.98855599999999999</c:v>
                </c:pt>
                <c:pt idx="186">
                  <c:v>0.99352499999999999</c:v>
                </c:pt>
                <c:pt idx="187">
                  <c:v>0.99048199999999997</c:v>
                </c:pt>
                <c:pt idx="188">
                  <c:v>0.99226800000000004</c:v>
                </c:pt>
                <c:pt idx="189">
                  <c:v>0.99285599999999996</c:v>
                </c:pt>
                <c:pt idx="190">
                  <c:v>0.98812299999999997</c:v>
                </c:pt>
                <c:pt idx="191">
                  <c:v>0.99209700000000001</c:v>
                </c:pt>
                <c:pt idx="192">
                  <c:v>0.98880500000000005</c:v>
                </c:pt>
                <c:pt idx="193">
                  <c:v>0.99057399999999995</c:v>
                </c:pt>
                <c:pt idx="194">
                  <c:v>0.98830700000000005</c:v>
                </c:pt>
                <c:pt idx="195">
                  <c:v>0.99052700000000005</c:v>
                </c:pt>
                <c:pt idx="196">
                  <c:v>0.98938000000000004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0-7D4A-A893-33D315D43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347536"/>
        <c:axId val="1"/>
      </c:scatterChart>
      <c:valAx>
        <c:axId val="17393475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347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0.18612366117974152</c:v>
                </c:pt>
                <c:pt idx="29">
                  <c:v>0.19407670329818771</c:v>
                </c:pt>
                <c:pt idx="30">
                  <c:v>0.19214189456355962</c:v>
                </c:pt>
                <c:pt idx="31">
                  <c:v>0.21666543871557364</c:v>
                </c:pt>
                <c:pt idx="32">
                  <c:v>0.23789149115561728</c:v>
                </c:pt>
                <c:pt idx="33">
                  <c:v>0.2723600909244614</c:v>
                </c:pt>
                <c:pt idx="34">
                  <c:v>0.284990781312502</c:v>
                </c:pt>
                <c:pt idx="35">
                  <c:v>0.29044910073848973</c:v>
                </c:pt>
                <c:pt idx="36">
                  <c:v>0.2736419821636028</c:v>
                </c:pt>
                <c:pt idx="37">
                  <c:v>0.29643609701556722</c:v>
                </c:pt>
                <c:pt idx="38">
                  <c:v>0.30257029729548346</c:v>
                </c:pt>
                <c:pt idx="39">
                  <c:v>0.30986044821655312</c:v>
                </c:pt>
                <c:pt idx="40">
                  <c:v>0.30217223108472524</c:v>
                </c:pt>
                <c:pt idx="41">
                  <c:v>0.29928434040734336</c:v>
                </c:pt>
                <c:pt idx="42">
                  <c:v>0.30418841825126713</c:v>
                </c:pt>
                <c:pt idx="43">
                  <c:v>0.308864863637138</c:v>
                </c:pt>
                <c:pt idx="44">
                  <c:v>0.31767097379960268</c:v>
                </c:pt>
                <c:pt idx="45">
                  <c:v>0.3035673536953738</c:v>
                </c:pt>
                <c:pt idx="46">
                  <c:v>0.2856037760205612</c:v>
                </c:pt>
                <c:pt idx="47">
                  <c:v>0.30826307443210188</c:v>
                </c:pt>
                <c:pt idx="48">
                  <c:v>0.31985846573963178</c:v>
                </c:pt>
                <c:pt idx="49">
                  <c:v>0.30525679584406606</c:v>
                </c:pt>
                <c:pt idx="50">
                  <c:v>0.29876940073498381</c:v>
                </c:pt>
                <c:pt idx="51">
                  <c:v>0.30330207947682564</c:v>
                </c:pt>
                <c:pt idx="52">
                  <c:v>0.30872075944278665</c:v>
                </c:pt>
                <c:pt idx="53">
                  <c:v>0.3007570224556278</c:v>
                </c:pt>
                <c:pt idx="54">
                  <c:v>0.29130471674098929</c:v>
                </c:pt>
                <c:pt idx="55">
                  <c:v>0.30736477130564221</c:v>
                </c:pt>
                <c:pt idx="56">
                  <c:v>0.30890935860168373</c:v>
                </c:pt>
                <c:pt idx="57">
                  <c:v>0.31463024821951158</c:v>
                </c:pt>
                <c:pt idx="58">
                  <c:v>0.29565691165531982</c:v>
                </c:pt>
                <c:pt idx="59">
                  <c:v>0.29235202870934246</c:v>
                </c:pt>
                <c:pt idx="60">
                  <c:v>0.32261991721451189</c:v>
                </c:pt>
                <c:pt idx="61">
                  <c:v>0.33115838448387008</c:v>
                </c:pt>
                <c:pt idx="62">
                  <c:v>0.32832034043603414</c:v>
                </c:pt>
                <c:pt idx="63">
                  <c:v>0.31264298419568926</c:v>
                </c:pt>
                <c:pt idx="64">
                  <c:v>0.32558998425713842</c:v>
                </c:pt>
                <c:pt idx="65">
                  <c:v>0.32980624062211117</c:v>
                </c:pt>
                <c:pt idx="66">
                  <c:v>0.30947407311345626</c:v>
                </c:pt>
                <c:pt idx="67">
                  <c:v>0.30682072112334929</c:v>
                </c:pt>
                <c:pt idx="68">
                  <c:v>0.31547529668998031</c:v>
                </c:pt>
                <c:pt idx="69">
                  <c:v>0.33641219753785195</c:v>
                </c:pt>
                <c:pt idx="70">
                  <c:v>0.33191183804066537</c:v>
                </c:pt>
                <c:pt idx="71">
                  <c:v>0.32855040160777993</c:v>
                </c:pt>
                <c:pt idx="72">
                  <c:v>0.33088173962195999</c:v>
                </c:pt>
                <c:pt idx="73">
                  <c:v>0.31641815054102318</c:v>
                </c:pt>
                <c:pt idx="74">
                  <c:v>0.34011817422393947</c:v>
                </c:pt>
                <c:pt idx="75">
                  <c:v>0.3458262805803593</c:v>
                </c:pt>
                <c:pt idx="76">
                  <c:v>0.32961435352353968</c:v>
                </c:pt>
                <c:pt idx="77">
                  <c:v>0.34432710908387465</c:v>
                </c:pt>
                <c:pt idx="78">
                  <c:v>0.33158438291065523</c:v>
                </c:pt>
                <c:pt idx="79">
                  <c:v>0.35010922410147172</c:v>
                </c:pt>
                <c:pt idx="80">
                  <c:v>0.32236749656099106</c:v>
                </c:pt>
                <c:pt idx="81">
                  <c:v>0.35439790635575996</c:v>
                </c:pt>
                <c:pt idx="82">
                  <c:v>0.33072147207300373</c:v>
                </c:pt>
                <c:pt idx="83">
                  <c:v>0.33702160113860885</c:v>
                </c:pt>
                <c:pt idx="84">
                  <c:v>0.34388954764487734</c:v>
                </c:pt>
                <c:pt idx="85">
                  <c:v>0.34039883351486466</c:v>
                </c:pt>
                <c:pt idx="86">
                  <c:v>0.33101022150158216</c:v>
                </c:pt>
                <c:pt idx="87">
                  <c:v>0.34653930794973431</c:v>
                </c:pt>
                <c:pt idx="88">
                  <c:v>0.33717909288400383</c:v>
                </c:pt>
                <c:pt idx="89">
                  <c:v>0.35139670773941778</c:v>
                </c:pt>
                <c:pt idx="90">
                  <c:v>0.35077711484232027</c:v>
                </c:pt>
                <c:pt idx="91">
                  <c:v>0.34394629535785415</c:v>
                </c:pt>
                <c:pt idx="92">
                  <c:v>0.33478737020079152</c:v>
                </c:pt>
                <c:pt idx="93">
                  <c:v>0.335396829269555</c:v>
                </c:pt>
                <c:pt idx="94">
                  <c:v>0.33752031803570548</c:v>
                </c:pt>
                <c:pt idx="95">
                  <c:v>0.3415596886175935</c:v>
                </c:pt>
                <c:pt idx="96">
                  <c:v>0.33570546121764383</c:v>
                </c:pt>
                <c:pt idx="97">
                  <c:v>0.35215847736550238</c:v>
                </c:pt>
                <c:pt idx="98">
                  <c:v>0.35916423333982217</c:v>
                </c:pt>
                <c:pt idx="99">
                  <c:v>0.34786627723288632</c:v>
                </c:pt>
                <c:pt idx="100">
                  <c:v>0.35037739316174366</c:v>
                </c:pt>
                <c:pt idx="101">
                  <c:v>0.33601810997268639</c:v>
                </c:pt>
                <c:pt idx="102">
                  <c:v>0.35129070397896356</c:v>
                </c:pt>
                <c:pt idx="103">
                  <c:v>0.35731948531786883</c:v>
                </c:pt>
                <c:pt idx="104">
                  <c:v>0.3609226815466407</c:v>
                </c:pt>
                <c:pt idx="105">
                  <c:v>0.33401781521313384</c:v>
                </c:pt>
                <c:pt idx="106">
                  <c:v>0.35128106806079129</c:v>
                </c:pt>
                <c:pt idx="107">
                  <c:v>0.36314505927129564</c:v>
                </c:pt>
                <c:pt idx="108">
                  <c:v>0.36458711076748335</c:v>
                </c:pt>
                <c:pt idx="109">
                  <c:v>0.35185787066002555</c:v>
                </c:pt>
                <c:pt idx="110">
                  <c:v>0.3460222736557711</c:v>
                </c:pt>
                <c:pt idx="111">
                  <c:v>0.3508860296116168</c:v>
                </c:pt>
                <c:pt idx="112">
                  <c:v>0.34114667347204097</c:v>
                </c:pt>
                <c:pt idx="113">
                  <c:v>0.35839088686600279</c:v>
                </c:pt>
                <c:pt idx="114">
                  <c:v>0.34100404170483983</c:v>
                </c:pt>
                <c:pt idx="115">
                  <c:v>0.35070091932296588</c:v>
                </c:pt>
                <c:pt idx="116">
                  <c:v>0.3419741110450501</c:v>
                </c:pt>
                <c:pt idx="117">
                  <c:v>0.36673723982508943</c:v>
                </c:pt>
                <c:pt idx="118">
                  <c:v>0.3461630470130837</c:v>
                </c:pt>
                <c:pt idx="119">
                  <c:v>0.346128221534727</c:v>
                </c:pt>
                <c:pt idx="120">
                  <c:v>0.34859309592984788</c:v>
                </c:pt>
                <c:pt idx="121">
                  <c:v>0.35591925915403405</c:v>
                </c:pt>
                <c:pt idx="122">
                  <c:v>0.36026580362395144</c:v>
                </c:pt>
                <c:pt idx="123">
                  <c:v>0.355456884644966</c:v>
                </c:pt>
                <c:pt idx="124">
                  <c:v>0.36148031642720785</c:v>
                </c:pt>
                <c:pt idx="125">
                  <c:v>0.35887009268821984</c:v>
                </c:pt>
                <c:pt idx="126">
                  <c:v>0.34833094513639218</c:v>
                </c:pt>
                <c:pt idx="127">
                  <c:v>0.349123810077557</c:v>
                </c:pt>
                <c:pt idx="128">
                  <c:v>0.34612241965494739</c:v>
                </c:pt>
                <c:pt idx="129">
                  <c:v>0.36391928476139568</c:v>
                </c:pt>
                <c:pt idx="130">
                  <c:v>0.36164831960846178</c:v>
                </c:pt>
                <c:pt idx="131">
                  <c:v>0.36027188093446616</c:v>
                </c:pt>
                <c:pt idx="132">
                  <c:v>0.36270409412348276</c:v>
                </c:pt>
                <c:pt idx="133">
                  <c:v>0.34789402480413856</c:v>
                </c:pt>
                <c:pt idx="134">
                  <c:v>0.36986185172642289</c:v>
                </c:pt>
                <c:pt idx="135">
                  <c:v>0.36417067709325535</c:v>
                </c:pt>
                <c:pt idx="136">
                  <c:v>0.35592928281314257</c:v>
                </c:pt>
                <c:pt idx="137">
                  <c:v>0.354346658212018</c:v>
                </c:pt>
                <c:pt idx="138">
                  <c:v>0.36144208324397248</c:v>
                </c:pt>
                <c:pt idx="139">
                  <c:v>0.35507698872196158</c:v>
                </c:pt>
                <c:pt idx="140">
                  <c:v>0.37393117711776769</c:v>
                </c:pt>
                <c:pt idx="141">
                  <c:v>0.36280856066329981</c:v>
                </c:pt>
                <c:pt idx="142">
                  <c:v>0.35497558241934196</c:v>
                </c:pt>
                <c:pt idx="143">
                  <c:v>0.35769779226401166</c:v>
                </c:pt>
                <c:pt idx="144">
                  <c:v>0.35359597235781692</c:v>
                </c:pt>
                <c:pt idx="145">
                  <c:v>0.35644555981313047</c:v>
                </c:pt>
                <c:pt idx="146">
                  <c:v>0.35314475510872606</c:v>
                </c:pt>
                <c:pt idx="147">
                  <c:v>0.35204962834456277</c:v>
                </c:pt>
                <c:pt idx="148">
                  <c:v>0.35391411077242868</c:v>
                </c:pt>
                <c:pt idx="149">
                  <c:v>0.34529613809997661</c:v>
                </c:pt>
                <c:pt idx="150">
                  <c:v>0.36129255151935818</c:v>
                </c:pt>
                <c:pt idx="151">
                  <c:v>0.34381904294651638</c:v>
                </c:pt>
                <c:pt idx="152">
                  <c:v>0.35197338010678941</c:v>
                </c:pt>
                <c:pt idx="153">
                  <c:v>0.35442820099306654</c:v>
                </c:pt>
                <c:pt idx="154">
                  <c:v>0.34736821481401664</c:v>
                </c:pt>
                <c:pt idx="155">
                  <c:v>0.36026616371180686</c:v>
                </c:pt>
                <c:pt idx="156">
                  <c:v>0.35864174749101368</c:v>
                </c:pt>
                <c:pt idx="157">
                  <c:v>0.36745552105307255</c:v>
                </c:pt>
                <c:pt idx="158">
                  <c:v>0.35916265115894608</c:v>
                </c:pt>
                <c:pt idx="159">
                  <c:v>0.36681584079816532</c:v>
                </c:pt>
                <c:pt idx="160">
                  <c:v>0.3462808106022422</c:v>
                </c:pt>
                <c:pt idx="161">
                  <c:v>0.37858099810867912</c:v>
                </c:pt>
                <c:pt idx="162">
                  <c:v>0.37690781997378991</c:v>
                </c:pt>
                <c:pt idx="163">
                  <c:v>0.34446723375369032</c:v>
                </c:pt>
                <c:pt idx="164">
                  <c:v>0.35482883738694848</c:v>
                </c:pt>
                <c:pt idx="165">
                  <c:v>0.34761834634202216</c:v>
                </c:pt>
                <c:pt idx="166">
                  <c:v>0.35601976503562294</c:v>
                </c:pt>
                <c:pt idx="167">
                  <c:v>0.34183315546220788</c:v>
                </c:pt>
                <c:pt idx="168">
                  <c:v>0.36451477130064375</c:v>
                </c:pt>
                <c:pt idx="169">
                  <c:v>0.34193161367726455</c:v>
                </c:pt>
                <c:pt idx="170">
                  <c:v>0.35935978351724646</c:v>
                </c:pt>
                <c:pt idx="171">
                  <c:v>0.36027304019522305</c:v>
                </c:pt>
                <c:pt idx="172">
                  <c:v>0.35493211470483954</c:v>
                </c:pt>
                <c:pt idx="173">
                  <c:v>0.35204305752277543</c:v>
                </c:pt>
                <c:pt idx="174">
                  <c:v>0.34390325922907372</c:v>
                </c:pt>
                <c:pt idx="175">
                  <c:v>0.36220751803962359</c:v>
                </c:pt>
                <c:pt idx="176">
                  <c:v>0.35275737713230854</c:v>
                </c:pt>
                <c:pt idx="177">
                  <c:v>0.35271459720841924</c:v>
                </c:pt>
                <c:pt idx="178">
                  <c:v>0.36620332691215474</c:v>
                </c:pt>
                <c:pt idx="179">
                  <c:v>0.34793944052228054</c:v>
                </c:pt>
                <c:pt idx="180">
                  <c:v>0.34347445236135793</c:v>
                </c:pt>
                <c:pt idx="181">
                  <c:v>0.36467706063650829</c:v>
                </c:pt>
                <c:pt idx="182">
                  <c:v>0.35649706759168842</c:v>
                </c:pt>
                <c:pt idx="183">
                  <c:v>0.35245999407686002</c:v>
                </c:pt>
                <c:pt idx="184">
                  <c:v>0.34859341167914581</c:v>
                </c:pt>
                <c:pt idx="185">
                  <c:v>0.36237072325025688</c:v>
                </c:pt>
                <c:pt idx="186">
                  <c:v>0.35677378268536786</c:v>
                </c:pt>
                <c:pt idx="187">
                  <c:v>0.33188788674682096</c:v>
                </c:pt>
                <c:pt idx="188">
                  <c:v>0.3496535624197683</c:v>
                </c:pt>
                <c:pt idx="189">
                  <c:v>0.34185167872702515</c:v>
                </c:pt>
                <c:pt idx="190">
                  <c:v>0.35096636118533925</c:v>
                </c:pt>
                <c:pt idx="191">
                  <c:v>0.33391106141407195</c:v>
                </c:pt>
                <c:pt idx="192">
                  <c:v>0.34252607397761747</c:v>
                </c:pt>
                <c:pt idx="193">
                  <c:v>0.32275053661952541</c:v>
                </c:pt>
                <c:pt idx="194">
                  <c:v>0.35305713089688057</c:v>
                </c:pt>
                <c:pt idx="195">
                  <c:v>0.33626732411407234</c:v>
                </c:pt>
                <c:pt idx="196">
                  <c:v>0.3451801507060388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E2-D74C-8735-D2AF3EFA486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0.22874042719535337</c:v>
                </c:pt>
                <c:pt idx="29">
                  <c:v>0.22182704264077796</c:v>
                </c:pt>
                <c:pt idx="30">
                  <c:v>0.25466253134155276</c:v>
                </c:pt>
                <c:pt idx="31">
                  <c:v>0.25448036814317598</c:v>
                </c:pt>
                <c:pt idx="32">
                  <c:v>0.27008514574389869</c:v>
                </c:pt>
                <c:pt idx="33">
                  <c:v>0.28547928365728265</c:v>
                </c:pt>
                <c:pt idx="34">
                  <c:v>0.32631181136907161</c:v>
                </c:pt>
                <c:pt idx="35">
                  <c:v>0.33227680868788634</c:v>
                </c:pt>
                <c:pt idx="36">
                  <c:v>0.31646573877649575</c:v>
                </c:pt>
                <c:pt idx="37">
                  <c:v>0.30813930206586015</c:v>
                </c:pt>
                <c:pt idx="38">
                  <c:v>0.3258423491679221</c:v>
                </c:pt>
                <c:pt idx="39">
                  <c:v>0.33098093841039739</c:v>
                </c:pt>
                <c:pt idx="40">
                  <c:v>0.35784789644012943</c:v>
                </c:pt>
                <c:pt idx="41">
                  <c:v>0.34975399368531568</c:v>
                </c:pt>
                <c:pt idx="42">
                  <c:v>0.35298480638554008</c:v>
                </c:pt>
                <c:pt idx="43">
                  <c:v>0.35072355453116572</c:v>
                </c:pt>
                <c:pt idx="44">
                  <c:v>0.34998576220151129</c:v>
                </c:pt>
                <c:pt idx="45">
                  <c:v>0.34504789633442401</c:v>
                </c:pt>
                <c:pt idx="46">
                  <c:v>0.35143269925355169</c:v>
                </c:pt>
                <c:pt idx="47">
                  <c:v>0.34551927752691919</c:v>
                </c:pt>
                <c:pt idx="48">
                  <c:v>0.3570741043710749</c:v>
                </c:pt>
                <c:pt idx="49">
                  <c:v>0.3724117647566173</c:v>
                </c:pt>
                <c:pt idx="50">
                  <c:v>0.33760574036560659</c:v>
                </c:pt>
                <c:pt idx="51">
                  <c:v>0.33653307374286218</c:v>
                </c:pt>
                <c:pt idx="52">
                  <c:v>0.35282195666916655</c:v>
                </c:pt>
                <c:pt idx="53">
                  <c:v>0.34455790881082027</c:v>
                </c:pt>
                <c:pt idx="54">
                  <c:v>0.34556611893962114</c:v>
                </c:pt>
                <c:pt idx="55">
                  <c:v>0.34904712229598428</c:v>
                </c:pt>
                <c:pt idx="56">
                  <c:v>0.36604098279306929</c:v>
                </c:pt>
                <c:pt idx="57">
                  <c:v>0.35787996375480235</c:v>
                </c:pt>
                <c:pt idx="58">
                  <c:v>0.35220255482738266</c:v>
                </c:pt>
                <c:pt idx="59">
                  <c:v>0.34112968032539298</c:v>
                </c:pt>
                <c:pt idx="60">
                  <c:v>0.33562119065130569</c:v>
                </c:pt>
                <c:pt idx="61">
                  <c:v>0.35235510702430456</c:v>
                </c:pt>
                <c:pt idx="62">
                  <c:v>0.36393482966335383</c:v>
                </c:pt>
                <c:pt idx="63">
                  <c:v>0.35486032691145097</c:v>
                </c:pt>
                <c:pt idx="64">
                  <c:v>0.34681085016333335</c:v>
                </c:pt>
                <c:pt idx="65">
                  <c:v>0.3596575462638924</c:v>
                </c:pt>
                <c:pt idx="66">
                  <c:v>0.35910178283059635</c:v>
                </c:pt>
                <c:pt idx="67">
                  <c:v>0.35021977057185183</c:v>
                </c:pt>
                <c:pt idx="68">
                  <c:v>0.35158903892455307</c:v>
                </c:pt>
                <c:pt idx="69">
                  <c:v>0.35442198962914057</c:v>
                </c:pt>
                <c:pt idx="70">
                  <c:v>0.36468267894251549</c:v>
                </c:pt>
                <c:pt idx="71">
                  <c:v>0.36310920603736402</c:v>
                </c:pt>
                <c:pt idx="72">
                  <c:v>0.3701086625615464</c:v>
                </c:pt>
                <c:pt idx="73">
                  <c:v>0.37404585169339766</c:v>
                </c:pt>
                <c:pt idx="74">
                  <c:v>0.36738850833779518</c:v>
                </c:pt>
                <c:pt idx="75">
                  <c:v>0.3767860154010455</c:v>
                </c:pt>
                <c:pt idx="76">
                  <c:v>0.37163050598264863</c:v>
                </c:pt>
                <c:pt idx="77">
                  <c:v>0.37227572964669736</c:v>
                </c:pt>
                <c:pt idx="78">
                  <c:v>0.36343192474794328</c:v>
                </c:pt>
                <c:pt idx="79">
                  <c:v>0.38043989909447135</c:v>
                </c:pt>
                <c:pt idx="80">
                  <c:v>0.38105523490339754</c:v>
                </c:pt>
                <c:pt idx="81">
                  <c:v>0.37647378647105317</c:v>
                </c:pt>
                <c:pt idx="82">
                  <c:v>0.38419237482388069</c:v>
                </c:pt>
                <c:pt idx="83">
                  <c:v>0.37793991831990831</c:v>
                </c:pt>
                <c:pt idx="84">
                  <c:v>0.38867871595498055</c:v>
                </c:pt>
                <c:pt idx="85">
                  <c:v>0.37411385145022513</c:v>
                </c:pt>
                <c:pt idx="86">
                  <c:v>0.38561922162418599</c:v>
                </c:pt>
                <c:pt idx="87">
                  <c:v>0.38764213077246223</c:v>
                </c:pt>
                <c:pt idx="88">
                  <c:v>0.36686451766040834</c:v>
                </c:pt>
                <c:pt idx="89">
                  <c:v>0.39004103416156882</c:v>
                </c:pt>
                <c:pt idx="90">
                  <c:v>0.38890847611463475</c:v>
                </c:pt>
                <c:pt idx="91">
                  <c:v>0.38899242978054027</c:v>
                </c:pt>
                <c:pt idx="92">
                  <c:v>0.38021274559244339</c:v>
                </c:pt>
                <c:pt idx="93">
                  <c:v>0.38460790193525735</c:v>
                </c:pt>
                <c:pt idx="94">
                  <c:v>0.38736266761212873</c:v>
                </c:pt>
                <c:pt idx="95">
                  <c:v>0.39205015350802663</c:v>
                </c:pt>
                <c:pt idx="96">
                  <c:v>0.38154345736627315</c:v>
                </c:pt>
                <c:pt idx="97">
                  <c:v>0.38986551683596199</c:v>
                </c:pt>
                <c:pt idx="98">
                  <c:v>0.3811450786722852</c:v>
                </c:pt>
                <c:pt idx="99">
                  <c:v>0.3824515292307798</c:v>
                </c:pt>
                <c:pt idx="100">
                  <c:v>0.39227360739505601</c:v>
                </c:pt>
                <c:pt idx="101">
                  <c:v>0.39128215966900265</c:v>
                </c:pt>
                <c:pt idx="102">
                  <c:v>0.38433148891053159</c:v>
                </c:pt>
                <c:pt idx="103">
                  <c:v>0.38863259763144753</c:v>
                </c:pt>
                <c:pt idx="104">
                  <c:v>0.39738145368178562</c:v>
                </c:pt>
                <c:pt idx="105">
                  <c:v>0.39195583337327278</c:v>
                </c:pt>
                <c:pt idx="106">
                  <c:v>0.4039619691280989</c:v>
                </c:pt>
                <c:pt idx="107">
                  <c:v>0.37899803150261968</c:v>
                </c:pt>
                <c:pt idx="108">
                  <c:v>0.3850557491631888</c:v>
                </c:pt>
                <c:pt idx="109">
                  <c:v>0.38764713406688289</c:v>
                </c:pt>
                <c:pt idx="110">
                  <c:v>0.39950573190470451</c:v>
                </c:pt>
                <c:pt idx="111">
                  <c:v>0.39115013984878771</c:v>
                </c:pt>
                <c:pt idx="112">
                  <c:v>0.3881868921289896</c:v>
                </c:pt>
                <c:pt idx="113">
                  <c:v>0.40037500336196657</c:v>
                </c:pt>
                <c:pt idx="114">
                  <c:v>0.39051169922955059</c:v>
                </c:pt>
                <c:pt idx="115">
                  <c:v>0.38579197051988645</c:v>
                </c:pt>
                <c:pt idx="116">
                  <c:v>0.39172577626107502</c:v>
                </c:pt>
                <c:pt idx="117">
                  <c:v>0.38192524725973898</c:v>
                </c:pt>
                <c:pt idx="118">
                  <c:v>0.3752853363403158</c:v>
                </c:pt>
                <c:pt idx="119">
                  <c:v>0.38652849948758883</c:v>
                </c:pt>
                <c:pt idx="120">
                  <c:v>0.41372261618574641</c:v>
                </c:pt>
                <c:pt idx="121">
                  <c:v>0.40045427540297612</c:v>
                </c:pt>
                <c:pt idx="122">
                  <c:v>0.40238853126797408</c:v>
                </c:pt>
                <c:pt idx="123">
                  <c:v>0.3942960313611914</c:v>
                </c:pt>
                <c:pt idx="124">
                  <c:v>0.39406109014664381</c:v>
                </c:pt>
                <c:pt idx="125">
                  <c:v>0.39663388310405107</c:v>
                </c:pt>
                <c:pt idx="126">
                  <c:v>0.38826009114890825</c:v>
                </c:pt>
                <c:pt idx="127">
                  <c:v>0.39502984485460352</c:v>
                </c:pt>
                <c:pt idx="128">
                  <c:v>0.39593405852377161</c:v>
                </c:pt>
                <c:pt idx="129">
                  <c:v>0.40437236476910809</c:v>
                </c:pt>
                <c:pt idx="130">
                  <c:v>0.40863517415826056</c:v>
                </c:pt>
                <c:pt idx="131">
                  <c:v>0.3934914075723151</c:v>
                </c:pt>
                <c:pt idx="132">
                  <c:v>0.39630950576662644</c:v>
                </c:pt>
                <c:pt idx="133">
                  <c:v>0.41139619363064506</c:v>
                </c:pt>
                <c:pt idx="134">
                  <c:v>0.40395144362734309</c:v>
                </c:pt>
                <c:pt idx="135">
                  <c:v>0.40049395179010439</c:v>
                </c:pt>
                <c:pt idx="136">
                  <c:v>0.42091075322551341</c:v>
                </c:pt>
                <c:pt idx="137">
                  <c:v>0.40851849003443719</c:v>
                </c:pt>
                <c:pt idx="138">
                  <c:v>0.41107316246184772</c:v>
                </c:pt>
                <c:pt idx="139">
                  <c:v>0.40212741201900665</c:v>
                </c:pt>
                <c:pt idx="140">
                  <c:v>0.40395199732686532</c:v>
                </c:pt>
                <c:pt idx="141">
                  <c:v>0.40454100245404506</c:v>
                </c:pt>
                <c:pt idx="142">
                  <c:v>0.40340617252244682</c:v>
                </c:pt>
                <c:pt idx="143">
                  <c:v>0.40272092323706521</c:v>
                </c:pt>
                <c:pt idx="144">
                  <c:v>0.39214367712773363</c:v>
                </c:pt>
                <c:pt idx="145">
                  <c:v>0.39993754485877542</c:v>
                </c:pt>
                <c:pt idx="146">
                  <c:v>0.40269822407598449</c:v>
                </c:pt>
                <c:pt idx="147">
                  <c:v>0.40002263549270128</c:v>
                </c:pt>
                <c:pt idx="148">
                  <c:v>0.39945165550066519</c:v>
                </c:pt>
                <c:pt idx="149">
                  <c:v>0.40411358025599126</c:v>
                </c:pt>
                <c:pt idx="150">
                  <c:v>0.39921486886816848</c:v>
                </c:pt>
                <c:pt idx="151">
                  <c:v>0.40381987072619996</c:v>
                </c:pt>
                <c:pt idx="152">
                  <c:v>0.40506108572984395</c:v>
                </c:pt>
                <c:pt idx="153">
                  <c:v>0.40243761670344597</c:v>
                </c:pt>
                <c:pt idx="154">
                  <c:v>0.41447806264290599</c:v>
                </c:pt>
                <c:pt idx="155">
                  <c:v>0.39152437450375649</c:v>
                </c:pt>
                <c:pt idx="156">
                  <c:v>0.40590108050957951</c:v>
                </c:pt>
                <c:pt idx="157">
                  <c:v>0.41078198578122094</c:v>
                </c:pt>
                <c:pt idx="158">
                  <c:v>0.42121080968581526</c:v>
                </c:pt>
                <c:pt idx="159">
                  <c:v>0.40009352400499681</c:v>
                </c:pt>
                <c:pt idx="160">
                  <c:v>0.40994635489560916</c:v>
                </c:pt>
                <c:pt idx="161">
                  <c:v>0.40864212461724247</c:v>
                </c:pt>
                <c:pt idx="162">
                  <c:v>0.4102285254153184</c:v>
                </c:pt>
                <c:pt idx="163">
                  <c:v>0.41136736606812574</c:v>
                </c:pt>
                <c:pt idx="164">
                  <c:v>0.40272776758052825</c:v>
                </c:pt>
                <c:pt idx="165">
                  <c:v>0.40880927741440787</c:v>
                </c:pt>
                <c:pt idx="166">
                  <c:v>0.40880024948395433</c:v>
                </c:pt>
                <c:pt idx="167">
                  <c:v>0.412516358636698</c:v>
                </c:pt>
                <c:pt idx="168">
                  <c:v>0.40999575599450994</c:v>
                </c:pt>
                <c:pt idx="169">
                  <c:v>0.4082157636760444</c:v>
                </c:pt>
                <c:pt idx="170">
                  <c:v>0.4086083904549842</c:v>
                </c:pt>
                <c:pt idx="171">
                  <c:v>0.40668878271383196</c:v>
                </c:pt>
                <c:pt idx="172">
                  <c:v>0.41347754620361193</c:v>
                </c:pt>
                <c:pt idx="173">
                  <c:v>0.39803348819532586</c:v>
                </c:pt>
                <c:pt idx="174">
                  <c:v>0.4061599483364618</c:v>
                </c:pt>
                <c:pt idx="175">
                  <c:v>0.40514464895437297</c:v>
                </c:pt>
                <c:pt idx="176">
                  <c:v>0.42065814141352564</c:v>
                </c:pt>
                <c:pt idx="177">
                  <c:v>0.41012797969557407</c:v>
                </c:pt>
                <c:pt idx="178">
                  <c:v>0.41689224773237726</c:v>
                </c:pt>
                <c:pt idx="179">
                  <c:v>0.41313246444909246</c:v>
                </c:pt>
                <c:pt idx="180">
                  <c:v>0.41544460629006391</c:v>
                </c:pt>
                <c:pt idx="181">
                  <c:v>0.3984078700031668</c:v>
                </c:pt>
                <c:pt idx="182">
                  <c:v>0.40963747969752529</c:v>
                </c:pt>
                <c:pt idx="183">
                  <c:v>0.40627475881659653</c:v>
                </c:pt>
                <c:pt idx="184">
                  <c:v>0.40340214012106385</c:v>
                </c:pt>
                <c:pt idx="185">
                  <c:v>0.40822299891530783</c:v>
                </c:pt>
                <c:pt idx="186">
                  <c:v>0.41743845769283799</c:v>
                </c:pt>
                <c:pt idx="187">
                  <c:v>0.42013730527103682</c:v>
                </c:pt>
                <c:pt idx="188">
                  <c:v>0.40889133629514818</c:v>
                </c:pt>
                <c:pt idx="189">
                  <c:v>0.41704879522609728</c:v>
                </c:pt>
                <c:pt idx="190">
                  <c:v>0.40951906909757674</c:v>
                </c:pt>
                <c:pt idx="191">
                  <c:v>0.40789320235163373</c:v>
                </c:pt>
                <c:pt idx="192">
                  <c:v>0.40004694409547914</c:v>
                </c:pt>
                <c:pt idx="193">
                  <c:v>0.39404938705174708</c:v>
                </c:pt>
                <c:pt idx="194">
                  <c:v>0.41041506938221206</c:v>
                </c:pt>
                <c:pt idx="195">
                  <c:v>0.3921523422285797</c:v>
                </c:pt>
                <c:pt idx="196">
                  <c:v>0.40000472804855708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2-D74C-8735-D2AF3EFA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374496"/>
        <c:axId val="1"/>
      </c:scatterChart>
      <c:valAx>
        <c:axId val="17393744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374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688.2</c:v>
                </c:pt>
                <c:pt idx="29">
                  <c:v>747.3</c:v>
                </c:pt>
                <c:pt idx="30">
                  <c:v>702.1</c:v>
                </c:pt>
                <c:pt idx="31">
                  <c:v>760.6</c:v>
                </c:pt>
                <c:pt idx="32">
                  <c:v>672.3</c:v>
                </c:pt>
                <c:pt idx="33">
                  <c:v>696.8</c:v>
                </c:pt>
                <c:pt idx="34">
                  <c:v>690</c:v>
                </c:pt>
                <c:pt idx="35">
                  <c:v>665.1</c:v>
                </c:pt>
                <c:pt idx="36">
                  <c:v>666.9</c:v>
                </c:pt>
                <c:pt idx="37">
                  <c:v>735.5</c:v>
                </c:pt>
                <c:pt idx="38">
                  <c:v>682</c:v>
                </c:pt>
                <c:pt idx="39">
                  <c:v>691.4</c:v>
                </c:pt>
                <c:pt idx="40">
                  <c:v>648.9</c:v>
                </c:pt>
                <c:pt idx="41">
                  <c:v>643.1</c:v>
                </c:pt>
                <c:pt idx="42">
                  <c:v>700.5</c:v>
                </c:pt>
                <c:pt idx="43">
                  <c:v>667</c:v>
                </c:pt>
                <c:pt idx="44">
                  <c:v>673.1</c:v>
                </c:pt>
                <c:pt idx="45">
                  <c:v>721.6</c:v>
                </c:pt>
                <c:pt idx="46">
                  <c:v>640.70000000000005</c:v>
                </c:pt>
                <c:pt idx="47">
                  <c:v>745.2</c:v>
                </c:pt>
                <c:pt idx="48">
                  <c:v>678.3</c:v>
                </c:pt>
                <c:pt idx="49">
                  <c:v>681.4</c:v>
                </c:pt>
                <c:pt idx="50">
                  <c:v>673.8</c:v>
                </c:pt>
                <c:pt idx="51">
                  <c:v>672.1</c:v>
                </c:pt>
                <c:pt idx="52">
                  <c:v>674.5</c:v>
                </c:pt>
                <c:pt idx="53">
                  <c:v>717.3</c:v>
                </c:pt>
                <c:pt idx="54">
                  <c:v>678.3</c:v>
                </c:pt>
                <c:pt idx="55">
                  <c:v>700.1</c:v>
                </c:pt>
                <c:pt idx="56">
                  <c:v>658.8</c:v>
                </c:pt>
                <c:pt idx="57">
                  <c:v>701.5</c:v>
                </c:pt>
                <c:pt idx="58">
                  <c:v>635.6</c:v>
                </c:pt>
                <c:pt idx="59">
                  <c:v>625.29999999999995</c:v>
                </c:pt>
                <c:pt idx="60">
                  <c:v>685.4</c:v>
                </c:pt>
                <c:pt idx="61">
                  <c:v>682.1</c:v>
                </c:pt>
                <c:pt idx="62">
                  <c:v>716.7</c:v>
                </c:pt>
                <c:pt idx="63">
                  <c:v>680.3</c:v>
                </c:pt>
                <c:pt idx="64">
                  <c:v>725.6</c:v>
                </c:pt>
                <c:pt idx="65">
                  <c:v>685.5</c:v>
                </c:pt>
                <c:pt idx="66">
                  <c:v>673</c:v>
                </c:pt>
                <c:pt idx="67">
                  <c:v>646.20000000000005</c:v>
                </c:pt>
                <c:pt idx="68">
                  <c:v>688.2</c:v>
                </c:pt>
                <c:pt idx="69">
                  <c:v>733.1</c:v>
                </c:pt>
                <c:pt idx="70">
                  <c:v>671.9</c:v>
                </c:pt>
                <c:pt idx="71">
                  <c:v>684.5</c:v>
                </c:pt>
                <c:pt idx="72">
                  <c:v>686</c:v>
                </c:pt>
                <c:pt idx="73">
                  <c:v>638.79999999999995</c:v>
                </c:pt>
                <c:pt idx="74">
                  <c:v>662.7</c:v>
                </c:pt>
                <c:pt idx="75">
                  <c:v>676</c:v>
                </c:pt>
                <c:pt idx="76">
                  <c:v>634.9</c:v>
                </c:pt>
                <c:pt idx="77">
                  <c:v>686.6</c:v>
                </c:pt>
                <c:pt idx="78">
                  <c:v>677.2</c:v>
                </c:pt>
                <c:pt idx="79">
                  <c:v>684.7</c:v>
                </c:pt>
                <c:pt idx="80">
                  <c:v>665.1</c:v>
                </c:pt>
                <c:pt idx="81">
                  <c:v>698.4</c:v>
                </c:pt>
                <c:pt idx="82">
                  <c:v>627.20000000000005</c:v>
                </c:pt>
                <c:pt idx="83">
                  <c:v>675.4</c:v>
                </c:pt>
                <c:pt idx="84">
                  <c:v>646.4</c:v>
                </c:pt>
                <c:pt idx="85">
                  <c:v>674.2</c:v>
                </c:pt>
                <c:pt idx="86">
                  <c:v>679.6</c:v>
                </c:pt>
                <c:pt idx="87">
                  <c:v>700.6</c:v>
                </c:pt>
                <c:pt idx="88">
                  <c:v>648.29999999999995</c:v>
                </c:pt>
                <c:pt idx="89">
                  <c:v>655.8</c:v>
                </c:pt>
                <c:pt idx="90">
                  <c:v>658.4</c:v>
                </c:pt>
                <c:pt idx="91">
                  <c:v>640.4</c:v>
                </c:pt>
                <c:pt idx="92">
                  <c:v>638.9</c:v>
                </c:pt>
                <c:pt idx="93">
                  <c:v>691.9</c:v>
                </c:pt>
                <c:pt idx="94">
                  <c:v>654.20000000000005</c:v>
                </c:pt>
                <c:pt idx="95">
                  <c:v>625.29999999999995</c:v>
                </c:pt>
                <c:pt idx="96">
                  <c:v>657.3</c:v>
                </c:pt>
                <c:pt idx="97">
                  <c:v>663.7</c:v>
                </c:pt>
                <c:pt idx="98">
                  <c:v>696.4</c:v>
                </c:pt>
                <c:pt idx="99">
                  <c:v>680</c:v>
                </c:pt>
                <c:pt idx="100">
                  <c:v>635.29999999999995</c:v>
                </c:pt>
                <c:pt idx="101">
                  <c:v>619</c:v>
                </c:pt>
                <c:pt idx="102">
                  <c:v>650.5</c:v>
                </c:pt>
                <c:pt idx="103">
                  <c:v>662.8</c:v>
                </c:pt>
                <c:pt idx="104">
                  <c:v>675.2</c:v>
                </c:pt>
                <c:pt idx="105">
                  <c:v>645.6</c:v>
                </c:pt>
                <c:pt idx="106">
                  <c:v>661.9</c:v>
                </c:pt>
                <c:pt idx="107">
                  <c:v>666.2</c:v>
                </c:pt>
                <c:pt idx="108">
                  <c:v>690.5</c:v>
                </c:pt>
                <c:pt idx="109">
                  <c:v>651.9</c:v>
                </c:pt>
                <c:pt idx="110">
                  <c:v>652.4</c:v>
                </c:pt>
                <c:pt idx="111">
                  <c:v>659.8</c:v>
                </c:pt>
                <c:pt idx="112">
                  <c:v>687.7</c:v>
                </c:pt>
                <c:pt idx="113">
                  <c:v>689.5</c:v>
                </c:pt>
                <c:pt idx="114">
                  <c:v>649.5</c:v>
                </c:pt>
                <c:pt idx="115">
                  <c:v>673.7</c:v>
                </c:pt>
                <c:pt idx="116">
                  <c:v>681.3</c:v>
                </c:pt>
                <c:pt idx="117">
                  <c:v>626.5</c:v>
                </c:pt>
                <c:pt idx="118">
                  <c:v>691.5</c:v>
                </c:pt>
                <c:pt idx="119">
                  <c:v>620.9</c:v>
                </c:pt>
                <c:pt idx="120">
                  <c:v>658</c:v>
                </c:pt>
                <c:pt idx="121">
                  <c:v>669.3</c:v>
                </c:pt>
                <c:pt idx="122">
                  <c:v>682.6</c:v>
                </c:pt>
                <c:pt idx="123">
                  <c:v>651.29999999999995</c:v>
                </c:pt>
                <c:pt idx="124">
                  <c:v>663.2</c:v>
                </c:pt>
                <c:pt idx="125">
                  <c:v>649.79999999999995</c:v>
                </c:pt>
                <c:pt idx="126">
                  <c:v>670.3</c:v>
                </c:pt>
                <c:pt idx="127">
                  <c:v>634.5</c:v>
                </c:pt>
                <c:pt idx="128">
                  <c:v>638.79999999999995</c:v>
                </c:pt>
                <c:pt idx="129">
                  <c:v>676.4</c:v>
                </c:pt>
                <c:pt idx="130">
                  <c:v>694.4</c:v>
                </c:pt>
                <c:pt idx="131">
                  <c:v>623.79999999999995</c:v>
                </c:pt>
                <c:pt idx="132">
                  <c:v>637.4</c:v>
                </c:pt>
                <c:pt idx="133">
                  <c:v>638.4</c:v>
                </c:pt>
                <c:pt idx="134">
                  <c:v>662.7</c:v>
                </c:pt>
                <c:pt idx="135">
                  <c:v>656.7</c:v>
                </c:pt>
                <c:pt idx="136">
                  <c:v>671.7</c:v>
                </c:pt>
                <c:pt idx="137">
                  <c:v>614.6</c:v>
                </c:pt>
                <c:pt idx="138">
                  <c:v>633.6</c:v>
                </c:pt>
                <c:pt idx="139">
                  <c:v>627.5</c:v>
                </c:pt>
                <c:pt idx="140">
                  <c:v>667.3</c:v>
                </c:pt>
                <c:pt idx="141">
                  <c:v>677</c:v>
                </c:pt>
                <c:pt idx="142">
                  <c:v>612.79999999999995</c:v>
                </c:pt>
                <c:pt idx="143">
                  <c:v>634.5</c:v>
                </c:pt>
                <c:pt idx="144">
                  <c:v>612</c:v>
                </c:pt>
                <c:pt idx="145">
                  <c:v>667.5</c:v>
                </c:pt>
                <c:pt idx="146">
                  <c:v>647.1</c:v>
                </c:pt>
                <c:pt idx="147">
                  <c:v>671.1</c:v>
                </c:pt>
                <c:pt idx="148">
                  <c:v>689.8</c:v>
                </c:pt>
                <c:pt idx="149">
                  <c:v>656.1</c:v>
                </c:pt>
                <c:pt idx="150">
                  <c:v>637.70000000000005</c:v>
                </c:pt>
                <c:pt idx="151">
                  <c:v>625.20000000000005</c:v>
                </c:pt>
                <c:pt idx="152">
                  <c:v>664.7</c:v>
                </c:pt>
                <c:pt idx="153">
                  <c:v>661.3</c:v>
                </c:pt>
                <c:pt idx="154">
                  <c:v>662</c:v>
                </c:pt>
                <c:pt idx="155">
                  <c:v>643</c:v>
                </c:pt>
                <c:pt idx="156">
                  <c:v>603.9</c:v>
                </c:pt>
                <c:pt idx="157">
                  <c:v>648.1</c:v>
                </c:pt>
                <c:pt idx="158">
                  <c:v>599.9</c:v>
                </c:pt>
                <c:pt idx="159">
                  <c:v>696.5</c:v>
                </c:pt>
                <c:pt idx="160">
                  <c:v>653.79999999999995</c:v>
                </c:pt>
                <c:pt idx="161">
                  <c:v>640.4</c:v>
                </c:pt>
                <c:pt idx="162">
                  <c:v>623.1</c:v>
                </c:pt>
                <c:pt idx="163">
                  <c:v>635.70000000000005</c:v>
                </c:pt>
                <c:pt idx="164">
                  <c:v>644.20000000000005</c:v>
                </c:pt>
                <c:pt idx="165">
                  <c:v>619.9</c:v>
                </c:pt>
                <c:pt idx="166">
                  <c:v>657.9</c:v>
                </c:pt>
                <c:pt idx="167">
                  <c:v>610.4</c:v>
                </c:pt>
                <c:pt idx="168">
                  <c:v>603.9</c:v>
                </c:pt>
                <c:pt idx="169">
                  <c:v>597.70000000000005</c:v>
                </c:pt>
                <c:pt idx="170">
                  <c:v>619.5</c:v>
                </c:pt>
                <c:pt idx="171">
                  <c:v>604</c:v>
                </c:pt>
                <c:pt idx="172">
                  <c:v>610.29999999999995</c:v>
                </c:pt>
                <c:pt idx="173">
                  <c:v>666.8</c:v>
                </c:pt>
                <c:pt idx="174">
                  <c:v>657.6</c:v>
                </c:pt>
                <c:pt idx="175">
                  <c:v>666.6</c:v>
                </c:pt>
                <c:pt idx="176">
                  <c:v>650.4</c:v>
                </c:pt>
                <c:pt idx="177">
                  <c:v>621.20000000000005</c:v>
                </c:pt>
                <c:pt idx="178">
                  <c:v>637.1</c:v>
                </c:pt>
                <c:pt idx="179">
                  <c:v>626</c:v>
                </c:pt>
                <c:pt idx="180">
                  <c:v>663.8</c:v>
                </c:pt>
                <c:pt idx="181">
                  <c:v>631.70000000000005</c:v>
                </c:pt>
                <c:pt idx="182">
                  <c:v>622.6</c:v>
                </c:pt>
                <c:pt idx="183">
                  <c:v>601.29999999999995</c:v>
                </c:pt>
                <c:pt idx="184">
                  <c:v>603.70000000000005</c:v>
                </c:pt>
                <c:pt idx="185">
                  <c:v>593</c:v>
                </c:pt>
                <c:pt idx="186">
                  <c:v>615.29999999999995</c:v>
                </c:pt>
                <c:pt idx="187">
                  <c:v>603.4</c:v>
                </c:pt>
                <c:pt idx="188">
                  <c:v>589.1</c:v>
                </c:pt>
                <c:pt idx="189">
                  <c:v>648.29999999999995</c:v>
                </c:pt>
                <c:pt idx="190">
                  <c:v>582.70000000000005</c:v>
                </c:pt>
                <c:pt idx="191">
                  <c:v>607.9</c:v>
                </c:pt>
                <c:pt idx="192">
                  <c:v>628.1</c:v>
                </c:pt>
                <c:pt idx="193">
                  <c:v>602.79999999999995</c:v>
                </c:pt>
                <c:pt idx="194">
                  <c:v>597.4</c:v>
                </c:pt>
                <c:pt idx="195">
                  <c:v>567.6</c:v>
                </c:pt>
                <c:pt idx="196">
                  <c:v>636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7-A04C-9580-9D889D7D654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775.5</c:v>
                </c:pt>
                <c:pt idx="29">
                  <c:v>800</c:v>
                </c:pt>
                <c:pt idx="30">
                  <c:v>717.1</c:v>
                </c:pt>
                <c:pt idx="31">
                  <c:v>766.6</c:v>
                </c:pt>
                <c:pt idx="32">
                  <c:v>718.8</c:v>
                </c:pt>
                <c:pt idx="33">
                  <c:v>690.2</c:v>
                </c:pt>
                <c:pt idx="34">
                  <c:v>718.5</c:v>
                </c:pt>
                <c:pt idx="35">
                  <c:v>739.2</c:v>
                </c:pt>
                <c:pt idx="36">
                  <c:v>746.9</c:v>
                </c:pt>
                <c:pt idx="37">
                  <c:v>702.4</c:v>
                </c:pt>
                <c:pt idx="38">
                  <c:v>766.8</c:v>
                </c:pt>
                <c:pt idx="39">
                  <c:v>688.9</c:v>
                </c:pt>
                <c:pt idx="40">
                  <c:v>726.7</c:v>
                </c:pt>
                <c:pt idx="41">
                  <c:v>740.3</c:v>
                </c:pt>
                <c:pt idx="42">
                  <c:v>747.5</c:v>
                </c:pt>
                <c:pt idx="43">
                  <c:v>745.9</c:v>
                </c:pt>
                <c:pt idx="44">
                  <c:v>741.7</c:v>
                </c:pt>
                <c:pt idx="45">
                  <c:v>739.7</c:v>
                </c:pt>
                <c:pt idx="46">
                  <c:v>729.4</c:v>
                </c:pt>
                <c:pt idx="47">
                  <c:v>744.8</c:v>
                </c:pt>
                <c:pt idx="48">
                  <c:v>687.2</c:v>
                </c:pt>
                <c:pt idx="49">
                  <c:v>587.20000000000005</c:v>
                </c:pt>
                <c:pt idx="50">
                  <c:v>723.5</c:v>
                </c:pt>
                <c:pt idx="51">
                  <c:v>700</c:v>
                </c:pt>
                <c:pt idx="52">
                  <c:v>731.4</c:v>
                </c:pt>
                <c:pt idx="53">
                  <c:v>735.6</c:v>
                </c:pt>
                <c:pt idx="54">
                  <c:v>695</c:v>
                </c:pt>
                <c:pt idx="55">
                  <c:v>727.7</c:v>
                </c:pt>
                <c:pt idx="56">
                  <c:v>704.6</c:v>
                </c:pt>
                <c:pt idx="57">
                  <c:v>722.1</c:v>
                </c:pt>
                <c:pt idx="58">
                  <c:v>697.9</c:v>
                </c:pt>
                <c:pt idx="59">
                  <c:v>721.2</c:v>
                </c:pt>
                <c:pt idx="60">
                  <c:v>686.3</c:v>
                </c:pt>
                <c:pt idx="61">
                  <c:v>737.2</c:v>
                </c:pt>
                <c:pt idx="62">
                  <c:v>754.5</c:v>
                </c:pt>
                <c:pt idx="63">
                  <c:v>730.4</c:v>
                </c:pt>
                <c:pt idx="64">
                  <c:v>693.8</c:v>
                </c:pt>
                <c:pt idx="65">
                  <c:v>735</c:v>
                </c:pt>
                <c:pt idx="66">
                  <c:v>722.7</c:v>
                </c:pt>
                <c:pt idx="67">
                  <c:v>726</c:v>
                </c:pt>
                <c:pt idx="68">
                  <c:v>721.7</c:v>
                </c:pt>
                <c:pt idx="69">
                  <c:v>708.6</c:v>
                </c:pt>
                <c:pt idx="70">
                  <c:v>751.9</c:v>
                </c:pt>
                <c:pt idx="71">
                  <c:v>693.5</c:v>
                </c:pt>
                <c:pt idx="72">
                  <c:v>725.7</c:v>
                </c:pt>
                <c:pt idx="73">
                  <c:v>694.6</c:v>
                </c:pt>
                <c:pt idx="74">
                  <c:v>697.9</c:v>
                </c:pt>
                <c:pt idx="75">
                  <c:v>738.1</c:v>
                </c:pt>
                <c:pt idx="76">
                  <c:v>722.8</c:v>
                </c:pt>
                <c:pt idx="77">
                  <c:v>677.6</c:v>
                </c:pt>
                <c:pt idx="78">
                  <c:v>660</c:v>
                </c:pt>
                <c:pt idx="79">
                  <c:v>710.8</c:v>
                </c:pt>
                <c:pt idx="80">
                  <c:v>701.8</c:v>
                </c:pt>
                <c:pt idx="81">
                  <c:v>700</c:v>
                </c:pt>
                <c:pt idx="82">
                  <c:v>711.7</c:v>
                </c:pt>
                <c:pt idx="83">
                  <c:v>687.3</c:v>
                </c:pt>
                <c:pt idx="84">
                  <c:v>693.2</c:v>
                </c:pt>
                <c:pt idx="85">
                  <c:v>645.6</c:v>
                </c:pt>
                <c:pt idx="86">
                  <c:v>699.5</c:v>
                </c:pt>
                <c:pt idx="87">
                  <c:v>715</c:v>
                </c:pt>
                <c:pt idx="88">
                  <c:v>696.9</c:v>
                </c:pt>
                <c:pt idx="89">
                  <c:v>728.5</c:v>
                </c:pt>
                <c:pt idx="90">
                  <c:v>697.9</c:v>
                </c:pt>
                <c:pt idx="91">
                  <c:v>710.4</c:v>
                </c:pt>
                <c:pt idx="92">
                  <c:v>713</c:v>
                </c:pt>
                <c:pt idx="93">
                  <c:v>720</c:v>
                </c:pt>
                <c:pt idx="94">
                  <c:v>714.4</c:v>
                </c:pt>
                <c:pt idx="95">
                  <c:v>702.4</c:v>
                </c:pt>
                <c:pt idx="96">
                  <c:v>680.1</c:v>
                </c:pt>
                <c:pt idx="97">
                  <c:v>683.3</c:v>
                </c:pt>
                <c:pt idx="98">
                  <c:v>680.4</c:v>
                </c:pt>
                <c:pt idx="99">
                  <c:v>700.4</c:v>
                </c:pt>
                <c:pt idx="100">
                  <c:v>702.1</c:v>
                </c:pt>
                <c:pt idx="101">
                  <c:v>691.9</c:v>
                </c:pt>
                <c:pt idx="102">
                  <c:v>669.6</c:v>
                </c:pt>
                <c:pt idx="103">
                  <c:v>734.3</c:v>
                </c:pt>
                <c:pt idx="104">
                  <c:v>691.5</c:v>
                </c:pt>
                <c:pt idx="105">
                  <c:v>675.3</c:v>
                </c:pt>
                <c:pt idx="106">
                  <c:v>693.5</c:v>
                </c:pt>
                <c:pt idx="107">
                  <c:v>692.3</c:v>
                </c:pt>
                <c:pt idx="108">
                  <c:v>702.4</c:v>
                </c:pt>
                <c:pt idx="109">
                  <c:v>679.2</c:v>
                </c:pt>
                <c:pt idx="110">
                  <c:v>719.2</c:v>
                </c:pt>
                <c:pt idx="111">
                  <c:v>706.9</c:v>
                </c:pt>
                <c:pt idx="112">
                  <c:v>682.3</c:v>
                </c:pt>
                <c:pt idx="113">
                  <c:v>713.4</c:v>
                </c:pt>
                <c:pt idx="114">
                  <c:v>739</c:v>
                </c:pt>
                <c:pt idx="115">
                  <c:v>666.8</c:v>
                </c:pt>
                <c:pt idx="116">
                  <c:v>720.6</c:v>
                </c:pt>
                <c:pt idx="117">
                  <c:v>671.8</c:v>
                </c:pt>
                <c:pt idx="118">
                  <c:v>688.6</c:v>
                </c:pt>
                <c:pt idx="119">
                  <c:v>682.9</c:v>
                </c:pt>
                <c:pt idx="120">
                  <c:v>675.8</c:v>
                </c:pt>
                <c:pt idx="121">
                  <c:v>696.6</c:v>
                </c:pt>
                <c:pt idx="122">
                  <c:v>680.1</c:v>
                </c:pt>
                <c:pt idx="123">
                  <c:v>696.4</c:v>
                </c:pt>
                <c:pt idx="124">
                  <c:v>663.6</c:v>
                </c:pt>
                <c:pt idx="125">
                  <c:v>641</c:v>
                </c:pt>
                <c:pt idx="126">
                  <c:v>653.20000000000005</c:v>
                </c:pt>
                <c:pt idx="127">
                  <c:v>657.2</c:v>
                </c:pt>
                <c:pt idx="128">
                  <c:v>679.2</c:v>
                </c:pt>
                <c:pt idx="129">
                  <c:v>652.6</c:v>
                </c:pt>
                <c:pt idx="130">
                  <c:v>669.3</c:v>
                </c:pt>
                <c:pt idx="131">
                  <c:v>646.70000000000005</c:v>
                </c:pt>
                <c:pt idx="132">
                  <c:v>632.79999999999995</c:v>
                </c:pt>
                <c:pt idx="133">
                  <c:v>641.1</c:v>
                </c:pt>
                <c:pt idx="134">
                  <c:v>664.8</c:v>
                </c:pt>
                <c:pt idx="135">
                  <c:v>715.6</c:v>
                </c:pt>
                <c:pt idx="136">
                  <c:v>670</c:v>
                </c:pt>
                <c:pt idx="137">
                  <c:v>711.1</c:v>
                </c:pt>
                <c:pt idx="138">
                  <c:v>668.6</c:v>
                </c:pt>
                <c:pt idx="139">
                  <c:v>672.2</c:v>
                </c:pt>
                <c:pt idx="140">
                  <c:v>721.3</c:v>
                </c:pt>
                <c:pt idx="141">
                  <c:v>639.6</c:v>
                </c:pt>
                <c:pt idx="142">
                  <c:v>713.5</c:v>
                </c:pt>
                <c:pt idx="143">
                  <c:v>663.2</c:v>
                </c:pt>
                <c:pt idx="144">
                  <c:v>672.3</c:v>
                </c:pt>
                <c:pt idx="145">
                  <c:v>690.3</c:v>
                </c:pt>
                <c:pt idx="146">
                  <c:v>677.2</c:v>
                </c:pt>
                <c:pt idx="147">
                  <c:v>690</c:v>
                </c:pt>
                <c:pt idx="148">
                  <c:v>684.4</c:v>
                </c:pt>
                <c:pt idx="149">
                  <c:v>670.2</c:v>
                </c:pt>
                <c:pt idx="150">
                  <c:v>659.8</c:v>
                </c:pt>
                <c:pt idx="151">
                  <c:v>657.2</c:v>
                </c:pt>
                <c:pt idx="152">
                  <c:v>694</c:v>
                </c:pt>
                <c:pt idx="153">
                  <c:v>689.2</c:v>
                </c:pt>
                <c:pt idx="154">
                  <c:v>705.7</c:v>
                </c:pt>
                <c:pt idx="155">
                  <c:v>694.8</c:v>
                </c:pt>
                <c:pt idx="156">
                  <c:v>638.6</c:v>
                </c:pt>
                <c:pt idx="157">
                  <c:v>675.6</c:v>
                </c:pt>
                <c:pt idx="158">
                  <c:v>672.8</c:v>
                </c:pt>
                <c:pt idx="159">
                  <c:v>645</c:v>
                </c:pt>
                <c:pt idx="160">
                  <c:v>704.8</c:v>
                </c:pt>
                <c:pt idx="161">
                  <c:v>649.1</c:v>
                </c:pt>
                <c:pt idx="162">
                  <c:v>645.4</c:v>
                </c:pt>
                <c:pt idx="163">
                  <c:v>673.5</c:v>
                </c:pt>
                <c:pt idx="164">
                  <c:v>693.1</c:v>
                </c:pt>
                <c:pt idx="165">
                  <c:v>697.6</c:v>
                </c:pt>
                <c:pt idx="166">
                  <c:v>662.3</c:v>
                </c:pt>
                <c:pt idx="167">
                  <c:v>673.7</c:v>
                </c:pt>
                <c:pt idx="168">
                  <c:v>682.4</c:v>
                </c:pt>
                <c:pt idx="169">
                  <c:v>697</c:v>
                </c:pt>
                <c:pt idx="170">
                  <c:v>686.5</c:v>
                </c:pt>
                <c:pt idx="171">
                  <c:v>694.5</c:v>
                </c:pt>
                <c:pt idx="172">
                  <c:v>689.1</c:v>
                </c:pt>
                <c:pt idx="173">
                  <c:v>672.8</c:v>
                </c:pt>
                <c:pt idx="174">
                  <c:v>697.3</c:v>
                </c:pt>
                <c:pt idx="175">
                  <c:v>664</c:v>
                </c:pt>
                <c:pt idx="176">
                  <c:v>734.7</c:v>
                </c:pt>
                <c:pt idx="177">
                  <c:v>676.6</c:v>
                </c:pt>
                <c:pt idx="178">
                  <c:v>676.6</c:v>
                </c:pt>
                <c:pt idx="179">
                  <c:v>660.4</c:v>
                </c:pt>
                <c:pt idx="180">
                  <c:v>676.5</c:v>
                </c:pt>
                <c:pt idx="181">
                  <c:v>674.3</c:v>
                </c:pt>
                <c:pt idx="182">
                  <c:v>690.4</c:v>
                </c:pt>
                <c:pt idx="183">
                  <c:v>640.79999999999995</c:v>
                </c:pt>
                <c:pt idx="184">
                  <c:v>651.20000000000005</c:v>
                </c:pt>
                <c:pt idx="185">
                  <c:v>639.6</c:v>
                </c:pt>
                <c:pt idx="186">
                  <c:v>665.9</c:v>
                </c:pt>
                <c:pt idx="187">
                  <c:v>658.1</c:v>
                </c:pt>
                <c:pt idx="188">
                  <c:v>679.7</c:v>
                </c:pt>
                <c:pt idx="189">
                  <c:v>629.1</c:v>
                </c:pt>
                <c:pt idx="190">
                  <c:v>655.9</c:v>
                </c:pt>
                <c:pt idx="191">
                  <c:v>619.6</c:v>
                </c:pt>
                <c:pt idx="192">
                  <c:v>612.1</c:v>
                </c:pt>
                <c:pt idx="193">
                  <c:v>632.5</c:v>
                </c:pt>
                <c:pt idx="194">
                  <c:v>634.20000000000005</c:v>
                </c:pt>
                <c:pt idx="195">
                  <c:v>632.79999999999995</c:v>
                </c:pt>
                <c:pt idx="196">
                  <c:v>608.29999999999995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7-A04C-9580-9D889D7D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398528"/>
        <c:axId val="1"/>
      </c:scatterChart>
      <c:valAx>
        <c:axId val="1739398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398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838</c:v>
                </c:pt>
                <c:pt idx="29">
                  <c:v>1165</c:v>
                </c:pt>
                <c:pt idx="30">
                  <c:v>1779</c:v>
                </c:pt>
                <c:pt idx="31">
                  <c:v>434</c:v>
                </c:pt>
                <c:pt idx="32">
                  <c:v>835</c:v>
                </c:pt>
                <c:pt idx="33">
                  <c:v>555</c:v>
                </c:pt>
                <c:pt idx="34">
                  <c:v>452</c:v>
                </c:pt>
                <c:pt idx="35">
                  <c:v>903</c:v>
                </c:pt>
                <c:pt idx="36">
                  <c:v>704</c:v>
                </c:pt>
                <c:pt idx="37">
                  <c:v>862</c:v>
                </c:pt>
                <c:pt idx="38">
                  <c:v>537</c:v>
                </c:pt>
                <c:pt idx="39">
                  <c:v>788</c:v>
                </c:pt>
                <c:pt idx="40">
                  <c:v>532</c:v>
                </c:pt>
                <c:pt idx="41">
                  <c:v>675</c:v>
                </c:pt>
                <c:pt idx="42">
                  <c:v>688</c:v>
                </c:pt>
                <c:pt idx="43">
                  <c:v>648</c:v>
                </c:pt>
                <c:pt idx="44">
                  <c:v>641</c:v>
                </c:pt>
                <c:pt idx="45">
                  <c:v>649</c:v>
                </c:pt>
                <c:pt idx="46">
                  <c:v>916</c:v>
                </c:pt>
                <c:pt idx="47">
                  <c:v>564</c:v>
                </c:pt>
                <c:pt idx="48">
                  <c:v>562</c:v>
                </c:pt>
                <c:pt idx="49">
                  <c:v>809</c:v>
                </c:pt>
                <c:pt idx="50">
                  <c:v>467</c:v>
                </c:pt>
                <c:pt idx="51">
                  <c:v>510</c:v>
                </c:pt>
                <c:pt idx="52">
                  <c:v>600</c:v>
                </c:pt>
                <c:pt idx="53">
                  <c:v>743</c:v>
                </c:pt>
                <c:pt idx="54">
                  <c:v>661</c:v>
                </c:pt>
                <c:pt idx="55">
                  <c:v>923</c:v>
                </c:pt>
                <c:pt idx="56">
                  <c:v>680</c:v>
                </c:pt>
                <c:pt idx="57">
                  <c:v>810</c:v>
                </c:pt>
                <c:pt idx="58">
                  <c:v>611</c:v>
                </c:pt>
                <c:pt idx="59">
                  <c:v>649</c:v>
                </c:pt>
                <c:pt idx="60">
                  <c:v>466</c:v>
                </c:pt>
                <c:pt idx="61">
                  <c:v>1115</c:v>
                </c:pt>
                <c:pt idx="62">
                  <c:v>586</c:v>
                </c:pt>
                <c:pt idx="63">
                  <c:v>324</c:v>
                </c:pt>
                <c:pt idx="64">
                  <c:v>539</c:v>
                </c:pt>
                <c:pt idx="65">
                  <c:v>512</c:v>
                </c:pt>
                <c:pt idx="66">
                  <c:v>627</c:v>
                </c:pt>
                <c:pt idx="67">
                  <c:v>780</c:v>
                </c:pt>
                <c:pt idx="68">
                  <c:v>497</c:v>
                </c:pt>
                <c:pt idx="69">
                  <c:v>719</c:v>
                </c:pt>
                <c:pt idx="70">
                  <c:v>496</c:v>
                </c:pt>
                <c:pt idx="71">
                  <c:v>482</c:v>
                </c:pt>
                <c:pt idx="72">
                  <c:v>488</c:v>
                </c:pt>
                <c:pt idx="73">
                  <c:v>639</c:v>
                </c:pt>
                <c:pt idx="74">
                  <c:v>579</c:v>
                </c:pt>
                <c:pt idx="75">
                  <c:v>495</c:v>
                </c:pt>
                <c:pt idx="76">
                  <c:v>503</c:v>
                </c:pt>
                <c:pt idx="77">
                  <c:v>260</c:v>
                </c:pt>
                <c:pt idx="78">
                  <c:v>357</c:v>
                </c:pt>
                <c:pt idx="79">
                  <c:v>490</c:v>
                </c:pt>
                <c:pt idx="80">
                  <c:v>596</c:v>
                </c:pt>
                <c:pt idx="81">
                  <c:v>448</c:v>
                </c:pt>
                <c:pt idx="82">
                  <c:v>415</c:v>
                </c:pt>
                <c:pt idx="83">
                  <c:v>493</c:v>
                </c:pt>
                <c:pt idx="84">
                  <c:v>551</c:v>
                </c:pt>
                <c:pt idx="85">
                  <c:v>403</c:v>
                </c:pt>
                <c:pt idx="86">
                  <c:v>434</c:v>
                </c:pt>
                <c:pt idx="87">
                  <c:v>604</c:v>
                </c:pt>
                <c:pt idx="88">
                  <c:v>661</c:v>
                </c:pt>
                <c:pt idx="89">
                  <c:v>531</c:v>
                </c:pt>
                <c:pt idx="90">
                  <c:v>468</c:v>
                </c:pt>
                <c:pt idx="91">
                  <c:v>381</c:v>
                </c:pt>
                <c:pt idx="92">
                  <c:v>462</c:v>
                </c:pt>
                <c:pt idx="93">
                  <c:v>699</c:v>
                </c:pt>
                <c:pt idx="94">
                  <c:v>481</c:v>
                </c:pt>
                <c:pt idx="95">
                  <c:v>513</c:v>
                </c:pt>
                <c:pt idx="96">
                  <c:v>580</c:v>
                </c:pt>
                <c:pt idx="97">
                  <c:v>626</c:v>
                </c:pt>
                <c:pt idx="98">
                  <c:v>569</c:v>
                </c:pt>
                <c:pt idx="99">
                  <c:v>450</c:v>
                </c:pt>
                <c:pt idx="100">
                  <c:v>421</c:v>
                </c:pt>
                <c:pt idx="101">
                  <c:v>490</c:v>
                </c:pt>
                <c:pt idx="102">
                  <c:v>545</c:v>
                </c:pt>
                <c:pt idx="103">
                  <c:v>344</c:v>
                </c:pt>
                <c:pt idx="104">
                  <c:v>513</c:v>
                </c:pt>
                <c:pt idx="105">
                  <c:v>781</c:v>
                </c:pt>
                <c:pt idx="106">
                  <c:v>510</c:v>
                </c:pt>
                <c:pt idx="107">
                  <c:v>481</c:v>
                </c:pt>
                <c:pt idx="108">
                  <c:v>407</c:v>
                </c:pt>
                <c:pt idx="109">
                  <c:v>688</c:v>
                </c:pt>
                <c:pt idx="110">
                  <c:v>575</c:v>
                </c:pt>
                <c:pt idx="111">
                  <c:v>332</c:v>
                </c:pt>
                <c:pt idx="112">
                  <c:v>264</c:v>
                </c:pt>
                <c:pt idx="113">
                  <c:v>397</c:v>
                </c:pt>
                <c:pt idx="114">
                  <c:v>483</c:v>
                </c:pt>
                <c:pt idx="115">
                  <c:v>296</c:v>
                </c:pt>
                <c:pt idx="116">
                  <c:v>456</c:v>
                </c:pt>
                <c:pt idx="117">
                  <c:v>491</c:v>
                </c:pt>
                <c:pt idx="118">
                  <c:v>487</c:v>
                </c:pt>
                <c:pt idx="119">
                  <c:v>541</c:v>
                </c:pt>
                <c:pt idx="120">
                  <c:v>664</c:v>
                </c:pt>
                <c:pt idx="121">
                  <c:v>467</c:v>
                </c:pt>
                <c:pt idx="122">
                  <c:v>557</c:v>
                </c:pt>
                <c:pt idx="123">
                  <c:v>409</c:v>
                </c:pt>
                <c:pt idx="124">
                  <c:v>507</c:v>
                </c:pt>
                <c:pt idx="125">
                  <c:v>452</c:v>
                </c:pt>
                <c:pt idx="126">
                  <c:v>416</c:v>
                </c:pt>
                <c:pt idx="127">
                  <c:v>378</c:v>
                </c:pt>
                <c:pt idx="128">
                  <c:v>532</c:v>
                </c:pt>
                <c:pt idx="129">
                  <c:v>588</c:v>
                </c:pt>
                <c:pt idx="130">
                  <c:v>444</c:v>
                </c:pt>
                <c:pt idx="131">
                  <c:v>522</c:v>
                </c:pt>
                <c:pt idx="132">
                  <c:v>407</c:v>
                </c:pt>
                <c:pt idx="133">
                  <c:v>405</c:v>
                </c:pt>
                <c:pt idx="134">
                  <c:v>431</c:v>
                </c:pt>
                <c:pt idx="135">
                  <c:v>671</c:v>
                </c:pt>
                <c:pt idx="136">
                  <c:v>456</c:v>
                </c:pt>
                <c:pt idx="137">
                  <c:v>430</c:v>
                </c:pt>
                <c:pt idx="138">
                  <c:v>311</c:v>
                </c:pt>
                <c:pt idx="139">
                  <c:v>428</c:v>
                </c:pt>
                <c:pt idx="140">
                  <c:v>608</c:v>
                </c:pt>
                <c:pt idx="141">
                  <c:v>428</c:v>
                </c:pt>
                <c:pt idx="142">
                  <c:v>575</c:v>
                </c:pt>
                <c:pt idx="143">
                  <c:v>477</c:v>
                </c:pt>
                <c:pt idx="144">
                  <c:v>429</c:v>
                </c:pt>
                <c:pt idx="145">
                  <c:v>307</c:v>
                </c:pt>
                <c:pt idx="146">
                  <c:v>696</c:v>
                </c:pt>
                <c:pt idx="147">
                  <c:v>659</c:v>
                </c:pt>
                <c:pt idx="148">
                  <c:v>552</c:v>
                </c:pt>
                <c:pt idx="149">
                  <c:v>508</c:v>
                </c:pt>
                <c:pt idx="150">
                  <c:v>613</c:v>
                </c:pt>
                <c:pt idx="151">
                  <c:v>760</c:v>
                </c:pt>
                <c:pt idx="152">
                  <c:v>465</c:v>
                </c:pt>
                <c:pt idx="153">
                  <c:v>291</c:v>
                </c:pt>
                <c:pt idx="154">
                  <c:v>586</c:v>
                </c:pt>
                <c:pt idx="155">
                  <c:v>736</c:v>
                </c:pt>
                <c:pt idx="156">
                  <c:v>442</c:v>
                </c:pt>
                <c:pt idx="157">
                  <c:v>548</c:v>
                </c:pt>
                <c:pt idx="158">
                  <c:v>381</c:v>
                </c:pt>
                <c:pt idx="159">
                  <c:v>397</c:v>
                </c:pt>
                <c:pt idx="160">
                  <c:v>543</c:v>
                </c:pt>
                <c:pt idx="161">
                  <c:v>430</c:v>
                </c:pt>
                <c:pt idx="162">
                  <c:v>622</c:v>
                </c:pt>
                <c:pt idx="163">
                  <c:v>427</c:v>
                </c:pt>
                <c:pt idx="164">
                  <c:v>457</c:v>
                </c:pt>
                <c:pt idx="165">
                  <c:v>523</c:v>
                </c:pt>
                <c:pt idx="166">
                  <c:v>563</c:v>
                </c:pt>
                <c:pt idx="167">
                  <c:v>586</c:v>
                </c:pt>
                <c:pt idx="168">
                  <c:v>494</c:v>
                </c:pt>
                <c:pt idx="169">
                  <c:v>773</c:v>
                </c:pt>
                <c:pt idx="170">
                  <c:v>523</c:v>
                </c:pt>
                <c:pt idx="171">
                  <c:v>499</c:v>
                </c:pt>
                <c:pt idx="172">
                  <c:v>432</c:v>
                </c:pt>
                <c:pt idx="173">
                  <c:v>376</c:v>
                </c:pt>
                <c:pt idx="174">
                  <c:v>605</c:v>
                </c:pt>
                <c:pt idx="175">
                  <c:v>582</c:v>
                </c:pt>
                <c:pt idx="176">
                  <c:v>416</c:v>
                </c:pt>
                <c:pt idx="177">
                  <c:v>433</c:v>
                </c:pt>
                <c:pt idx="178">
                  <c:v>449</c:v>
                </c:pt>
                <c:pt idx="179">
                  <c:v>280</c:v>
                </c:pt>
                <c:pt idx="180">
                  <c:v>431</c:v>
                </c:pt>
                <c:pt idx="181">
                  <c:v>510</c:v>
                </c:pt>
                <c:pt idx="182">
                  <c:v>391</c:v>
                </c:pt>
                <c:pt idx="183">
                  <c:v>364</c:v>
                </c:pt>
                <c:pt idx="184">
                  <c:v>421</c:v>
                </c:pt>
                <c:pt idx="185">
                  <c:v>442</c:v>
                </c:pt>
                <c:pt idx="186">
                  <c:v>321</c:v>
                </c:pt>
                <c:pt idx="187">
                  <c:v>478</c:v>
                </c:pt>
                <c:pt idx="188">
                  <c:v>441</c:v>
                </c:pt>
                <c:pt idx="189">
                  <c:v>442</c:v>
                </c:pt>
                <c:pt idx="190">
                  <c:v>482</c:v>
                </c:pt>
                <c:pt idx="191">
                  <c:v>412</c:v>
                </c:pt>
                <c:pt idx="192">
                  <c:v>371</c:v>
                </c:pt>
                <c:pt idx="193">
                  <c:v>321</c:v>
                </c:pt>
                <c:pt idx="194">
                  <c:v>451</c:v>
                </c:pt>
                <c:pt idx="195">
                  <c:v>431</c:v>
                </c:pt>
                <c:pt idx="196">
                  <c:v>474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34-2147-87F7-C03ABFEFB20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804</c:v>
                </c:pt>
                <c:pt idx="29">
                  <c:v>1313</c:v>
                </c:pt>
                <c:pt idx="30">
                  <c:v>1091</c:v>
                </c:pt>
                <c:pt idx="31">
                  <c:v>844</c:v>
                </c:pt>
                <c:pt idx="32">
                  <c:v>717</c:v>
                </c:pt>
                <c:pt idx="33">
                  <c:v>393</c:v>
                </c:pt>
                <c:pt idx="34">
                  <c:v>714</c:v>
                </c:pt>
                <c:pt idx="35">
                  <c:v>932</c:v>
                </c:pt>
                <c:pt idx="36">
                  <c:v>539</c:v>
                </c:pt>
                <c:pt idx="37">
                  <c:v>585</c:v>
                </c:pt>
                <c:pt idx="38">
                  <c:v>601</c:v>
                </c:pt>
                <c:pt idx="39">
                  <c:v>692</c:v>
                </c:pt>
                <c:pt idx="40">
                  <c:v>602</c:v>
                </c:pt>
                <c:pt idx="41">
                  <c:v>547</c:v>
                </c:pt>
                <c:pt idx="42">
                  <c:v>529</c:v>
                </c:pt>
                <c:pt idx="43">
                  <c:v>579</c:v>
                </c:pt>
                <c:pt idx="44">
                  <c:v>698</c:v>
                </c:pt>
                <c:pt idx="45">
                  <c:v>896</c:v>
                </c:pt>
                <c:pt idx="46">
                  <c:v>458</c:v>
                </c:pt>
                <c:pt idx="47">
                  <c:v>526</c:v>
                </c:pt>
                <c:pt idx="48">
                  <c:v>716</c:v>
                </c:pt>
                <c:pt idx="49">
                  <c:v>429</c:v>
                </c:pt>
                <c:pt idx="50">
                  <c:v>664</c:v>
                </c:pt>
                <c:pt idx="51">
                  <c:v>653</c:v>
                </c:pt>
                <c:pt idx="52">
                  <c:v>578</c:v>
                </c:pt>
                <c:pt idx="53">
                  <c:v>522</c:v>
                </c:pt>
                <c:pt idx="54">
                  <c:v>912</c:v>
                </c:pt>
                <c:pt idx="55">
                  <c:v>518</c:v>
                </c:pt>
                <c:pt idx="56">
                  <c:v>522</c:v>
                </c:pt>
                <c:pt idx="57">
                  <c:v>634</c:v>
                </c:pt>
                <c:pt idx="58">
                  <c:v>1119</c:v>
                </c:pt>
                <c:pt idx="59">
                  <c:v>830</c:v>
                </c:pt>
                <c:pt idx="60">
                  <c:v>763</c:v>
                </c:pt>
                <c:pt idx="61">
                  <c:v>752</c:v>
                </c:pt>
                <c:pt idx="62">
                  <c:v>636</c:v>
                </c:pt>
                <c:pt idx="63">
                  <c:v>379</c:v>
                </c:pt>
                <c:pt idx="64">
                  <c:v>616</c:v>
                </c:pt>
                <c:pt idx="65">
                  <c:v>540</c:v>
                </c:pt>
                <c:pt idx="66">
                  <c:v>432</c:v>
                </c:pt>
                <c:pt idx="67">
                  <c:v>768</c:v>
                </c:pt>
                <c:pt idx="68">
                  <c:v>690</c:v>
                </c:pt>
                <c:pt idx="69">
                  <c:v>572</c:v>
                </c:pt>
                <c:pt idx="70">
                  <c:v>624</c:v>
                </c:pt>
                <c:pt idx="71">
                  <c:v>349</c:v>
                </c:pt>
                <c:pt idx="72">
                  <c:v>442</c:v>
                </c:pt>
                <c:pt idx="73">
                  <c:v>468</c:v>
                </c:pt>
                <c:pt idx="74">
                  <c:v>509</c:v>
                </c:pt>
                <c:pt idx="75">
                  <c:v>538</c:v>
                </c:pt>
                <c:pt idx="76">
                  <c:v>491</c:v>
                </c:pt>
                <c:pt idx="77">
                  <c:v>461</c:v>
                </c:pt>
                <c:pt idx="78">
                  <c:v>567</c:v>
                </c:pt>
                <c:pt idx="79">
                  <c:v>635</c:v>
                </c:pt>
                <c:pt idx="80">
                  <c:v>523</c:v>
                </c:pt>
                <c:pt idx="81">
                  <c:v>687</c:v>
                </c:pt>
                <c:pt idx="82">
                  <c:v>509</c:v>
                </c:pt>
                <c:pt idx="83">
                  <c:v>562</c:v>
                </c:pt>
                <c:pt idx="84">
                  <c:v>551</c:v>
                </c:pt>
                <c:pt idx="85">
                  <c:v>669</c:v>
                </c:pt>
                <c:pt idx="86">
                  <c:v>310</c:v>
                </c:pt>
                <c:pt idx="87">
                  <c:v>436</c:v>
                </c:pt>
                <c:pt idx="88">
                  <c:v>452</c:v>
                </c:pt>
                <c:pt idx="89">
                  <c:v>580</c:v>
                </c:pt>
                <c:pt idx="90">
                  <c:v>463</c:v>
                </c:pt>
                <c:pt idx="91">
                  <c:v>302</c:v>
                </c:pt>
                <c:pt idx="92">
                  <c:v>594</c:v>
                </c:pt>
                <c:pt idx="93">
                  <c:v>668</c:v>
                </c:pt>
                <c:pt idx="94">
                  <c:v>353</c:v>
                </c:pt>
                <c:pt idx="95">
                  <c:v>578</c:v>
                </c:pt>
                <c:pt idx="96">
                  <c:v>514</c:v>
                </c:pt>
                <c:pt idx="97">
                  <c:v>374</c:v>
                </c:pt>
                <c:pt idx="98">
                  <c:v>437</c:v>
                </c:pt>
                <c:pt idx="99">
                  <c:v>310</c:v>
                </c:pt>
                <c:pt idx="100">
                  <c:v>433</c:v>
                </c:pt>
                <c:pt idx="101">
                  <c:v>578</c:v>
                </c:pt>
                <c:pt idx="102">
                  <c:v>402</c:v>
                </c:pt>
                <c:pt idx="103">
                  <c:v>298</c:v>
                </c:pt>
                <c:pt idx="104">
                  <c:v>503</c:v>
                </c:pt>
                <c:pt idx="105">
                  <c:v>464</c:v>
                </c:pt>
                <c:pt idx="106">
                  <c:v>367</c:v>
                </c:pt>
                <c:pt idx="107">
                  <c:v>389</c:v>
                </c:pt>
                <c:pt idx="108">
                  <c:v>476</c:v>
                </c:pt>
                <c:pt idx="109">
                  <c:v>340</c:v>
                </c:pt>
                <c:pt idx="110">
                  <c:v>532</c:v>
                </c:pt>
                <c:pt idx="111">
                  <c:v>524</c:v>
                </c:pt>
                <c:pt idx="112">
                  <c:v>482</c:v>
                </c:pt>
                <c:pt idx="113">
                  <c:v>628</c:v>
                </c:pt>
                <c:pt idx="114">
                  <c:v>600</c:v>
                </c:pt>
                <c:pt idx="115">
                  <c:v>476</c:v>
                </c:pt>
                <c:pt idx="116">
                  <c:v>413</c:v>
                </c:pt>
                <c:pt idx="117">
                  <c:v>376</c:v>
                </c:pt>
                <c:pt idx="118">
                  <c:v>413</c:v>
                </c:pt>
                <c:pt idx="119">
                  <c:v>499</c:v>
                </c:pt>
                <c:pt idx="120">
                  <c:v>459</c:v>
                </c:pt>
                <c:pt idx="121">
                  <c:v>597</c:v>
                </c:pt>
                <c:pt idx="122">
                  <c:v>496</c:v>
                </c:pt>
                <c:pt idx="123">
                  <c:v>356</c:v>
                </c:pt>
                <c:pt idx="124">
                  <c:v>429</c:v>
                </c:pt>
                <c:pt idx="125">
                  <c:v>359</c:v>
                </c:pt>
                <c:pt idx="126">
                  <c:v>617</c:v>
                </c:pt>
                <c:pt idx="127">
                  <c:v>343</c:v>
                </c:pt>
                <c:pt idx="128">
                  <c:v>558</c:v>
                </c:pt>
                <c:pt idx="129">
                  <c:v>581</c:v>
                </c:pt>
                <c:pt idx="130">
                  <c:v>288</c:v>
                </c:pt>
                <c:pt idx="131">
                  <c:v>352</c:v>
                </c:pt>
                <c:pt idx="132">
                  <c:v>340</c:v>
                </c:pt>
                <c:pt idx="133">
                  <c:v>507</c:v>
                </c:pt>
                <c:pt idx="134">
                  <c:v>417</c:v>
                </c:pt>
                <c:pt idx="135">
                  <c:v>492</c:v>
                </c:pt>
                <c:pt idx="136">
                  <c:v>311</c:v>
                </c:pt>
                <c:pt idx="137">
                  <c:v>533</c:v>
                </c:pt>
                <c:pt idx="138">
                  <c:v>411</c:v>
                </c:pt>
                <c:pt idx="139">
                  <c:v>538</c:v>
                </c:pt>
                <c:pt idx="140">
                  <c:v>329</c:v>
                </c:pt>
                <c:pt idx="141">
                  <c:v>344</c:v>
                </c:pt>
                <c:pt idx="142">
                  <c:v>513</c:v>
                </c:pt>
                <c:pt idx="143">
                  <c:v>288</c:v>
                </c:pt>
                <c:pt idx="144">
                  <c:v>520</c:v>
                </c:pt>
                <c:pt idx="145">
                  <c:v>380</c:v>
                </c:pt>
                <c:pt idx="146">
                  <c:v>406</c:v>
                </c:pt>
                <c:pt idx="147">
                  <c:v>562</c:v>
                </c:pt>
                <c:pt idx="148">
                  <c:v>342</c:v>
                </c:pt>
                <c:pt idx="149">
                  <c:v>410</c:v>
                </c:pt>
                <c:pt idx="150">
                  <c:v>323</c:v>
                </c:pt>
                <c:pt idx="151">
                  <c:v>389</c:v>
                </c:pt>
                <c:pt idx="152">
                  <c:v>293</c:v>
                </c:pt>
                <c:pt idx="153">
                  <c:v>503</c:v>
                </c:pt>
                <c:pt idx="154">
                  <c:v>421</c:v>
                </c:pt>
                <c:pt idx="155">
                  <c:v>360</c:v>
                </c:pt>
                <c:pt idx="156">
                  <c:v>352</c:v>
                </c:pt>
                <c:pt idx="157">
                  <c:v>395</c:v>
                </c:pt>
                <c:pt idx="158">
                  <c:v>386</c:v>
                </c:pt>
                <c:pt idx="159">
                  <c:v>530</c:v>
                </c:pt>
                <c:pt idx="160">
                  <c:v>339</c:v>
                </c:pt>
                <c:pt idx="161">
                  <c:v>300</c:v>
                </c:pt>
                <c:pt idx="162">
                  <c:v>353</c:v>
                </c:pt>
                <c:pt idx="163">
                  <c:v>385</c:v>
                </c:pt>
                <c:pt idx="164">
                  <c:v>423</c:v>
                </c:pt>
                <c:pt idx="165">
                  <c:v>431</c:v>
                </c:pt>
                <c:pt idx="166">
                  <c:v>417</c:v>
                </c:pt>
                <c:pt idx="167">
                  <c:v>402</c:v>
                </c:pt>
                <c:pt idx="168">
                  <c:v>321</c:v>
                </c:pt>
                <c:pt idx="169">
                  <c:v>417</c:v>
                </c:pt>
                <c:pt idx="170">
                  <c:v>536</c:v>
                </c:pt>
                <c:pt idx="171">
                  <c:v>395</c:v>
                </c:pt>
                <c:pt idx="172">
                  <c:v>497</c:v>
                </c:pt>
                <c:pt idx="173">
                  <c:v>450</c:v>
                </c:pt>
                <c:pt idx="174">
                  <c:v>356</c:v>
                </c:pt>
                <c:pt idx="175">
                  <c:v>364</c:v>
                </c:pt>
                <c:pt idx="176">
                  <c:v>415</c:v>
                </c:pt>
                <c:pt idx="177">
                  <c:v>325</c:v>
                </c:pt>
                <c:pt idx="178">
                  <c:v>347</c:v>
                </c:pt>
                <c:pt idx="179">
                  <c:v>454</c:v>
                </c:pt>
                <c:pt idx="180">
                  <c:v>457</c:v>
                </c:pt>
                <c:pt idx="181">
                  <c:v>350</c:v>
                </c:pt>
                <c:pt idx="182">
                  <c:v>419</c:v>
                </c:pt>
                <c:pt idx="183">
                  <c:v>280</c:v>
                </c:pt>
                <c:pt idx="184">
                  <c:v>397</c:v>
                </c:pt>
                <c:pt idx="185">
                  <c:v>372</c:v>
                </c:pt>
                <c:pt idx="186">
                  <c:v>393</c:v>
                </c:pt>
                <c:pt idx="187">
                  <c:v>330</c:v>
                </c:pt>
                <c:pt idx="188">
                  <c:v>341</c:v>
                </c:pt>
                <c:pt idx="189">
                  <c:v>333</c:v>
                </c:pt>
                <c:pt idx="190">
                  <c:v>574</c:v>
                </c:pt>
                <c:pt idx="191">
                  <c:v>569</c:v>
                </c:pt>
                <c:pt idx="192">
                  <c:v>444</c:v>
                </c:pt>
                <c:pt idx="193">
                  <c:v>369</c:v>
                </c:pt>
                <c:pt idx="194">
                  <c:v>333</c:v>
                </c:pt>
                <c:pt idx="195">
                  <c:v>328</c:v>
                </c:pt>
                <c:pt idx="196">
                  <c:v>397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34-2147-87F7-C03ABFEF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93808"/>
        <c:axId val="1"/>
      </c:scatterChart>
      <c:valAx>
        <c:axId val="17392938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293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0.99071318307141909</c:v>
                </c:pt>
                <c:pt idx="29">
                  <c:v>0.98604664566092493</c:v>
                </c:pt>
                <c:pt idx="30">
                  <c:v>0.98010213357337717</c:v>
                </c:pt>
                <c:pt idx="31">
                  <c:v>0.99466318253581154</c:v>
                </c:pt>
                <c:pt idx="32">
                  <c:v>0.99095798787824474</c:v>
                </c:pt>
                <c:pt idx="33">
                  <c:v>0.99375345272516891</c:v>
                </c:pt>
                <c:pt idx="34">
                  <c:v>0.99495627064471248</c:v>
                </c:pt>
                <c:pt idx="35">
                  <c:v>0.99033246022055788</c:v>
                </c:pt>
                <c:pt idx="36">
                  <c:v>0.9924265803952429</c:v>
                </c:pt>
                <c:pt idx="37">
                  <c:v>0.9898000586743485</c:v>
                </c:pt>
                <c:pt idx="38">
                  <c:v>0.99408245831345299</c:v>
                </c:pt>
                <c:pt idx="39">
                  <c:v>0.9912221762198139</c:v>
                </c:pt>
                <c:pt idx="40">
                  <c:v>0.994420187645085</c:v>
                </c:pt>
                <c:pt idx="41">
                  <c:v>0.99299369516672631</c:v>
                </c:pt>
                <c:pt idx="42">
                  <c:v>0.99222736926502875</c:v>
                </c:pt>
                <c:pt idx="43">
                  <c:v>0.99302377081241266</c:v>
                </c:pt>
                <c:pt idx="44">
                  <c:v>0.9930359346165184</c:v>
                </c:pt>
                <c:pt idx="45">
                  <c:v>0.99244545825529107</c:v>
                </c:pt>
                <c:pt idx="46">
                  <c:v>0.99055096886145311</c:v>
                </c:pt>
                <c:pt idx="47">
                  <c:v>0.99321491273968998</c:v>
                </c:pt>
                <c:pt idx="48">
                  <c:v>0.99384205566781891</c:v>
                </c:pt>
                <c:pt idx="49">
                  <c:v>0.99111950996105058</c:v>
                </c:pt>
                <c:pt idx="50">
                  <c:v>0.99491146718987034</c:v>
                </c:pt>
                <c:pt idx="51">
                  <c:v>0.99445946868126933</c:v>
                </c:pt>
                <c:pt idx="52">
                  <c:v>0.99346499343268269</c:v>
                </c:pt>
                <c:pt idx="53">
                  <c:v>0.99141176404295595</c:v>
                </c:pt>
                <c:pt idx="54">
                  <c:v>0.99276514133498661</c:v>
                </c:pt>
                <c:pt idx="55">
                  <c:v>0.98960596112515231</c:v>
                </c:pt>
                <c:pt idx="56">
                  <c:v>0.99277110549023495</c:v>
                </c:pt>
                <c:pt idx="57">
                  <c:v>0.99084875217906454</c:v>
                </c:pt>
                <c:pt idx="58">
                  <c:v>0.99372732787427387</c:v>
                </c:pt>
                <c:pt idx="59">
                  <c:v>0.99344703124547384</c:v>
                </c:pt>
                <c:pt idx="60">
                  <c:v>0.99483534307118371</c:v>
                </c:pt>
                <c:pt idx="61">
                  <c:v>0.98778910757621707</c:v>
                </c:pt>
                <c:pt idx="62">
                  <c:v>0.99321982884320492</c:v>
                </c:pt>
                <c:pt idx="63">
                  <c:v>0.99643012847130341</c:v>
                </c:pt>
                <c:pt idx="64">
                  <c:v>0.99368324169189293</c:v>
                </c:pt>
                <c:pt idx="65">
                  <c:v>0.99245106796134386</c:v>
                </c:pt>
                <c:pt idx="66">
                  <c:v>0.99093791683538635</c:v>
                </c:pt>
                <c:pt idx="67">
                  <c:v>0.98919456463748312</c:v>
                </c:pt>
                <c:pt idx="68">
                  <c:v>0.99264195102023411</c:v>
                </c:pt>
                <c:pt idx="69">
                  <c:v>0.98870573032720266</c:v>
                </c:pt>
                <c:pt idx="70">
                  <c:v>0.99282932718437988</c:v>
                </c:pt>
                <c:pt idx="71">
                  <c:v>0.99290054141192974</c:v>
                </c:pt>
                <c:pt idx="72">
                  <c:v>0.99279716513430294</c:v>
                </c:pt>
                <c:pt idx="73">
                  <c:v>0.99123120887919247</c:v>
                </c:pt>
                <c:pt idx="74">
                  <c:v>0.99175296130513813</c:v>
                </c:pt>
                <c:pt idx="75">
                  <c:v>0.99280032656122363</c:v>
                </c:pt>
                <c:pt idx="76">
                  <c:v>0.99312651669797636</c:v>
                </c:pt>
                <c:pt idx="77">
                  <c:v>0.99614611116830232</c:v>
                </c:pt>
                <c:pt idx="78">
                  <c:v>0.99349332486144715</c:v>
                </c:pt>
                <c:pt idx="79">
                  <c:v>0.99099308556022625</c:v>
                </c:pt>
                <c:pt idx="80">
                  <c:v>0.9893756243240851</c:v>
                </c:pt>
                <c:pt idx="81">
                  <c:v>0.99159523296686003</c:v>
                </c:pt>
                <c:pt idx="82">
                  <c:v>0.99299816940136076</c:v>
                </c:pt>
                <c:pt idx="83">
                  <c:v>0.99106042005210693</c:v>
                </c:pt>
                <c:pt idx="84">
                  <c:v>0.99044365705546433</c:v>
                </c:pt>
                <c:pt idx="85">
                  <c:v>0.99269335655563185</c:v>
                </c:pt>
                <c:pt idx="86">
                  <c:v>0.99207323763195321</c:v>
                </c:pt>
                <c:pt idx="87">
                  <c:v>0.98643050094567952</c:v>
                </c:pt>
                <c:pt idx="88">
                  <c:v>0.98852443975815674</c:v>
                </c:pt>
                <c:pt idx="89">
                  <c:v>0.99065461483215844</c:v>
                </c:pt>
                <c:pt idx="90">
                  <c:v>0.99008261075138282</c:v>
                </c:pt>
                <c:pt idx="91">
                  <c:v>0.99213071193183822</c:v>
                </c:pt>
                <c:pt idx="92">
                  <c:v>0.99049575260752709</c:v>
                </c:pt>
                <c:pt idx="93">
                  <c:v>0.98452125119562039</c:v>
                </c:pt>
                <c:pt idx="94">
                  <c:v>0.98820656301820753</c:v>
                </c:pt>
                <c:pt idx="95">
                  <c:v>0.98798036859823324</c:v>
                </c:pt>
                <c:pt idx="96">
                  <c:v>0.98574739320654114</c:v>
                </c:pt>
                <c:pt idx="97">
                  <c:v>0.98231016521524028</c:v>
                </c:pt>
                <c:pt idx="98">
                  <c:v>0.98311487485801141</c:v>
                </c:pt>
                <c:pt idx="99">
                  <c:v>0.98852778316053125</c:v>
                </c:pt>
                <c:pt idx="100">
                  <c:v>0.98995812487906276</c:v>
                </c:pt>
                <c:pt idx="101">
                  <c:v>0.98702392353749979</c:v>
                </c:pt>
                <c:pt idx="102">
                  <c:v>0.98486613020847569</c:v>
                </c:pt>
                <c:pt idx="103">
                  <c:v>0.99021413876472586</c:v>
                </c:pt>
                <c:pt idx="104">
                  <c:v>0.98703361882062124</c:v>
                </c:pt>
                <c:pt idx="105">
                  <c:v>0.98123601503184876</c:v>
                </c:pt>
                <c:pt idx="106">
                  <c:v>0.98557940550088086</c:v>
                </c:pt>
                <c:pt idx="107">
                  <c:v>0.98630102177158252</c:v>
                </c:pt>
                <c:pt idx="108">
                  <c:v>0.98796547788616207</c:v>
                </c:pt>
                <c:pt idx="109">
                  <c:v>0.98093061460735853</c:v>
                </c:pt>
                <c:pt idx="110">
                  <c:v>0.98400051112481723</c:v>
                </c:pt>
                <c:pt idx="111">
                  <c:v>0.99059464143617848</c:v>
                </c:pt>
                <c:pt idx="112">
                  <c:v>0.99219221663742097</c:v>
                </c:pt>
                <c:pt idx="113">
                  <c:v>0.98682811885441579</c:v>
                </c:pt>
                <c:pt idx="114">
                  <c:v>0.98310477517475103</c:v>
                </c:pt>
                <c:pt idx="115">
                  <c:v>0.98919368858741819</c:v>
                </c:pt>
                <c:pt idx="116">
                  <c:v>0.98326553123527038</c:v>
                </c:pt>
                <c:pt idx="117">
                  <c:v>0.98342769619750425</c:v>
                </c:pt>
                <c:pt idx="118">
                  <c:v>0.98384418106770055</c:v>
                </c:pt>
                <c:pt idx="119">
                  <c:v>0.98388447190978401</c:v>
                </c:pt>
                <c:pt idx="120">
                  <c:v>0.97913971914298703</c:v>
                </c:pt>
                <c:pt idx="121">
                  <c:v>0.98316542387035277</c:v>
                </c:pt>
                <c:pt idx="122">
                  <c:v>0.97762362868752661</c:v>
                </c:pt>
                <c:pt idx="123">
                  <c:v>0.98282084747878085</c:v>
                </c:pt>
                <c:pt idx="124">
                  <c:v>0.98015980855793383</c:v>
                </c:pt>
                <c:pt idx="125">
                  <c:v>0.9841647892232277</c:v>
                </c:pt>
                <c:pt idx="126">
                  <c:v>0.98057671753935616</c:v>
                </c:pt>
                <c:pt idx="127">
                  <c:v>0.98450595675963049</c:v>
                </c:pt>
                <c:pt idx="128">
                  <c:v>0.97818670440842237</c:v>
                </c:pt>
                <c:pt idx="129">
                  <c:v>0.96846447824851878</c:v>
                </c:pt>
                <c:pt idx="130">
                  <c:v>0.98017025227091603</c:v>
                </c:pt>
                <c:pt idx="131">
                  <c:v>0.98077433123483826</c:v>
                </c:pt>
                <c:pt idx="132">
                  <c:v>0.98462295392645904</c:v>
                </c:pt>
                <c:pt idx="133">
                  <c:v>0.98467372054045088</c:v>
                </c:pt>
                <c:pt idx="134">
                  <c:v>0.98309610802072545</c:v>
                </c:pt>
                <c:pt idx="135">
                  <c:v>0.9718982525206703</c:v>
                </c:pt>
                <c:pt idx="136">
                  <c:v>0.98029751160450507</c:v>
                </c:pt>
                <c:pt idx="137">
                  <c:v>0.98295420405616474</c:v>
                </c:pt>
                <c:pt idx="138">
                  <c:v>0.98723505015700297</c:v>
                </c:pt>
                <c:pt idx="139">
                  <c:v>0.98268216637670958</c:v>
                </c:pt>
                <c:pt idx="140">
                  <c:v>0.96991442375497128</c:v>
                </c:pt>
                <c:pt idx="141">
                  <c:v>0.97832711432556485</c:v>
                </c:pt>
                <c:pt idx="142">
                  <c:v>0.97196047793092577</c:v>
                </c:pt>
                <c:pt idx="143">
                  <c:v>0.97738401794374763</c:v>
                </c:pt>
                <c:pt idx="144">
                  <c:v>0.9803221457227469</c:v>
                </c:pt>
                <c:pt idx="145">
                  <c:v>0.98349942212148755</c:v>
                </c:pt>
                <c:pt idx="146">
                  <c:v>0.96217330175845106</c:v>
                </c:pt>
                <c:pt idx="147">
                  <c:v>0.96283047799749366</c:v>
                </c:pt>
                <c:pt idx="148">
                  <c:v>0.9639823442296751</c:v>
                </c:pt>
                <c:pt idx="149">
                  <c:v>0.96495579324159042</c:v>
                </c:pt>
                <c:pt idx="150">
                  <c:v>0.96305857127007533</c:v>
                </c:pt>
                <c:pt idx="151">
                  <c:v>0.95545226264044247</c:v>
                </c:pt>
                <c:pt idx="152">
                  <c:v>0.97056346638574165</c:v>
                </c:pt>
                <c:pt idx="153">
                  <c:v>0.97846296100888008</c:v>
                </c:pt>
                <c:pt idx="154">
                  <c:v>0.96138313252227703</c:v>
                </c:pt>
                <c:pt idx="155">
                  <c:v>0.9509626155714811</c:v>
                </c:pt>
                <c:pt idx="156">
                  <c:v>0.97447635472452132</c:v>
                </c:pt>
                <c:pt idx="157">
                  <c:v>0.9663233300595141</c:v>
                </c:pt>
                <c:pt idx="158">
                  <c:v>0.97806411017620976</c:v>
                </c:pt>
                <c:pt idx="159">
                  <c:v>0.97075207756399395</c:v>
                </c:pt>
                <c:pt idx="160">
                  <c:v>0.95043734575554673</c:v>
                </c:pt>
                <c:pt idx="161">
                  <c:v>0.95685492096892699</c:v>
                </c:pt>
                <c:pt idx="162">
                  <c:v>0.9518102431167671</c:v>
                </c:pt>
                <c:pt idx="163">
                  <c:v>0.96712816533050017</c:v>
                </c:pt>
                <c:pt idx="164">
                  <c:v>0.96296571448735502</c:v>
                </c:pt>
                <c:pt idx="165">
                  <c:v>0.95614574134363706</c:v>
                </c:pt>
                <c:pt idx="166">
                  <c:v>0.94840040086424049</c:v>
                </c:pt>
                <c:pt idx="167">
                  <c:v>0.93951030842339434</c:v>
                </c:pt>
                <c:pt idx="168">
                  <c:v>0.94758479717443056</c:v>
                </c:pt>
                <c:pt idx="169">
                  <c:v>0.92966753929459245</c:v>
                </c:pt>
                <c:pt idx="170">
                  <c:v>0.9529736879099141</c:v>
                </c:pt>
                <c:pt idx="171">
                  <c:v>0.95910520046761072</c:v>
                </c:pt>
                <c:pt idx="172">
                  <c:v>0.96804188952725923</c:v>
                </c:pt>
                <c:pt idx="173">
                  <c:v>0.96828654501716371</c:v>
                </c:pt>
                <c:pt idx="174">
                  <c:v>0.9428672978853474</c:v>
                </c:pt>
                <c:pt idx="175">
                  <c:v>0.94026822128060528</c:v>
                </c:pt>
                <c:pt idx="176">
                  <c:v>0.95623361455696909</c:v>
                </c:pt>
                <c:pt idx="177">
                  <c:v>0.94593080438768939</c:v>
                </c:pt>
                <c:pt idx="178">
                  <c:v>0.94131921285419018</c:v>
                </c:pt>
                <c:pt idx="179">
                  <c:v>0.97030819809251423</c:v>
                </c:pt>
                <c:pt idx="180">
                  <c:v>0.94962513149038685</c:v>
                </c:pt>
                <c:pt idx="181">
                  <c:v>0.94675101643785109</c:v>
                </c:pt>
                <c:pt idx="182">
                  <c:v>0.96044851673710541</c:v>
                </c:pt>
                <c:pt idx="183">
                  <c:v>0.96540083230490403</c:v>
                </c:pt>
                <c:pt idx="184">
                  <c:v>0.96004596076832116</c:v>
                </c:pt>
                <c:pt idx="185">
                  <c:v>0.95754405255413744</c:v>
                </c:pt>
                <c:pt idx="186">
                  <c:v>0.96766882354940353</c:v>
                </c:pt>
                <c:pt idx="187">
                  <c:v>0.95064628623795144</c:v>
                </c:pt>
                <c:pt idx="188">
                  <c:v>0.94894663903693299</c:v>
                </c:pt>
                <c:pt idx="189">
                  <c:v>0.94398329810907677</c:v>
                </c:pt>
                <c:pt idx="190">
                  <c:v>0.94097441853991293</c:v>
                </c:pt>
                <c:pt idx="191">
                  <c:v>0.95315050303122073</c:v>
                </c:pt>
                <c:pt idx="192">
                  <c:v>0.95281722297653892</c:v>
                </c:pt>
                <c:pt idx="193">
                  <c:v>0.94893166688181652</c:v>
                </c:pt>
                <c:pt idx="194">
                  <c:v>0.93423651512883721</c:v>
                </c:pt>
                <c:pt idx="195">
                  <c:v>0.94938634508197617</c:v>
                </c:pt>
                <c:pt idx="196">
                  <c:v>0.93835369008092928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184.9</c:v>
                </c:pt>
                <c:pt idx="1">
                  <c:v>185</c:v>
                </c:pt>
                <c:pt idx="2">
                  <c:v>184.7</c:v>
                </c:pt>
                <c:pt idx="3">
                  <c:v>183.8</c:v>
                </c:pt>
                <c:pt idx="4">
                  <c:v>182.9</c:v>
                </c:pt>
                <c:pt idx="5">
                  <c:v>181.8</c:v>
                </c:pt>
                <c:pt idx="6">
                  <c:v>180.7</c:v>
                </c:pt>
                <c:pt idx="7">
                  <c:v>179.6</c:v>
                </c:pt>
                <c:pt idx="8">
                  <c:v>178.3</c:v>
                </c:pt>
                <c:pt idx="9">
                  <c:v>177.4</c:v>
                </c:pt>
                <c:pt idx="10">
                  <c:v>176.3</c:v>
                </c:pt>
                <c:pt idx="11">
                  <c:v>175</c:v>
                </c:pt>
                <c:pt idx="12">
                  <c:v>173.9</c:v>
                </c:pt>
                <c:pt idx="13">
                  <c:v>172.7</c:v>
                </c:pt>
                <c:pt idx="14">
                  <c:v>171.9</c:v>
                </c:pt>
                <c:pt idx="15">
                  <c:v>170.7</c:v>
                </c:pt>
                <c:pt idx="16">
                  <c:v>169.6</c:v>
                </c:pt>
                <c:pt idx="17">
                  <c:v>168.3</c:v>
                </c:pt>
                <c:pt idx="18">
                  <c:v>167.4</c:v>
                </c:pt>
                <c:pt idx="19">
                  <c:v>166.1</c:v>
                </c:pt>
                <c:pt idx="20">
                  <c:v>164.8</c:v>
                </c:pt>
                <c:pt idx="21">
                  <c:v>163.69999999999999</c:v>
                </c:pt>
                <c:pt idx="22">
                  <c:v>162.6</c:v>
                </c:pt>
                <c:pt idx="23">
                  <c:v>161.69999999999999</c:v>
                </c:pt>
                <c:pt idx="24">
                  <c:v>160.5</c:v>
                </c:pt>
                <c:pt idx="25">
                  <c:v>159.5</c:v>
                </c:pt>
                <c:pt idx="26">
                  <c:v>158.4</c:v>
                </c:pt>
                <c:pt idx="27">
                  <c:v>157.5</c:v>
                </c:pt>
                <c:pt idx="28">
                  <c:v>156.4</c:v>
                </c:pt>
                <c:pt idx="29">
                  <c:v>155.5</c:v>
                </c:pt>
                <c:pt idx="30">
                  <c:v>154.4</c:v>
                </c:pt>
                <c:pt idx="31">
                  <c:v>153.30000000000001</c:v>
                </c:pt>
                <c:pt idx="32">
                  <c:v>152.6</c:v>
                </c:pt>
                <c:pt idx="33">
                  <c:v>151.5</c:v>
                </c:pt>
                <c:pt idx="34">
                  <c:v>150.4</c:v>
                </c:pt>
                <c:pt idx="35">
                  <c:v>149.5</c:v>
                </c:pt>
                <c:pt idx="36">
                  <c:v>148.4</c:v>
                </c:pt>
                <c:pt idx="37">
                  <c:v>147.69999999999999</c:v>
                </c:pt>
                <c:pt idx="38">
                  <c:v>146.6</c:v>
                </c:pt>
                <c:pt idx="39">
                  <c:v>145.69999999999999</c:v>
                </c:pt>
                <c:pt idx="40">
                  <c:v>144.6</c:v>
                </c:pt>
                <c:pt idx="41">
                  <c:v>143.69999999999999</c:v>
                </c:pt>
                <c:pt idx="42">
                  <c:v>143</c:v>
                </c:pt>
                <c:pt idx="43">
                  <c:v>142.1</c:v>
                </c:pt>
                <c:pt idx="44">
                  <c:v>141.1</c:v>
                </c:pt>
                <c:pt idx="45">
                  <c:v>140.19999999999999</c:v>
                </c:pt>
                <c:pt idx="46">
                  <c:v>139.5</c:v>
                </c:pt>
                <c:pt idx="47">
                  <c:v>138.4</c:v>
                </c:pt>
                <c:pt idx="48">
                  <c:v>137.5</c:v>
                </c:pt>
                <c:pt idx="49">
                  <c:v>136.4</c:v>
                </c:pt>
                <c:pt idx="50">
                  <c:v>135.5</c:v>
                </c:pt>
                <c:pt idx="51">
                  <c:v>134.80000000000001</c:v>
                </c:pt>
                <c:pt idx="52">
                  <c:v>133.9</c:v>
                </c:pt>
                <c:pt idx="53">
                  <c:v>133</c:v>
                </c:pt>
                <c:pt idx="54">
                  <c:v>132.19999999999999</c:v>
                </c:pt>
                <c:pt idx="55">
                  <c:v>131.30000000000001</c:v>
                </c:pt>
                <c:pt idx="56">
                  <c:v>130.6</c:v>
                </c:pt>
                <c:pt idx="57">
                  <c:v>129.69999999999999</c:v>
                </c:pt>
                <c:pt idx="58">
                  <c:v>128.80000000000001</c:v>
                </c:pt>
                <c:pt idx="59">
                  <c:v>128</c:v>
                </c:pt>
                <c:pt idx="60">
                  <c:v>127.1</c:v>
                </c:pt>
                <c:pt idx="61">
                  <c:v>126.4</c:v>
                </c:pt>
                <c:pt idx="62">
                  <c:v>125.5</c:v>
                </c:pt>
                <c:pt idx="63">
                  <c:v>124.6</c:v>
                </c:pt>
                <c:pt idx="64">
                  <c:v>123.8</c:v>
                </c:pt>
                <c:pt idx="65">
                  <c:v>122.9</c:v>
                </c:pt>
                <c:pt idx="66">
                  <c:v>122.2</c:v>
                </c:pt>
                <c:pt idx="67">
                  <c:v>121.3</c:v>
                </c:pt>
                <c:pt idx="68">
                  <c:v>120.6</c:v>
                </c:pt>
                <c:pt idx="69">
                  <c:v>119.7</c:v>
                </c:pt>
                <c:pt idx="70">
                  <c:v>118.9</c:v>
                </c:pt>
                <c:pt idx="71">
                  <c:v>118.2</c:v>
                </c:pt>
                <c:pt idx="72">
                  <c:v>117.5</c:v>
                </c:pt>
                <c:pt idx="73">
                  <c:v>116.6</c:v>
                </c:pt>
                <c:pt idx="74">
                  <c:v>115.6</c:v>
                </c:pt>
                <c:pt idx="75">
                  <c:v>114.9</c:v>
                </c:pt>
                <c:pt idx="76">
                  <c:v>114.2</c:v>
                </c:pt>
                <c:pt idx="77">
                  <c:v>113.3</c:v>
                </c:pt>
                <c:pt idx="78">
                  <c:v>112.6</c:v>
                </c:pt>
                <c:pt idx="79">
                  <c:v>111.6</c:v>
                </c:pt>
                <c:pt idx="80">
                  <c:v>110.9</c:v>
                </c:pt>
                <c:pt idx="81">
                  <c:v>110.2</c:v>
                </c:pt>
                <c:pt idx="82">
                  <c:v>109.5</c:v>
                </c:pt>
                <c:pt idx="83">
                  <c:v>108.7</c:v>
                </c:pt>
                <c:pt idx="84">
                  <c:v>107.8</c:v>
                </c:pt>
                <c:pt idx="85">
                  <c:v>107.1</c:v>
                </c:pt>
                <c:pt idx="86">
                  <c:v>106.5</c:v>
                </c:pt>
                <c:pt idx="87">
                  <c:v>105.8</c:v>
                </c:pt>
                <c:pt idx="88">
                  <c:v>104.9</c:v>
                </c:pt>
                <c:pt idx="89">
                  <c:v>104.2</c:v>
                </c:pt>
                <c:pt idx="90">
                  <c:v>103.4</c:v>
                </c:pt>
                <c:pt idx="91">
                  <c:v>102.7</c:v>
                </c:pt>
                <c:pt idx="92">
                  <c:v>102</c:v>
                </c:pt>
                <c:pt idx="93">
                  <c:v>101.1</c:v>
                </c:pt>
                <c:pt idx="94">
                  <c:v>100.5</c:v>
                </c:pt>
                <c:pt idx="95">
                  <c:v>99.6</c:v>
                </c:pt>
                <c:pt idx="96">
                  <c:v>99.1</c:v>
                </c:pt>
                <c:pt idx="97">
                  <c:v>98.5</c:v>
                </c:pt>
                <c:pt idx="98">
                  <c:v>97.8</c:v>
                </c:pt>
                <c:pt idx="99">
                  <c:v>97.3</c:v>
                </c:pt>
                <c:pt idx="100">
                  <c:v>96.5</c:v>
                </c:pt>
                <c:pt idx="101">
                  <c:v>96</c:v>
                </c:pt>
                <c:pt idx="102">
                  <c:v>95.3</c:v>
                </c:pt>
                <c:pt idx="103">
                  <c:v>94.5</c:v>
                </c:pt>
                <c:pt idx="104">
                  <c:v>94</c:v>
                </c:pt>
                <c:pt idx="105">
                  <c:v>93.2</c:v>
                </c:pt>
                <c:pt idx="106">
                  <c:v>92.7</c:v>
                </c:pt>
                <c:pt idx="107">
                  <c:v>92</c:v>
                </c:pt>
                <c:pt idx="108">
                  <c:v>91.2</c:v>
                </c:pt>
                <c:pt idx="109">
                  <c:v>90.7</c:v>
                </c:pt>
                <c:pt idx="110">
                  <c:v>90.2</c:v>
                </c:pt>
                <c:pt idx="111">
                  <c:v>89.8</c:v>
                </c:pt>
                <c:pt idx="112">
                  <c:v>89.1</c:v>
                </c:pt>
                <c:pt idx="113">
                  <c:v>88.5</c:v>
                </c:pt>
                <c:pt idx="114">
                  <c:v>87.8</c:v>
                </c:pt>
                <c:pt idx="115">
                  <c:v>87.2</c:v>
                </c:pt>
                <c:pt idx="116">
                  <c:v>86.7</c:v>
                </c:pt>
                <c:pt idx="117">
                  <c:v>86</c:v>
                </c:pt>
                <c:pt idx="118">
                  <c:v>85.4</c:v>
                </c:pt>
                <c:pt idx="119">
                  <c:v>84.9</c:v>
                </c:pt>
                <c:pt idx="120">
                  <c:v>84.3</c:v>
                </c:pt>
                <c:pt idx="121">
                  <c:v>83.6</c:v>
                </c:pt>
                <c:pt idx="122">
                  <c:v>83.2</c:v>
                </c:pt>
                <c:pt idx="123">
                  <c:v>82.7</c:v>
                </c:pt>
                <c:pt idx="124">
                  <c:v>82.3</c:v>
                </c:pt>
                <c:pt idx="125">
                  <c:v>81.8</c:v>
                </c:pt>
                <c:pt idx="126">
                  <c:v>81.2</c:v>
                </c:pt>
                <c:pt idx="127">
                  <c:v>80.7</c:v>
                </c:pt>
                <c:pt idx="128">
                  <c:v>80.3</c:v>
                </c:pt>
                <c:pt idx="129">
                  <c:v>79.8</c:v>
                </c:pt>
                <c:pt idx="130">
                  <c:v>79.2</c:v>
                </c:pt>
                <c:pt idx="131">
                  <c:v>78.7</c:v>
                </c:pt>
                <c:pt idx="132">
                  <c:v>78.099999999999994</c:v>
                </c:pt>
                <c:pt idx="133">
                  <c:v>77.599999999999994</c:v>
                </c:pt>
                <c:pt idx="134">
                  <c:v>77.2</c:v>
                </c:pt>
                <c:pt idx="135">
                  <c:v>76.7</c:v>
                </c:pt>
                <c:pt idx="136">
                  <c:v>76.3</c:v>
                </c:pt>
                <c:pt idx="137">
                  <c:v>75.8</c:v>
                </c:pt>
                <c:pt idx="138">
                  <c:v>75.400000000000006</c:v>
                </c:pt>
                <c:pt idx="139">
                  <c:v>74.900000000000006</c:v>
                </c:pt>
                <c:pt idx="140">
                  <c:v>74.3</c:v>
                </c:pt>
                <c:pt idx="141">
                  <c:v>73.900000000000006</c:v>
                </c:pt>
                <c:pt idx="142">
                  <c:v>73.400000000000006</c:v>
                </c:pt>
                <c:pt idx="143">
                  <c:v>73</c:v>
                </c:pt>
                <c:pt idx="144">
                  <c:v>72.5</c:v>
                </c:pt>
                <c:pt idx="145">
                  <c:v>71.900000000000006</c:v>
                </c:pt>
                <c:pt idx="146">
                  <c:v>71.8</c:v>
                </c:pt>
                <c:pt idx="147">
                  <c:v>71</c:v>
                </c:pt>
                <c:pt idx="148">
                  <c:v>70.7</c:v>
                </c:pt>
                <c:pt idx="149">
                  <c:v>70.3</c:v>
                </c:pt>
                <c:pt idx="150">
                  <c:v>69.900000000000006</c:v>
                </c:pt>
                <c:pt idx="151">
                  <c:v>69.599999999999994</c:v>
                </c:pt>
                <c:pt idx="152">
                  <c:v>69</c:v>
                </c:pt>
                <c:pt idx="153">
                  <c:v>68.7</c:v>
                </c:pt>
                <c:pt idx="154">
                  <c:v>68.099999999999994</c:v>
                </c:pt>
                <c:pt idx="155">
                  <c:v>67.8</c:v>
                </c:pt>
                <c:pt idx="156">
                  <c:v>67.400000000000006</c:v>
                </c:pt>
                <c:pt idx="157">
                  <c:v>66.8</c:v>
                </c:pt>
                <c:pt idx="158">
                  <c:v>66.7</c:v>
                </c:pt>
                <c:pt idx="159">
                  <c:v>66.099999999999994</c:v>
                </c:pt>
                <c:pt idx="160">
                  <c:v>65.7</c:v>
                </c:pt>
                <c:pt idx="161">
                  <c:v>65.2</c:v>
                </c:pt>
                <c:pt idx="162">
                  <c:v>64.8</c:v>
                </c:pt>
                <c:pt idx="163">
                  <c:v>64.5</c:v>
                </c:pt>
                <c:pt idx="164">
                  <c:v>64.099999999999994</c:v>
                </c:pt>
                <c:pt idx="165">
                  <c:v>63.7</c:v>
                </c:pt>
                <c:pt idx="166">
                  <c:v>63.4</c:v>
                </c:pt>
                <c:pt idx="167">
                  <c:v>63</c:v>
                </c:pt>
                <c:pt idx="168">
                  <c:v>62.7</c:v>
                </c:pt>
                <c:pt idx="169">
                  <c:v>62.3</c:v>
                </c:pt>
                <c:pt idx="170">
                  <c:v>61.7</c:v>
                </c:pt>
                <c:pt idx="171">
                  <c:v>61.4</c:v>
                </c:pt>
                <c:pt idx="172">
                  <c:v>61</c:v>
                </c:pt>
                <c:pt idx="173">
                  <c:v>60.8</c:v>
                </c:pt>
                <c:pt idx="174">
                  <c:v>60.3</c:v>
                </c:pt>
                <c:pt idx="175">
                  <c:v>59.9</c:v>
                </c:pt>
                <c:pt idx="176">
                  <c:v>59.7</c:v>
                </c:pt>
                <c:pt idx="177">
                  <c:v>59.4</c:v>
                </c:pt>
                <c:pt idx="178">
                  <c:v>59</c:v>
                </c:pt>
                <c:pt idx="179">
                  <c:v>58.6</c:v>
                </c:pt>
                <c:pt idx="180">
                  <c:v>58.3</c:v>
                </c:pt>
                <c:pt idx="181">
                  <c:v>58.1</c:v>
                </c:pt>
                <c:pt idx="182">
                  <c:v>57.6</c:v>
                </c:pt>
                <c:pt idx="183">
                  <c:v>57.2</c:v>
                </c:pt>
                <c:pt idx="184">
                  <c:v>56.8</c:v>
                </c:pt>
                <c:pt idx="185">
                  <c:v>56.5</c:v>
                </c:pt>
                <c:pt idx="186">
                  <c:v>56.3</c:v>
                </c:pt>
                <c:pt idx="187">
                  <c:v>55.9</c:v>
                </c:pt>
                <c:pt idx="188">
                  <c:v>55.4</c:v>
                </c:pt>
                <c:pt idx="189">
                  <c:v>55.2</c:v>
                </c:pt>
                <c:pt idx="190">
                  <c:v>54.6</c:v>
                </c:pt>
                <c:pt idx="191">
                  <c:v>54.6</c:v>
                </c:pt>
                <c:pt idx="192">
                  <c:v>54.3</c:v>
                </c:pt>
                <c:pt idx="193">
                  <c:v>53.7</c:v>
                </c:pt>
                <c:pt idx="194">
                  <c:v>53.4</c:v>
                </c:pt>
                <c:pt idx="195">
                  <c:v>53.2</c:v>
                </c:pt>
                <c:pt idx="196">
                  <c:v>52.8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9-3D49-92D2-2F539D83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54448"/>
        <c:axId val="1"/>
      </c:scatterChart>
      <c:valAx>
        <c:axId val="17392544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254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489" name="グラフ 1">
          <a:extLst>
            <a:ext uri="{FF2B5EF4-FFF2-40B4-BE49-F238E27FC236}">
              <a16:creationId xmlns:a16="http://schemas.microsoft.com/office/drawing/2014/main" id="{A9FA3775-FD52-FCBF-1830-268586CC6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490" name="グラフ 2">
          <a:extLst>
            <a:ext uri="{FF2B5EF4-FFF2-40B4-BE49-F238E27FC236}">
              <a16:creationId xmlns:a16="http://schemas.microsoft.com/office/drawing/2014/main" id="{13C209F2-2145-67EF-0133-0B9EA135A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491" name="グラフ 3">
          <a:extLst>
            <a:ext uri="{FF2B5EF4-FFF2-40B4-BE49-F238E27FC236}">
              <a16:creationId xmlns:a16="http://schemas.microsoft.com/office/drawing/2014/main" id="{E20F274F-7FEE-7F65-EA76-81700AD82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492" name="グラフ 4">
          <a:extLst>
            <a:ext uri="{FF2B5EF4-FFF2-40B4-BE49-F238E27FC236}">
              <a16:creationId xmlns:a16="http://schemas.microsoft.com/office/drawing/2014/main" id="{615140C1-41DC-7965-5F5B-0E87F3C19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493" name="グラフ 5">
          <a:extLst>
            <a:ext uri="{FF2B5EF4-FFF2-40B4-BE49-F238E27FC236}">
              <a16:creationId xmlns:a16="http://schemas.microsoft.com/office/drawing/2014/main" id="{108514F7-6278-C97A-2664-C3B98FFF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494" name="グラフ 6">
          <a:extLst>
            <a:ext uri="{FF2B5EF4-FFF2-40B4-BE49-F238E27FC236}">
              <a16:creationId xmlns:a16="http://schemas.microsoft.com/office/drawing/2014/main" id="{48CDFB3F-F9F1-F0FD-AFF9-7E231E1B1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495" name="グラフ 7">
          <a:extLst>
            <a:ext uri="{FF2B5EF4-FFF2-40B4-BE49-F238E27FC236}">
              <a16:creationId xmlns:a16="http://schemas.microsoft.com/office/drawing/2014/main" id="{6F6490EC-0F03-9C9C-3CB0-069A4F869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496" name="グラフ 8">
          <a:extLst>
            <a:ext uri="{FF2B5EF4-FFF2-40B4-BE49-F238E27FC236}">
              <a16:creationId xmlns:a16="http://schemas.microsoft.com/office/drawing/2014/main" id="{7EF747DD-A212-BFD3-BFD9-C35E1135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104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184.9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6.7340000000000004E-3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0.25212200000000001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185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0.102927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0.17577400000000001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184.7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2.4035000000000001E-2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0.105921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183.8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0.117531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8.6772000000000002E-2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182.9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1.6632000000000001E-2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3.8379999999999998E-3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181.8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0.132409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6.8128999999999995E-2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180.7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9.9159999999999995E-3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2.0379999999999999E-3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179.6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6.9459999999999999E-3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7.7380000000000001E-3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178.3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5.1089999999999998E-3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2.7396E-2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177.4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4.5797999999999998E-2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7.0910000000000001E-3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176.3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1.6892999999999998E-2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4.4097999999999998E-2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175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1.5585E-2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1.217E-3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173.9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3.6916999999999998E-2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3.9126000000000001E-2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172.7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5.6620999999999998E-2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1.6931999999999999E-2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171.9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2.4004999999999999E-2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0.15343100000000001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170.7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8.2042000000000004E-2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8.0020000000000004E-3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169.6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0.21604100000000001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0.13278000000000001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168.3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5.9577999999999999E-2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8.652E-2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167.4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3.4726E-2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0.224942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166.1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0.21303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0.17910200000000001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164.8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7.3647000000000004E-2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0.17732300000000001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163.69999999999999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0.10664899999999999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0.24318400000000001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162.6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8.1543000000000004E-2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0.41703699999999999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161.69999999999999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0.33629799999999999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0.247582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160.5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0.369421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0.42731400000000003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159.5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0.56232700000000002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0.46419500000000002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158.4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0.71113400000000004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0.69133800000000001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157.5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0.79771899999999996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0.87449100000000002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156.4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0.46367999999999998</v>
      </c>
      <c r="F41" s="9">
        <f>IF(Raw!$G41&gt;$C$8,IF(Raw!$Q41&gt;$C$8,IF(Raw!$N41&gt;$C$9,IF(Raw!$N41&lt;$A$9,IF(Raw!$X41&gt;$C$9,IF(Raw!$X41&lt;$A$9,Raw!I41,-999),-999),-999),-999),-999),-999)</f>
        <v>0.56971799999999995</v>
      </c>
      <c r="G41" s="9">
        <f>Raw!G41</f>
        <v>0.86269399999999996</v>
      </c>
      <c r="H41" s="9">
        <f>IF(Raw!$G41&gt;$C$8,IF(Raw!$Q41&gt;$C$8,IF(Raw!$N41&gt;$C$9,IF(Raw!$N41&lt;$A$9,IF(Raw!$X41&gt;$C$9,IF(Raw!$X41&lt;$A$9,Raw!L41,-999),-999),-999),-999),-999),-999)</f>
        <v>688.2</v>
      </c>
      <c r="I41" s="9">
        <f>IF(Raw!$G41&gt;$C$8,IF(Raw!$Q41&gt;$C$8,IF(Raw!$N41&gt;$C$9,IF(Raw!$N41&lt;$A$9,IF(Raw!$X41&gt;$C$9,IF(Raw!$X41&lt;$A$9,Raw!M41,-999),-999),-999),-999),-999),-999)</f>
        <v>1.0000000000000001E-5</v>
      </c>
      <c r="J41" s="9">
        <f>IF(Raw!$G41&gt;$C$8,IF(Raw!$Q41&gt;$C$8,IF(Raw!$N41&gt;$C$9,IF(Raw!$N41&lt;$A$9,IF(Raw!$X41&gt;$C$9,IF(Raw!$X41&lt;$A$9,Raw!N41,-999),-999),-999),-999),-999),-999)</f>
        <v>838</v>
      </c>
      <c r="K41" s="9">
        <f>IF(Raw!$G41&gt;$C$8,IF(Raw!$Q41&gt;$C$8,IF(Raw!$N41&gt;$C$9,IF(Raw!$N41&lt;$A$9,IF(Raw!$X41&gt;$C$9,IF(Raw!$X41&lt;$A$9,Raw!R41,-999),-999),-999),-999),-999),-999)</f>
        <v>0.39065299999999997</v>
      </c>
      <c r="L41" s="9">
        <f>IF(Raw!$G41&gt;$C$8,IF(Raw!$Q41&gt;$C$8,IF(Raw!$N41&gt;$C$9,IF(Raw!$N41&lt;$A$9,IF(Raw!$X41&gt;$C$9,IF(Raw!$X41&lt;$A$9,Raw!S41,-999),-999),-999),-999),-999),-999)</f>
        <v>0.50651299999999999</v>
      </c>
      <c r="M41" s="9">
        <f>Raw!Q41</f>
        <v>0.89936000000000005</v>
      </c>
      <c r="N41" s="9">
        <f>IF(Raw!$G41&gt;$C$8,IF(Raw!$Q41&gt;$C$8,IF(Raw!$N41&gt;$C$9,IF(Raw!$N41&lt;$A$9,IF(Raw!$X41&gt;$C$9,IF(Raw!$X41&lt;$A$9,Raw!V41,-999),-999),-999),-999),-999),-999)</f>
        <v>775.5</v>
      </c>
      <c r="O41" s="9">
        <f>IF(Raw!$G41&gt;$C$8,IF(Raw!$Q41&gt;$C$8,IF(Raw!$N41&gt;$C$9,IF(Raw!$N41&lt;$A$9,IF(Raw!$X41&gt;$C$9,IF(Raw!$X41&lt;$A$9,Raw!W41,-999),-999),-999),-999),-999),-999)</f>
        <v>3.8999999999999999E-5</v>
      </c>
      <c r="P41" s="9">
        <f>IF(Raw!$G41&gt;$C$8,IF(Raw!$Q41&gt;$C$8,IF(Raw!$N41&gt;$C$9,IF(Raw!$N41&lt;$A$9,IF(Raw!$X41&gt;$C$9,IF(Raw!$X41&lt;$A$9,Raw!X41,-999),-999),-999),-999),-999),-999)</f>
        <v>804</v>
      </c>
      <c r="R41" s="9">
        <f t="shared" si="4"/>
        <v>0.10603799999999997</v>
      </c>
      <c r="S41" s="9">
        <f t="shared" si="5"/>
        <v>0.18612366117974152</v>
      </c>
      <c r="T41" s="9">
        <f t="shared" si="6"/>
        <v>0.11586000000000002</v>
      </c>
      <c r="U41" s="9">
        <f t="shared" si="7"/>
        <v>0.22874042719535337</v>
      </c>
      <c r="V41" s="15">
        <f t="shared" si="0"/>
        <v>0</v>
      </c>
      <c r="X41" s="11">
        <f t="shared" si="8"/>
        <v>1.6254E+18</v>
      </c>
      <c r="Y41" s="11">
        <f t="shared" si="9"/>
        <v>6.8820000000000001E-18</v>
      </c>
      <c r="Z41" s="11">
        <f t="shared" si="10"/>
        <v>8.3799999999999999E-4</v>
      </c>
      <c r="AA41" s="16">
        <f t="shared" si="11"/>
        <v>9.2868169285807312E-3</v>
      </c>
      <c r="AB41" s="9">
        <f t="shared" si="1"/>
        <v>0.39172897060934536</v>
      </c>
      <c r="AC41" s="9">
        <f t="shared" si="2"/>
        <v>0.99071318307141909</v>
      </c>
      <c r="AD41" s="15">
        <f t="shared" si="3"/>
        <v>11.082120439833806</v>
      </c>
      <c r="AE41" s="3">
        <f t="shared" si="12"/>
        <v>828.59279999999978</v>
      </c>
      <c r="AF41" s="2">
        <f t="shared" si="13"/>
        <v>0.25</v>
      </c>
      <c r="AG41" s="9">
        <f t="shared" si="14"/>
        <v>1.9499453566445711E-3</v>
      </c>
      <c r="AH41" s="2">
        <f t="shared" si="15"/>
        <v>9.4356841007145698E-2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155.5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0.477271</v>
      </c>
      <c r="F42" s="9">
        <f>IF(Raw!$G42&gt;$C$8,IF(Raw!$Q42&gt;$C$8,IF(Raw!$N42&gt;$C$9,IF(Raw!$N42&lt;$A$9,IF(Raw!$X42&gt;$C$9,IF(Raw!$X42&lt;$A$9,Raw!I42,-999),-999),-999),-999),-999),-999)</f>
        <v>0.59220399999999995</v>
      </c>
      <c r="G42" s="9">
        <f>Raw!G42</f>
        <v>0.83201400000000003</v>
      </c>
      <c r="H42" s="9">
        <f>IF(Raw!$G42&gt;$C$8,IF(Raw!$Q42&gt;$C$8,IF(Raw!$N42&gt;$C$9,IF(Raw!$N42&lt;$A$9,IF(Raw!$X42&gt;$C$9,IF(Raw!$X42&lt;$A$9,Raw!L42,-999),-999),-999),-999),-999),-999)</f>
        <v>747.3</v>
      </c>
      <c r="I42" s="9">
        <f>IF(Raw!$G42&gt;$C$8,IF(Raw!$Q42&gt;$C$8,IF(Raw!$N42&gt;$C$9,IF(Raw!$N42&lt;$A$9,IF(Raw!$X42&gt;$C$9,IF(Raw!$X42&lt;$A$9,Raw!M42,-999),-999),-999),-999),-999),-999)</f>
        <v>0.141623</v>
      </c>
      <c r="J42" s="9">
        <f>IF(Raw!$G42&gt;$C$8,IF(Raw!$Q42&gt;$C$8,IF(Raw!$N42&gt;$C$9,IF(Raw!$N42&lt;$A$9,IF(Raw!$X42&gt;$C$9,IF(Raw!$X42&lt;$A$9,Raw!N42,-999),-999),-999),-999),-999),-999)</f>
        <v>1165</v>
      </c>
      <c r="K42" s="9">
        <f>IF(Raw!$G42&gt;$C$8,IF(Raw!$Q42&gt;$C$8,IF(Raw!$N42&gt;$C$9,IF(Raw!$N42&lt;$A$9,IF(Raw!$X42&gt;$C$9,IF(Raw!$X42&lt;$A$9,Raw!R42,-999),-999),-999),-999),-999),-999)</f>
        <v>0.40302199999999999</v>
      </c>
      <c r="L42" s="9">
        <f>IF(Raw!$G42&gt;$C$8,IF(Raw!$Q42&gt;$C$8,IF(Raw!$N42&gt;$C$9,IF(Raw!$N42&lt;$A$9,IF(Raw!$X42&gt;$C$9,IF(Raw!$X42&lt;$A$9,Raw!S42,-999),-999),-999),-999),-999),-999)</f>
        <v>0.51790800000000004</v>
      </c>
      <c r="M42" s="9">
        <f>Raw!Q42</f>
        <v>0.87292999999999998</v>
      </c>
      <c r="N42" s="9">
        <f>IF(Raw!$G42&gt;$C$8,IF(Raw!$Q42&gt;$C$8,IF(Raw!$N42&gt;$C$9,IF(Raw!$N42&lt;$A$9,IF(Raw!$X42&gt;$C$9,IF(Raw!$X42&lt;$A$9,Raw!V42,-999),-999),-999),-999),-999),-999)</f>
        <v>800</v>
      </c>
      <c r="O42" s="9">
        <f>IF(Raw!$G42&gt;$C$8,IF(Raw!$Q42&gt;$C$8,IF(Raw!$N42&gt;$C$9,IF(Raw!$N42&lt;$A$9,IF(Raw!$X42&gt;$C$9,IF(Raw!$X42&lt;$A$9,Raw!W42,-999),-999),-999),-999),-999),-999)</f>
        <v>0.22917599999999999</v>
      </c>
      <c r="P42" s="9">
        <f>IF(Raw!$G42&gt;$C$8,IF(Raw!$Q42&gt;$C$8,IF(Raw!$N42&gt;$C$9,IF(Raw!$N42&lt;$A$9,IF(Raw!$X42&gt;$C$9,IF(Raw!$X42&lt;$A$9,Raw!X42,-999),-999),-999),-999),-999),-999)</f>
        <v>1313</v>
      </c>
      <c r="R42" s="9">
        <f t="shared" si="4"/>
        <v>0.11493299999999995</v>
      </c>
      <c r="S42" s="9">
        <f t="shared" si="5"/>
        <v>0.19407670329818771</v>
      </c>
      <c r="T42" s="9">
        <f t="shared" si="6"/>
        <v>0.11488600000000004</v>
      </c>
      <c r="U42" s="9">
        <f t="shared" si="7"/>
        <v>0.22182704264077796</v>
      </c>
      <c r="V42" s="15">
        <f t="shared" si="0"/>
        <v>0</v>
      </c>
      <c r="X42" s="11">
        <f t="shared" si="8"/>
        <v>1.6254E+18</v>
      </c>
      <c r="Y42" s="11">
        <f t="shared" si="9"/>
        <v>7.4729999999999987E-18</v>
      </c>
      <c r="Z42" s="11">
        <f t="shared" si="10"/>
        <v>1.165E-3</v>
      </c>
      <c r="AA42" s="16">
        <f t="shared" si="11"/>
        <v>1.395335433907517E-2</v>
      </c>
      <c r="AB42" s="9">
        <f t="shared" si="1"/>
        <v>0.40462504506659897</v>
      </c>
      <c r="AC42" s="9">
        <f t="shared" si="2"/>
        <v>0.98604664566092493</v>
      </c>
      <c r="AD42" s="15">
        <f t="shared" si="3"/>
        <v>11.977128188047358</v>
      </c>
      <c r="AE42" s="3">
        <f t="shared" si="12"/>
        <v>899.74919999999963</v>
      </c>
      <c r="AF42" s="2">
        <f t="shared" si="13"/>
        <v>0.25</v>
      </c>
      <c r="AG42" s="9">
        <f t="shared" si="14"/>
        <v>2.0437314809877267E-3</v>
      </c>
      <c r="AH42" s="2">
        <f t="shared" si="15"/>
        <v>9.8895102755439668E-2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154.4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0.50056100000000003</v>
      </c>
      <c r="F43" s="9">
        <f>IF(Raw!$G43&gt;$C$8,IF(Raw!$Q43&gt;$C$8,IF(Raw!$N43&gt;$C$9,IF(Raw!$N43&lt;$A$9,IF(Raw!$X43&gt;$C$9,IF(Raw!$X43&lt;$A$9,Raw!I43,-999),-999),-999),-999),-999),-999)</f>
        <v>0.61961500000000003</v>
      </c>
      <c r="G43" s="9">
        <f>Raw!G43</f>
        <v>0.87979099999999999</v>
      </c>
      <c r="H43" s="9">
        <f>IF(Raw!$G43&gt;$C$8,IF(Raw!$Q43&gt;$C$8,IF(Raw!$N43&gt;$C$9,IF(Raw!$N43&lt;$A$9,IF(Raw!$X43&gt;$C$9,IF(Raw!$X43&lt;$A$9,Raw!L43,-999),-999),-999),-999),-999),-999)</f>
        <v>702.1</v>
      </c>
      <c r="I43" s="9">
        <f>IF(Raw!$G43&gt;$C$8,IF(Raw!$Q43&gt;$C$8,IF(Raw!$N43&gt;$C$9,IF(Raw!$N43&lt;$A$9,IF(Raw!$X43&gt;$C$9,IF(Raw!$X43&lt;$A$9,Raw!M43,-999),-999),-999),-999),-999),-999)</f>
        <v>0.34645599999999999</v>
      </c>
      <c r="J43" s="9">
        <f>IF(Raw!$G43&gt;$C$8,IF(Raw!$Q43&gt;$C$8,IF(Raw!$N43&gt;$C$9,IF(Raw!$N43&lt;$A$9,IF(Raw!$X43&gt;$C$9,IF(Raw!$X43&lt;$A$9,Raw!N43,-999),-999),-999),-999),-999),-999)</f>
        <v>1779</v>
      </c>
      <c r="K43" s="9">
        <f>IF(Raw!$G43&gt;$C$8,IF(Raw!$Q43&gt;$C$8,IF(Raw!$N43&gt;$C$9,IF(Raw!$N43&lt;$A$9,IF(Raw!$X43&gt;$C$9,IF(Raw!$X43&lt;$A$9,Raw!R43,-999),-999),-999),-999),-999),-999)</f>
        <v>0.41646699999999998</v>
      </c>
      <c r="L43" s="9">
        <f>IF(Raw!$G43&gt;$C$8,IF(Raw!$Q43&gt;$C$8,IF(Raw!$N43&gt;$C$9,IF(Raw!$N43&lt;$A$9,IF(Raw!$X43&gt;$C$9,IF(Raw!$X43&lt;$A$9,Raw!S43,-999),-999),-999),-999),-999),-999)</f>
        <v>0.55876300000000001</v>
      </c>
      <c r="M43" s="9">
        <f>Raw!Q43</f>
        <v>0.91026300000000004</v>
      </c>
      <c r="N43" s="9">
        <f>IF(Raw!$G43&gt;$C$8,IF(Raw!$Q43&gt;$C$8,IF(Raw!$N43&gt;$C$9,IF(Raw!$N43&lt;$A$9,IF(Raw!$X43&gt;$C$9,IF(Raw!$X43&lt;$A$9,Raw!V43,-999),-999),-999),-999),-999),-999)</f>
        <v>717.1</v>
      </c>
      <c r="O43" s="9">
        <f>IF(Raw!$G43&gt;$C$8,IF(Raw!$Q43&gt;$C$8,IF(Raw!$N43&gt;$C$9,IF(Raw!$N43&lt;$A$9,IF(Raw!$X43&gt;$C$9,IF(Raw!$X43&lt;$A$9,Raw!W43,-999),-999),-999),-999),-999),-999)</f>
        <v>5.6569000000000001E-2</v>
      </c>
      <c r="P43" s="9">
        <f>IF(Raw!$G43&gt;$C$8,IF(Raw!$Q43&gt;$C$8,IF(Raw!$N43&gt;$C$9,IF(Raw!$N43&lt;$A$9,IF(Raw!$X43&gt;$C$9,IF(Raw!$X43&lt;$A$9,Raw!X43,-999),-999),-999),-999),-999),-999)</f>
        <v>1091</v>
      </c>
      <c r="R43" s="9">
        <f t="shared" si="4"/>
        <v>0.11905399999999999</v>
      </c>
      <c r="S43" s="9">
        <f t="shared" si="5"/>
        <v>0.19214189456355962</v>
      </c>
      <c r="T43" s="9">
        <f t="shared" si="6"/>
        <v>0.14229600000000003</v>
      </c>
      <c r="U43" s="9">
        <f t="shared" si="7"/>
        <v>0.25466253134155276</v>
      </c>
      <c r="V43" s="15">
        <f t="shared" si="0"/>
        <v>0</v>
      </c>
      <c r="X43" s="11">
        <f t="shared" si="8"/>
        <v>1.6254E+18</v>
      </c>
      <c r="Y43" s="11">
        <f t="shared" si="9"/>
        <v>7.0209999999999998E-18</v>
      </c>
      <c r="Z43" s="11">
        <f t="shared" si="10"/>
        <v>1.779E-3</v>
      </c>
      <c r="AA43" s="16">
        <f t="shared" si="11"/>
        <v>1.9897866426622831E-2</v>
      </c>
      <c r="AB43" s="9">
        <f t="shared" si="1"/>
        <v>0.4192983868010427</v>
      </c>
      <c r="AC43" s="9">
        <f t="shared" si="2"/>
        <v>0.98010213357337717</v>
      </c>
      <c r="AD43" s="15">
        <f t="shared" si="3"/>
        <v>11.184860273537284</v>
      </c>
      <c r="AE43" s="3">
        <f t="shared" si="12"/>
        <v>845.32839999999976</v>
      </c>
      <c r="AF43" s="2">
        <f t="shared" si="13"/>
        <v>0.25</v>
      </c>
      <c r="AG43" s="9">
        <f t="shared" si="14"/>
        <v>2.1910498692004439E-3</v>
      </c>
      <c r="AH43" s="2">
        <f t="shared" si="15"/>
        <v>0.1060237628928376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153.30000000000001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0.49970399999999998</v>
      </c>
      <c r="F44" s="9">
        <f>IF(Raw!$G44&gt;$C$8,IF(Raw!$Q44&gt;$C$8,IF(Raw!$N44&gt;$C$9,IF(Raw!$N44&lt;$A$9,IF(Raw!$X44&gt;$C$9,IF(Raw!$X44&lt;$A$9,Raw!I44,-999),-999),-999),-999),-999),-999)</f>
        <v>0.63791900000000001</v>
      </c>
      <c r="G44" s="9">
        <f>Raw!G44</f>
        <v>0.88908500000000001</v>
      </c>
      <c r="H44" s="9">
        <f>IF(Raw!$G44&gt;$C$8,IF(Raw!$Q44&gt;$C$8,IF(Raw!$N44&gt;$C$9,IF(Raw!$N44&lt;$A$9,IF(Raw!$X44&gt;$C$9,IF(Raw!$X44&lt;$A$9,Raw!L44,-999),-999),-999),-999),-999),-999)</f>
        <v>760.6</v>
      </c>
      <c r="I44" s="9">
        <f>IF(Raw!$G44&gt;$C$8,IF(Raw!$Q44&gt;$C$8,IF(Raw!$N44&gt;$C$9,IF(Raw!$N44&lt;$A$9,IF(Raw!$X44&gt;$C$9,IF(Raw!$X44&lt;$A$9,Raw!M44,-999),-999),-999),-999),-999),-999)</f>
        <v>9.8124000000000003E-2</v>
      </c>
      <c r="J44" s="9">
        <f>IF(Raw!$G44&gt;$C$8,IF(Raw!$Q44&gt;$C$8,IF(Raw!$N44&gt;$C$9,IF(Raw!$N44&lt;$A$9,IF(Raw!$X44&gt;$C$9,IF(Raw!$X44&lt;$A$9,Raw!N44,-999),-999),-999),-999),-999),-999)</f>
        <v>434</v>
      </c>
      <c r="K44" s="9">
        <f>IF(Raw!$G44&gt;$C$8,IF(Raw!$Q44&gt;$C$8,IF(Raw!$N44&gt;$C$9,IF(Raw!$N44&lt;$A$9,IF(Raw!$X44&gt;$C$9,IF(Raw!$X44&lt;$A$9,Raw!R44,-999),-999),-999),-999),-999),-999)</f>
        <v>0.42672500000000002</v>
      </c>
      <c r="L44" s="9">
        <f>IF(Raw!$G44&gt;$C$8,IF(Raw!$Q44&gt;$C$8,IF(Raw!$N44&gt;$C$9,IF(Raw!$N44&lt;$A$9,IF(Raw!$X44&gt;$C$9,IF(Raw!$X44&lt;$A$9,Raw!S44,-999),-999),-999),-999),-999),-999)</f>
        <v>0.57238599999999995</v>
      </c>
      <c r="M44" s="9">
        <f>Raw!Q44</f>
        <v>0.93011299999999997</v>
      </c>
      <c r="N44" s="9">
        <f>IF(Raw!$G44&gt;$C$8,IF(Raw!$Q44&gt;$C$8,IF(Raw!$N44&gt;$C$9,IF(Raw!$N44&lt;$A$9,IF(Raw!$X44&gt;$C$9,IF(Raw!$X44&lt;$A$9,Raw!V44,-999),-999),-999),-999),-999),-999)</f>
        <v>766.6</v>
      </c>
      <c r="O44" s="9">
        <f>IF(Raw!$G44&gt;$C$8,IF(Raw!$Q44&gt;$C$8,IF(Raw!$N44&gt;$C$9,IF(Raw!$N44&lt;$A$9,IF(Raw!$X44&gt;$C$9,IF(Raw!$X44&lt;$A$9,Raw!W44,-999),-999),-999),-999),-999),-999)</f>
        <v>0.35822199999999998</v>
      </c>
      <c r="P44" s="9">
        <f>IF(Raw!$G44&gt;$C$8,IF(Raw!$Q44&gt;$C$8,IF(Raw!$N44&gt;$C$9,IF(Raw!$N44&lt;$A$9,IF(Raw!$X44&gt;$C$9,IF(Raw!$X44&lt;$A$9,Raw!X44,-999),-999),-999),-999),-999),-999)</f>
        <v>844</v>
      </c>
      <c r="R44" s="9">
        <f t="shared" si="4"/>
        <v>0.13821500000000003</v>
      </c>
      <c r="S44" s="9">
        <f t="shared" si="5"/>
        <v>0.21666543871557364</v>
      </c>
      <c r="T44" s="9">
        <f t="shared" si="6"/>
        <v>0.14566099999999993</v>
      </c>
      <c r="U44" s="9">
        <f t="shared" si="7"/>
        <v>0.25448036814317598</v>
      </c>
      <c r="V44" s="15">
        <f t="shared" si="0"/>
        <v>0</v>
      </c>
      <c r="X44" s="11">
        <f t="shared" si="8"/>
        <v>1.6254E+18</v>
      </c>
      <c r="Y44" s="11">
        <f t="shared" si="9"/>
        <v>7.6059999999999994E-18</v>
      </c>
      <c r="Z44" s="11">
        <f t="shared" si="10"/>
        <v>4.3399999999999998E-4</v>
      </c>
      <c r="AA44" s="16">
        <f t="shared" si="11"/>
        <v>5.3368174641882779E-3</v>
      </c>
      <c r="AB44" s="9">
        <f t="shared" si="1"/>
        <v>0.42750236616865117</v>
      </c>
      <c r="AC44" s="9">
        <f t="shared" si="2"/>
        <v>0.99466318253581154</v>
      </c>
      <c r="AD44" s="15">
        <f t="shared" si="3"/>
        <v>12.296814433613543</v>
      </c>
      <c r="AE44" s="3">
        <f t="shared" si="12"/>
        <v>915.76239999999973</v>
      </c>
      <c r="AF44" s="2">
        <f t="shared" si="13"/>
        <v>0.25</v>
      </c>
      <c r="AG44" s="9">
        <f t="shared" si="14"/>
        <v>2.4071522031186877E-3</v>
      </c>
      <c r="AH44" s="2">
        <f t="shared" si="15"/>
        <v>0.11648084236602078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152.6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0.53239300000000001</v>
      </c>
      <c r="F45" s="9">
        <f>IF(Raw!$G45&gt;$C$8,IF(Raw!$Q45&gt;$C$8,IF(Raw!$N45&gt;$C$9,IF(Raw!$N45&lt;$A$9,IF(Raw!$X45&gt;$C$9,IF(Raw!$X45&lt;$A$9,Raw!I45,-999),-999),-999),-999),-999),-999)</f>
        <v>0.69857899999999995</v>
      </c>
      <c r="G45" s="9">
        <f>Raw!G45</f>
        <v>0.93149899999999997</v>
      </c>
      <c r="H45" s="9">
        <f>IF(Raw!$G45&gt;$C$8,IF(Raw!$Q45&gt;$C$8,IF(Raw!$N45&gt;$C$9,IF(Raw!$N45&lt;$A$9,IF(Raw!$X45&gt;$C$9,IF(Raw!$X45&lt;$A$9,Raw!L45,-999),-999),-999),-999),-999),-999)</f>
        <v>672.3</v>
      </c>
      <c r="I45" s="9">
        <f>IF(Raw!$G45&gt;$C$8,IF(Raw!$Q45&gt;$C$8,IF(Raw!$N45&gt;$C$9,IF(Raw!$N45&lt;$A$9,IF(Raw!$X45&gt;$C$9,IF(Raw!$X45&lt;$A$9,Raw!M45,-999),-999),-999),-999),-999),-999)</f>
        <v>0.28676600000000002</v>
      </c>
      <c r="J45" s="9">
        <f>IF(Raw!$G45&gt;$C$8,IF(Raw!$Q45&gt;$C$8,IF(Raw!$N45&gt;$C$9,IF(Raw!$N45&lt;$A$9,IF(Raw!$X45&gt;$C$9,IF(Raw!$X45&lt;$A$9,Raw!N45,-999),-999),-999),-999),-999),-999)</f>
        <v>835</v>
      </c>
      <c r="K45" s="9">
        <f>IF(Raw!$G45&gt;$C$8,IF(Raw!$Q45&gt;$C$8,IF(Raw!$N45&gt;$C$9,IF(Raw!$N45&lt;$A$9,IF(Raw!$X45&gt;$C$9,IF(Raw!$X45&lt;$A$9,Raw!R45,-999),-999),-999),-999),-999),-999)</f>
        <v>0.46163100000000001</v>
      </c>
      <c r="L45" s="9">
        <f>IF(Raw!$G45&gt;$C$8,IF(Raw!$Q45&gt;$C$8,IF(Raw!$N45&gt;$C$9,IF(Raw!$N45&lt;$A$9,IF(Raw!$X45&gt;$C$9,IF(Raw!$X45&lt;$A$9,Raw!S45,-999),-999),-999),-999),-999),-999)</f>
        <v>0.63244500000000003</v>
      </c>
      <c r="M45" s="9">
        <f>Raw!Q45</f>
        <v>0.93990700000000005</v>
      </c>
      <c r="N45" s="9">
        <f>IF(Raw!$G45&gt;$C$8,IF(Raw!$Q45&gt;$C$8,IF(Raw!$N45&gt;$C$9,IF(Raw!$N45&lt;$A$9,IF(Raw!$X45&gt;$C$9,IF(Raw!$X45&lt;$A$9,Raw!V45,-999),-999),-999),-999),-999),-999)</f>
        <v>718.8</v>
      </c>
      <c r="O45" s="9">
        <f>IF(Raw!$G45&gt;$C$8,IF(Raw!$Q45&gt;$C$8,IF(Raw!$N45&gt;$C$9,IF(Raw!$N45&lt;$A$9,IF(Raw!$X45&gt;$C$9,IF(Raw!$X45&lt;$A$9,Raw!W45,-999),-999),-999),-999),-999),-999)</f>
        <v>0.19007199999999999</v>
      </c>
      <c r="P45" s="9">
        <f>IF(Raw!$G45&gt;$C$8,IF(Raw!$Q45&gt;$C$8,IF(Raw!$N45&gt;$C$9,IF(Raw!$N45&lt;$A$9,IF(Raw!$X45&gt;$C$9,IF(Raw!$X45&lt;$A$9,Raw!X45,-999),-999),-999),-999),-999),-999)</f>
        <v>717</v>
      </c>
      <c r="R45" s="9">
        <f t="shared" si="4"/>
        <v>0.16618599999999994</v>
      </c>
      <c r="S45" s="9">
        <f t="shared" si="5"/>
        <v>0.23789149115561728</v>
      </c>
      <c r="T45" s="9">
        <f t="shared" si="6"/>
        <v>0.17081400000000002</v>
      </c>
      <c r="U45" s="9">
        <f t="shared" si="7"/>
        <v>0.27008514574389869</v>
      </c>
      <c r="V45" s="15">
        <f t="shared" si="0"/>
        <v>0</v>
      </c>
      <c r="X45" s="11">
        <f t="shared" si="8"/>
        <v>1.6254E+18</v>
      </c>
      <c r="Y45" s="11">
        <f t="shared" si="9"/>
        <v>6.7229999999999988E-18</v>
      </c>
      <c r="Z45" s="11">
        <f t="shared" si="10"/>
        <v>8.3499999999999991E-4</v>
      </c>
      <c r="AA45" s="16">
        <f t="shared" si="11"/>
        <v>9.0420121217553509E-3</v>
      </c>
      <c r="AB45" s="9">
        <f t="shared" si="1"/>
        <v>0.46317550225856552</v>
      </c>
      <c r="AC45" s="9">
        <f t="shared" si="2"/>
        <v>0.99095798787824474</v>
      </c>
      <c r="AD45" s="15">
        <f t="shared" si="3"/>
        <v>10.828757032042338</v>
      </c>
      <c r="AE45" s="3">
        <f t="shared" si="12"/>
        <v>809.44919999999968</v>
      </c>
      <c r="AF45" s="2">
        <f t="shared" si="13"/>
        <v>0.25</v>
      </c>
      <c r="AG45" s="9">
        <f t="shared" si="14"/>
        <v>2.2497587855572483E-3</v>
      </c>
      <c r="AH45" s="2">
        <f t="shared" si="15"/>
        <v>0.1088646568017383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151.5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0.61972799999999995</v>
      </c>
      <c r="F46" s="9">
        <f>IF(Raw!$G46&gt;$C$8,IF(Raw!$Q46&gt;$C$8,IF(Raw!$N46&gt;$C$9,IF(Raw!$N46&lt;$A$9,IF(Raw!$X46&gt;$C$9,IF(Raw!$X46&lt;$A$9,Raw!I46,-999),-999),-999),-999),-999),-999)</f>
        <v>0.85169600000000001</v>
      </c>
      <c r="G46" s="9">
        <f>Raw!G46</f>
        <v>0.94718999999999998</v>
      </c>
      <c r="H46" s="9">
        <f>IF(Raw!$G46&gt;$C$8,IF(Raw!$Q46&gt;$C$8,IF(Raw!$N46&gt;$C$9,IF(Raw!$N46&lt;$A$9,IF(Raw!$X46&gt;$C$9,IF(Raw!$X46&lt;$A$9,Raw!L46,-999),-999),-999),-999),-999),-999)</f>
        <v>696.8</v>
      </c>
      <c r="I46" s="9">
        <f>IF(Raw!$G46&gt;$C$8,IF(Raw!$Q46&gt;$C$8,IF(Raw!$N46&gt;$C$9,IF(Raw!$N46&lt;$A$9,IF(Raw!$X46&gt;$C$9,IF(Raw!$X46&lt;$A$9,Raw!M46,-999),-999),-999),-999),-999),-999)</f>
        <v>0.37081999999999998</v>
      </c>
      <c r="J46" s="9">
        <f>IF(Raw!$G46&gt;$C$8,IF(Raw!$Q46&gt;$C$8,IF(Raw!$N46&gt;$C$9,IF(Raw!$N46&lt;$A$9,IF(Raw!$X46&gt;$C$9,IF(Raw!$X46&lt;$A$9,Raw!N46,-999),-999),-999),-999),-999),-999)</f>
        <v>555</v>
      </c>
      <c r="K46" s="9">
        <f>IF(Raw!$G46&gt;$C$8,IF(Raw!$Q46&gt;$C$8,IF(Raw!$N46&gt;$C$9,IF(Raw!$N46&lt;$A$9,IF(Raw!$X46&gt;$C$9,IF(Raw!$X46&lt;$A$9,Raw!R46,-999),-999),-999),-999),-999),-999)</f>
        <v>0.52079200000000003</v>
      </c>
      <c r="L46" s="9">
        <f>IF(Raw!$G46&gt;$C$8,IF(Raw!$Q46&gt;$C$8,IF(Raw!$N46&gt;$C$9,IF(Raw!$N46&lt;$A$9,IF(Raw!$X46&gt;$C$9,IF(Raw!$X46&lt;$A$9,Raw!S46,-999),-999),-999),-999),-999),-999)</f>
        <v>0.72886899999999999</v>
      </c>
      <c r="M46" s="9">
        <f>Raw!Q46</f>
        <v>0.94538900000000003</v>
      </c>
      <c r="N46" s="9">
        <f>IF(Raw!$G46&gt;$C$8,IF(Raw!$Q46&gt;$C$8,IF(Raw!$N46&gt;$C$9,IF(Raw!$N46&lt;$A$9,IF(Raw!$X46&gt;$C$9,IF(Raw!$X46&lt;$A$9,Raw!V46,-999),-999),-999),-999),-999),-999)</f>
        <v>690.2</v>
      </c>
      <c r="O46" s="9">
        <f>IF(Raw!$G46&gt;$C$8,IF(Raw!$Q46&gt;$C$8,IF(Raw!$N46&gt;$C$9,IF(Raw!$N46&lt;$A$9,IF(Raw!$X46&gt;$C$9,IF(Raw!$X46&lt;$A$9,Raw!W46,-999),-999),-999),-999),-999),-999)</f>
        <v>0.215062</v>
      </c>
      <c r="P46" s="9">
        <f>IF(Raw!$G46&gt;$C$8,IF(Raw!$Q46&gt;$C$8,IF(Raw!$N46&gt;$C$9,IF(Raw!$N46&lt;$A$9,IF(Raw!$X46&gt;$C$9,IF(Raw!$X46&lt;$A$9,Raw!X46,-999),-999),-999),-999),-999),-999)</f>
        <v>393</v>
      </c>
      <c r="R46" s="9">
        <f t="shared" si="4"/>
        <v>0.23196800000000006</v>
      </c>
      <c r="S46" s="9">
        <f t="shared" si="5"/>
        <v>0.2723600909244614</v>
      </c>
      <c r="T46" s="9">
        <f t="shared" si="6"/>
        <v>0.20807699999999996</v>
      </c>
      <c r="U46" s="9">
        <f t="shared" si="7"/>
        <v>0.28547928365728265</v>
      </c>
      <c r="V46" s="15">
        <f t="shared" si="0"/>
        <v>0</v>
      </c>
      <c r="X46" s="11">
        <f t="shared" si="8"/>
        <v>1.6254E+18</v>
      </c>
      <c r="Y46" s="11">
        <f t="shared" si="9"/>
        <v>6.9679999999999987E-18</v>
      </c>
      <c r="Z46" s="11">
        <f t="shared" si="10"/>
        <v>5.5499999999999994E-4</v>
      </c>
      <c r="AA46" s="16">
        <f t="shared" si="11"/>
        <v>6.2465472748309391E-3</v>
      </c>
      <c r="AB46" s="9">
        <f t="shared" si="1"/>
        <v>0.52209176281730507</v>
      </c>
      <c r="AC46" s="9">
        <f t="shared" si="2"/>
        <v>0.99375345272516891</v>
      </c>
      <c r="AD46" s="15">
        <f t="shared" si="3"/>
        <v>11.255040134830519</v>
      </c>
      <c r="AE46" s="3">
        <f t="shared" si="12"/>
        <v>838.94719999999961</v>
      </c>
      <c r="AF46" s="2">
        <f t="shared" si="13"/>
        <v>0.25</v>
      </c>
      <c r="AG46" s="9">
        <f t="shared" si="14"/>
        <v>2.4716006117118327E-3</v>
      </c>
      <c r="AH46" s="2">
        <f t="shared" si="15"/>
        <v>0.11959946731726111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150.4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0.62203799999999998</v>
      </c>
      <c r="F47" s="9">
        <f>IF(Raw!$G47&gt;$C$8,IF(Raw!$Q47&gt;$C$8,IF(Raw!$N47&gt;$C$9,IF(Raw!$N47&lt;$A$9,IF(Raw!$X47&gt;$C$9,IF(Raw!$X47&lt;$A$9,Raw!I47,-999),-999),-999),-999),-999),-999)</f>
        <v>0.86997199999999997</v>
      </c>
      <c r="G47" s="9">
        <f>Raw!G47</f>
        <v>0.97099100000000005</v>
      </c>
      <c r="H47" s="9">
        <f>IF(Raw!$G47&gt;$C$8,IF(Raw!$Q47&gt;$C$8,IF(Raw!$N47&gt;$C$9,IF(Raw!$N47&lt;$A$9,IF(Raw!$X47&gt;$C$9,IF(Raw!$X47&lt;$A$9,Raw!L47,-999),-999),-999),-999),-999),-999)</f>
        <v>690</v>
      </c>
      <c r="I47" s="9">
        <f>IF(Raw!$G47&gt;$C$8,IF(Raw!$Q47&gt;$C$8,IF(Raw!$N47&gt;$C$9,IF(Raw!$N47&lt;$A$9,IF(Raw!$X47&gt;$C$9,IF(Raw!$X47&lt;$A$9,Raw!M47,-999),-999),-999),-999),-999),-999)</f>
        <v>0.21396100000000001</v>
      </c>
      <c r="J47" s="9">
        <f>IF(Raw!$G47&gt;$C$8,IF(Raw!$Q47&gt;$C$8,IF(Raw!$N47&gt;$C$9,IF(Raw!$N47&lt;$A$9,IF(Raw!$X47&gt;$C$9,IF(Raw!$X47&lt;$A$9,Raw!N47,-999),-999),-999),-999),-999),-999)</f>
        <v>452</v>
      </c>
      <c r="K47" s="9">
        <f>IF(Raw!$G47&gt;$C$8,IF(Raw!$Q47&gt;$C$8,IF(Raw!$N47&gt;$C$9,IF(Raw!$N47&lt;$A$9,IF(Raw!$X47&gt;$C$9,IF(Raw!$X47&lt;$A$9,Raw!R47,-999),-999),-999),-999),-999),-999)</f>
        <v>0.56509100000000001</v>
      </c>
      <c r="L47" s="9">
        <f>IF(Raw!$G47&gt;$C$8,IF(Raw!$Q47&gt;$C$8,IF(Raw!$N47&gt;$C$9,IF(Raw!$N47&lt;$A$9,IF(Raw!$X47&gt;$C$9,IF(Raw!$X47&lt;$A$9,Raw!S47,-999),-999),-999),-999),-999),-999)</f>
        <v>0.83880200000000005</v>
      </c>
      <c r="M47" s="9">
        <f>Raw!Q47</f>
        <v>0.97338999999999998</v>
      </c>
      <c r="N47" s="9">
        <f>IF(Raw!$G47&gt;$C$8,IF(Raw!$Q47&gt;$C$8,IF(Raw!$N47&gt;$C$9,IF(Raw!$N47&lt;$A$9,IF(Raw!$X47&gt;$C$9,IF(Raw!$X47&lt;$A$9,Raw!V47,-999),-999),-999),-999),-999),-999)</f>
        <v>718.5</v>
      </c>
      <c r="O47" s="9">
        <f>IF(Raw!$G47&gt;$C$8,IF(Raw!$Q47&gt;$C$8,IF(Raw!$N47&gt;$C$9,IF(Raw!$N47&lt;$A$9,IF(Raw!$X47&gt;$C$9,IF(Raw!$X47&lt;$A$9,Raw!W47,-999),-999),-999),-999),-999),-999)</f>
        <v>0.127383</v>
      </c>
      <c r="P47" s="9">
        <f>IF(Raw!$G47&gt;$C$8,IF(Raw!$Q47&gt;$C$8,IF(Raw!$N47&gt;$C$9,IF(Raw!$N47&lt;$A$9,IF(Raw!$X47&gt;$C$9,IF(Raw!$X47&lt;$A$9,Raw!X47,-999),-999),-999),-999),-999),-999)</f>
        <v>714</v>
      </c>
      <c r="R47" s="9">
        <f t="shared" si="4"/>
        <v>0.24793399999999999</v>
      </c>
      <c r="S47" s="9">
        <f t="shared" si="5"/>
        <v>0.284990781312502</v>
      </c>
      <c r="T47" s="9">
        <f t="shared" si="6"/>
        <v>0.27371100000000004</v>
      </c>
      <c r="U47" s="9">
        <f t="shared" si="7"/>
        <v>0.32631181136907161</v>
      </c>
      <c r="V47" s="15">
        <f t="shared" si="0"/>
        <v>0</v>
      </c>
      <c r="X47" s="11">
        <f t="shared" si="8"/>
        <v>1.6254E+18</v>
      </c>
      <c r="Y47" s="11">
        <f t="shared" si="9"/>
        <v>6.8999999999999995E-18</v>
      </c>
      <c r="Z47" s="11">
        <f t="shared" si="10"/>
        <v>4.5199999999999998E-4</v>
      </c>
      <c r="AA47" s="16">
        <f t="shared" si="11"/>
        <v>5.0437293552876884E-3</v>
      </c>
      <c r="AB47" s="9">
        <f t="shared" si="1"/>
        <v>0.56647152420556512</v>
      </c>
      <c r="AC47" s="9">
        <f t="shared" si="2"/>
        <v>0.99495627064471248</v>
      </c>
      <c r="AD47" s="15">
        <f t="shared" si="3"/>
        <v>11.158693263910816</v>
      </c>
      <c r="AE47" s="3">
        <f t="shared" si="12"/>
        <v>830.75999999999976</v>
      </c>
      <c r="AF47" s="2">
        <f t="shared" si="13"/>
        <v>0.25</v>
      </c>
      <c r="AG47" s="9">
        <f t="shared" si="14"/>
        <v>2.8009333934296892E-3</v>
      </c>
      <c r="AH47" s="2">
        <f t="shared" si="15"/>
        <v>0.13553570923147851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149.5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0.64259200000000005</v>
      </c>
      <c r="F48" s="9">
        <f>IF(Raw!$G48&gt;$C$8,IF(Raw!$Q48&gt;$C$8,IF(Raw!$N48&gt;$C$9,IF(Raw!$N48&lt;$A$9,IF(Raw!$X48&gt;$C$9,IF(Raw!$X48&lt;$A$9,Raw!I48,-999),-999),-999),-999),-999),-999)</f>
        <v>0.90563199999999999</v>
      </c>
      <c r="G48" s="9">
        <f>Raw!G48</f>
        <v>0.96382100000000004</v>
      </c>
      <c r="H48" s="9">
        <f>IF(Raw!$G48&gt;$C$8,IF(Raw!$Q48&gt;$C$8,IF(Raw!$N48&gt;$C$9,IF(Raw!$N48&lt;$A$9,IF(Raw!$X48&gt;$C$9,IF(Raw!$X48&lt;$A$9,Raw!L48,-999),-999),-999),-999),-999),-999)</f>
        <v>665.1</v>
      </c>
      <c r="I48" s="9">
        <f>IF(Raw!$G48&gt;$C$8,IF(Raw!$Q48&gt;$C$8,IF(Raw!$N48&gt;$C$9,IF(Raw!$N48&lt;$A$9,IF(Raw!$X48&gt;$C$9,IF(Raw!$X48&lt;$A$9,Raw!M48,-999),-999),-999),-999),-999),-999)</f>
        <v>1.6437E-2</v>
      </c>
      <c r="J48" s="9">
        <f>IF(Raw!$G48&gt;$C$8,IF(Raw!$Q48&gt;$C$8,IF(Raw!$N48&gt;$C$9,IF(Raw!$N48&lt;$A$9,IF(Raw!$X48&gt;$C$9,IF(Raw!$X48&lt;$A$9,Raw!N48,-999),-999),-999),-999),-999),-999)</f>
        <v>903</v>
      </c>
      <c r="K48" s="9">
        <f>IF(Raw!$G48&gt;$C$8,IF(Raw!$Q48&gt;$C$8,IF(Raw!$N48&gt;$C$9,IF(Raw!$N48&lt;$A$9,IF(Raw!$X48&gt;$C$9,IF(Raw!$X48&lt;$A$9,Raw!R48,-999),-999),-999),-999),-999),-999)</f>
        <v>0.57870100000000002</v>
      </c>
      <c r="L48" s="9">
        <f>IF(Raw!$G48&gt;$C$8,IF(Raw!$Q48&gt;$C$8,IF(Raw!$N48&gt;$C$9,IF(Raw!$N48&lt;$A$9,IF(Raw!$X48&gt;$C$9,IF(Raw!$X48&lt;$A$9,Raw!S48,-999),-999),-999),-999),-999),-999)</f>
        <v>0.86667799999999995</v>
      </c>
      <c r="M48" s="9">
        <f>Raw!Q48</f>
        <v>0.96985100000000002</v>
      </c>
      <c r="N48" s="9">
        <f>IF(Raw!$G48&gt;$C$8,IF(Raw!$Q48&gt;$C$8,IF(Raw!$N48&gt;$C$9,IF(Raw!$N48&lt;$A$9,IF(Raw!$X48&gt;$C$9,IF(Raw!$X48&lt;$A$9,Raw!V48,-999),-999),-999),-999),-999),-999)</f>
        <v>739.2</v>
      </c>
      <c r="O48" s="9">
        <f>IF(Raw!$G48&gt;$C$8,IF(Raw!$Q48&gt;$C$8,IF(Raw!$N48&gt;$C$9,IF(Raw!$N48&lt;$A$9,IF(Raw!$X48&gt;$C$9,IF(Raw!$X48&lt;$A$9,Raw!W48,-999),-999),-999),-999),-999),-999)</f>
        <v>8.2364000000000007E-2</v>
      </c>
      <c r="P48" s="9">
        <f>IF(Raw!$G48&gt;$C$8,IF(Raw!$Q48&gt;$C$8,IF(Raw!$N48&gt;$C$9,IF(Raw!$N48&lt;$A$9,IF(Raw!$X48&gt;$C$9,IF(Raw!$X48&lt;$A$9,Raw!X48,-999),-999),-999),-999),-999),-999)</f>
        <v>932</v>
      </c>
      <c r="R48" s="9">
        <f t="shared" si="4"/>
        <v>0.26303999999999994</v>
      </c>
      <c r="S48" s="9">
        <f t="shared" si="5"/>
        <v>0.29044910073848973</v>
      </c>
      <c r="T48" s="9">
        <f t="shared" si="6"/>
        <v>0.28797699999999993</v>
      </c>
      <c r="U48" s="9">
        <f t="shared" si="7"/>
        <v>0.33227680868788634</v>
      </c>
      <c r="V48" s="15">
        <f t="shared" si="0"/>
        <v>0</v>
      </c>
      <c r="X48" s="11">
        <f t="shared" si="8"/>
        <v>1.6254E+18</v>
      </c>
      <c r="Y48" s="11">
        <f t="shared" si="9"/>
        <v>6.6509999999999995E-18</v>
      </c>
      <c r="Z48" s="11">
        <f t="shared" si="10"/>
        <v>9.0299999999999994E-4</v>
      </c>
      <c r="AA48" s="16">
        <f t="shared" si="11"/>
        <v>9.6675397794420397E-3</v>
      </c>
      <c r="AB48" s="9">
        <f t="shared" si="1"/>
        <v>0.58148502910306443</v>
      </c>
      <c r="AC48" s="9">
        <f t="shared" si="2"/>
        <v>0.99033246022055788</v>
      </c>
      <c r="AD48" s="15">
        <f t="shared" si="3"/>
        <v>10.706024118983432</v>
      </c>
      <c r="AE48" s="3">
        <f t="shared" si="12"/>
        <v>800.78039999999976</v>
      </c>
      <c r="AF48" s="2">
        <f t="shared" si="13"/>
        <v>0.25</v>
      </c>
      <c r="AG48" s="9">
        <f t="shared" si="14"/>
        <v>2.7364334830702725E-3</v>
      </c>
      <c r="AH48" s="2">
        <f t="shared" si="15"/>
        <v>0.13241459213657111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148.4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0.68024300000000004</v>
      </c>
      <c r="F49" s="9">
        <f>IF(Raw!$G49&gt;$C$8,IF(Raw!$Q49&gt;$C$8,IF(Raw!$N49&gt;$C$9,IF(Raw!$N49&lt;$A$9,IF(Raw!$X49&gt;$C$9,IF(Raw!$X49&lt;$A$9,Raw!I49,-999),-999),-999),-999),-999),-999)</f>
        <v>0.93651200000000001</v>
      </c>
      <c r="G49" s="9">
        <f>Raw!G49</f>
        <v>0.95822700000000005</v>
      </c>
      <c r="H49" s="9">
        <f>IF(Raw!$G49&gt;$C$8,IF(Raw!$Q49&gt;$C$8,IF(Raw!$N49&gt;$C$9,IF(Raw!$N49&lt;$A$9,IF(Raw!$X49&gt;$C$9,IF(Raw!$X49&lt;$A$9,Raw!L49,-999),-999),-999),-999),-999),-999)</f>
        <v>666.9</v>
      </c>
      <c r="I49" s="9">
        <f>IF(Raw!$G49&gt;$C$8,IF(Raw!$Q49&gt;$C$8,IF(Raw!$N49&gt;$C$9,IF(Raw!$N49&lt;$A$9,IF(Raw!$X49&gt;$C$9,IF(Raw!$X49&lt;$A$9,Raw!M49,-999),-999),-999),-999),-999),-999)</f>
        <v>0.30923699999999998</v>
      </c>
      <c r="J49" s="9">
        <f>IF(Raw!$G49&gt;$C$8,IF(Raw!$Q49&gt;$C$8,IF(Raw!$N49&gt;$C$9,IF(Raw!$N49&lt;$A$9,IF(Raw!$X49&gt;$C$9,IF(Raw!$X49&lt;$A$9,Raw!N49,-999),-999),-999),-999),-999),-999)</f>
        <v>704</v>
      </c>
      <c r="K49" s="9">
        <f>IF(Raw!$G49&gt;$C$8,IF(Raw!$Q49&gt;$C$8,IF(Raw!$N49&gt;$C$9,IF(Raw!$N49&lt;$A$9,IF(Raw!$X49&gt;$C$9,IF(Raw!$X49&lt;$A$9,Raw!R49,-999),-999),-999),-999),-999),-999)</f>
        <v>0.59448000000000001</v>
      </c>
      <c r="L49" s="9">
        <f>IF(Raw!$G49&gt;$C$8,IF(Raw!$Q49&gt;$C$8,IF(Raw!$N49&gt;$C$9,IF(Raw!$N49&lt;$A$9,IF(Raw!$X49&gt;$C$9,IF(Raw!$X49&lt;$A$9,Raw!S49,-999),-999),-999),-999),-999),-999)</f>
        <v>0.86971500000000002</v>
      </c>
      <c r="M49" s="9">
        <f>Raw!Q49</f>
        <v>0.97228000000000003</v>
      </c>
      <c r="N49" s="9">
        <f>IF(Raw!$G49&gt;$C$8,IF(Raw!$Q49&gt;$C$8,IF(Raw!$N49&gt;$C$9,IF(Raw!$N49&lt;$A$9,IF(Raw!$X49&gt;$C$9,IF(Raw!$X49&lt;$A$9,Raw!V49,-999),-999),-999),-999),-999),-999)</f>
        <v>746.9</v>
      </c>
      <c r="O49" s="9">
        <f>IF(Raw!$G49&gt;$C$8,IF(Raw!$Q49&gt;$C$8,IF(Raw!$N49&gt;$C$9,IF(Raw!$N49&lt;$A$9,IF(Raw!$X49&gt;$C$9,IF(Raw!$X49&lt;$A$9,Raw!W49,-999),-999),-999),-999),-999),-999)</f>
        <v>5.1416999999999997E-2</v>
      </c>
      <c r="P49" s="9">
        <f>IF(Raw!$G49&gt;$C$8,IF(Raw!$Q49&gt;$C$8,IF(Raw!$N49&gt;$C$9,IF(Raw!$N49&lt;$A$9,IF(Raw!$X49&gt;$C$9,IF(Raw!$X49&lt;$A$9,Raw!X49,-999),-999),-999),-999),-999),-999)</f>
        <v>539</v>
      </c>
      <c r="R49" s="9">
        <f t="shared" si="4"/>
        <v>0.25626899999999997</v>
      </c>
      <c r="S49" s="9">
        <f t="shared" si="5"/>
        <v>0.2736419821636028</v>
      </c>
      <c r="T49" s="9">
        <f t="shared" si="6"/>
        <v>0.27523500000000001</v>
      </c>
      <c r="U49" s="9">
        <f t="shared" si="7"/>
        <v>0.31646573877649575</v>
      </c>
      <c r="V49" s="15">
        <f t="shared" si="0"/>
        <v>0</v>
      </c>
      <c r="X49" s="11">
        <f t="shared" si="8"/>
        <v>1.6254E+18</v>
      </c>
      <c r="Y49" s="11">
        <f t="shared" si="9"/>
        <v>6.6689999999999997E-18</v>
      </c>
      <c r="Z49" s="11">
        <f t="shared" si="10"/>
        <v>7.0399999999999998E-4</v>
      </c>
      <c r="AA49" s="16">
        <f t="shared" si="11"/>
        <v>7.573419604757008E-3</v>
      </c>
      <c r="AB49" s="9">
        <f t="shared" si="1"/>
        <v>0.59656447014491532</v>
      </c>
      <c r="AC49" s="9">
        <f t="shared" si="2"/>
        <v>0.9924265803952429</v>
      </c>
      <c r="AD49" s="15">
        <f t="shared" si="3"/>
        <v>10.757698302211658</v>
      </c>
      <c r="AE49" s="3">
        <f t="shared" si="12"/>
        <v>802.94759999999974</v>
      </c>
      <c r="AF49" s="2">
        <f t="shared" si="13"/>
        <v>0.25</v>
      </c>
      <c r="AG49" s="9">
        <f t="shared" si="14"/>
        <v>2.6188022621108204E-3</v>
      </c>
      <c r="AH49" s="2">
        <f t="shared" si="15"/>
        <v>0.12672247857260599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147.69999999999999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0.65442699999999998</v>
      </c>
      <c r="F50" s="9">
        <f>IF(Raw!$G50&gt;$C$8,IF(Raw!$Q50&gt;$C$8,IF(Raw!$N50&gt;$C$9,IF(Raw!$N50&lt;$A$9,IF(Raw!$X50&gt;$C$9,IF(Raw!$X50&lt;$A$9,Raw!I50,-999),-999),-999),-999),-999),-999)</f>
        <v>0.93015999999999999</v>
      </c>
      <c r="G50" s="9">
        <f>Raw!G50</f>
        <v>0.95076499999999997</v>
      </c>
      <c r="H50" s="9">
        <f>IF(Raw!$G50&gt;$C$8,IF(Raw!$Q50&gt;$C$8,IF(Raw!$N50&gt;$C$9,IF(Raw!$N50&lt;$A$9,IF(Raw!$X50&gt;$C$9,IF(Raw!$X50&lt;$A$9,Raw!L50,-999),-999),-999),-999),-999),-999)</f>
        <v>735.5</v>
      </c>
      <c r="I50" s="9">
        <f>IF(Raw!$G50&gt;$C$8,IF(Raw!$Q50&gt;$C$8,IF(Raw!$N50&gt;$C$9,IF(Raw!$N50&lt;$A$9,IF(Raw!$X50&gt;$C$9,IF(Raw!$X50&lt;$A$9,Raw!M50,-999),-999),-999),-999),-999),-999)</f>
        <v>4.1300000000000001E-4</v>
      </c>
      <c r="J50" s="9">
        <f>IF(Raw!$G50&gt;$C$8,IF(Raw!$Q50&gt;$C$8,IF(Raw!$N50&gt;$C$9,IF(Raw!$N50&lt;$A$9,IF(Raw!$X50&gt;$C$9,IF(Raw!$X50&lt;$A$9,Raw!N50,-999),-999),-999),-999),-999),-999)</f>
        <v>862</v>
      </c>
      <c r="K50" s="9">
        <f>IF(Raw!$G50&gt;$C$8,IF(Raw!$Q50&gt;$C$8,IF(Raw!$N50&gt;$C$9,IF(Raw!$N50&lt;$A$9,IF(Raw!$X50&gt;$C$9,IF(Raw!$X50&lt;$A$9,Raw!R50,-999),-999),-999),-999),-999),-999)</f>
        <v>0.62197999999999998</v>
      </c>
      <c r="L50" s="9">
        <f>IF(Raw!$G50&gt;$C$8,IF(Raw!$Q50&gt;$C$8,IF(Raw!$N50&gt;$C$9,IF(Raw!$N50&lt;$A$9,IF(Raw!$X50&gt;$C$9,IF(Raw!$X50&lt;$A$9,Raw!S50,-999),-999),-999),-999),-999),-999)</f>
        <v>0.89899600000000002</v>
      </c>
      <c r="M50" s="9">
        <f>Raw!Q50</f>
        <v>0.970746</v>
      </c>
      <c r="N50" s="9">
        <f>IF(Raw!$G50&gt;$C$8,IF(Raw!$Q50&gt;$C$8,IF(Raw!$N50&gt;$C$9,IF(Raw!$N50&lt;$A$9,IF(Raw!$X50&gt;$C$9,IF(Raw!$X50&lt;$A$9,Raw!V50,-999),-999),-999),-999),-999),-999)</f>
        <v>702.4</v>
      </c>
      <c r="O50" s="9">
        <f>IF(Raw!$G50&gt;$C$8,IF(Raw!$Q50&gt;$C$8,IF(Raw!$N50&gt;$C$9,IF(Raw!$N50&lt;$A$9,IF(Raw!$X50&gt;$C$9,IF(Raw!$X50&lt;$A$9,Raw!W50,-999),-999),-999),-999),-999),-999)</f>
        <v>0.37081999999999998</v>
      </c>
      <c r="P50" s="9">
        <f>IF(Raw!$G50&gt;$C$8,IF(Raw!$Q50&gt;$C$8,IF(Raw!$N50&gt;$C$9,IF(Raw!$N50&lt;$A$9,IF(Raw!$X50&gt;$C$9,IF(Raw!$X50&lt;$A$9,Raw!X50,-999),-999),-999),-999),-999),-999)</f>
        <v>585</v>
      </c>
      <c r="R50" s="9">
        <f t="shared" si="4"/>
        <v>0.27573300000000001</v>
      </c>
      <c r="S50" s="9">
        <f t="shared" si="5"/>
        <v>0.29643609701556722</v>
      </c>
      <c r="T50" s="9">
        <f t="shared" si="6"/>
        <v>0.27701600000000004</v>
      </c>
      <c r="U50" s="9">
        <f t="shared" si="7"/>
        <v>0.30813930206586015</v>
      </c>
      <c r="V50" s="15">
        <f t="shared" si="0"/>
        <v>0</v>
      </c>
      <c r="X50" s="11">
        <f t="shared" si="8"/>
        <v>1.6254E+18</v>
      </c>
      <c r="Y50" s="11">
        <f t="shared" si="9"/>
        <v>7.3549999999999998E-18</v>
      </c>
      <c r="Z50" s="11">
        <f t="shared" si="10"/>
        <v>8.6199999999999992E-4</v>
      </c>
      <c r="AA50" s="16">
        <f t="shared" si="11"/>
        <v>1.0199941325651427E-2</v>
      </c>
      <c r="AB50" s="9">
        <f t="shared" si="1"/>
        <v>0.62480554694626667</v>
      </c>
      <c r="AC50" s="9">
        <f t="shared" si="2"/>
        <v>0.9898000586743485</v>
      </c>
      <c r="AD50" s="15">
        <f t="shared" si="3"/>
        <v>11.832878568041099</v>
      </c>
      <c r="AE50" s="3">
        <f t="shared" si="12"/>
        <v>885.54199999999969</v>
      </c>
      <c r="AF50" s="2">
        <f t="shared" si="13"/>
        <v>0.25</v>
      </c>
      <c r="AG50" s="9">
        <f t="shared" si="14"/>
        <v>2.8047499564509684E-3</v>
      </c>
      <c r="AH50" s="2">
        <f t="shared" si="15"/>
        <v>0.13572039072984227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146.6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0.67550600000000005</v>
      </c>
      <c r="F51" s="9">
        <f>IF(Raw!$G51&gt;$C$8,IF(Raw!$Q51&gt;$C$8,IF(Raw!$N51&gt;$C$9,IF(Raw!$N51&lt;$A$9,IF(Raw!$X51&gt;$C$9,IF(Raw!$X51&lt;$A$9,Raw!I51,-999),-999),-999),-999),-999),-999)</f>
        <v>0.96856500000000001</v>
      </c>
      <c r="G51" s="9">
        <f>Raw!G51</f>
        <v>0.97658500000000004</v>
      </c>
      <c r="H51" s="9">
        <f>IF(Raw!$G51&gt;$C$8,IF(Raw!$Q51&gt;$C$8,IF(Raw!$N51&gt;$C$9,IF(Raw!$N51&lt;$A$9,IF(Raw!$X51&gt;$C$9,IF(Raw!$X51&lt;$A$9,Raw!L51,-999),-999),-999),-999),-999),-999)</f>
        <v>682</v>
      </c>
      <c r="I51" s="9">
        <f>IF(Raw!$G51&gt;$C$8,IF(Raw!$Q51&gt;$C$8,IF(Raw!$N51&gt;$C$9,IF(Raw!$N51&lt;$A$9,IF(Raw!$X51&gt;$C$9,IF(Raw!$X51&lt;$A$9,Raw!M51,-999),-999),-999),-999),-999),-999)</f>
        <v>0.21424599999999999</v>
      </c>
      <c r="J51" s="9">
        <f>IF(Raw!$G51&gt;$C$8,IF(Raw!$Q51&gt;$C$8,IF(Raw!$N51&gt;$C$9,IF(Raw!$N51&lt;$A$9,IF(Raw!$X51&gt;$C$9,IF(Raw!$X51&lt;$A$9,Raw!N51,-999),-999),-999),-999),-999),-999)</f>
        <v>537</v>
      </c>
      <c r="K51" s="9">
        <f>IF(Raw!$G51&gt;$C$8,IF(Raw!$Q51&gt;$C$8,IF(Raw!$N51&gt;$C$9,IF(Raw!$N51&lt;$A$9,IF(Raw!$X51&gt;$C$9,IF(Raw!$X51&lt;$A$9,Raw!R51,-999),-999),-999),-999),-999),-999)</f>
        <v>0.61041199999999995</v>
      </c>
      <c r="L51" s="9">
        <f>IF(Raw!$G51&gt;$C$8,IF(Raw!$Q51&gt;$C$8,IF(Raw!$N51&gt;$C$9,IF(Raw!$N51&lt;$A$9,IF(Raw!$X51&gt;$C$9,IF(Raw!$X51&lt;$A$9,Raw!S51,-999),-999),-999),-999),-999),-999)</f>
        <v>0.90544400000000003</v>
      </c>
      <c r="M51" s="9">
        <f>Raw!Q51</f>
        <v>0.97228199999999998</v>
      </c>
      <c r="N51" s="9">
        <f>IF(Raw!$G51&gt;$C$8,IF(Raw!$Q51&gt;$C$8,IF(Raw!$N51&gt;$C$9,IF(Raw!$N51&lt;$A$9,IF(Raw!$X51&gt;$C$9,IF(Raw!$X51&lt;$A$9,Raw!V51,-999),-999),-999),-999),-999),-999)</f>
        <v>766.8</v>
      </c>
      <c r="O51" s="9">
        <f>IF(Raw!$G51&gt;$C$8,IF(Raw!$Q51&gt;$C$8,IF(Raw!$N51&gt;$C$9,IF(Raw!$N51&lt;$A$9,IF(Raw!$X51&gt;$C$9,IF(Raw!$X51&lt;$A$9,Raw!W51,-999),-999),-999),-999),-999),-999)</f>
        <v>0.29574299999999998</v>
      </c>
      <c r="P51" s="9">
        <f>IF(Raw!$G51&gt;$C$8,IF(Raw!$Q51&gt;$C$8,IF(Raw!$N51&gt;$C$9,IF(Raw!$N51&lt;$A$9,IF(Raw!$X51&gt;$C$9,IF(Raw!$X51&lt;$A$9,Raw!X51,-999),-999),-999),-999),-999),-999)</f>
        <v>601</v>
      </c>
      <c r="R51" s="9">
        <f t="shared" si="4"/>
        <v>0.29305899999999996</v>
      </c>
      <c r="S51" s="9">
        <f t="shared" si="5"/>
        <v>0.30257029729548346</v>
      </c>
      <c r="T51" s="9">
        <f t="shared" si="6"/>
        <v>0.29503200000000007</v>
      </c>
      <c r="U51" s="9">
        <f t="shared" si="7"/>
        <v>0.3258423491679221</v>
      </c>
      <c r="V51" s="15">
        <f t="shared" si="0"/>
        <v>0</v>
      </c>
      <c r="X51" s="11">
        <f t="shared" si="8"/>
        <v>1.6254E+18</v>
      </c>
      <c r="Y51" s="11">
        <f t="shared" si="9"/>
        <v>6.8199999999999999E-18</v>
      </c>
      <c r="Z51" s="11">
        <f t="shared" si="10"/>
        <v>5.3699999999999993E-4</v>
      </c>
      <c r="AA51" s="16">
        <f t="shared" si="11"/>
        <v>5.91754168654715E-3</v>
      </c>
      <c r="AB51" s="9">
        <f t="shared" si="1"/>
        <v>0.61215786415886531</v>
      </c>
      <c r="AC51" s="9">
        <f t="shared" si="2"/>
        <v>0.99408245831345299</v>
      </c>
      <c r="AD51" s="15">
        <f t="shared" si="3"/>
        <v>11.019630701205122</v>
      </c>
      <c r="AE51" s="3">
        <f t="shared" si="12"/>
        <v>821.12799999999982</v>
      </c>
      <c r="AF51" s="2">
        <f t="shared" si="13"/>
        <v>0.25</v>
      </c>
      <c r="AG51" s="9">
        <f t="shared" si="14"/>
        <v>2.7620479651104873E-3</v>
      </c>
      <c r="AH51" s="2">
        <f t="shared" si="15"/>
        <v>0.13365406359207277</v>
      </c>
    </row>
    <row r="52" spans="1:34">
      <c r="A52" s="1">
        <f>Raw!A52</f>
        <v>39</v>
      </c>
      <c r="B52" s="14">
        <f>Raw!B52</f>
        <v>0.45986111111111111</v>
      </c>
      <c r="C52" s="15">
        <f>Raw!C52</f>
        <v>145.69999999999999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0.69898300000000002</v>
      </c>
      <c r="F52" s="9">
        <f>IF(Raw!$G52&gt;$C$8,IF(Raw!$Q52&gt;$C$8,IF(Raw!$N52&gt;$C$9,IF(Raw!$N52&lt;$A$9,IF(Raw!$X52&gt;$C$9,IF(Raw!$X52&lt;$A$9,Raw!I52,-999),-999),-999),-999),-999),-999)</f>
        <v>1.0128140000000001</v>
      </c>
      <c r="G52" s="9">
        <f>Raw!G52</f>
        <v>0.96757899999999997</v>
      </c>
      <c r="H52" s="9">
        <f>IF(Raw!$G52&gt;$C$8,IF(Raw!$Q52&gt;$C$8,IF(Raw!$N52&gt;$C$9,IF(Raw!$N52&lt;$A$9,IF(Raw!$X52&gt;$C$9,IF(Raw!$X52&lt;$A$9,Raw!L52,-999),-999),-999),-999),-999),-999)</f>
        <v>691.4</v>
      </c>
      <c r="I52" s="9">
        <f>IF(Raw!$G52&gt;$C$8,IF(Raw!$Q52&gt;$C$8,IF(Raw!$N52&gt;$C$9,IF(Raw!$N52&lt;$A$9,IF(Raw!$X52&gt;$C$9,IF(Raw!$X52&lt;$A$9,Raw!M52,-999),-999),-999),-999),-999),-999)</f>
        <v>0.172767</v>
      </c>
      <c r="J52" s="9">
        <f>IF(Raw!$G52&gt;$C$8,IF(Raw!$Q52&gt;$C$8,IF(Raw!$N52&gt;$C$9,IF(Raw!$N52&lt;$A$9,IF(Raw!$X52&gt;$C$9,IF(Raw!$X52&lt;$A$9,Raw!N52,-999),-999),-999),-999),-999),-999)</f>
        <v>788</v>
      </c>
      <c r="K52" s="9">
        <f>IF(Raw!$G52&gt;$C$8,IF(Raw!$Q52&gt;$C$8,IF(Raw!$N52&gt;$C$9,IF(Raw!$N52&lt;$A$9,IF(Raw!$X52&gt;$C$9,IF(Raw!$X52&lt;$A$9,Raw!R52,-999),-999),-999),-999),-999),-999)</f>
        <v>0.65127400000000002</v>
      </c>
      <c r="L52" s="9">
        <f>IF(Raw!$G52&gt;$C$8,IF(Raw!$Q52&gt;$C$8,IF(Raw!$N52&gt;$C$9,IF(Raw!$N52&lt;$A$9,IF(Raw!$X52&gt;$C$9,IF(Raw!$X52&lt;$A$9,Raw!S52,-999),-999),-999),-999),-999),-999)</f>
        <v>0.97347600000000001</v>
      </c>
      <c r="M52" s="9">
        <f>Raw!Q52</f>
        <v>0.96563200000000005</v>
      </c>
      <c r="N52" s="9">
        <f>IF(Raw!$G52&gt;$C$8,IF(Raw!$Q52&gt;$C$8,IF(Raw!$N52&gt;$C$9,IF(Raw!$N52&lt;$A$9,IF(Raw!$X52&gt;$C$9,IF(Raw!$X52&lt;$A$9,Raw!V52,-999),-999),-999),-999),-999),-999)</f>
        <v>688.9</v>
      </c>
      <c r="O52" s="9">
        <f>IF(Raw!$G52&gt;$C$8,IF(Raw!$Q52&gt;$C$8,IF(Raw!$N52&gt;$C$9,IF(Raw!$N52&lt;$A$9,IF(Raw!$X52&gt;$C$9,IF(Raw!$X52&lt;$A$9,Raw!W52,-999),-999),-999),-999),-999),-999)</f>
        <v>0.19151000000000001</v>
      </c>
      <c r="P52" s="9">
        <f>IF(Raw!$G52&gt;$C$8,IF(Raw!$Q52&gt;$C$8,IF(Raw!$N52&gt;$C$9,IF(Raw!$N52&lt;$A$9,IF(Raw!$X52&gt;$C$9,IF(Raw!$X52&lt;$A$9,Raw!X52,-999),-999),-999),-999),-999),-999)</f>
        <v>692</v>
      </c>
      <c r="R52" s="9">
        <f t="shared" si="4"/>
        <v>0.31383100000000008</v>
      </c>
      <c r="S52" s="9">
        <f t="shared" si="5"/>
        <v>0.30986044821655312</v>
      </c>
      <c r="T52" s="9">
        <f t="shared" si="6"/>
        <v>0.32220199999999999</v>
      </c>
      <c r="U52" s="9">
        <f t="shared" si="7"/>
        <v>0.33098093841039739</v>
      </c>
      <c r="V52" s="15">
        <f t="shared" si="0"/>
        <v>0</v>
      </c>
      <c r="X52" s="11">
        <f t="shared" si="8"/>
        <v>1.6254E+18</v>
      </c>
      <c r="Y52" s="11">
        <f t="shared" si="9"/>
        <v>6.9139999999999996E-18</v>
      </c>
      <c r="Z52" s="11">
        <f t="shared" si="10"/>
        <v>7.8799999999999996E-4</v>
      </c>
      <c r="AA52" s="16">
        <f t="shared" si="11"/>
        <v>8.7778237801862807E-3</v>
      </c>
      <c r="AB52" s="9">
        <f t="shared" si="1"/>
        <v>0.65410223237762355</v>
      </c>
      <c r="AC52" s="9">
        <f t="shared" si="2"/>
        <v>0.9912221762198139</v>
      </c>
      <c r="AD52" s="15">
        <f t="shared" si="3"/>
        <v>11.139370279424217</v>
      </c>
      <c r="AE52" s="3">
        <f t="shared" si="12"/>
        <v>832.44559999999967</v>
      </c>
      <c r="AF52" s="2">
        <f t="shared" si="13"/>
        <v>0.25</v>
      </c>
      <c r="AG52" s="9">
        <f t="shared" si="14"/>
        <v>2.8360917141420907E-3</v>
      </c>
      <c r="AH52" s="2">
        <f t="shared" si="15"/>
        <v>0.13723700207347223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144.6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0.77295800000000003</v>
      </c>
      <c r="F53" s="9">
        <f>IF(Raw!$G53&gt;$C$8,IF(Raw!$Q53&gt;$C$8,IF(Raw!$N53&gt;$C$9,IF(Raw!$N53&lt;$A$9,IF(Raw!$X53&gt;$C$9,IF(Raw!$X53&lt;$A$9,Raw!I53,-999),-999),-999),-999),-999),-999)</f>
        <v>1.1076630000000001</v>
      </c>
      <c r="G53" s="9">
        <f>Raw!G53</f>
        <v>0.96907699999999997</v>
      </c>
      <c r="H53" s="9">
        <f>IF(Raw!$G53&gt;$C$8,IF(Raw!$Q53&gt;$C$8,IF(Raw!$N53&gt;$C$9,IF(Raw!$N53&lt;$A$9,IF(Raw!$X53&gt;$C$9,IF(Raw!$X53&lt;$A$9,Raw!L53,-999),-999),-999),-999),-999),-999)</f>
        <v>648.9</v>
      </c>
      <c r="I53" s="9">
        <f>IF(Raw!$G53&gt;$C$8,IF(Raw!$Q53&gt;$C$8,IF(Raw!$N53&gt;$C$9,IF(Raw!$N53&lt;$A$9,IF(Raw!$X53&gt;$C$9,IF(Raw!$X53&lt;$A$9,Raw!M53,-999),-999),-999),-999),-999),-999)</f>
        <v>0.13839399999999999</v>
      </c>
      <c r="J53" s="9">
        <f>IF(Raw!$G53&gt;$C$8,IF(Raw!$Q53&gt;$C$8,IF(Raw!$N53&gt;$C$9,IF(Raw!$N53&lt;$A$9,IF(Raw!$X53&gt;$C$9,IF(Raw!$X53&lt;$A$9,Raw!N53,-999),-999),-999),-999),-999),-999)</f>
        <v>532</v>
      </c>
      <c r="K53" s="9">
        <f>IF(Raw!$G53&gt;$C$8,IF(Raw!$Q53&gt;$C$8,IF(Raw!$N53&gt;$C$9,IF(Raw!$N53&lt;$A$9,IF(Raw!$X53&gt;$C$9,IF(Raw!$X53&lt;$A$9,Raw!R53,-999),-999),-999),-999),-999),-999)</f>
        <v>0.65083400000000002</v>
      </c>
      <c r="L53" s="9">
        <f>IF(Raw!$G53&gt;$C$8,IF(Raw!$Q53&gt;$C$8,IF(Raw!$N53&gt;$C$9,IF(Raw!$N53&lt;$A$9,IF(Raw!$X53&gt;$C$9,IF(Raw!$X53&lt;$A$9,Raw!S53,-999),-999),-999),-999),-999),-999)</f>
        <v>1.01352</v>
      </c>
      <c r="M53" s="9">
        <f>Raw!Q53</f>
        <v>0.98265599999999997</v>
      </c>
      <c r="N53" s="9">
        <f>IF(Raw!$G53&gt;$C$8,IF(Raw!$Q53&gt;$C$8,IF(Raw!$N53&gt;$C$9,IF(Raw!$N53&lt;$A$9,IF(Raw!$X53&gt;$C$9,IF(Raw!$X53&lt;$A$9,Raw!V53,-999),-999),-999),-999),-999),-999)</f>
        <v>726.7</v>
      </c>
      <c r="O53" s="9">
        <f>IF(Raw!$G53&gt;$C$8,IF(Raw!$Q53&gt;$C$8,IF(Raw!$N53&gt;$C$9,IF(Raw!$N53&lt;$A$9,IF(Raw!$X53&gt;$C$9,IF(Raw!$X53&lt;$A$9,Raw!W53,-999),-999),-999),-999),-999),-999)</f>
        <v>2.5000000000000001E-5</v>
      </c>
      <c r="P53" s="9">
        <f>IF(Raw!$G53&gt;$C$8,IF(Raw!$Q53&gt;$C$8,IF(Raw!$N53&gt;$C$9,IF(Raw!$N53&lt;$A$9,IF(Raw!$X53&gt;$C$9,IF(Raw!$X53&lt;$A$9,Raw!X53,-999),-999),-999),-999),-999),-999)</f>
        <v>602</v>
      </c>
      <c r="R53" s="9">
        <f t="shared" si="4"/>
        <v>0.33470500000000003</v>
      </c>
      <c r="S53" s="9">
        <f t="shared" si="5"/>
        <v>0.30217223108472524</v>
      </c>
      <c r="T53" s="9">
        <f t="shared" si="6"/>
        <v>0.36268599999999995</v>
      </c>
      <c r="U53" s="9">
        <f t="shared" si="7"/>
        <v>0.35784789644012943</v>
      </c>
      <c r="V53" s="15">
        <f t="shared" si="0"/>
        <v>0</v>
      </c>
      <c r="X53" s="11">
        <f t="shared" si="8"/>
        <v>1.6254E+18</v>
      </c>
      <c r="Y53" s="11">
        <f t="shared" si="9"/>
        <v>6.4889999999999991E-18</v>
      </c>
      <c r="Z53" s="11">
        <f t="shared" si="10"/>
        <v>5.3200000000000003E-4</v>
      </c>
      <c r="AA53" s="16">
        <f t="shared" si="11"/>
        <v>5.5798123549150088E-3</v>
      </c>
      <c r="AB53" s="9">
        <f t="shared" si="1"/>
        <v>0.65285771982375473</v>
      </c>
      <c r="AC53" s="9">
        <f t="shared" si="2"/>
        <v>0.994420187645085</v>
      </c>
      <c r="AD53" s="15">
        <f t="shared" si="3"/>
        <v>10.488369088186106</v>
      </c>
      <c r="AE53" s="3">
        <f t="shared" si="12"/>
        <v>781.27559999999971</v>
      </c>
      <c r="AF53" s="2">
        <f t="shared" si="13"/>
        <v>0.25</v>
      </c>
      <c r="AG53" s="9">
        <f t="shared" si="14"/>
        <v>2.8871083194577513E-3</v>
      </c>
      <c r="AH53" s="2">
        <f t="shared" si="15"/>
        <v>0.13970566905436524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143.69999999999999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0.74099700000000002</v>
      </c>
      <c r="F54" s="9">
        <f>IF(Raw!$G54&gt;$C$8,IF(Raw!$Q54&gt;$C$8,IF(Raw!$N54&gt;$C$9,IF(Raw!$N54&lt;$A$9,IF(Raw!$X54&gt;$C$9,IF(Raw!$X54&lt;$A$9,Raw!I54,-999),-999),-999),-999),-999),-999)</f>
        <v>1.0574859999999999</v>
      </c>
      <c r="G54" s="9">
        <f>Raw!G54</f>
        <v>0.97316599999999998</v>
      </c>
      <c r="H54" s="9">
        <f>IF(Raw!$G54&gt;$C$8,IF(Raw!$Q54&gt;$C$8,IF(Raw!$N54&gt;$C$9,IF(Raw!$N54&lt;$A$9,IF(Raw!$X54&gt;$C$9,IF(Raw!$X54&lt;$A$9,Raw!L54,-999),-999),-999),-999),-999),-999)</f>
        <v>643.1</v>
      </c>
      <c r="I54" s="9">
        <f>IF(Raw!$G54&gt;$C$8,IF(Raw!$Q54&gt;$C$8,IF(Raw!$N54&gt;$C$9,IF(Raw!$N54&lt;$A$9,IF(Raw!$X54&gt;$C$9,IF(Raw!$X54&lt;$A$9,Raw!M54,-999),-999),-999),-999),-999),-999)</f>
        <v>0.20547799999999999</v>
      </c>
      <c r="J54" s="9">
        <f>IF(Raw!$G54&gt;$C$8,IF(Raw!$Q54&gt;$C$8,IF(Raw!$N54&gt;$C$9,IF(Raw!$N54&lt;$A$9,IF(Raw!$X54&gt;$C$9,IF(Raw!$X54&lt;$A$9,Raw!N54,-999),-999),-999),-999),-999),-999)</f>
        <v>675</v>
      </c>
      <c r="K54" s="9">
        <f>IF(Raw!$G54&gt;$C$8,IF(Raw!$Q54&gt;$C$8,IF(Raw!$N54&gt;$C$9,IF(Raw!$N54&lt;$A$9,IF(Raw!$X54&gt;$C$9,IF(Raw!$X54&lt;$A$9,Raw!R54,-999),-999),-999),-999),-999),-999)</f>
        <v>0.66397399999999995</v>
      </c>
      <c r="L54" s="9">
        <f>IF(Raw!$G54&gt;$C$8,IF(Raw!$Q54&gt;$C$8,IF(Raw!$N54&gt;$C$9,IF(Raw!$N54&lt;$A$9,IF(Raw!$X54&gt;$C$9,IF(Raw!$X54&lt;$A$9,Raw!S54,-999),-999),-999),-999),-999),-999)</f>
        <v>1.021112</v>
      </c>
      <c r="M54" s="9">
        <f>Raw!Q54</f>
        <v>0.96512600000000004</v>
      </c>
      <c r="N54" s="9">
        <f>IF(Raw!$G54&gt;$C$8,IF(Raw!$Q54&gt;$C$8,IF(Raw!$N54&gt;$C$9,IF(Raw!$N54&lt;$A$9,IF(Raw!$X54&gt;$C$9,IF(Raw!$X54&lt;$A$9,Raw!V54,-999),-999),-999),-999),-999),-999)</f>
        <v>740.3</v>
      </c>
      <c r="O54" s="9">
        <f>IF(Raw!$G54&gt;$C$8,IF(Raw!$Q54&gt;$C$8,IF(Raw!$N54&gt;$C$9,IF(Raw!$N54&lt;$A$9,IF(Raw!$X54&gt;$C$9,IF(Raw!$X54&lt;$A$9,Raw!W54,-999),-999),-999),-999),-999),-999)</f>
        <v>0.14094599999999999</v>
      </c>
      <c r="P54" s="9">
        <f>IF(Raw!$G54&gt;$C$8,IF(Raw!$Q54&gt;$C$8,IF(Raw!$N54&gt;$C$9,IF(Raw!$N54&lt;$A$9,IF(Raw!$X54&gt;$C$9,IF(Raw!$X54&lt;$A$9,Raw!X54,-999),-999),-999),-999),-999),-999)</f>
        <v>547</v>
      </c>
      <c r="R54" s="9">
        <f t="shared" si="4"/>
        <v>0.31648899999999991</v>
      </c>
      <c r="S54" s="9">
        <f t="shared" si="5"/>
        <v>0.29928434040734336</v>
      </c>
      <c r="T54" s="9">
        <f t="shared" si="6"/>
        <v>0.35713800000000007</v>
      </c>
      <c r="U54" s="9">
        <f t="shared" si="7"/>
        <v>0.34975399368531568</v>
      </c>
      <c r="V54" s="15">
        <f t="shared" si="0"/>
        <v>0</v>
      </c>
      <c r="X54" s="11">
        <f t="shared" si="8"/>
        <v>1.6254E+18</v>
      </c>
      <c r="Y54" s="11">
        <f t="shared" si="9"/>
        <v>6.4309999999999999E-18</v>
      </c>
      <c r="Z54" s="11">
        <f t="shared" si="10"/>
        <v>6.7499999999999993E-4</v>
      </c>
      <c r="AA54" s="16">
        <f t="shared" si="11"/>
        <v>7.0063048332738584E-3</v>
      </c>
      <c r="AB54" s="9">
        <f t="shared" si="1"/>
        <v>0.66647621769554566</v>
      </c>
      <c r="AC54" s="9">
        <f t="shared" si="2"/>
        <v>0.99299369516672631</v>
      </c>
      <c r="AD54" s="15">
        <f t="shared" si="3"/>
        <v>10.379710864109423</v>
      </c>
      <c r="AE54" s="3">
        <f t="shared" si="12"/>
        <v>774.29239999999982</v>
      </c>
      <c r="AF54" s="2">
        <f t="shared" si="13"/>
        <v>0.25</v>
      </c>
      <c r="AG54" s="9">
        <f t="shared" si="14"/>
        <v>2.7925733292470229E-3</v>
      </c>
      <c r="AH54" s="2">
        <f t="shared" si="15"/>
        <v>0.13513117007646813</v>
      </c>
    </row>
    <row r="55" spans="1:34">
      <c r="A55" s="1">
        <f>Raw!A55</f>
        <v>42</v>
      </c>
      <c r="B55" s="14">
        <f>Raw!B55</f>
        <v>0.4600231481481481</v>
      </c>
      <c r="C55" s="15">
        <f>Raw!C55</f>
        <v>143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0.73521400000000003</v>
      </c>
      <c r="F55" s="9">
        <f>IF(Raw!$G55&gt;$C$8,IF(Raw!$Q55&gt;$C$8,IF(Raw!$N55&gt;$C$9,IF(Raw!$N55&lt;$A$9,IF(Raw!$X55&gt;$C$9,IF(Raw!$X55&lt;$A$9,Raw!I55,-999),-999),-999),-999),-999),-999)</f>
        <v>1.0566279999999999</v>
      </c>
      <c r="G55" s="9">
        <f>Raw!G55</f>
        <v>0.97882000000000002</v>
      </c>
      <c r="H55" s="9">
        <f>IF(Raw!$G55&gt;$C$8,IF(Raw!$Q55&gt;$C$8,IF(Raw!$N55&gt;$C$9,IF(Raw!$N55&lt;$A$9,IF(Raw!$X55&gt;$C$9,IF(Raw!$X55&lt;$A$9,Raw!L55,-999),-999),-999),-999),-999),-999)</f>
        <v>700.5</v>
      </c>
      <c r="I55" s="9">
        <f>IF(Raw!$G55&gt;$C$8,IF(Raw!$Q55&gt;$C$8,IF(Raw!$N55&gt;$C$9,IF(Raw!$N55&lt;$A$9,IF(Raw!$X55&gt;$C$9,IF(Raw!$X55&lt;$A$9,Raw!M55,-999),-999),-999),-999),-999),-999)</f>
        <v>0.22917899999999999</v>
      </c>
      <c r="J55" s="9">
        <f>IF(Raw!$G55&gt;$C$8,IF(Raw!$Q55&gt;$C$8,IF(Raw!$N55&gt;$C$9,IF(Raw!$N55&lt;$A$9,IF(Raw!$X55&gt;$C$9,IF(Raw!$X55&lt;$A$9,Raw!N55,-999),-999),-999),-999),-999),-999)</f>
        <v>688</v>
      </c>
      <c r="K55" s="9">
        <f>IF(Raw!$G55&gt;$C$8,IF(Raw!$Q55&gt;$C$8,IF(Raw!$N55&gt;$C$9,IF(Raw!$N55&lt;$A$9,IF(Raw!$X55&gt;$C$9,IF(Raw!$X55&lt;$A$9,Raw!R55,-999),-999),-999),-999),-999),-999)</f>
        <v>0.68041799999999997</v>
      </c>
      <c r="L55" s="9">
        <f>IF(Raw!$G55&gt;$C$8,IF(Raw!$Q55&gt;$C$8,IF(Raw!$N55&gt;$C$9,IF(Raw!$N55&lt;$A$9,IF(Raw!$X55&gt;$C$9,IF(Raw!$X55&lt;$A$9,Raw!S55,-999),-999),-999),-999),-999),-999)</f>
        <v>1.0516259999999999</v>
      </c>
      <c r="M55" s="9">
        <f>Raw!Q55</f>
        <v>0.97563</v>
      </c>
      <c r="N55" s="9">
        <f>IF(Raw!$G55&gt;$C$8,IF(Raw!$Q55&gt;$C$8,IF(Raw!$N55&gt;$C$9,IF(Raw!$N55&lt;$A$9,IF(Raw!$X55&gt;$C$9,IF(Raw!$X55&lt;$A$9,Raw!V55,-999),-999),-999),-999),-999),-999)</f>
        <v>747.5</v>
      </c>
      <c r="O55" s="9">
        <f>IF(Raw!$G55&gt;$C$8,IF(Raw!$Q55&gt;$C$8,IF(Raw!$N55&gt;$C$9,IF(Raw!$N55&lt;$A$9,IF(Raw!$X55&gt;$C$9,IF(Raw!$X55&lt;$A$9,Raw!W55,-999),-999),-999),-999),-999),-999)</f>
        <v>0.14898500000000001</v>
      </c>
      <c r="P55" s="9">
        <f>IF(Raw!$G55&gt;$C$8,IF(Raw!$Q55&gt;$C$8,IF(Raw!$N55&gt;$C$9,IF(Raw!$N55&lt;$A$9,IF(Raw!$X55&gt;$C$9,IF(Raw!$X55&lt;$A$9,Raw!X55,-999),-999),-999),-999),-999),-999)</f>
        <v>529</v>
      </c>
      <c r="R55" s="9">
        <f t="shared" si="4"/>
        <v>0.32141399999999987</v>
      </c>
      <c r="S55" s="9">
        <f t="shared" si="5"/>
        <v>0.30418841825126713</v>
      </c>
      <c r="T55" s="9">
        <f t="shared" si="6"/>
        <v>0.37120799999999998</v>
      </c>
      <c r="U55" s="9">
        <f t="shared" si="7"/>
        <v>0.35298480638554008</v>
      </c>
      <c r="V55" s="15">
        <f t="shared" si="0"/>
        <v>0</v>
      </c>
      <c r="X55" s="11">
        <f t="shared" si="8"/>
        <v>1.6254E+18</v>
      </c>
      <c r="Y55" s="11">
        <f t="shared" si="9"/>
        <v>7.0049999999999993E-18</v>
      </c>
      <c r="Z55" s="11">
        <f t="shared" si="10"/>
        <v>6.8799999999999992E-4</v>
      </c>
      <c r="AA55" s="16">
        <f t="shared" si="11"/>
        <v>7.7726307349713164E-3</v>
      </c>
      <c r="AB55" s="9">
        <f t="shared" si="1"/>
        <v>0.68330326270986719</v>
      </c>
      <c r="AC55" s="9">
        <f t="shared" si="2"/>
        <v>0.99222736926502875</v>
      </c>
      <c r="AD55" s="15">
        <f t="shared" si="3"/>
        <v>11.297428393853659</v>
      </c>
      <c r="AE55" s="3">
        <f t="shared" si="12"/>
        <v>843.4019999999997</v>
      </c>
      <c r="AF55" s="2">
        <f t="shared" si="13"/>
        <v>0.25</v>
      </c>
      <c r="AG55" s="9">
        <f t="shared" si="14"/>
        <v>3.0675542878914898E-3</v>
      </c>
      <c r="AH55" s="2">
        <f t="shared" si="15"/>
        <v>0.14843735555822768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142.1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0.73029900000000003</v>
      </c>
      <c r="F56" s="9">
        <f>IF(Raw!$G56&gt;$C$8,IF(Raw!$Q56&gt;$C$8,IF(Raw!$N56&gt;$C$9,IF(Raw!$N56&lt;$A$9,IF(Raw!$X56&gt;$C$9,IF(Raw!$X56&lt;$A$9,Raw!I56,-999),-999),-999),-999),-999),-999)</f>
        <v>1.0566660000000001</v>
      </c>
      <c r="G56" s="9">
        <f>Raw!G56</f>
        <v>0.96917200000000003</v>
      </c>
      <c r="H56" s="9">
        <f>IF(Raw!$G56&gt;$C$8,IF(Raw!$Q56&gt;$C$8,IF(Raw!$N56&gt;$C$9,IF(Raw!$N56&lt;$A$9,IF(Raw!$X56&gt;$C$9,IF(Raw!$X56&lt;$A$9,Raw!L56,-999),-999),-999),-999),-999),-999)</f>
        <v>667</v>
      </c>
      <c r="I56" s="9">
        <f>IF(Raw!$G56&gt;$C$8,IF(Raw!$Q56&gt;$C$8,IF(Raw!$N56&gt;$C$9,IF(Raw!$N56&lt;$A$9,IF(Raw!$X56&gt;$C$9,IF(Raw!$X56&lt;$A$9,Raw!M56,-999),-999),-999),-999),-999),-999)</f>
        <v>0.12855900000000001</v>
      </c>
      <c r="J56" s="9">
        <f>IF(Raw!$G56&gt;$C$8,IF(Raw!$Q56&gt;$C$8,IF(Raw!$N56&gt;$C$9,IF(Raw!$N56&lt;$A$9,IF(Raw!$X56&gt;$C$9,IF(Raw!$X56&lt;$A$9,Raw!N56,-999),-999),-999),-999),-999),-999)</f>
        <v>648</v>
      </c>
      <c r="K56" s="9">
        <f>IF(Raw!$G56&gt;$C$8,IF(Raw!$Q56&gt;$C$8,IF(Raw!$N56&gt;$C$9,IF(Raw!$N56&lt;$A$9,IF(Raw!$X56&gt;$C$9,IF(Raw!$X56&lt;$A$9,Raw!R56,-999),-999),-999),-999),-999),-999)</f>
        <v>0.68283300000000002</v>
      </c>
      <c r="L56" s="9">
        <f>IF(Raw!$G56&gt;$C$8,IF(Raw!$Q56&gt;$C$8,IF(Raw!$N56&gt;$C$9,IF(Raw!$N56&lt;$A$9,IF(Raw!$X56&gt;$C$9,IF(Raw!$X56&lt;$A$9,Raw!S56,-999),-999),-999),-999),-999),-999)</f>
        <v>1.0516829999999999</v>
      </c>
      <c r="M56" s="9">
        <f>Raw!Q56</f>
        <v>0.98048299999999999</v>
      </c>
      <c r="N56" s="9">
        <f>IF(Raw!$G56&gt;$C$8,IF(Raw!$Q56&gt;$C$8,IF(Raw!$N56&gt;$C$9,IF(Raw!$N56&lt;$A$9,IF(Raw!$X56&gt;$C$9,IF(Raw!$X56&lt;$A$9,Raw!V56,-999),-999),-999),-999),-999),-999)</f>
        <v>745.9</v>
      </c>
      <c r="O56" s="9">
        <f>IF(Raw!$G56&gt;$C$8,IF(Raw!$Q56&gt;$C$8,IF(Raw!$N56&gt;$C$9,IF(Raw!$N56&lt;$A$9,IF(Raw!$X56&gt;$C$9,IF(Raw!$X56&lt;$A$9,Raw!W56,-999),-999),-999),-999),-999),-999)</f>
        <v>0.29327500000000001</v>
      </c>
      <c r="P56" s="9">
        <f>IF(Raw!$G56&gt;$C$8,IF(Raw!$Q56&gt;$C$8,IF(Raw!$N56&gt;$C$9,IF(Raw!$N56&lt;$A$9,IF(Raw!$X56&gt;$C$9,IF(Raw!$X56&lt;$A$9,Raw!X56,-999),-999),-999),-999),-999),-999)</f>
        <v>579</v>
      </c>
      <c r="R56" s="9">
        <f t="shared" si="4"/>
        <v>0.32636700000000007</v>
      </c>
      <c r="S56" s="9">
        <f t="shared" si="5"/>
        <v>0.308864863637138</v>
      </c>
      <c r="T56" s="9">
        <f t="shared" si="6"/>
        <v>0.3688499999999999</v>
      </c>
      <c r="U56" s="9">
        <f t="shared" si="7"/>
        <v>0.35072355453116572</v>
      </c>
      <c r="V56" s="15">
        <f t="shared" si="0"/>
        <v>0</v>
      </c>
      <c r="X56" s="11">
        <f t="shared" si="8"/>
        <v>1.6254E+18</v>
      </c>
      <c r="Y56" s="11">
        <f t="shared" si="9"/>
        <v>6.6699999999999999E-18</v>
      </c>
      <c r="Z56" s="11">
        <f t="shared" si="10"/>
        <v>6.4799999999999992E-4</v>
      </c>
      <c r="AA56" s="16">
        <f t="shared" si="11"/>
        <v>6.9762291875871893E-3</v>
      </c>
      <c r="AB56" s="9">
        <f t="shared" si="1"/>
        <v>0.68540618213584159</v>
      </c>
      <c r="AC56" s="9">
        <f t="shared" si="2"/>
        <v>0.99302377081241266</v>
      </c>
      <c r="AD56" s="15">
        <f t="shared" si="3"/>
        <v>10.765785783313564</v>
      </c>
      <c r="AE56" s="3">
        <f t="shared" si="12"/>
        <v>803.06799999999976</v>
      </c>
      <c r="AF56" s="2">
        <f t="shared" si="13"/>
        <v>0.25</v>
      </c>
      <c r="AG56" s="9">
        <f t="shared" si="14"/>
        <v>2.9044728132652489E-3</v>
      </c>
      <c r="AH56" s="2">
        <f t="shared" si="15"/>
        <v>0.14054592787278827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141.1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0.71362199999999998</v>
      </c>
      <c r="F57" s="9">
        <f>IF(Raw!$G57&gt;$C$8,IF(Raw!$Q57&gt;$C$8,IF(Raw!$N57&gt;$C$9,IF(Raw!$N57&lt;$A$9,IF(Raw!$X57&gt;$C$9,IF(Raw!$X57&lt;$A$9,Raw!I57,-999),-999),-999),-999),-999),-999)</f>
        <v>1.0458620000000001</v>
      </c>
      <c r="G57" s="9">
        <f>Raw!G57</f>
        <v>0.96385699999999996</v>
      </c>
      <c r="H57" s="9">
        <f>IF(Raw!$G57&gt;$C$8,IF(Raw!$Q57&gt;$C$8,IF(Raw!$N57&gt;$C$9,IF(Raw!$N57&lt;$A$9,IF(Raw!$X57&gt;$C$9,IF(Raw!$X57&lt;$A$9,Raw!L57,-999),-999),-999),-999),-999),-999)</f>
        <v>673.1</v>
      </c>
      <c r="I57" s="9">
        <f>IF(Raw!$G57&gt;$C$8,IF(Raw!$Q57&gt;$C$8,IF(Raw!$N57&gt;$C$9,IF(Raw!$N57&lt;$A$9,IF(Raw!$X57&gt;$C$9,IF(Raw!$X57&lt;$A$9,Raw!M57,-999),-999),-999),-999),-999),-999)</f>
        <v>4.0531999999999999E-2</v>
      </c>
      <c r="J57" s="9">
        <f>IF(Raw!$G57&gt;$C$8,IF(Raw!$Q57&gt;$C$8,IF(Raw!$N57&gt;$C$9,IF(Raw!$N57&lt;$A$9,IF(Raw!$X57&gt;$C$9,IF(Raw!$X57&lt;$A$9,Raw!N57,-999),-999),-999),-999),-999),-999)</f>
        <v>641</v>
      </c>
      <c r="K57" s="9">
        <f>IF(Raw!$G57&gt;$C$8,IF(Raw!$Q57&gt;$C$8,IF(Raw!$N57&gt;$C$9,IF(Raw!$N57&lt;$A$9,IF(Raw!$X57&gt;$C$9,IF(Raw!$X57&lt;$A$9,Raw!R57,-999),-999),-999),-999),-999),-999)</f>
        <v>0.69166000000000005</v>
      </c>
      <c r="L57" s="9">
        <f>IF(Raw!$G57&gt;$C$8,IF(Raw!$Q57&gt;$C$8,IF(Raw!$N57&gt;$C$9,IF(Raw!$N57&lt;$A$9,IF(Raw!$X57&gt;$C$9,IF(Raw!$X57&lt;$A$9,Raw!S57,-999),-999),-999),-999),-999),-999)</f>
        <v>1.0640689999999999</v>
      </c>
      <c r="M57" s="9">
        <f>Raw!Q57</f>
        <v>0.98170500000000005</v>
      </c>
      <c r="N57" s="9">
        <f>IF(Raw!$G57&gt;$C$8,IF(Raw!$Q57&gt;$C$8,IF(Raw!$N57&gt;$C$9,IF(Raw!$N57&lt;$A$9,IF(Raw!$X57&gt;$C$9,IF(Raw!$X57&lt;$A$9,Raw!V57,-999),-999),-999),-999),-999),-999)</f>
        <v>741.7</v>
      </c>
      <c r="O57" s="9">
        <f>IF(Raw!$G57&gt;$C$8,IF(Raw!$Q57&gt;$C$8,IF(Raw!$N57&gt;$C$9,IF(Raw!$N57&lt;$A$9,IF(Raw!$X57&gt;$C$9,IF(Raw!$X57&lt;$A$9,Raw!W57,-999),-999),-999),-999),-999),-999)</f>
        <v>0.22917999999999999</v>
      </c>
      <c r="P57" s="9">
        <f>IF(Raw!$G57&gt;$C$8,IF(Raw!$Q57&gt;$C$8,IF(Raw!$N57&gt;$C$9,IF(Raw!$N57&lt;$A$9,IF(Raw!$X57&gt;$C$9,IF(Raw!$X57&lt;$A$9,Raw!X57,-999),-999),-999),-999),-999),-999)</f>
        <v>698</v>
      </c>
      <c r="R57" s="9">
        <f t="shared" si="4"/>
        <v>0.33224000000000009</v>
      </c>
      <c r="S57" s="9">
        <f t="shared" si="5"/>
        <v>0.31767097379960268</v>
      </c>
      <c r="T57" s="9">
        <f t="shared" si="6"/>
        <v>0.37240899999999988</v>
      </c>
      <c r="U57" s="9">
        <f t="shared" si="7"/>
        <v>0.34998576220151129</v>
      </c>
      <c r="V57" s="15">
        <f t="shared" si="0"/>
        <v>0</v>
      </c>
      <c r="X57" s="11">
        <f t="shared" si="8"/>
        <v>1.6254E+18</v>
      </c>
      <c r="Y57" s="11">
        <f t="shared" si="9"/>
        <v>6.7309999999999999E-18</v>
      </c>
      <c r="Z57" s="11">
        <f t="shared" si="10"/>
        <v>6.4099999999999997E-4</v>
      </c>
      <c r="AA57" s="16">
        <f t="shared" si="11"/>
        <v>6.9640653834814629E-3</v>
      </c>
      <c r="AB57" s="9">
        <f t="shared" si="1"/>
        <v>0.69425348062539705</v>
      </c>
      <c r="AC57" s="9">
        <f t="shared" si="2"/>
        <v>0.9930359346165184</v>
      </c>
      <c r="AD57" s="15">
        <f t="shared" si="3"/>
        <v>10.864376573294011</v>
      </c>
      <c r="AE57" s="3">
        <f t="shared" si="12"/>
        <v>810.41239999999971</v>
      </c>
      <c r="AF57" s="2">
        <f t="shared" si="13"/>
        <v>0.25</v>
      </c>
      <c r="AG57" s="9">
        <f t="shared" si="14"/>
        <v>2.9249054737296521E-3</v>
      </c>
      <c r="AH57" s="2">
        <f t="shared" si="15"/>
        <v>0.1415346536789874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140.19999999999999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0.72025899999999998</v>
      </c>
      <c r="F58" s="9">
        <f>IF(Raw!$G58&gt;$C$8,IF(Raw!$Q58&gt;$C$8,IF(Raw!$N58&gt;$C$9,IF(Raw!$N58&lt;$A$9,IF(Raw!$X58&gt;$C$9,IF(Raw!$X58&lt;$A$9,Raw!I58,-999),-999),-999),-999),-999),-999)</f>
        <v>1.0342119999999999</v>
      </c>
      <c r="G58" s="9">
        <f>Raw!G58</f>
        <v>0.97444500000000001</v>
      </c>
      <c r="H58" s="9">
        <f>IF(Raw!$G58&gt;$C$8,IF(Raw!$Q58&gt;$C$8,IF(Raw!$N58&gt;$C$9,IF(Raw!$N58&lt;$A$9,IF(Raw!$X58&gt;$C$9,IF(Raw!$X58&lt;$A$9,Raw!L58,-999),-999),-999),-999),-999),-999)</f>
        <v>721.6</v>
      </c>
      <c r="I58" s="9">
        <f>IF(Raw!$G58&gt;$C$8,IF(Raw!$Q58&gt;$C$8,IF(Raw!$N58&gt;$C$9,IF(Raw!$N58&lt;$A$9,IF(Raw!$X58&gt;$C$9,IF(Raw!$X58&lt;$A$9,Raw!M58,-999),-999),-999),-999),-999),-999)</f>
        <v>0.22728899999999999</v>
      </c>
      <c r="J58" s="9">
        <f>IF(Raw!$G58&gt;$C$8,IF(Raw!$Q58&gt;$C$8,IF(Raw!$N58&gt;$C$9,IF(Raw!$N58&lt;$A$9,IF(Raw!$X58&gt;$C$9,IF(Raw!$X58&lt;$A$9,Raw!N58,-999),-999),-999),-999),-999),-999)</f>
        <v>649</v>
      </c>
      <c r="K58" s="9">
        <f>IF(Raw!$G58&gt;$C$8,IF(Raw!$Q58&gt;$C$8,IF(Raw!$N58&gt;$C$9,IF(Raw!$N58&lt;$A$9,IF(Raw!$X58&gt;$C$9,IF(Raw!$X58&lt;$A$9,Raw!R58,-999),-999),-999),-999),-999),-999)</f>
        <v>0.69780299999999995</v>
      </c>
      <c r="L58" s="9">
        <f>IF(Raw!$G58&gt;$C$8,IF(Raw!$Q58&gt;$C$8,IF(Raw!$N58&gt;$C$9,IF(Raw!$N58&lt;$A$9,IF(Raw!$X58&gt;$C$9,IF(Raw!$X58&lt;$A$9,Raw!S58,-999),-999),-999),-999),-999),-999)</f>
        <v>1.065426</v>
      </c>
      <c r="M58" s="9">
        <f>Raw!Q58</f>
        <v>0.97588600000000003</v>
      </c>
      <c r="N58" s="9">
        <f>IF(Raw!$G58&gt;$C$8,IF(Raw!$Q58&gt;$C$8,IF(Raw!$N58&gt;$C$9,IF(Raw!$N58&lt;$A$9,IF(Raw!$X58&gt;$C$9,IF(Raw!$X58&lt;$A$9,Raw!V58,-999),-999),-999),-999),-999),-999)</f>
        <v>739.7</v>
      </c>
      <c r="O58" s="9">
        <f>IF(Raw!$G58&gt;$C$8,IF(Raw!$Q58&gt;$C$8,IF(Raw!$N58&gt;$C$9,IF(Raw!$N58&lt;$A$9,IF(Raw!$X58&gt;$C$9,IF(Raw!$X58&lt;$A$9,Raw!W58,-999),-999),-999),-999),-999),-999)</f>
        <v>0.30438599999999999</v>
      </c>
      <c r="P58" s="9">
        <f>IF(Raw!$G58&gt;$C$8,IF(Raw!$Q58&gt;$C$8,IF(Raw!$N58&gt;$C$9,IF(Raw!$N58&lt;$A$9,IF(Raw!$X58&gt;$C$9,IF(Raw!$X58&lt;$A$9,Raw!X58,-999),-999),-999),-999),-999),-999)</f>
        <v>896</v>
      </c>
      <c r="R58" s="9">
        <f t="shared" si="4"/>
        <v>0.31395299999999993</v>
      </c>
      <c r="S58" s="9">
        <f t="shared" si="5"/>
        <v>0.3035673536953738</v>
      </c>
      <c r="T58" s="9">
        <f t="shared" si="6"/>
        <v>0.36762300000000003</v>
      </c>
      <c r="U58" s="9">
        <f t="shared" si="7"/>
        <v>0.34504789633442401</v>
      </c>
      <c r="V58" s="15">
        <f t="shared" si="0"/>
        <v>0</v>
      </c>
      <c r="X58" s="11">
        <f t="shared" si="8"/>
        <v>1.6254E+18</v>
      </c>
      <c r="Y58" s="11">
        <f t="shared" si="9"/>
        <v>7.2159999999999992E-18</v>
      </c>
      <c r="Z58" s="11">
        <f t="shared" si="10"/>
        <v>6.4899999999999995E-4</v>
      </c>
      <c r="AA58" s="16">
        <f t="shared" si="11"/>
        <v>7.5545417447088897E-3</v>
      </c>
      <c r="AB58" s="9">
        <f t="shared" si="1"/>
        <v>0.70058022329981506</v>
      </c>
      <c r="AC58" s="9">
        <f t="shared" si="2"/>
        <v>0.99244545825529107</v>
      </c>
      <c r="AD58" s="15">
        <f t="shared" si="3"/>
        <v>11.64028003807225</v>
      </c>
      <c r="AE58" s="3">
        <f t="shared" si="12"/>
        <v>868.80639999999971</v>
      </c>
      <c r="AF58" s="2">
        <f t="shared" si="13"/>
        <v>0.25</v>
      </c>
      <c r="AG58" s="9">
        <f t="shared" si="14"/>
        <v>3.0895801076003221E-3</v>
      </c>
      <c r="AH58" s="2">
        <f t="shared" si="15"/>
        <v>0.14950317351114442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139.5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0.73603600000000002</v>
      </c>
      <c r="F59" s="9">
        <f>IF(Raw!$G59&gt;$C$8,IF(Raw!$Q59&gt;$C$8,IF(Raw!$N59&gt;$C$9,IF(Raw!$N59&lt;$A$9,IF(Raw!$X59&gt;$C$9,IF(Raw!$X59&lt;$A$9,Raw!I59,-999),-999),-999),-999),-999),-999)</f>
        <v>1.0302910000000001</v>
      </c>
      <c r="G59" s="9">
        <f>Raw!G59</f>
        <v>0.96539699999999995</v>
      </c>
      <c r="H59" s="9">
        <f>IF(Raw!$G59&gt;$C$8,IF(Raw!$Q59&gt;$C$8,IF(Raw!$N59&gt;$C$9,IF(Raw!$N59&lt;$A$9,IF(Raw!$X59&gt;$C$9,IF(Raw!$X59&lt;$A$9,Raw!L59,-999),-999),-999),-999),-999),-999)</f>
        <v>640.70000000000005</v>
      </c>
      <c r="I59" s="9">
        <f>IF(Raw!$G59&gt;$C$8,IF(Raw!$Q59&gt;$C$8,IF(Raw!$N59&gt;$C$9,IF(Raw!$N59&lt;$A$9,IF(Raw!$X59&gt;$C$9,IF(Raw!$X59&lt;$A$9,Raw!M59,-999),-999),-999),-999),-999),-999)</f>
        <v>0.33576600000000001</v>
      </c>
      <c r="J59" s="9">
        <f>IF(Raw!$G59&gt;$C$8,IF(Raw!$Q59&gt;$C$8,IF(Raw!$N59&gt;$C$9,IF(Raw!$N59&lt;$A$9,IF(Raw!$X59&gt;$C$9,IF(Raw!$X59&lt;$A$9,Raw!N59,-999),-999),-999),-999),-999),-999)</f>
        <v>916</v>
      </c>
      <c r="K59" s="9">
        <f>IF(Raw!$G59&gt;$C$8,IF(Raw!$Q59&gt;$C$8,IF(Raw!$N59&gt;$C$9,IF(Raw!$N59&lt;$A$9,IF(Raw!$X59&gt;$C$9,IF(Raw!$X59&lt;$A$9,Raw!R59,-999),-999),-999),-999),-999),-999)</f>
        <v>0.662601</v>
      </c>
      <c r="L59" s="9">
        <f>IF(Raw!$G59&gt;$C$8,IF(Raw!$Q59&gt;$C$8,IF(Raw!$N59&gt;$C$9,IF(Raw!$N59&lt;$A$9,IF(Raw!$X59&gt;$C$9,IF(Raw!$X59&lt;$A$9,Raw!S59,-999),-999),-999),-999),-999),-999)</f>
        <v>1.021638</v>
      </c>
      <c r="M59" s="9">
        <f>Raw!Q59</f>
        <v>0.98079799999999995</v>
      </c>
      <c r="N59" s="9">
        <f>IF(Raw!$G59&gt;$C$8,IF(Raw!$Q59&gt;$C$8,IF(Raw!$N59&gt;$C$9,IF(Raw!$N59&lt;$A$9,IF(Raw!$X59&gt;$C$9,IF(Raw!$X59&lt;$A$9,Raw!V59,-999),-999),-999),-999),-999),-999)</f>
        <v>729.4</v>
      </c>
      <c r="O59" s="9">
        <f>IF(Raw!$G59&gt;$C$8,IF(Raw!$Q59&gt;$C$8,IF(Raw!$N59&gt;$C$9,IF(Raw!$N59&lt;$A$9,IF(Raw!$X59&gt;$C$9,IF(Raw!$X59&lt;$A$9,Raw!W59,-999),-999),-999),-999),-999),-999)</f>
        <v>8.4161E-2</v>
      </c>
      <c r="P59" s="9">
        <f>IF(Raw!$G59&gt;$C$8,IF(Raw!$Q59&gt;$C$8,IF(Raw!$N59&gt;$C$9,IF(Raw!$N59&lt;$A$9,IF(Raw!$X59&gt;$C$9,IF(Raw!$X59&lt;$A$9,Raw!X59,-999),-999),-999),-999),-999),-999)</f>
        <v>458</v>
      </c>
      <c r="R59" s="9">
        <f t="shared" si="4"/>
        <v>0.29425500000000004</v>
      </c>
      <c r="S59" s="9">
        <f t="shared" si="5"/>
        <v>0.2856037760205612</v>
      </c>
      <c r="T59" s="9">
        <f t="shared" si="6"/>
        <v>0.35903700000000005</v>
      </c>
      <c r="U59" s="9">
        <f t="shared" si="7"/>
        <v>0.35143269925355169</v>
      </c>
      <c r="V59" s="15">
        <f t="shared" si="0"/>
        <v>0</v>
      </c>
      <c r="X59" s="11">
        <f t="shared" si="8"/>
        <v>1.6254E+18</v>
      </c>
      <c r="Y59" s="11">
        <f t="shared" si="9"/>
        <v>6.4069999999999999E-18</v>
      </c>
      <c r="Z59" s="11">
        <f t="shared" si="10"/>
        <v>9.1599999999999993E-4</v>
      </c>
      <c r="AA59" s="16">
        <f t="shared" si="11"/>
        <v>9.449031138546865E-3</v>
      </c>
      <c r="AB59" s="9">
        <f t="shared" si="1"/>
        <v>0.66599355179289044</v>
      </c>
      <c r="AC59" s="9">
        <f t="shared" si="2"/>
        <v>0.99055096886145311</v>
      </c>
      <c r="AD59" s="15">
        <f t="shared" si="3"/>
        <v>10.315536177452909</v>
      </c>
      <c r="AE59" s="3">
        <f t="shared" si="12"/>
        <v>771.40279999999973</v>
      </c>
      <c r="AF59" s="2">
        <f t="shared" si="13"/>
        <v>0.25</v>
      </c>
      <c r="AG59" s="9">
        <f t="shared" si="14"/>
        <v>2.7886282485307229E-3</v>
      </c>
      <c r="AH59" s="2">
        <f t="shared" si="15"/>
        <v>0.13494026967372619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138.4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0.70535099999999995</v>
      </c>
      <c r="F60" s="9">
        <f>IF(Raw!$G60&gt;$C$8,IF(Raw!$Q60&gt;$C$8,IF(Raw!$N60&gt;$C$9,IF(Raw!$N60&lt;$A$9,IF(Raw!$X60&gt;$C$9,IF(Raw!$X60&lt;$A$9,Raw!I60,-999),-999),-999),-999),-999),-999)</f>
        <v>1.0196810000000001</v>
      </c>
      <c r="G60" s="9">
        <f>Raw!G60</f>
        <v>0.97718899999999997</v>
      </c>
      <c r="H60" s="9">
        <f>IF(Raw!$G60&gt;$C$8,IF(Raw!$Q60&gt;$C$8,IF(Raw!$N60&gt;$C$9,IF(Raw!$N60&lt;$A$9,IF(Raw!$X60&gt;$C$9,IF(Raw!$X60&lt;$A$9,Raw!L60,-999),-999),-999),-999),-999),-999)</f>
        <v>745.2</v>
      </c>
      <c r="I60" s="9">
        <f>IF(Raw!$G60&gt;$C$8,IF(Raw!$Q60&gt;$C$8,IF(Raw!$N60&gt;$C$9,IF(Raw!$N60&lt;$A$9,IF(Raw!$X60&gt;$C$9,IF(Raw!$X60&lt;$A$9,Raw!M60,-999),-999),-999),-999),-999),-999)</f>
        <v>0.27093299999999998</v>
      </c>
      <c r="J60" s="9">
        <f>IF(Raw!$G60&gt;$C$8,IF(Raw!$Q60&gt;$C$8,IF(Raw!$N60&gt;$C$9,IF(Raw!$N60&lt;$A$9,IF(Raw!$X60&gt;$C$9,IF(Raw!$X60&lt;$A$9,Raw!N60,-999),-999),-999),-999),-999),-999)</f>
        <v>564</v>
      </c>
      <c r="K60" s="9">
        <f>IF(Raw!$G60&gt;$C$8,IF(Raw!$Q60&gt;$C$8,IF(Raw!$N60&gt;$C$9,IF(Raw!$N60&lt;$A$9,IF(Raw!$X60&gt;$C$9,IF(Raw!$X60&lt;$A$9,Raw!R60,-999),-999),-999),-999),-999),-999)</f>
        <v>0.66325599999999996</v>
      </c>
      <c r="L60" s="9">
        <f>IF(Raw!$G60&gt;$C$8,IF(Raw!$Q60&gt;$C$8,IF(Raw!$N60&gt;$C$9,IF(Raw!$N60&lt;$A$9,IF(Raw!$X60&gt;$C$9,IF(Raw!$X60&lt;$A$9,Raw!S60,-999),-999),-999),-999),-999),-999)</f>
        <v>1.0134080000000001</v>
      </c>
      <c r="M60" s="9">
        <f>Raw!Q60</f>
        <v>0.98219000000000001</v>
      </c>
      <c r="N60" s="9">
        <f>IF(Raw!$G60&gt;$C$8,IF(Raw!$Q60&gt;$C$8,IF(Raw!$N60&gt;$C$9,IF(Raw!$N60&lt;$A$9,IF(Raw!$X60&gt;$C$9,IF(Raw!$X60&lt;$A$9,Raw!V60,-999),-999),-999),-999),-999),-999)</f>
        <v>744.8</v>
      </c>
      <c r="O60" s="9">
        <f>IF(Raw!$G60&gt;$C$8,IF(Raw!$Q60&gt;$C$8,IF(Raw!$N60&gt;$C$9,IF(Raw!$N60&lt;$A$9,IF(Raw!$X60&gt;$C$9,IF(Raw!$X60&lt;$A$9,Raw!W60,-999),-999),-999),-999),-999),-999)</f>
        <v>0.22917899999999999</v>
      </c>
      <c r="P60" s="9">
        <f>IF(Raw!$G60&gt;$C$8,IF(Raw!$Q60&gt;$C$8,IF(Raw!$N60&gt;$C$9,IF(Raw!$N60&lt;$A$9,IF(Raw!$X60&gt;$C$9,IF(Raw!$X60&lt;$A$9,Raw!X60,-999),-999),-999),-999),-999),-999)</f>
        <v>526</v>
      </c>
      <c r="R60" s="9">
        <f t="shared" si="4"/>
        <v>0.31433000000000011</v>
      </c>
      <c r="S60" s="9">
        <f t="shared" si="5"/>
        <v>0.30826307443210188</v>
      </c>
      <c r="T60" s="9">
        <f t="shared" si="6"/>
        <v>0.35015200000000013</v>
      </c>
      <c r="U60" s="9">
        <f t="shared" si="7"/>
        <v>0.34551927752691919</v>
      </c>
      <c r="V60" s="15">
        <f t="shared" si="0"/>
        <v>0</v>
      </c>
      <c r="X60" s="11">
        <f t="shared" si="8"/>
        <v>1.6254E+18</v>
      </c>
      <c r="Y60" s="11">
        <f t="shared" si="9"/>
        <v>7.4520000000000001E-18</v>
      </c>
      <c r="Z60" s="11">
        <f t="shared" si="10"/>
        <v>5.6399999999999994E-4</v>
      </c>
      <c r="AA60" s="16">
        <f t="shared" si="11"/>
        <v>6.7850872603099077E-3</v>
      </c>
      <c r="AB60" s="9">
        <f t="shared" si="1"/>
        <v>0.66563181187437204</v>
      </c>
      <c r="AC60" s="9">
        <f t="shared" si="2"/>
        <v>0.99321491273968998</v>
      </c>
      <c r="AD60" s="15">
        <f t="shared" si="3"/>
        <v>12.03029656083317</v>
      </c>
      <c r="AE60" s="3">
        <f t="shared" si="12"/>
        <v>897.22079999999971</v>
      </c>
      <c r="AF60" s="2">
        <f t="shared" si="13"/>
        <v>0.25</v>
      </c>
      <c r="AG60" s="9">
        <f t="shared" si="14"/>
        <v>3.1974610585643521E-3</v>
      </c>
      <c r="AH60" s="2">
        <f t="shared" si="15"/>
        <v>0.15472347658431823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137.5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0.71332700000000004</v>
      </c>
      <c r="F61" s="9">
        <f>IF(Raw!$G61&gt;$C$8,IF(Raw!$Q61&gt;$C$8,IF(Raw!$N61&gt;$C$9,IF(Raw!$N61&lt;$A$9,IF(Raw!$X61&gt;$C$9,IF(Raw!$X61&lt;$A$9,Raw!I61,-999),-999),-999),-999),-999),-999)</f>
        <v>1.0487919999999999</v>
      </c>
      <c r="G61" s="9">
        <f>Raw!G61</f>
        <v>0.97086399999999995</v>
      </c>
      <c r="H61" s="9">
        <f>IF(Raw!$G61&gt;$C$8,IF(Raw!$Q61&gt;$C$8,IF(Raw!$N61&gt;$C$9,IF(Raw!$N61&lt;$A$9,IF(Raw!$X61&gt;$C$9,IF(Raw!$X61&lt;$A$9,Raw!L61,-999),-999),-999),-999),-999),-999)</f>
        <v>678.3</v>
      </c>
      <c r="I61" s="9">
        <f>IF(Raw!$G61&gt;$C$8,IF(Raw!$Q61&gt;$C$8,IF(Raw!$N61&gt;$C$9,IF(Raw!$N61&lt;$A$9,IF(Raw!$X61&gt;$C$9,IF(Raw!$X61&lt;$A$9,Raw!M61,-999),-999),-999),-999),-999),-999)</f>
        <v>0.109262</v>
      </c>
      <c r="J61" s="9">
        <f>IF(Raw!$G61&gt;$C$8,IF(Raw!$Q61&gt;$C$8,IF(Raw!$N61&gt;$C$9,IF(Raw!$N61&lt;$A$9,IF(Raw!$X61&gt;$C$9,IF(Raw!$X61&lt;$A$9,Raw!N61,-999),-999),-999),-999),-999),-999)</f>
        <v>562</v>
      </c>
      <c r="K61" s="9">
        <f>IF(Raw!$G61&gt;$C$8,IF(Raw!$Q61&gt;$C$8,IF(Raw!$N61&gt;$C$9,IF(Raw!$N61&lt;$A$9,IF(Raw!$X61&gt;$C$9,IF(Raw!$X61&lt;$A$9,Raw!R61,-999),-999),-999),-999),-999),-999)</f>
        <v>0.693998</v>
      </c>
      <c r="L61" s="9">
        <f>IF(Raw!$G61&gt;$C$8,IF(Raw!$Q61&gt;$C$8,IF(Raw!$N61&gt;$C$9,IF(Raw!$N61&lt;$A$9,IF(Raw!$X61&gt;$C$9,IF(Raw!$X61&lt;$A$9,Raw!S61,-999),-999),-999),-999),-999),-999)</f>
        <v>1.079437</v>
      </c>
      <c r="M61" s="9">
        <f>Raw!Q61</f>
        <v>0.97808899999999999</v>
      </c>
      <c r="N61" s="9">
        <f>IF(Raw!$G61&gt;$C$8,IF(Raw!$Q61&gt;$C$8,IF(Raw!$N61&gt;$C$9,IF(Raw!$N61&lt;$A$9,IF(Raw!$X61&gt;$C$9,IF(Raw!$X61&lt;$A$9,Raw!V61,-999),-999),-999),-999),-999),-999)</f>
        <v>687.2</v>
      </c>
      <c r="O61" s="9">
        <f>IF(Raw!$G61&gt;$C$8,IF(Raw!$Q61&gt;$C$8,IF(Raw!$N61&gt;$C$9,IF(Raw!$N61&lt;$A$9,IF(Raw!$X61&gt;$C$9,IF(Raw!$X61&lt;$A$9,Raw!W61,-999),-999),-999),-999),-999),-999)</f>
        <v>0.14580499999999999</v>
      </c>
      <c r="P61" s="9">
        <f>IF(Raw!$G61&gt;$C$8,IF(Raw!$Q61&gt;$C$8,IF(Raw!$N61&gt;$C$9,IF(Raw!$N61&lt;$A$9,IF(Raw!$X61&gt;$C$9,IF(Raw!$X61&lt;$A$9,Raw!X61,-999),-999),-999),-999),-999),-999)</f>
        <v>716</v>
      </c>
      <c r="R61" s="9">
        <f t="shared" si="4"/>
        <v>0.3354649999999999</v>
      </c>
      <c r="S61" s="9">
        <f t="shared" si="5"/>
        <v>0.31985846573963178</v>
      </c>
      <c r="T61" s="9">
        <f t="shared" si="6"/>
        <v>0.38543899999999998</v>
      </c>
      <c r="U61" s="9">
        <f t="shared" si="7"/>
        <v>0.3570741043710749</v>
      </c>
      <c r="V61" s="15">
        <f t="shared" si="0"/>
        <v>0</v>
      </c>
      <c r="X61" s="11">
        <f t="shared" si="8"/>
        <v>1.6254E+18</v>
      </c>
      <c r="Y61" s="11">
        <f t="shared" si="9"/>
        <v>6.7829999999999993E-18</v>
      </c>
      <c r="Z61" s="11">
        <f t="shared" si="10"/>
        <v>5.62E-4</v>
      </c>
      <c r="AA61" s="16">
        <f t="shared" si="11"/>
        <v>6.1579443321811405E-3</v>
      </c>
      <c r="AB61" s="9">
        <f t="shared" si="1"/>
        <v>0.69637151190545155</v>
      </c>
      <c r="AC61" s="9">
        <f t="shared" si="2"/>
        <v>0.99384205566781891</v>
      </c>
      <c r="AD61" s="15">
        <f t="shared" si="3"/>
        <v>10.957196320607013</v>
      </c>
      <c r="AE61" s="3">
        <f t="shared" si="12"/>
        <v>816.67319999999972</v>
      </c>
      <c r="AF61" s="2">
        <f t="shared" si="13"/>
        <v>0.25</v>
      </c>
      <c r="AG61" s="9">
        <f t="shared" si="14"/>
        <v>3.0096392789221429E-3</v>
      </c>
      <c r="AH61" s="2">
        <f t="shared" si="15"/>
        <v>0.14563487841463654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136.4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0.72417600000000004</v>
      </c>
      <c r="F62" s="9">
        <f>IF(Raw!$G62&gt;$C$8,IF(Raw!$Q62&gt;$C$8,IF(Raw!$N62&gt;$C$9,IF(Raw!$N62&lt;$A$9,IF(Raw!$X62&gt;$C$9,IF(Raw!$X62&lt;$A$9,Raw!I62,-999),-999),-999),-999),-999),-999)</f>
        <v>1.042365</v>
      </c>
      <c r="G62" s="9">
        <f>Raw!G62</f>
        <v>0.97207900000000003</v>
      </c>
      <c r="H62" s="9">
        <f>IF(Raw!$G62&gt;$C$8,IF(Raw!$Q62&gt;$C$8,IF(Raw!$N62&gt;$C$9,IF(Raw!$N62&lt;$A$9,IF(Raw!$X62&gt;$C$9,IF(Raw!$X62&lt;$A$9,Raw!L62,-999),-999),-999),-999),-999),-999)</f>
        <v>681.4</v>
      </c>
      <c r="I62" s="9">
        <f>IF(Raw!$G62&gt;$C$8,IF(Raw!$Q62&gt;$C$8,IF(Raw!$N62&gt;$C$9,IF(Raw!$N62&lt;$A$9,IF(Raw!$X62&gt;$C$9,IF(Raw!$X62&lt;$A$9,Raw!M62,-999),-999),-999),-999),-999),-999)</f>
        <v>0.148761</v>
      </c>
      <c r="J62" s="9">
        <f>IF(Raw!$G62&gt;$C$8,IF(Raw!$Q62&gt;$C$8,IF(Raw!$N62&gt;$C$9,IF(Raw!$N62&lt;$A$9,IF(Raw!$X62&gt;$C$9,IF(Raw!$X62&lt;$A$9,Raw!N62,-999),-999),-999),-999),-999),-999)</f>
        <v>809</v>
      </c>
      <c r="K62" s="9">
        <f>IF(Raw!$G62&gt;$C$8,IF(Raw!$Q62&gt;$C$8,IF(Raw!$N62&gt;$C$9,IF(Raw!$N62&lt;$A$9,IF(Raw!$X62&gt;$C$9,IF(Raw!$X62&lt;$A$9,Raw!R62,-999),-999),-999),-999),-999),-999)</f>
        <v>0.72764399999999996</v>
      </c>
      <c r="L62" s="9">
        <f>IF(Raw!$G62&gt;$C$8,IF(Raw!$Q62&gt;$C$8,IF(Raw!$N62&gt;$C$9,IF(Raw!$N62&lt;$A$9,IF(Raw!$X62&gt;$C$9,IF(Raw!$X62&lt;$A$9,Raw!S62,-999),-999),-999),-999),-999),-999)</f>
        <v>1.159429</v>
      </c>
      <c r="M62" s="9">
        <f>Raw!Q62</f>
        <v>0.98623400000000006</v>
      </c>
      <c r="N62" s="9">
        <f>IF(Raw!$G62&gt;$C$8,IF(Raw!$Q62&gt;$C$8,IF(Raw!$N62&gt;$C$9,IF(Raw!$N62&lt;$A$9,IF(Raw!$X62&gt;$C$9,IF(Raw!$X62&lt;$A$9,Raw!V62,-999),-999),-999),-999),-999),-999)</f>
        <v>587.20000000000005</v>
      </c>
      <c r="O62" s="9">
        <f>IF(Raw!$G62&gt;$C$8,IF(Raw!$Q62&gt;$C$8,IF(Raw!$N62&gt;$C$9,IF(Raw!$N62&lt;$A$9,IF(Raw!$X62&gt;$C$9,IF(Raw!$X62&lt;$A$9,Raw!W62,-999),-999),-999),-999),-999),-999)</f>
        <v>7.2105000000000002E-2</v>
      </c>
      <c r="P62" s="9">
        <f>IF(Raw!$G62&gt;$C$8,IF(Raw!$Q62&gt;$C$8,IF(Raw!$N62&gt;$C$9,IF(Raw!$N62&lt;$A$9,IF(Raw!$X62&gt;$C$9,IF(Raw!$X62&lt;$A$9,Raw!X62,-999),-999),-999),-999),-999),-999)</f>
        <v>429</v>
      </c>
      <c r="R62" s="9">
        <f t="shared" si="4"/>
        <v>0.31818899999999994</v>
      </c>
      <c r="S62" s="9">
        <f t="shared" si="5"/>
        <v>0.30525679584406606</v>
      </c>
      <c r="T62" s="9">
        <f t="shared" si="6"/>
        <v>0.43178500000000009</v>
      </c>
      <c r="U62" s="9">
        <f t="shared" si="7"/>
        <v>0.3724117647566173</v>
      </c>
      <c r="V62" s="15">
        <f t="shared" si="0"/>
        <v>0</v>
      </c>
      <c r="X62" s="11">
        <f t="shared" si="8"/>
        <v>1.6254E+18</v>
      </c>
      <c r="Y62" s="11">
        <f t="shared" si="9"/>
        <v>6.8139999999999993E-18</v>
      </c>
      <c r="Z62" s="11">
        <f t="shared" si="10"/>
        <v>8.0899999999999993E-4</v>
      </c>
      <c r="AA62" s="16">
        <f t="shared" si="11"/>
        <v>8.8804900389493763E-3</v>
      </c>
      <c r="AB62" s="9">
        <f t="shared" si="1"/>
        <v>0.73147846239146774</v>
      </c>
      <c r="AC62" s="9">
        <f t="shared" si="2"/>
        <v>0.99111950996105058</v>
      </c>
      <c r="AD62" s="15">
        <f t="shared" si="3"/>
        <v>10.977119949257572</v>
      </c>
      <c r="AE62" s="3">
        <f t="shared" si="12"/>
        <v>820.40559999999971</v>
      </c>
      <c r="AF62" s="2">
        <f t="shared" si="13"/>
        <v>0.25</v>
      </c>
      <c r="AG62" s="9">
        <f t="shared" si="14"/>
        <v>3.1446220094216012E-3</v>
      </c>
      <c r="AH62" s="2">
        <f t="shared" si="15"/>
        <v>0.15216662249507817</v>
      </c>
    </row>
    <row r="63" spans="1:34">
      <c r="A63" s="1">
        <f>Raw!A63</f>
        <v>50</v>
      </c>
      <c r="B63" s="14">
        <f>Raw!B63</f>
        <v>0.46045138888888887</v>
      </c>
      <c r="C63" s="15">
        <f>Raw!C63</f>
        <v>135.5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0.73120399999999997</v>
      </c>
      <c r="F63" s="9">
        <f>IF(Raw!$G63&gt;$C$8,IF(Raw!$Q63&gt;$C$8,IF(Raw!$N63&gt;$C$9,IF(Raw!$N63&lt;$A$9,IF(Raw!$X63&gt;$C$9,IF(Raw!$X63&lt;$A$9,Raw!I63,-999),-999),-999),-999),-999),-999)</f>
        <v>1.0427439999999999</v>
      </c>
      <c r="G63" s="9">
        <f>Raw!G63</f>
        <v>0.97198200000000001</v>
      </c>
      <c r="H63" s="9">
        <f>IF(Raw!$G63&gt;$C$8,IF(Raw!$Q63&gt;$C$8,IF(Raw!$N63&gt;$C$9,IF(Raw!$N63&lt;$A$9,IF(Raw!$X63&gt;$C$9,IF(Raw!$X63&lt;$A$9,Raw!L63,-999),-999),-999),-999),-999),-999)</f>
        <v>673.8</v>
      </c>
      <c r="I63" s="9">
        <f>IF(Raw!$G63&gt;$C$8,IF(Raw!$Q63&gt;$C$8,IF(Raw!$N63&gt;$C$9,IF(Raw!$N63&lt;$A$9,IF(Raw!$X63&gt;$C$9,IF(Raw!$X63&lt;$A$9,Raw!M63,-999),-999),-999),-999),-999),-999)</f>
        <v>0.348273</v>
      </c>
      <c r="J63" s="9">
        <f>IF(Raw!$G63&gt;$C$8,IF(Raw!$Q63&gt;$C$8,IF(Raw!$N63&gt;$C$9,IF(Raw!$N63&lt;$A$9,IF(Raw!$X63&gt;$C$9,IF(Raw!$X63&lt;$A$9,Raw!N63,-999),-999),-999),-999),-999),-999)</f>
        <v>467</v>
      </c>
      <c r="K63" s="9">
        <f>IF(Raw!$G63&gt;$C$8,IF(Raw!$Q63&gt;$C$8,IF(Raw!$N63&gt;$C$9,IF(Raw!$N63&lt;$A$9,IF(Raw!$X63&gt;$C$9,IF(Raw!$X63&lt;$A$9,Raw!R63,-999),-999),-999),-999),-999),-999)</f>
        <v>0.67850699999999997</v>
      </c>
      <c r="L63" s="9">
        <f>IF(Raw!$G63&gt;$C$8,IF(Raw!$Q63&gt;$C$8,IF(Raw!$N63&gt;$C$9,IF(Raw!$N63&lt;$A$9,IF(Raw!$X63&gt;$C$9,IF(Raw!$X63&lt;$A$9,Raw!S63,-999),-999),-999),-999),-999),-999)</f>
        <v>1.0243249999999999</v>
      </c>
      <c r="M63" s="9">
        <f>Raw!Q63</f>
        <v>0.97244200000000003</v>
      </c>
      <c r="N63" s="9">
        <f>IF(Raw!$G63&gt;$C$8,IF(Raw!$Q63&gt;$C$8,IF(Raw!$N63&gt;$C$9,IF(Raw!$N63&lt;$A$9,IF(Raw!$X63&gt;$C$9,IF(Raw!$X63&lt;$A$9,Raw!V63,-999),-999),-999),-999),-999),-999)</f>
        <v>723.5</v>
      </c>
      <c r="O63" s="9">
        <f>IF(Raw!$G63&gt;$C$8,IF(Raw!$Q63&gt;$C$8,IF(Raw!$N63&gt;$C$9,IF(Raw!$N63&lt;$A$9,IF(Raw!$X63&gt;$C$9,IF(Raw!$X63&lt;$A$9,Raw!W63,-999),-999),-999),-999),-999),-999)</f>
        <v>0.260828</v>
      </c>
      <c r="P63" s="9">
        <f>IF(Raw!$G63&gt;$C$8,IF(Raw!$Q63&gt;$C$8,IF(Raw!$N63&gt;$C$9,IF(Raw!$N63&lt;$A$9,IF(Raw!$X63&gt;$C$9,IF(Raw!$X63&lt;$A$9,Raw!X63,-999),-999),-999),-999),-999),-999)</f>
        <v>664</v>
      </c>
      <c r="R63" s="9">
        <f t="shared" si="4"/>
        <v>0.31153999999999993</v>
      </c>
      <c r="S63" s="9">
        <f t="shared" si="5"/>
        <v>0.29876940073498381</v>
      </c>
      <c r="T63" s="9">
        <f t="shared" si="6"/>
        <v>0.34581799999999996</v>
      </c>
      <c r="U63" s="9">
        <f t="shared" si="7"/>
        <v>0.33760574036560659</v>
      </c>
      <c r="V63" s="15">
        <f t="shared" si="0"/>
        <v>0</v>
      </c>
      <c r="X63" s="11">
        <f t="shared" si="8"/>
        <v>1.6254E+18</v>
      </c>
      <c r="Y63" s="11">
        <f t="shared" si="9"/>
        <v>6.7379999999999991E-18</v>
      </c>
      <c r="Z63" s="11">
        <f t="shared" si="10"/>
        <v>4.6699999999999997E-4</v>
      </c>
      <c r="AA63" s="16">
        <f t="shared" si="11"/>
        <v>5.0885328101295318E-3</v>
      </c>
      <c r="AB63" s="9">
        <f t="shared" si="1"/>
        <v>0.68026670623933339</v>
      </c>
      <c r="AC63" s="9">
        <f t="shared" si="2"/>
        <v>0.99491146718987034</v>
      </c>
      <c r="AD63" s="15">
        <f t="shared" si="3"/>
        <v>10.896215867515057</v>
      </c>
      <c r="AE63" s="3">
        <f t="shared" si="12"/>
        <v>811.25519999999972</v>
      </c>
      <c r="AF63" s="2">
        <f t="shared" si="13"/>
        <v>0.25</v>
      </c>
      <c r="AG63" s="9">
        <f t="shared" si="14"/>
        <v>2.8297115577968395E-3</v>
      </c>
      <c r="AH63" s="2">
        <f t="shared" si="15"/>
        <v>0.13692826962832025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134.80000000000001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0.72826599999999997</v>
      </c>
      <c r="F64" s="9">
        <f>IF(Raw!$G64&gt;$C$8,IF(Raw!$Q64&gt;$C$8,IF(Raw!$N64&gt;$C$9,IF(Raw!$N64&lt;$A$9,IF(Raw!$X64&gt;$C$9,IF(Raw!$X64&lt;$A$9,Raw!I64,-999),-999),-999),-999),-999),-999)</f>
        <v>1.0453110000000001</v>
      </c>
      <c r="G64" s="9">
        <f>Raw!G64</f>
        <v>0.97486700000000004</v>
      </c>
      <c r="H64" s="9">
        <f>IF(Raw!$G64&gt;$C$8,IF(Raw!$Q64&gt;$C$8,IF(Raw!$N64&gt;$C$9,IF(Raw!$N64&lt;$A$9,IF(Raw!$X64&gt;$C$9,IF(Raw!$X64&lt;$A$9,Raw!L64,-999),-999),-999),-999),-999),-999)</f>
        <v>672.1</v>
      </c>
      <c r="I64" s="9">
        <f>IF(Raw!$G64&gt;$C$8,IF(Raw!$Q64&gt;$C$8,IF(Raw!$N64&gt;$C$9,IF(Raw!$N64&lt;$A$9,IF(Raw!$X64&gt;$C$9,IF(Raw!$X64&lt;$A$9,Raw!M64,-999),-999),-999),-999),-999),-999)</f>
        <v>0.17469799999999999</v>
      </c>
      <c r="J64" s="9">
        <f>IF(Raw!$G64&gt;$C$8,IF(Raw!$Q64&gt;$C$8,IF(Raw!$N64&gt;$C$9,IF(Raw!$N64&lt;$A$9,IF(Raw!$X64&gt;$C$9,IF(Raw!$X64&lt;$A$9,Raw!N64,-999),-999),-999),-999),-999),-999)</f>
        <v>510</v>
      </c>
      <c r="K64" s="9">
        <f>IF(Raw!$G64&gt;$C$8,IF(Raw!$Q64&gt;$C$8,IF(Raw!$N64&gt;$C$9,IF(Raw!$N64&lt;$A$9,IF(Raw!$X64&gt;$C$9,IF(Raw!$X64&lt;$A$9,Raw!R64,-999),-999),-999),-999),-999),-999)</f>
        <v>0.67610000000000003</v>
      </c>
      <c r="L64" s="9">
        <f>IF(Raw!$G64&gt;$C$8,IF(Raw!$Q64&gt;$C$8,IF(Raw!$N64&gt;$C$9,IF(Raw!$N64&lt;$A$9,IF(Raw!$X64&gt;$C$9,IF(Raw!$X64&lt;$A$9,Raw!S64,-999),-999),-999),-999),-999),-999)</f>
        <v>1.0190410000000001</v>
      </c>
      <c r="M64" s="9">
        <f>Raw!Q64</f>
        <v>0.97334799999999999</v>
      </c>
      <c r="N64" s="9">
        <f>IF(Raw!$G64&gt;$C$8,IF(Raw!$Q64&gt;$C$8,IF(Raw!$N64&gt;$C$9,IF(Raw!$N64&lt;$A$9,IF(Raw!$X64&gt;$C$9,IF(Raw!$X64&lt;$A$9,Raw!V64,-999),-999),-999),-999),-999),-999)</f>
        <v>700</v>
      </c>
      <c r="O64" s="9">
        <f>IF(Raw!$G64&gt;$C$8,IF(Raw!$Q64&gt;$C$8,IF(Raw!$N64&gt;$C$9,IF(Raw!$N64&lt;$A$9,IF(Raw!$X64&gt;$C$9,IF(Raw!$X64&lt;$A$9,Raw!W64,-999),-999),-999),-999),-999),-999)</f>
        <v>0.16975799999999999</v>
      </c>
      <c r="P64" s="9">
        <f>IF(Raw!$G64&gt;$C$8,IF(Raw!$Q64&gt;$C$8,IF(Raw!$N64&gt;$C$9,IF(Raw!$N64&lt;$A$9,IF(Raw!$X64&gt;$C$9,IF(Raw!$X64&lt;$A$9,Raw!X64,-999),-999),-999),-999),-999),-999)</f>
        <v>653</v>
      </c>
      <c r="R64" s="9">
        <f t="shared" si="4"/>
        <v>0.31704500000000013</v>
      </c>
      <c r="S64" s="9">
        <f t="shared" si="5"/>
        <v>0.30330207947682564</v>
      </c>
      <c r="T64" s="9">
        <f t="shared" si="6"/>
        <v>0.34294100000000005</v>
      </c>
      <c r="U64" s="9">
        <f t="shared" si="7"/>
        <v>0.33653307374286218</v>
      </c>
      <c r="V64" s="15">
        <f t="shared" si="0"/>
        <v>0</v>
      </c>
      <c r="X64" s="11">
        <f t="shared" si="8"/>
        <v>1.6254E+18</v>
      </c>
      <c r="Y64" s="11">
        <f t="shared" si="9"/>
        <v>6.7209999999999999E-18</v>
      </c>
      <c r="Z64" s="11">
        <f t="shared" si="10"/>
        <v>5.0999999999999993E-4</v>
      </c>
      <c r="AA64" s="16">
        <f t="shared" si="11"/>
        <v>5.5405313187305519E-3</v>
      </c>
      <c r="AB64" s="9">
        <f t="shared" si="1"/>
        <v>0.67800007535097684</v>
      </c>
      <c r="AC64" s="9">
        <f t="shared" si="2"/>
        <v>0.99445946868126933</v>
      </c>
      <c r="AD64" s="15">
        <f t="shared" si="3"/>
        <v>10.86378689947167</v>
      </c>
      <c r="AE64" s="3">
        <f t="shared" si="12"/>
        <v>809.20839999999976</v>
      </c>
      <c r="AF64" s="2">
        <f t="shared" si="13"/>
        <v>0.25</v>
      </c>
      <c r="AG64" s="9">
        <f t="shared" si="14"/>
        <v>2.8123258444358763E-3</v>
      </c>
      <c r="AH64" s="2">
        <f t="shared" si="15"/>
        <v>0.13608698400674826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133.9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0.71538000000000002</v>
      </c>
      <c r="F65" s="9">
        <f>IF(Raw!$G65&gt;$C$8,IF(Raw!$Q65&gt;$C$8,IF(Raw!$N65&gt;$C$9,IF(Raw!$N65&lt;$A$9,IF(Raw!$X65&gt;$C$9,IF(Raw!$X65&lt;$A$9,Raw!I65,-999),-999),-999),-999),-999),-999)</f>
        <v>1.034864</v>
      </c>
      <c r="G65" s="9">
        <f>Raw!G65</f>
        <v>0.97103399999999995</v>
      </c>
      <c r="H65" s="9">
        <f>IF(Raw!$G65&gt;$C$8,IF(Raw!$Q65&gt;$C$8,IF(Raw!$N65&gt;$C$9,IF(Raw!$N65&lt;$A$9,IF(Raw!$X65&gt;$C$9,IF(Raw!$X65&lt;$A$9,Raw!L65,-999),-999),-999),-999),-999),-999)</f>
        <v>674.5</v>
      </c>
      <c r="I65" s="9">
        <f>IF(Raw!$G65&gt;$C$8,IF(Raw!$Q65&gt;$C$8,IF(Raw!$N65&gt;$C$9,IF(Raw!$N65&lt;$A$9,IF(Raw!$X65&gt;$C$9,IF(Raw!$X65&lt;$A$9,Raw!M65,-999),-999),-999),-999),-999),-999)</f>
        <v>0.15776499999999999</v>
      </c>
      <c r="J65" s="9">
        <f>IF(Raw!$G65&gt;$C$8,IF(Raw!$Q65&gt;$C$8,IF(Raw!$N65&gt;$C$9,IF(Raw!$N65&lt;$A$9,IF(Raw!$X65&gt;$C$9,IF(Raw!$X65&lt;$A$9,Raw!N65,-999),-999),-999),-999),-999),-999)</f>
        <v>600</v>
      </c>
      <c r="K65" s="9">
        <f>IF(Raw!$G65&gt;$C$8,IF(Raw!$Q65&gt;$C$8,IF(Raw!$N65&gt;$C$9,IF(Raw!$N65&lt;$A$9,IF(Raw!$X65&gt;$C$9,IF(Raw!$X65&lt;$A$9,Raw!R65,-999),-999),-999),-999),-999),-999)</f>
        <v>0.66705999999999999</v>
      </c>
      <c r="L65" s="9">
        <f>IF(Raw!$G65&gt;$C$8,IF(Raw!$Q65&gt;$C$8,IF(Raw!$N65&gt;$C$9,IF(Raw!$N65&lt;$A$9,IF(Raw!$X65&gt;$C$9,IF(Raw!$X65&lt;$A$9,Raw!S65,-999),-999),-999),-999),-999),-999)</f>
        <v>1.030721</v>
      </c>
      <c r="M65" s="9">
        <f>Raw!Q65</f>
        <v>0.98404000000000003</v>
      </c>
      <c r="N65" s="9">
        <f>IF(Raw!$G65&gt;$C$8,IF(Raw!$Q65&gt;$C$8,IF(Raw!$N65&gt;$C$9,IF(Raw!$N65&lt;$A$9,IF(Raw!$X65&gt;$C$9,IF(Raw!$X65&lt;$A$9,Raw!V65,-999),-999),-999),-999),-999),-999)</f>
        <v>731.4</v>
      </c>
      <c r="O65" s="9">
        <f>IF(Raw!$G65&gt;$C$8,IF(Raw!$Q65&gt;$C$8,IF(Raw!$N65&gt;$C$9,IF(Raw!$N65&lt;$A$9,IF(Raw!$X65&gt;$C$9,IF(Raw!$X65&lt;$A$9,Raw!W65,-999),-999),-999),-999),-999),-999)</f>
        <v>0.190661</v>
      </c>
      <c r="P65" s="9">
        <f>IF(Raw!$G65&gt;$C$8,IF(Raw!$Q65&gt;$C$8,IF(Raw!$N65&gt;$C$9,IF(Raw!$N65&lt;$A$9,IF(Raw!$X65&gt;$C$9,IF(Raw!$X65&lt;$A$9,Raw!X65,-999),-999),-999),-999),-999),-999)</f>
        <v>578</v>
      </c>
      <c r="R65" s="9">
        <f t="shared" si="4"/>
        <v>0.31948399999999999</v>
      </c>
      <c r="S65" s="9">
        <f t="shared" si="5"/>
        <v>0.30872075944278665</v>
      </c>
      <c r="T65" s="9">
        <f t="shared" si="6"/>
        <v>0.36366100000000001</v>
      </c>
      <c r="U65" s="9">
        <f t="shared" si="7"/>
        <v>0.35282195666916655</v>
      </c>
      <c r="V65" s="15">
        <f t="shared" si="0"/>
        <v>0</v>
      </c>
      <c r="X65" s="11">
        <f t="shared" si="8"/>
        <v>1.6254E+18</v>
      </c>
      <c r="Y65" s="11">
        <f t="shared" si="9"/>
        <v>6.7449999999999999E-18</v>
      </c>
      <c r="Z65" s="11">
        <f t="shared" si="10"/>
        <v>5.9999999999999995E-4</v>
      </c>
      <c r="AA65" s="16">
        <f t="shared" si="11"/>
        <v>6.5350065673172274E-3</v>
      </c>
      <c r="AB65" s="9">
        <f t="shared" si="1"/>
        <v>0.66943652702327716</v>
      </c>
      <c r="AC65" s="9">
        <f t="shared" si="2"/>
        <v>0.99346499343268269</v>
      </c>
      <c r="AD65" s="15">
        <f t="shared" si="3"/>
        <v>10.891677612195378</v>
      </c>
      <c r="AE65" s="3">
        <f t="shared" si="12"/>
        <v>812.09799999999973</v>
      </c>
      <c r="AF65" s="2">
        <f t="shared" si="13"/>
        <v>0.25</v>
      </c>
      <c r="AG65" s="9">
        <f t="shared" si="14"/>
        <v>2.9560176973419455E-3</v>
      </c>
      <c r="AH65" s="2">
        <f t="shared" si="15"/>
        <v>0.14304015798799816</v>
      </c>
    </row>
    <row r="66" spans="1:34">
      <c r="A66" s="1">
        <f>Raw!A66</f>
        <v>53</v>
      </c>
      <c r="B66" s="14">
        <f>Raw!B66</f>
        <v>0.46061342592592597</v>
      </c>
      <c r="C66" s="15">
        <f>Raw!C66</f>
        <v>133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0.72379199999999999</v>
      </c>
      <c r="F66" s="9">
        <f>IF(Raw!$G66&gt;$C$8,IF(Raw!$Q66&gt;$C$8,IF(Raw!$N66&gt;$C$9,IF(Raw!$N66&lt;$A$9,IF(Raw!$X66&gt;$C$9,IF(Raw!$X66&lt;$A$9,Raw!I66,-999),-999),-999),-999),-999),-999)</f>
        <v>1.0351079999999999</v>
      </c>
      <c r="G66" s="9">
        <f>Raw!G66</f>
        <v>0.96067199999999997</v>
      </c>
      <c r="H66" s="9">
        <f>IF(Raw!$G66&gt;$C$8,IF(Raw!$Q66&gt;$C$8,IF(Raw!$N66&gt;$C$9,IF(Raw!$N66&lt;$A$9,IF(Raw!$X66&gt;$C$9,IF(Raw!$X66&lt;$A$9,Raw!L66,-999),-999),-999),-999),-999),-999)</f>
        <v>717.3</v>
      </c>
      <c r="I66" s="9">
        <f>IF(Raw!$G66&gt;$C$8,IF(Raw!$Q66&gt;$C$8,IF(Raw!$N66&gt;$C$9,IF(Raw!$N66&lt;$A$9,IF(Raw!$X66&gt;$C$9,IF(Raw!$X66&lt;$A$9,Raw!M66,-999),-999),-999),-999),-999),-999)</f>
        <v>0.28393600000000002</v>
      </c>
      <c r="J66" s="9">
        <f>IF(Raw!$G66&gt;$C$8,IF(Raw!$Q66&gt;$C$8,IF(Raw!$N66&gt;$C$9,IF(Raw!$N66&lt;$A$9,IF(Raw!$X66&gt;$C$9,IF(Raw!$X66&lt;$A$9,Raw!N66,-999),-999),-999),-999),-999),-999)</f>
        <v>743</v>
      </c>
      <c r="K66" s="9">
        <f>IF(Raw!$G66&gt;$C$8,IF(Raw!$Q66&gt;$C$8,IF(Raw!$N66&gt;$C$9,IF(Raw!$N66&lt;$A$9,IF(Raw!$X66&gt;$C$9,IF(Raw!$X66&lt;$A$9,Raw!R66,-999),-999),-999),-999),-999),-999)</f>
        <v>0.676508</v>
      </c>
      <c r="L66" s="9">
        <f>IF(Raw!$G66&gt;$C$8,IF(Raw!$Q66&gt;$C$8,IF(Raw!$N66&gt;$C$9,IF(Raw!$N66&lt;$A$9,IF(Raw!$X66&gt;$C$9,IF(Raw!$X66&lt;$A$9,Raw!S66,-999),-999),-999),-999),-999),-999)</f>
        <v>1.0321400000000001</v>
      </c>
      <c r="M66" s="9">
        <f>Raw!Q66</f>
        <v>0.98556999999999995</v>
      </c>
      <c r="N66" s="9">
        <f>IF(Raw!$G66&gt;$C$8,IF(Raw!$Q66&gt;$C$8,IF(Raw!$N66&gt;$C$9,IF(Raw!$N66&lt;$A$9,IF(Raw!$X66&gt;$C$9,IF(Raw!$X66&lt;$A$9,Raw!V66,-999),-999),-999),-999),-999),-999)</f>
        <v>735.6</v>
      </c>
      <c r="O66" s="9">
        <f>IF(Raw!$G66&gt;$C$8,IF(Raw!$Q66&gt;$C$8,IF(Raw!$N66&gt;$C$9,IF(Raw!$N66&lt;$A$9,IF(Raw!$X66&gt;$C$9,IF(Raw!$X66&lt;$A$9,Raw!W66,-999),-999),-999),-999),-999),-999)</f>
        <v>0.17602200000000001</v>
      </c>
      <c r="P66" s="9">
        <f>IF(Raw!$G66&gt;$C$8,IF(Raw!$Q66&gt;$C$8,IF(Raw!$N66&gt;$C$9,IF(Raw!$N66&lt;$A$9,IF(Raw!$X66&gt;$C$9,IF(Raw!$X66&lt;$A$9,Raw!X66,-999),-999),-999),-999),-999),-999)</f>
        <v>522</v>
      </c>
      <c r="R66" s="9">
        <f t="shared" si="4"/>
        <v>0.31131599999999993</v>
      </c>
      <c r="S66" s="9">
        <f t="shared" si="5"/>
        <v>0.3007570224556278</v>
      </c>
      <c r="T66" s="9">
        <f t="shared" si="6"/>
        <v>0.35563200000000006</v>
      </c>
      <c r="U66" s="9">
        <f t="shared" si="7"/>
        <v>0.34455790881082027</v>
      </c>
      <c r="V66" s="15">
        <f t="shared" si="0"/>
        <v>0</v>
      </c>
      <c r="X66" s="11">
        <f t="shared" si="8"/>
        <v>1.6254E+18</v>
      </c>
      <c r="Y66" s="11">
        <f t="shared" si="9"/>
        <v>7.1729999999999987E-18</v>
      </c>
      <c r="Z66" s="11">
        <f t="shared" si="10"/>
        <v>7.4299999999999995E-4</v>
      </c>
      <c r="AA66" s="16">
        <f t="shared" si="11"/>
        <v>8.5882359570439229E-3</v>
      </c>
      <c r="AB66" s="9">
        <f t="shared" si="1"/>
        <v>0.67956225152987548</v>
      </c>
      <c r="AC66" s="9">
        <f t="shared" si="2"/>
        <v>0.99141176404295595</v>
      </c>
      <c r="AD66" s="15">
        <f t="shared" si="3"/>
        <v>11.558864006788591</v>
      </c>
      <c r="AE66" s="3">
        <f t="shared" si="12"/>
        <v>863.62919999999963</v>
      </c>
      <c r="AF66" s="2">
        <f t="shared" si="13"/>
        <v>0.25</v>
      </c>
      <c r="AG66" s="9">
        <f t="shared" si="14"/>
        <v>3.0636138541597969E-3</v>
      </c>
      <c r="AH66" s="2">
        <f t="shared" si="15"/>
        <v>0.14824668002065244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132.19999999999999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0.75170599999999999</v>
      </c>
      <c r="F67" s="9">
        <f>IF(Raw!$G67&gt;$C$8,IF(Raw!$Q67&gt;$C$8,IF(Raw!$N67&gt;$C$9,IF(Raw!$N67&lt;$A$9,IF(Raw!$X67&gt;$C$9,IF(Raw!$X67&lt;$A$9,Raw!I67,-999),-999),-999),-999),-999),-999)</f>
        <v>1.0606899999999999</v>
      </c>
      <c r="G67" s="9">
        <f>Raw!G67</f>
        <v>0.95911599999999997</v>
      </c>
      <c r="H67" s="9">
        <f>IF(Raw!$G67&gt;$C$8,IF(Raw!$Q67&gt;$C$8,IF(Raw!$N67&gt;$C$9,IF(Raw!$N67&lt;$A$9,IF(Raw!$X67&gt;$C$9,IF(Raw!$X67&lt;$A$9,Raw!L67,-999),-999),-999),-999),-999),-999)</f>
        <v>678.3</v>
      </c>
      <c r="I67" s="9">
        <f>IF(Raw!$G67&gt;$C$8,IF(Raw!$Q67&gt;$C$8,IF(Raw!$N67&gt;$C$9,IF(Raw!$N67&lt;$A$9,IF(Raw!$X67&gt;$C$9,IF(Raw!$X67&lt;$A$9,Raw!M67,-999),-999),-999),-999),-999),-999)</f>
        <v>0.31128600000000001</v>
      </c>
      <c r="J67" s="9">
        <f>IF(Raw!$G67&gt;$C$8,IF(Raw!$Q67&gt;$C$8,IF(Raw!$N67&gt;$C$9,IF(Raw!$N67&lt;$A$9,IF(Raw!$X67&gt;$C$9,IF(Raw!$X67&lt;$A$9,Raw!N67,-999),-999),-999),-999),-999),-999)</f>
        <v>661</v>
      </c>
      <c r="K67" s="9">
        <f>IF(Raw!$G67&gt;$C$8,IF(Raw!$Q67&gt;$C$8,IF(Raw!$N67&gt;$C$9,IF(Raw!$N67&lt;$A$9,IF(Raw!$X67&gt;$C$9,IF(Raw!$X67&lt;$A$9,Raw!R67,-999),-999),-999),-999),-999),-999)</f>
        <v>0.67666499999999996</v>
      </c>
      <c r="L67" s="9">
        <f>IF(Raw!$G67&gt;$C$8,IF(Raw!$Q67&gt;$C$8,IF(Raw!$N67&gt;$C$9,IF(Raw!$N67&lt;$A$9,IF(Raw!$X67&gt;$C$9,IF(Raw!$X67&lt;$A$9,Raw!S67,-999),-999),-999),-999),-999),-999)</f>
        <v>1.0339700000000001</v>
      </c>
      <c r="M67" s="9">
        <f>Raw!Q67</f>
        <v>0.97876300000000005</v>
      </c>
      <c r="N67" s="9">
        <f>IF(Raw!$G67&gt;$C$8,IF(Raw!$Q67&gt;$C$8,IF(Raw!$N67&gt;$C$9,IF(Raw!$N67&lt;$A$9,IF(Raw!$X67&gt;$C$9,IF(Raw!$X67&lt;$A$9,Raw!V67,-999),-999),-999),-999),-999),-999)</f>
        <v>695</v>
      </c>
      <c r="O67" s="9">
        <f>IF(Raw!$G67&gt;$C$8,IF(Raw!$Q67&gt;$C$8,IF(Raw!$N67&gt;$C$9,IF(Raw!$N67&lt;$A$9,IF(Raw!$X67&gt;$C$9,IF(Raw!$X67&lt;$A$9,Raw!W67,-999),-999),-999),-999),-999),-999)</f>
        <v>0.121365</v>
      </c>
      <c r="P67" s="9">
        <f>IF(Raw!$G67&gt;$C$8,IF(Raw!$Q67&gt;$C$8,IF(Raw!$N67&gt;$C$9,IF(Raw!$N67&lt;$A$9,IF(Raw!$X67&gt;$C$9,IF(Raw!$X67&lt;$A$9,Raw!X67,-999),-999),-999),-999),-999),-999)</f>
        <v>912</v>
      </c>
      <c r="R67" s="9">
        <f t="shared" si="4"/>
        <v>0.30898399999999993</v>
      </c>
      <c r="S67" s="9">
        <f t="shared" si="5"/>
        <v>0.29130471674098929</v>
      </c>
      <c r="T67" s="9">
        <f t="shared" si="6"/>
        <v>0.35730500000000009</v>
      </c>
      <c r="U67" s="9">
        <f t="shared" si="7"/>
        <v>0.34556611893962114</v>
      </c>
      <c r="V67" s="15">
        <f t="shared" si="0"/>
        <v>0</v>
      </c>
      <c r="X67" s="11">
        <f t="shared" si="8"/>
        <v>1.6254E+18</v>
      </c>
      <c r="Y67" s="11">
        <f t="shared" si="9"/>
        <v>6.7829999999999993E-18</v>
      </c>
      <c r="Z67" s="11">
        <f t="shared" si="10"/>
        <v>6.6100000000000002E-4</v>
      </c>
      <c r="AA67" s="16">
        <f t="shared" si="11"/>
        <v>7.2348586650135393E-3</v>
      </c>
      <c r="AB67" s="9">
        <f t="shared" si="1"/>
        <v>0.67925005117530257</v>
      </c>
      <c r="AC67" s="9">
        <f t="shared" si="2"/>
        <v>0.99276514133498661</v>
      </c>
      <c r="AD67" s="15">
        <f t="shared" si="3"/>
        <v>10.945323245103692</v>
      </c>
      <c r="AE67" s="3">
        <f t="shared" si="12"/>
        <v>816.67319999999972</v>
      </c>
      <c r="AF67" s="2">
        <f t="shared" si="13"/>
        <v>0.25</v>
      </c>
      <c r="AG67" s="9">
        <f t="shared" si="14"/>
        <v>2.9094868264231558E-3</v>
      </c>
      <c r="AH67" s="2">
        <f t="shared" si="15"/>
        <v>0.14078855336008009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131.30000000000001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0.74631999999999998</v>
      </c>
      <c r="F68" s="9">
        <f>IF(Raw!$G68&gt;$C$8,IF(Raw!$Q68&gt;$C$8,IF(Raw!$N68&gt;$C$9,IF(Raw!$N68&lt;$A$9,IF(Raw!$X68&gt;$C$9,IF(Raw!$X68&lt;$A$9,Raw!I68,-999),-999),-999),-999),-999),-999)</f>
        <v>1.0775079999999999</v>
      </c>
      <c r="G68" s="9">
        <f>Raw!G68</f>
        <v>0.98231400000000002</v>
      </c>
      <c r="H68" s="9">
        <f>IF(Raw!$G68&gt;$C$8,IF(Raw!$Q68&gt;$C$8,IF(Raw!$N68&gt;$C$9,IF(Raw!$N68&lt;$A$9,IF(Raw!$X68&gt;$C$9,IF(Raw!$X68&lt;$A$9,Raw!L68,-999),-999),-999),-999),-999),-999)</f>
        <v>700.1</v>
      </c>
      <c r="I68" s="9">
        <f>IF(Raw!$G68&gt;$C$8,IF(Raw!$Q68&gt;$C$8,IF(Raw!$N68&gt;$C$9,IF(Raw!$N68&lt;$A$9,IF(Raw!$X68&gt;$C$9,IF(Raw!$X68&lt;$A$9,Raw!M68,-999),-999),-999),-999),-999),-999)</f>
        <v>2.8955999999999999E-2</v>
      </c>
      <c r="J68" s="9">
        <f>IF(Raw!$G68&gt;$C$8,IF(Raw!$Q68&gt;$C$8,IF(Raw!$N68&gt;$C$9,IF(Raw!$N68&lt;$A$9,IF(Raw!$X68&gt;$C$9,IF(Raw!$X68&lt;$A$9,Raw!N68,-999),-999),-999),-999),-999),-999)</f>
        <v>923</v>
      </c>
      <c r="K68" s="9">
        <f>IF(Raw!$G68&gt;$C$8,IF(Raw!$Q68&gt;$C$8,IF(Raw!$N68&gt;$C$9,IF(Raw!$N68&lt;$A$9,IF(Raw!$X68&gt;$C$9,IF(Raw!$X68&lt;$A$9,Raw!R68,-999),-999),-999),-999),-999),-999)</f>
        <v>0.682666</v>
      </c>
      <c r="L68" s="9">
        <f>IF(Raw!$G68&gt;$C$8,IF(Raw!$Q68&gt;$C$8,IF(Raw!$N68&gt;$C$9,IF(Raw!$N68&lt;$A$9,IF(Raw!$X68&gt;$C$9,IF(Raw!$X68&lt;$A$9,Raw!S68,-999),-999),-999),-999),-999),-999)</f>
        <v>1.048718</v>
      </c>
      <c r="M68" s="9">
        <f>Raw!Q68</f>
        <v>0.97398099999999999</v>
      </c>
      <c r="N68" s="9">
        <f>IF(Raw!$G68&gt;$C$8,IF(Raw!$Q68&gt;$C$8,IF(Raw!$N68&gt;$C$9,IF(Raw!$N68&lt;$A$9,IF(Raw!$X68&gt;$C$9,IF(Raw!$X68&lt;$A$9,Raw!V68,-999),-999),-999),-999),-999),-999)</f>
        <v>727.7</v>
      </c>
      <c r="O68" s="9">
        <f>IF(Raw!$G68&gt;$C$8,IF(Raw!$Q68&gt;$C$8,IF(Raw!$N68&gt;$C$9,IF(Raw!$N68&lt;$A$9,IF(Raw!$X68&gt;$C$9,IF(Raw!$X68&lt;$A$9,Raw!W68,-999),-999),-999),-999),-999),-999)</f>
        <v>0.26597999999999999</v>
      </c>
      <c r="P68" s="9">
        <f>IF(Raw!$G68&gt;$C$8,IF(Raw!$Q68&gt;$C$8,IF(Raw!$N68&gt;$C$9,IF(Raw!$N68&lt;$A$9,IF(Raw!$X68&gt;$C$9,IF(Raw!$X68&lt;$A$9,Raw!X68,-999),-999),-999),-999),-999),-999)</f>
        <v>518</v>
      </c>
      <c r="R68" s="9">
        <f t="shared" si="4"/>
        <v>0.33118799999999993</v>
      </c>
      <c r="S68" s="9">
        <f t="shared" si="5"/>
        <v>0.30736477130564221</v>
      </c>
      <c r="T68" s="9">
        <f t="shared" si="6"/>
        <v>0.36605200000000004</v>
      </c>
      <c r="U68" s="9">
        <f t="shared" si="7"/>
        <v>0.34904712229598428</v>
      </c>
      <c r="V68" s="15">
        <f t="shared" si="0"/>
        <v>0</v>
      </c>
      <c r="X68" s="11">
        <f t="shared" si="8"/>
        <v>1.6254E+18</v>
      </c>
      <c r="Y68" s="11">
        <f t="shared" si="9"/>
        <v>7.001E-18</v>
      </c>
      <c r="Z68" s="11">
        <f t="shared" si="10"/>
        <v>9.2299999999999999E-4</v>
      </c>
      <c r="AA68" s="16">
        <f t="shared" si="11"/>
        <v>1.0394038874847513E-2</v>
      </c>
      <c r="AB68" s="9">
        <f t="shared" si="1"/>
        <v>0.68647075871821572</v>
      </c>
      <c r="AC68" s="9">
        <f t="shared" si="2"/>
        <v>0.98960596112515231</v>
      </c>
      <c r="AD68" s="15">
        <f t="shared" si="3"/>
        <v>11.261147210018972</v>
      </c>
      <c r="AE68" s="3">
        <f t="shared" si="12"/>
        <v>842.92039999999974</v>
      </c>
      <c r="AF68" s="2">
        <f t="shared" si="13"/>
        <v>0.25</v>
      </c>
      <c r="AG68" s="9">
        <f t="shared" si="14"/>
        <v>3.0235930980065952E-3</v>
      </c>
      <c r="AH68" s="2">
        <f t="shared" si="15"/>
        <v>0.1463100964582128</v>
      </c>
    </row>
    <row r="69" spans="1:34">
      <c r="A69" s="1">
        <f>Raw!A69</f>
        <v>56</v>
      </c>
      <c r="B69" s="14">
        <f>Raw!B69</f>
        <v>0.46077546296296296</v>
      </c>
      <c r="C69" s="15">
        <f>Raw!C69</f>
        <v>130.6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0.73225200000000001</v>
      </c>
      <c r="F69" s="9">
        <f>IF(Raw!$G69&gt;$C$8,IF(Raw!$Q69&gt;$C$8,IF(Raw!$N69&gt;$C$9,IF(Raw!$N69&lt;$A$9,IF(Raw!$X69&gt;$C$9,IF(Raw!$X69&lt;$A$9,Raw!I69,-999),-999),-999),-999),-999),-999)</f>
        <v>1.0595600000000001</v>
      </c>
      <c r="G69" s="9">
        <f>Raw!G69</f>
        <v>0.97354799999999997</v>
      </c>
      <c r="H69" s="9">
        <f>IF(Raw!$G69&gt;$C$8,IF(Raw!$Q69&gt;$C$8,IF(Raw!$N69&gt;$C$9,IF(Raw!$N69&lt;$A$9,IF(Raw!$X69&gt;$C$9,IF(Raw!$X69&lt;$A$9,Raw!L69,-999),-999),-999),-999),-999),-999)</f>
        <v>658.8</v>
      </c>
      <c r="I69" s="9">
        <f>IF(Raw!$G69&gt;$C$8,IF(Raw!$Q69&gt;$C$8,IF(Raw!$N69&gt;$C$9,IF(Raw!$N69&lt;$A$9,IF(Raw!$X69&gt;$C$9,IF(Raw!$X69&lt;$A$9,Raw!M69,-999),-999),-999),-999),-999),-999)</f>
        <v>0.32274900000000001</v>
      </c>
      <c r="J69" s="9">
        <f>IF(Raw!$G69&gt;$C$8,IF(Raw!$Q69&gt;$C$8,IF(Raw!$N69&gt;$C$9,IF(Raw!$N69&lt;$A$9,IF(Raw!$X69&gt;$C$9,IF(Raw!$X69&lt;$A$9,Raw!N69,-999),-999),-999),-999),-999),-999)</f>
        <v>680</v>
      </c>
      <c r="K69" s="9">
        <f>IF(Raw!$G69&gt;$C$8,IF(Raw!$Q69&gt;$C$8,IF(Raw!$N69&gt;$C$9,IF(Raw!$N69&lt;$A$9,IF(Raw!$X69&gt;$C$9,IF(Raw!$X69&lt;$A$9,Raw!R69,-999),-999),-999),-999),-999),-999)</f>
        <v>0.67710499999999996</v>
      </c>
      <c r="L69" s="9">
        <f>IF(Raw!$G69&gt;$C$8,IF(Raw!$Q69&gt;$C$8,IF(Raw!$N69&gt;$C$9,IF(Raw!$N69&lt;$A$9,IF(Raw!$X69&gt;$C$9,IF(Raw!$X69&lt;$A$9,Raw!S69,-999),-999),-999),-999),-999),-999)</f>
        <v>1.068058</v>
      </c>
      <c r="M69" s="9">
        <f>Raw!Q69</f>
        <v>0.97997400000000001</v>
      </c>
      <c r="N69" s="9">
        <f>IF(Raw!$G69&gt;$C$8,IF(Raw!$Q69&gt;$C$8,IF(Raw!$N69&gt;$C$9,IF(Raw!$N69&lt;$A$9,IF(Raw!$X69&gt;$C$9,IF(Raw!$X69&lt;$A$9,Raw!V69,-999),-999),-999),-999),-999),-999)</f>
        <v>704.6</v>
      </c>
      <c r="O69" s="9">
        <f>IF(Raw!$G69&gt;$C$8,IF(Raw!$Q69&gt;$C$8,IF(Raw!$N69&gt;$C$9,IF(Raw!$N69&lt;$A$9,IF(Raw!$X69&gt;$C$9,IF(Raw!$X69&lt;$A$9,Raw!W69,-999),-999),-999),-999),-999),-999)</f>
        <v>4.1576000000000002E-2</v>
      </c>
      <c r="P69" s="9">
        <f>IF(Raw!$G69&gt;$C$8,IF(Raw!$Q69&gt;$C$8,IF(Raw!$N69&gt;$C$9,IF(Raw!$N69&lt;$A$9,IF(Raw!$X69&gt;$C$9,IF(Raw!$X69&lt;$A$9,Raw!X69,-999),-999),-999),-999),-999),-999)</f>
        <v>522</v>
      </c>
      <c r="R69" s="9">
        <f t="shared" si="4"/>
        <v>0.32730800000000004</v>
      </c>
      <c r="S69" s="9">
        <f t="shared" si="5"/>
        <v>0.30890935860168373</v>
      </c>
      <c r="T69" s="9">
        <f t="shared" si="6"/>
        <v>0.39095299999999999</v>
      </c>
      <c r="U69" s="9">
        <f t="shared" si="7"/>
        <v>0.36604098279306929</v>
      </c>
      <c r="V69" s="15">
        <f t="shared" si="0"/>
        <v>0</v>
      </c>
      <c r="X69" s="11">
        <f t="shared" si="8"/>
        <v>1.6254E+18</v>
      </c>
      <c r="Y69" s="11">
        <f t="shared" si="9"/>
        <v>6.5879999999999991E-18</v>
      </c>
      <c r="Z69" s="11">
        <f t="shared" si="10"/>
        <v>6.7999999999999994E-4</v>
      </c>
      <c r="AA69" s="16">
        <f t="shared" si="11"/>
        <v>7.2288945097651689E-3</v>
      </c>
      <c r="AB69" s="9">
        <f t="shared" si="1"/>
        <v>0.67993115799527615</v>
      </c>
      <c r="AC69" s="9">
        <f t="shared" si="2"/>
        <v>0.99277110549023495</v>
      </c>
      <c r="AD69" s="15">
        <f t="shared" si="3"/>
        <v>10.630727220242898</v>
      </c>
      <c r="AE69" s="3">
        <f t="shared" si="12"/>
        <v>793.19519999999966</v>
      </c>
      <c r="AF69" s="2">
        <f t="shared" si="13"/>
        <v>0.25</v>
      </c>
      <c r="AG69" s="9">
        <f t="shared" si="14"/>
        <v>2.9932937226944184E-3</v>
      </c>
      <c r="AH69" s="2">
        <f t="shared" si="15"/>
        <v>0.14484392545541788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129.69999999999999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0.72858299999999998</v>
      </c>
      <c r="F70" s="9">
        <f>IF(Raw!$G70&gt;$C$8,IF(Raw!$Q70&gt;$C$8,IF(Raw!$N70&gt;$C$9,IF(Raw!$N70&lt;$A$9,IF(Raw!$X70&gt;$C$9,IF(Raw!$X70&lt;$A$9,Raw!I70,-999),-999),-999),-999),-999),-999)</f>
        <v>1.063051</v>
      </c>
      <c r="G70" s="9">
        <f>Raw!G70</f>
        <v>0.96848199999999995</v>
      </c>
      <c r="H70" s="9">
        <f>IF(Raw!$G70&gt;$C$8,IF(Raw!$Q70&gt;$C$8,IF(Raw!$N70&gt;$C$9,IF(Raw!$N70&lt;$A$9,IF(Raw!$X70&gt;$C$9,IF(Raw!$X70&lt;$A$9,Raw!L70,-999),-999),-999),-999),-999),-999)</f>
        <v>701.5</v>
      </c>
      <c r="I70" s="9">
        <f>IF(Raw!$G70&gt;$C$8,IF(Raw!$Q70&gt;$C$8,IF(Raw!$N70&gt;$C$9,IF(Raw!$N70&lt;$A$9,IF(Raw!$X70&gt;$C$9,IF(Raw!$X70&lt;$A$9,Raw!M70,-999),-999),-999),-999),-999),-999)</f>
        <v>0.13919200000000001</v>
      </c>
      <c r="J70" s="9">
        <f>IF(Raw!$G70&gt;$C$8,IF(Raw!$Q70&gt;$C$8,IF(Raw!$N70&gt;$C$9,IF(Raw!$N70&lt;$A$9,IF(Raw!$X70&gt;$C$9,IF(Raw!$X70&lt;$A$9,Raw!N70,-999),-999),-999),-999),-999),-999)</f>
        <v>810</v>
      </c>
      <c r="K70" s="9">
        <f>IF(Raw!$G70&gt;$C$8,IF(Raw!$Q70&gt;$C$8,IF(Raw!$N70&gt;$C$9,IF(Raw!$N70&lt;$A$9,IF(Raw!$X70&gt;$C$9,IF(Raw!$X70&lt;$A$9,Raw!R70,-999),-999),-999),-999),-999),-999)</f>
        <v>0.66753899999999999</v>
      </c>
      <c r="L70" s="9">
        <f>IF(Raw!$G70&gt;$C$8,IF(Raw!$Q70&gt;$C$8,IF(Raw!$N70&gt;$C$9,IF(Raw!$N70&lt;$A$9,IF(Raw!$X70&gt;$C$9,IF(Raw!$X70&lt;$A$9,Raw!S70,-999),-999),-999),-999),-999),-999)</f>
        <v>1.0395859999999999</v>
      </c>
      <c r="M70" s="9">
        <f>Raw!Q70</f>
        <v>0.97761500000000001</v>
      </c>
      <c r="N70" s="9">
        <f>IF(Raw!$G70&gt;$C$8,IF(Raw!$Q70&gt;$C$8,IF(Raw!$N70&gt;$C$9,IF(Raw!$N70&lt;$A$9,IF(Raw!$X70&gt;$C$9,IF(Raw!$X70&lt;$A$9,Raw!V70,-999),-999),-999),-999),-999),-999)</f>
        <v>722.1</v>
      </c>
      <c r="O70" s="9">
        <f>IF(Raw!$G70&gt;$C$8,IF(Raw!$Q70&gt;$C$8,IF(Raw!$N70&gt;$C$9,IF(Raw!$N70&lt;$A$9,IF(Raw!$X70&gt;$C$9,IF(Raw!$X70&lt;$A$9,Raw!W70,-999),-999),-999),-999),-999),-999)</f>
        <v>3.6999999999999998E-5</v>
      </c>
      <c r="P70" s="9">
        <f>IF(Raw!$G70&gt;$C$8,IF(Raw!$Q70&gt;$C$8,IF(Raw!$N70&gt;$C$9,IF(Raw!$N70&lt;$A$9,IF(Raw!$X70&gt;$C$9,IF(Raw!$X70&lt;$A$9,Raw!X70,-999),-999),-999),-999),-999),-999)</f>
        <v>634</v>
      </c>
      <c r="R70" s="9">
        <f t="shared" si="4"/>
        <v>0.33446799999999999</v>
      </c>
      <c r="S70" s="9">
        <f t="shared" si="5"/>
        <v>0.31463024821951158</v>
      </c>
      <c r="T70" s="9">
        <f t="shared" si="6"/>
        <v>0.37204699999999991</v>
      </c>
      <c r="U70" s="9">
        <f t="shared" si="7"/>
        <v>0.35787996375480235</v>
      </c>
      <c r="V70" s="15">
        <f t="shared" si="0"/>
        <v>0</v>
      </c>
      <c r="X70" s="11">
        <f t="shared" si="8"/>
        <v>1.6254E+18</v>
      </c>
      <c r="Y70" s="11">
        <f t="shared" si="9"/>
        <v>7.015E-18</v>
      </c>
      <c r="Z70" s="11">
        <f t="shared" si="10"/>
        <v>8.0999999999999996E-4</v>
      </c>
      <c r="AA70" s="16">
        <f t="shared" si="11"/>
        <v>9.151247820935569E-3</v>
      </c>
      <c r="AB70" s="9">
        <f t="shared" si="1"/>
        <v>0.67094369429803558</v>
      </c>
      <c r="AC70" s="9">
        <f t="shared" si="2"/>
        <v>0.99084875217906454</v>
      </c>
      <c r="AD70" s="15">
        <f t="shared" si="3"/>
        <v>11.297836815969839</v>
      </c>
      <c r="AE70" s="3">
        <f t="shared" si="12"/>
        <v>844.60599999999977</v>
      </c>
      <c r="AF70" s="2">
        <f t="shared" si="13"/>
        <v>0.25</v>
      </c>
      <c r="AG70" s="9">
        <f t="shared" si="14"/>
        <v>3.1102072540053517E-3</v>
      </c>
      <c r="AH70" s="2">
        <f t="shared" si="15"/>
        <v>0.15050131039079506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128.80000000000001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0.74333199999999999</v>
      </c>
      <c r="F71" s="9">
        <f>IF(Raw!$G71&gt;$C$8,IF(Raw!$Q71&gt;$C$8,IF(Raw!$N71&gt;$C$9,IF(Raw!$N71&lt;$A$9,IF(Raw!$X71&gt;$C$9,IF(Raw!$X71&lt;$A$9,Raw!I71,-999),-999),-999),-999),-999),-999)</f>
        <v>1.055355</v>
      </c>
      <c r="G71" s="9">
        <f>Raw!G71</f>
        <v>0.95980699999999997</v>
      </c>
      <c r="H71" s="9">
        <f>IF(Raw!$G71&gt;$C$8,IF(Raw!$Q71&gt;$C$8,IF(Raw!$N71&gt;$C$9,IF(Raw!$N71&lt;$A$9,IF(Raw!$X71&gt;$C$9,IF(Raw!$X71&lt;$A$9,Raw!L71,-999),-999),-999),-999),-999),-999)</f>
        <v>635.6</v>
      </c>
      <c r="I71" s="9">
        <f>IF(Raw!$G71&gt;$C$8,IF(Raw!$Q71&gt;$C$8,IF(Raw!$N71&gt;$C$9,IF(Raw!$N71&lt;$A$9,IF(Raw!$X71&gt;$C$9,IF(Raw!$X71&lt;$A$9,Raw!M71,-999),-999),-999),-999),-999),-999)</f>
        <v>0.26191799999999998</v>
      </c>
      <c r="J71" s="9">
        <f>IF(Raw!$G71&gt;$C$8,IF(Raw!$Q71&gt;$C$8,IF(Raw!$N71&gt;$C$9,IF(Raw!$N71&lt;$A$9,IF(Raw!$X71&gt;$C$9,IF(Raw!$X71&lt;$A$9,Raw!N71,-999),-999),-999),-999),-999),-999)</f>
        <v>611</v>
      </c>
      <c r="K71" s="9">
        <f>IF(Raw!$G71&gt;$C$8,IF(Raw!$Q71&gt;$C$8,IF(Raw!$N71&gt;$C$9,IF(Raw!$N71&lt;$A$9,IF(Raw!$X71&gt;$C$9,IF(Raw!$X71&lt;$A$9,Raw!R71,-999),-999),-999),-999),-999),-999)</f>
        <v>0.68481000000000003</v>
      </c>
      <c r="L71" s="9">
        <f>IF(Raw!$G71&gt;$C$8,IF(Raw!$Q71&gt;$C$8,IF(Raw!$N71&gt;$C$9,IF(Raw!$N71&lt;$A$9,IF(Raw!$X71&gt;$C$9,IF(Raw!$X71&lt;$A$9,Raw!S71,-999),-999),-999),-999),-999),-999)</f>
        <v>1.0571360000000001</v>
      </c>
      <c r="M71" s="9">
        <f>Raw!Q71</f>
        <v>0.97935099999999997</v>
      </c>
      <c r="N71" s="9">
        <f>IF(Raw!$G71&gt;$C$8,IF(Raw!$Q71&gt;$C$8,IF(Raw!$N71&gt;$C$9,IF(Raw!$N71&lt;$A$9,IF(Raw!$X71&gt;$C$9,IF(Raw!$X71&lt;$A$9,Raw!V71,-999),-999),-999),-999),-999),-999)</f>
        <v>697.9</v>
      </c>
      <c r="O71" s="9">
        <f>IF(Raw!$G71&gt;$C$8,IF(Raw!$Q71&gt;$C$8,IF(Raw!$N71&gt;$C$9,IF(Raw!$N71&lt;$A$9,IF(Raw!$X71&gt;$C$9,IF(Raw!$X71&lt;$A$9,Raw!W71,-999),-999),-999),-999),-999),-999)</f>
        <v>0.26177600000000001</v>
      </c>
      <c r="P71" s="9">
        <f>IF(Raw!$G71&gt;$C$8,IF(Raw!$Q71&gt;$C$8,IF(Raw!$N71&gt;$C$9,IF(Raw!$N71&lt;$A$9,IF(Raw!$X71&gt;$C$9,IF(Raw!$X71&lt;$A$9,Raw!X71,-999),-999),-999),-999),-999),-999)</f>
        <v>1119</v>
      </c>
      <c r="R71" s="9">
        <f t="shared" si="4"/>
        <v>0.31202300000000005</v>
      </c>
      <c r="S71" s="9">
        <f t="shared" si="5"/>
        <v>0.29565691165531982</v>
      </c>
      <c r="T71" s="9">
        <f t="shared" si="6"/>
        <v>0.37232600000000005</v>
      </c>
      <c r="U71" s="9">
        <f t="shared" si="7"/>
        <v>0.35220255482738266</v>
      </c>
      <c r="V71" s="15">
        <f t="shared" si="0"/>
        <v>0</v>
      </c>
      <c r="X71" s="11">
        <f t="shared" si="8"/>
        <v>1.6254E+18</v>
      </c>
      <c r="Y71" s="11">
        <f t="shared" si="9"/>
        <v>6.3559999999999999E-18</v>
      </c>
      <c r="Z71" s="11">
        <f t="shared" si="10"/>
        <v>6.11E-4</v>
      </c>
      <c r="AA71" s="16">
        <f t="shared" si="11"/>
        <v>6.2726721257260823E-3</v>
      </c>
      <c r="AB71" s="9">
        <f t="shared" si="1"/>
        <v>0.68714547892188316</v>
      </c>
      <c r="AC71" s="9">
        <f t="shared" si="2"/>
        <v>0.99372732787427387</v>
      </c>
      <c r="AD71" s="15">
        <f t="shared" si="3"/>
        <v>10.266239158307824</v>
      </c>
      <c r="AE71" s="3">
        <f t="shared" si="12"/>
        <v>765.26239999999973</v>
      </c>
      <c r="AF71" s="2">
        <f t="shared" si="13"/>
        <v>0.25</v>
      </c>
      <c r="AG71" s="9">
        <f t="shared" si="14"/>
        <v>2.7813812769422572E-3</v>
      </c>
      <c r="AH71" s="2">
        <f t="shared" si="15"/>
        <v>0.13458959249006763</v>
      </c>
    </row>
    <row r="72" spans="1:34">
      <c r="A72" s="1">
        <f>Raw!A72</f>
        <v>59</v>
      </c>
      <c r="B72" s="14">
        <f>Raw!B72</f>
        <v>0.4609375</v>
      </c>
      <c r="C72" s="15">
        <f>Raw!C72</f>
        <v>128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0.75089799999999995</v>
      </c>
      <c r="F72" s="9">
        <f>IF(Raw!$G72&gt;$C$8,IF(Raw!$Q72&gt;$C$8,IF(Raw!$N72&gt;$C$9,IF(Raw!$N72&lt;$A$9,IF(Raw!$X72&gt;$C$9,IF(Raw!$X72&lt;$A$9,Raw!I72,-999),-999),-999),-999),-999),-999)</f>
        <v>1.061118</v>
      </c>
      <c r="G72" s="9">
        <f>Raw!G72</f>
        <v>0.96328199999999997</v>
      </c>
      <c r="H72" s="9">
        <f>IF(Raw!$G72&gt;$C$8,IF(Raw!$Q72&gt;$C$8,IF(Raw!$N72&gt;$C$9,IF(Raw!$N72&lt;$A$9,IF(Raw!$X72&gt;$C$9,IF(Raw!$X72&lt;$A$9,Raw!L72,-999),-999),-999),-999),-999),-999)</f>
        <v>625.29999999999995</v>
      </c>
      <c r="I72" s="9">
        <f>IF(Raw!$G72&gt;$C$8,IF(Raw!$Q72&gt;$C$8,IF(Raw!$N72&gt;$C$9,IF(Raw!$N72&lt;$A$9,IF(Raw!$X72&gt;$C$9,IF(Raw!$X72&lt;$A$9,Raw!M72,-999),-999),-999),-999),-999),-999)</f>
        <v>0.27395599999999998</v>
      </c>
      <c r="J72" s="9">
        <f>IF(Raw!$G72&gt;$C$8,IF(Raw!$Q72&gt;$C$8,IF(Raw!$N72&gt;$C$9,IF(Raw!$N72&lt;$A$9,IF(Raw!$X72&gt;$C$9,IF(Raw!$X72&lt;$A$9,Raw!N72,-999),-999),-999),-999),-999),-999)</f>
        <v>649</v>
      </c>
      <c r="K72" s="9">
        <f>IF(Raw!$G72&gt;$C$8,IF(Raw!$Q72&gt;$C$8,IF(Raw!$N72&gt;$C$9,IF(Raw!$N72&lt;$A$9,IF(Raw!$X72&gt;$C$9,IF(Raw!$X72&lt;$A$9,Raw!R72,-999),-999),-999),-999),-999),-999)</f>
        <v>0.693631</v>
      </c>
      <c r="L72" s="9">
        <f>IF(Raw!$G72&gt;$C$8,IF(Raw!$Q72&gt;$C$8,IF(Raw!$N72&gt;$C$9,IF(Raw!$N72&lt;$A$9,IF(Raw!$X72&gt;$C$9,IF(Raw!$X72&lt;$A$9,Raw!S72,-999),-999),-999),-999),-999),-999)</f>
        <v>1.0527580000000001</v>
      </c>
      <c r="M72" s="9">
        <f>Raw!Q72</f>
        <v>0.97838700000000001</v>
      </c>
      <c r="N72" s="9">
        <f>IF(Raw!$G72&gt;$C$8,IF(Raw!$Q72&gt;$C$8,IF(Raw!$N72&gt;$C$9,IF(Raw!$N72&lt;$A$9,IF(Raw!$X72&gt;$C$9,IF(Raw!$X72&lt;$A$9,Raw!V72,-999),-999),-999),-999),-999),-999)</f>
        <v>721.2</v>
      </c>
      <c r="O72" s="9">
        <f>IF(Raw!$G72&gt;$C$8,IF(Raw!$Q72&gt;$C$8,IF(Raw!$N72&gt;$C$9,IF(Raw!$N72&lt;$A$9,IF(Raw!$X72&gt;$C$9,IF(Raw!$X72&lt;$A$9,Raw!W72,-999),-999),-999),-999),-999),-999)</f>
        <v>0.29533900000000002</v>
      </c>
      <c r="P72" s="9">
        <f>IF(Raw!$G72&gt;$C$8,IF(Raw!$Q72&gt;$C$8,IF(Raw!$N72&gt;$C$9,IF(Raw!$N72&lt;$A$9,IF(Raw!$X72&gt;$C$9,IF(Raw!$X72&lt;$A$9,Raw!X72,-999),-999),-999),-999),-999),-999)</f>
        <v>830</v>
      </c>
      <c r="R72" s="9">
        <f t="shared" si="4"/>
        <v>0.31022000000000005</v>
      </c>
      <c r="S72" s="9">
        <f t="shared" si="5"/>
        <v>0.29235202870934246</v>
      </c>
      <c r="T72" s="9">
        <f t="shared" si="6"/>
        <v>0.35912700000000009</v>
      </c>
      <c r="U72" s="9">
        <f t="shared" si="7"/>
        <v>0.34112968032539298</v>
      </c>
      <c r="V72" s="15">
        <f t="shared" si="0"/>
        <v>0</v>
      </c>
      <c r="X72" s="11">
        <f t="shared" si="8"/>
        <v>1.6254E+18</v>
      </c>
      <c r="Y72" s="11">
        <f t="shared" si="9"/>
        <v>6.252999999999999E-18</v>
      </c>
      <c r="Z72" s="11">
        <f t="shared" si="10"/>
        <v>6.4899999999999995E-4</v>
      </c>
      <c r="AA72" s="16">
        <f t="shared" si="11"/>
        <v>6.552968754526085E-3</v>
      </c>
      <c r="AB72" s="9">
        <f t="shared" si="1"/>
        <v>0.69598434800990672</v>
      </c>
      <c r="AC72" s="9">
        <f t="shared" si="2"/>
        <v>0.99344703124547384</v>
      </c>
      <c r="AD72" s="15">
        <f t="shared" si="3"/>
        <v>10.097024275078715</v>
      </c>
      <c r="AE72" s="3">
        <f t="shared" si="12"/>
        <v>752.86119999999971</v>
      </c>
      <c r="AF72" s="2">
        <f t="shared" si="13"/>
        <v>0.25</v>
      </c>
      <c r="AG72" s="9">
        <f t="shared" si="14"/>
        <v>2.6495343563041032E-3</v>
      </c>
      <c r="AH72" s="2">
        <f t="shared" si="15"/>
        <v>0.1282095886168598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127.1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0.71775599999999995</v>
      </c>
      <c r="F73" s="9">
        <f>IF(Raw!$G73&gt;$C$8,IF(Raw!$Q73&gt;$C$8,IF(Raw!$N73&gt;$C$9,IF(Raw!$N73&lt;$A$9,IF(Raw!$X73&gt;$C$9,IF(Raw!$X73&lt;$A$9,Raw!I73,-999),-999),-999),-999),-999),-999)</f>
        <v>1.059606</v>
      </c>
      <c r="G73" s="9">
        <f>Raw!G73</f>
        <v>0.97059600000000001</v>
      </c>
      <c r="H73" s="9">
        <f>IF(Raw!$G73&gt;$C$8,IF(Raw!$Q73&gt;$C$8,IF(Raw!$N73&gt;$C$9,IF(Raw!$N73&lt;$A$9,IF(Raw!$X73&gt;$C$9,IF(Raw!$X73&lt;$A$9,Raw!L73,-999),-999),-999),-999),-999),-999)</f>
        <v>685.4</v>
      </c>
      <c r="I73" s="9">
        <f>IF(Raw!$G73&gt;$C$8,IF(Raw!$Q73&gt;$C$8,IF(Raw!$N73&gt;$C$9,IF(Raw!$N73&lt;$A$9,IF(Raw!$X73&gt;$C$9,IF(Raw!$X73&lt;$A$9,Raw!M73,-999),-999),-999),-999),-999),-999)</f>
        <v>9.0000000000000002E-6</v>
      </c>
      <c r="J73" s="9">
        <f>IF(Raw!$G73&gt;$C$8,IF(Raw!$Q73&gt;$C$8,IF(Raw!$N73&gt;$C$9,IF(Raw!$N73&lt;$A$9,IF(Raw!$X73&gt;$C$9,IF(Raw!$X73&lt;$A$9,Raw!N73,-999),-999),-999),-999),-999),-999)</f>
        <v>466</v>
      </c>
      <c r="K73" s="9">
        <f>IF(Raw!$G73&gt;$C$8,IF(Raw!$Q73&gt;$C$8,IF(Raw!$N73&gt;$C$9,IF(Raw!$N73&lt;$A$9,IF(Raw!$X73&gt;$C$9,IF(Raw!$X73&lt;$A$9,Raw!R73,-999),-999),-999),-999),-999),-999)</f>
        <v>0.70188099999999998</v>
      </c>
      <c r="L73" s="9">
        <f>IF(Raw!$G73&gt;$C$8,IF(Raw!$Q73&gt;$C$8,IF(Raw!$N73&gt;$C$9,IF(Raw!$N73&lt;$A$9,IF(Raw!$X73&gt;$C$9,IF(Raw!$X73&lt;$A$9,Raw!S73,-999),-999),-999),-999),-999),-999)</f>
        <v>1.0564469999999999</v>
      </c>
      <c r="M73" s="9">
        <f>Raw!Q73</f>
        <v>0.97819699999999998</v>
      </c>
      <c r="N73" s="9">
        <f>IF(Raw!$G73&gt;$C$8,IF(Raw!$Q73&gt;$C$8,IF(Raw!$N73&gt;$C$9,IF(Raw!$N73&lt;$A$9,IF(Raw!$X73&gt;$C$9,IF(Raw!$X73&lt;$A$9,Raw!V73,-999),-999),-999),-999),-999),-999)</f>
        <v>686.3</v>
      </c>
      <c r="O73" s="9">
        <f>IF(Raw!$G73&gt;$C$8,IF(Raw!$Q73&gt;$C$8,IF(Raw!$N73&gt;$C$9,IF(Raw!$N73&lt;$A$9,IF(Raw!$X73&gt;$C$9,IF(Raw!$X73&lt;$A$9,Raw!W73,-999),-999),-999),-999),-999),-999)</f>
        <v>0.28998800000000002</v>
      </c>
      <c r="P73" s="9">
        <f>IF(Raw!$G73&gt;$C$8,IF(Raw!$Q73&gt;$C$8,IF(Raw!$N73&gt;$C$9,IF(Raw!$N73&lt;$A$9,IF(Raw!$X73&gt;$C$9,IF(Raw!$X73&lt;$A$9,Raw!X73,-999),-999),-999),-999),-999),-999)</f>
        <v>763</v>
      </c>
      <c r="R73" s="9">
        <f t="shared" si="4"/>
        <v>0.3418500000000001</v>
      </c>
      <c r="S73" s="9">
        <f t="shared" si="5"/>
        <v>0.32261991721451189</v>
      </c>
      <c r="T73" s="9">
        <f t="shared" si="6"/>
        <v>0.35456599999999994</v>
      </c>
      <c r="U73" s="9">
        <f t="shared" si="7"/>
        <v>0.33562119065130569</v>
      </c>
      <c r="V73" s="15">
        <f t="shared" si="0"/>
        <v>0</v>
      </c>
      <c r="X73" s="11">
        <f t="shared" si="8"/>
        <v>1.6254E+18</v>
      </c>
      <c r="Y73" s="11">
        <f t="shared" si="9"/>
        <v>6.8539999999999991E-18</v>
      </c>
      <c r="Z73" s="11">
        <f t="shared" si="10"/>
        <v>4.66E-4</v>
      </c>
      <c r="AA73" s="16">
        <f t="shared" si="11"/>
        <v>5.1646569288163191E-3</v>
      </c>
      <c r="AB73" s="9">
        <f t="shared" si="1"/>
        <v>0.70371221174862264</v>
      </c>
      <c r="AC73" s="9">
        <f t="shared" si="2"/>
        <v>0.99483534307118371</v>
      </c>
      <c r="AD73" s="15">
        <f t="shared" si="3"/>
        <v>11.08295478286764</v>
      </c>
      <c r="AE73" s="3">
        <f t="shared" si="12"/>
        <v>825.22159999999963</v>
      </c>
      <c r="AF73" s="2">
        <f t="shared" si="13"/>
        <v>0.25</v>
      </c>
      <c r="AG73" s="9">
        <f t="shared" si="14"/>
        <v>2.8612880616620154E-3</v>
      </c>
      <c r="AH73" s="2">
        <f t="shared" si="15"/>
        <v>0.13845624021714481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126.4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0.71590799999999999</v>
      </c>
      <c r="F74" s="9">
        <f>IF(Raw!$G74&gt;$C$8,IF(Raw!$Q74&gt;$C$8,IF(Raw!$N74&gt;$C$9,IF(Raw!$N74&lt;$A$9,IF(Raw!$X74&gt;$C$9,IF(Raw!$X74&lt;$A$9,Raw!I74,-999),-999),-999),-999),-999),-999)</f>
        <v>1.07037</v>
      </c>
      <c r="G74" s="9">
        <f>Raw!G74</f>
        <v>0.977773</v>
      </c>
      <c r="H74" s="9">
        <f>IF(Raw!$G74&gt;$C$8,IF(Raw!$Q74&gt;$C$8,IF(Raw!$N74&gt;$C$9,IF(Raw!$N74&lt;$A$9,IF(Raw!$X74&gt;$C$9,IF(Raw!$X74&lt;$A$9,Raw!L74,-999),-999),-999),-999),-999),-999)</f>
        <v>682.1</v>
      </c>
      <c r="I74" s="9">
        <f>IF(Raw!$G74&gt;$C$8,IF(Raw!$Q74&gt;$C$8,IF(Raw!$N74&gt;$C$9,IF(Raw!$N74&lt;$A$9,IF(Raw!$X74&gt;$C$9,IF(Raw!$X74&lt;$A$9,Raw!M74,-999),-999),-999),-999),-999),-999)</f>
        <v>0.15873699999999999</v>
      </c>
      <c r="J74" s="9">
        <f>IF(Raw!$G74&gt;$C$8,IF(Raw!$Q74&gt;$C$8,IF(Raw!$N74&gt;$C$9,IF(Raw!$N74&lt;$A$9,IF(Raw!$X74&gt;$C$9,IF(Raw!$X74&lt;$A$9,Raw!N74,-999),-999),-999),-999),-999),-999)</f>
        <v>1115</v>
      </c>
      <c r="K74" s="9">
        <f>IF(Raw!$G74&gt;$C$8,IF(Raw!$Q74&gt;$C$8,IF(Raw!$N74&gt;$C$9,IF(Raw!$N74&lt;$A$9,IF(Raw!$X74&gt;$C$9,IF(Raw!$X74&lt;$A$9,Raw!R74,-999),-999),-999),-999),-999),-999)</f>
        <v>0.67896500000000004</v>
      </c>
      <c r="L74" s="9">
        <f>IF(Raw!$G74&gt;$C$8,IF(Raw!$Q74&gt;$C$8,IF(Raw!$N74&gt;$C$9,IF(Raw!$N74&lt;$A$9,IF(Raw!$X74&gt;$C$9,IF(Raw!$X74&lt;$A$9,Raw!S74,-999),-999),-999),-999),-999),-999)</f>
        <v>1.04836</v>
      </c>
      <c r="M74" s="9">
        <f>Raw!Q74</f>
        <v>0.975827</v>
      </c>
      <c r="N74" s="9">
        <f>IF(Raw!$G74&gt;$C$8,IF(Raw!$Q74&gt;$C$8,IF(Raw!$N74&gt;$C$9,IF(Raw!$N74&lt;$A$9,IF(Raw!$X74&gt;$C$9,IF(Raw!$X74&lt;$A$9,Raw!V74,-999),-999),-999),-999),-999),-999)</f>
        <v>737.2</v>
      </c>
      <c r="O74" s="9">
        <f>IF(Raw!$G74&gt;$C$8,IF(Raw!$Q74&gt;$C$8,IF(Raw!$N74&gt;$C$9,IF(Raw!$N74&lt;$A$9,IF(Raw!$X74&gt;$C$9,IF(Raw!$X74&lt;$A$9,Raw!W74,-999),-999),-999),-999),-999),-999)</f>
        <v>0.22917999999999999</v>
      </c>
      <c r="P74" s="9">
        <f>IF(Raw!$G74&gt;$C$8,IF(Raw!$Q74&gt;$C$8,IF(Raw!$N74&gt;$C$9,IF(Raw!$N74&lt;$A$9,IF(Raw!$X74&gt;$C$9,IF(Raw!$X74&lt;$A$9,Raw!X74,-999),-999),-999),-999),-999),-999)</f>
        <v>752</v>
      </c>
      <c r="R74" s="9">
        <f t="shared" si="4"/>
        <v>0.35446200000000005</v>
      </c>
      <c r="S74" s="9">
        <f t="shared" si="5"/>
        <v>0.33115838448387008</v>
      </c>
      <c r="T74" s="9">
        <f t="shared" si="6"/>
        <v>0.36939499999999992</v>
      </c>
      <c r="U74" s="9">
        <f t="shared" si="7"/>
        <v>0.35235510702430456</v>
      </c>
      <c r="V74" s="15">
        <f t="shared" si="0"/>
        <v>0</v>
      </c>
      <c r="X74" s="11">
        <f t="shared" si="8"/>
        <v>1.6254E+18</v>
      </c>
      <c r="Y74" s="11">
        <f t="shared" si="9"/>
        <v>6.8210000000000001E-18</v>
      </c>
      <c r="Z74" s="11">
        <f t="shared" si="10"/>
        <v>1.1149999999999999E-3</v>
      </c>
      <c r="AA74" s="16">
        <f t="shared" si="11"/>
        <v>1.2210892423782998E-2</v>
      </c>
      <c r="AB74" s="9">
        <f t="shared" si="1"/>
        <v>0.68347564260688332</v>
      </c>
      <c r="AC74" s="9">
        <f t="shared" si="2"/>
        <v>0.98778910757621707</v>
      </c>
      <c r="AD74" s="15">
        <f t="shared" si="3"/>
        <v>10.951473025814348</v>
      </c>
      <c r="AE74" s="3">
        <f t="shared" si="12"/>
        <v>821.24839999999983</v>
      </c>
      <c r="AF74" s="2">
        <f t="shared" si="13"/>
        <v>0.25</v>
      </c>
      <c r="AG74" s="9">
        <f t="shared" si="14"/>
        <v>2.9683134231419995E-3</v>
      </c>
      <c r="AH74" s="2">
        <f t="shared" si="15"/>
        <v>0.14363514176045608</v>
      </c>
    </row>
    <row r="75" spans="1:34">
      <c r="A75" s="1">
        <f>Raw!A75</f>
        <v>62</v>
      </c>
      <c r="B75" s="14">
        <f>Raw!B75</f>
        <v>0.46109953703703704</v>
      </c>
      <c r="C75" s="15">
        <f>Raw!C75</f>
        <v>125.5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0.71848699999999999</v>
      </c>
      <c r="F75" s="9">
        <f>IF(Raw!$G75&gt;$C$8,IF(Raw!$Q75&gt;$C$8,IF(Raw!$N75&gt;$C$9,IF(Raw!$N75&lt;$A$9,IF(Raw!$X75&gt;$C$9,IF(Raw!$X75&lt;$A$9,Raw!I75,-999),-999),-999),-999),-999),-999)</f>
        <v>1.0696870000000001</v>
      </c>
      <c r="G75" s="9">
        <f>Raw!G75</f>
        <v>0.98398099999999999</v>
      </c>
      <c r="H75" s="9">
        <f>IF(Raw!$G75&gt;$C$8,IF(Raw!$Q75&gt;$C$8,IF(Raw!$N75&gt;$C$9,IF(Raw!$N75&lt;$A$9,IF(Raw!$X75&gt;$C$9,IF(Raw!$X75&lt;$A$9,Raw!L75,-999),-999),-999),-999),-999),-999)</f>
        <v>716.7</v>
      </c>
      <c r="I75" s="9">
        <f>IF(Raw!$G75&gt;$C$8,IF(Raw!$Q75&gt;$C$8,IF(Raw!$N75&gt;$C$9,IF(Raw!$N75&lt;$A$9,IF(Raw!$X75&gt;$C$9,IF(Raw!$X75&lt;$A$9,Raw!M75,-999),-999),-999),-999),-999),-999)</f>
        <v>0.20227500000000001</v>
      </c>
      <c r="J75" s="9">
        <f>IF(Raw!$G75&gt;$C$8,IF(Raw!$Q75&gt;$C$8,IF(Raw!$N75&gt;$C$9,IF(Raw!$N75&lt;$A$9,IF(Raw!$X75&gt;$C$9,IF(Raw!$X75&lt;$A$9,Raw!N75,-999),-999),-999),-999),-999),-999)</f>
        <v>586</v>
      </c>
      <c r="K75" s="9">
        <f>IF(Raw!$G75&gt;$C$8,IF(Raw!$Q75&gt;$C$8,IF(Raw!$N75&gt;$C$9,IF(Raw!$N75&lt;$A$9,IF(Raw!$X75&gt;$C$9,IF(Raw!$X75&lt;$A$9,Raw!R75,-999),-999),-999),-999),-999),-999)</f>
        <v>0.68234399999999995</v>
      </c>
      <c r="L75" s="9">
        <f>IF(Raw!$G75&gt;$C$8,IF(Raw!$Q75&gt;$C$8,IF(Raw!$N75&gt;$C$9,IF(Raw!$N75&lt;$A$9,IF(Raw!$X75&gt;$C$9,IF(Raw!$X75&lt;$A$9,Raw!S75,-999),-999),-999),-999),-999),-999)</f>
        <v>1.0727580000000001</v>
      </c>
      <c r="M75" s="9">
        <f>Raw!Q75</f>
        <v>0.98001300000000002</v>
      </c>
      <c r="N75" s="9">
        <f>IF(Raw!$G75&gt;$C$8,IF(Raw!$Q75&gt;$C$8,IF(Raw!$N75&gt;$C$9,IF(Raw!$N75&lt;$A$9,IF(Raw!$X75&gt;$C$9,IF(Raw!$X75&lt;$A$9,Raw!V75,-999),-999),-999),-999),-999),-999)</f>
        <v>754.5</v>
      </c>
      <c r="O75" s="9">
        <f>IF(Raw!$G75&gt;$C$8,IF(Raw!$Q75&gt;$C$8,IF(Raw!$N75&gt;$C$9,IF(Raw!$N75&lt;$A$9,IF(Raw!$X75&gt;$C$9,IF(Raw!$X75&lt;$A$9,Raw!W75,-999),-999),-999),-999),-999),-999)</f>
        <v>0.10820399999999999</v>
      </c>
      <c r="P75" s="9">
        <f>IF(Raw!$G75&gt;$C$8,IF(Raw!$Q75&gt;$C$8,IF(Raw!$N75&gt;$C$9,IF(Raw!$N75&lt;$A$9,IF(Raw!$X75&gt;$C$9,IF(Raw!$X75&lt;$A$9,Raw!X75,-999),-999),-999),-999),-999),-999)</f>
        <v>636</v>
      </c>
      <c r="R75" s="9">
        <f t="shared" si="4"/>
        <v>0.35120000000000007</v>
      </c>
      <c r="S75" s="9">
        <f t="shared" si="5"/>
        <v>0.32832034043603414</v>
      </c>
      <c r="T75" s="9">
        <f t="shared" si="6"/>
        <v>0.39041400000000015</v>
      </c>
      <c r="U75" s="9">
        <f t="shared" si="7"/>
        <v>0.36393482966335383</v>
      </c>
      <c r="V75" s="15">
        <f t="shared" si="0"/>
        <v>0</v>
      </c>
      <c r="X75" s="11">
        <f t="shared" si="8"/>
        <v>1.6254E+18</v>
      </c>
      <c r="Y75" s="11">
        <f t="shared" si="9"/>
        <v>7.1670000000000005E-18</v>
      </c>
      <c r="Z75" s="11">
        <f t="shared" si="10"/>
        <v>5.8599999999999993E-4</v>
      </c>
      <c r="AA75" s="16">
        <f t="shared" si="11"/>
        <v>6.7801711567949778E-3</v>
      </c>
      <c r="AB75" s="9">
        <f t="shared" si="1"/>
        <v>0.68499107374200896</v>
      </c>
      <c r="AC75" s="9">
        <f t="shared" si="2"/>
        <v>0.99321982884320492</v>
      </c>
      <c r="AD75" s="15">
        <f t="shared" si="3"/>
        <v>11.570257946749109</v>
      </c>
      <c r="AE75" s="3">
        <f t="shared" si="12"/>
        <v>862.90679999999986</v>
      </c>
      <c r="AF75" s="2">
        <f t="shared" si="13"/>
        <v>0.25</v>
      </c>
      <c r="AG75" s="9">
        <f t="shared" si="14"/>
        <v>3.2390921961624641E-3</v>
      </c>
      <c r="AH75" s="2">
        <f t="shared" si="15"/>
        <v>0.15673798566679387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124.6</v>
      </c>
      <c r="D76" s="15">
        <f>IF(C76&gt;0.5,Raw!D76*D$11,-999)</f>
        <v>2.7</v>
      </c>
      <c r="E76" s="9">
        <f>IF(Raw!$G76&gt;$C$8,IF(Raw!$Q76&gt;$C$8,IF(Raw!$N76&gt;$C$9,IF(Raw!$N76&lt;$A$9,IF(Raw!$X76&gt;$C$9,IF(Raw!$X76&lt;$A$9,Raw!H76,-999),-999),-999),-999),-999),-999)</f>
        <v>0.740012</v>
      </c>
      <c r="F76" s="9">
        <f>IF(Raw!$G76&gt;$C$8,IF(Raw!$Q76&gt;$C$8,IF(Raw!$N76&gt;$C$9,IF(Raw!$N76&lt;$A$9,IF(Raw!$X76&gt;$C$9,IF(Raw!$X76&lt;$A$9,Raw!I76,-999),-999),-999),-999),-999),-999)</f>
        <v>1.076605</v>
      </c>
      <c r="G76" s="9">
        <f>Raw!G76</f>
        <v>0.97072700000000001</v>
      </c>
      <c r="H76" s="9">
        <f>IF(Raw!$G76&gt;$C$8,IF(Raw!$Q76&gt;$C$8,IF(Raw!$N76&gt;$C$9,IF(Raw!$N76&lt;$A$9,IF(Raw!$X76&gt;$C$9,IF(Raw!$X76&lt;$A$9,Raw!L76,-999),-999),-999),-999),-999),-999)</f>
        <v>680.3</v>
      </c>
      <c r="I76" s="9">
        <f>IF(Raw!$G76&gt;$C$8,IF(Raw!$Q76&gt;$C$8,IF(Raw!$N76&gt;$C$9,IF(Raw!$N76&lt;$A$9,IF(Raw!$X76&gt;$C$9,IF(Raw!$X76&lt;$A$9,Raw!M76,-999),-999),-999),-999),-999),-999)</f>
        <v>0.24711900000000001</v>
      </c>
      <c r="J76" s="9">
        <f>IF(Raw!$G76&gt;$C$8,IF(Raw!$Q76&gt;$C$8,IF(Raw!$N76&gt;$C$9,IF(Raw!$N76&lt;$A$9,IF(Raw!$X76&gt;$C$9,IF(Raw!$X76&lt;$A$9,Raw!N76,-999),-999),-999),-999),-999),-999)</f>
        <v>324</v>
      </c>
      <c r="K76" s="9">
        <f>IF(Raw!$G76&gt;$C$8,IF(Raw!$Q76&gt;$C$8,IF(Raw!$N76&gt;$C$9,IF(Raw!$N76&lt;$A$9,IF(Raw!$X76&gt;$C$9,IF(Raw!$X76&lt;$A$9,Raw!R76,-999),-999),-999),-999),-999),-999)</f>
        <v>0.678705</v>
      </c>
      <c r="L76" s="9">
        <f>IF(Raw!$G76&gt;$C$8,IF(Raw!$Q76&gt;$C$8,IF(Raw!$N76&gt;$C$9,IF(Raw!$N76&lt;$A$9,IF(Raw!$X76&gt;$C$9,IF(Raw!$X76&lt;$A$9,Raw!S76,-999),-999),-999),-999),-999),-999)</f>
        <v>1.052028</v>
      </c>
      <c r="M76" s="9">
        <f>Raw!Q76</f>
        <v>0.978599</v>
      </c>
      <c r="N76" s="9">
        <f>IF(Raw!$G76&gt;$C$8,IF(Raw!$Q76&gt;$C$8,IF(Raw!$N76&gt;$C$9,IF(Raw!$N76&lt;$A$9,IF(Raw!$X76&gt;$C$9,IF(Raw!$X76&lt;$A$9,Raw!V76,-999),-999),-999),-999),-999),-999)</f>
        <v>730.4</v>
      </c>
      <c r="O76" s="9">
        <f>IF(Raw!$G76&gt;$C$8,IF(Raw!$Q76&gt;$C$8,IF(Raw!$N76&gt;$C$9,IF(Raw!$N76&lt;$A$9,IF(Raw!$X76&gt;$C$9,IF(Raw!$X76&lt;$A$9,Raw!W76,-999),-999),-999),-999),-999),-999)</f>
        <v>0.26660899999999998</v>
      </c>
      <c r="P76" s="9">
        <f>IF(Raw!$G76&gt;$C$8,IF(Raw!$Q76&gt;$C$8,IF(Raw!$N76&gt;$C$9,IF(Raw!$N76&lt;$A$9,IF(Raw!$X76&gt;$C$9,IF(Raw!$X76&lt;$A$9,Raw!X76,-999),-999),-999),-999),-999),-999)</f>
        <v>379</v>
      </c>
      <c r="R76" s="9">
        <f t="shared" si="4"/>
        <v>0.33659300000000003</v>
      </c>
      <c r="S76" s="9">
        <f t="shared" si="5"/>
        <v>0.31264298419568926</v>
      </c>
      <c r="T76" s="9">
        <f t="shared" si="6"/>
        <v>0.37332299999999996</v>
      </c>
      <c r="U76" s="9">
        <f t="shared" si="7"/>
        <v>0.35486032691145097</v>
      </c>
      <c r="V76" s="15">
        <f t="shared" si="0"/>
        <v>0</v>
      </c>
      <c r="X76" s="11">
        <f t="shared" si="8"/>
        <v>1.6254E+18</v>
      </c>
      <c r="Y76" s="11">
        <f t="shared" si="9"/>
        <v>6.8029999999999992E-18</v>
      </c>
      <c r="Z76" s="11">
        <f t="shared" si="10"/>
        <v>3.2399999999999996E-4</v>
      </c>
      <c r="AA76" s="16">
        <f t="shared" si="11"/>
        <v>3.5698715286965337E-3</v>
      </c>
      <c r="AB76" s="9">
        <f t="shared" si="1"/>
        <v>0.68003771514870759</v>
      </c>
      <c r="AC76" s="9">
        <f t="shared" si="2"/>
        <v>0.99643012847130341</v>
      </c>
      <c r="AD76" s="15">
        <f t="shared" si="3"/>
        <v>11.018122002149795</v>
      </c>
      <c r="AE76" s="3">
        <f t="shared" si="12"/>
        <v>819.08119999999963</v>
      </c>
      <c r="AF76" s="2">
        <f t="shared" si="13"/>
        <v>0.25</v>
      </c>
      <c r="AG76" s="9">
        <f t="shared" si="14"/>
        <v>3.0076110581793289E-3</v>
      </c>
      <c r="AH76" s="2">
        <f t="shared" si="15"/>
        <v>0.14553673386842916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123.8</v>
      </c>
      <c r="D77" s="15">
        <f>IF(C77&gt;0.5,Raw!D77*D$11,-999)</f>
        <v>2.7</v>
      </c>
      <c r="E77" s="9">
        <f>IF(Raw!$G77&gt;$C$8,IF(Raw!$Q77&gt;$C$8,IF(Raw!$N77&gt;$C$9,IF(Raw!$N77&lt;$A$9,IF(Raw!$X77&gt;$C$9,IF(Raw!$X77&lt;$A$9,Raw!H77,-999),-999),-999),-999),-999),-999)</f>
        <v>0.72312399999999999</v>
      </c>
      <c r="F77" s="9">
        <f>IF(Raw!$G77&gt;$C$8,IF(Raw!$Q77&gt;$C$8,IF(Raw!$N77&gt;$C$9,IF(Raw!$N77&lt;$A$9,IF(Raw!$X77&gt;$C$9,IF(Raw!$X77&lt;$A$9,Raw!I77,-999),-999),-999),-999),-999),-999)</f>
        <v>1.0722320000000001</v>
      </c>
      <c r="G77" s="9">
        <f>Raw!G77</f>
        <v>0.97111700000000001</v>
      </c>
      <c r="H77" s="9">
        <f>IF(Raw!$G77&gt;$C$8,IF(Raw!$Q77&gt;$C$8,IF(Raw!$N77&gt;$C$9,IF(Raw!$N77&lt;$A$9,IF(Raw!$X77&gt;$C$9,IF(Raw!$X77&lt;$A$9,Raw!L77,-999),-999),-999),-999),-999),-999)</f>
        <v>725.6</v>
      </c>
      <c r="I77" s="9">
        <f>IF(Raw!$G77&gt;$C$8,IF(Raw!$Q77&gt;$C$8,IF(Raw!$N77&gt;$C$9,IF(Raw!$N77&lt;$A$9,IF(Raw!$X77&gt;$C$9,IF(Raw!$X77&lt;$A$9,Raw!M77,-999),-999),-999),-999),-999),-999)</f>
        <v>0.188586</v>
      </c>
      <c r="J77" s="9">
        <f>IF(Raw!$G77&gt;$C$8,IF(Raw!$Q77&gt;$C$8,IF(Raw!$N77&gt;$C$9,IF(Raw!$N77&lt;$A$9,IF(Raw!$X77&gt;$C$9,IF(Raw!$X77&lt;$A$9,Raw!N77,-999),-999),-999),-999),-999),-999)</f>
        <v>539</v>
      </c>
      <c r="K77" s="9">
        <f>IF(Raw!$G77&gt;$C$8,IF(Raw!$Q77&gt;$C$8,IF(Raw!$N77&gt;$C$9,IF(Raw!$N77&lt;$A$9,IF(Raw!$X77&gt;$C$9,IF(Raw!$X77&lt;$A$9,Raw!R77,-999),-999),-999),-999),-999),-999)</f>
        <v>0.69264700000000001</v>
      </c>
      <c r="L77" s="9">
        <f>IF(Raw!$G77&gt;$C$8,IF(Raw!$Q77&gt;$C$8,IF(Raw!$N77&gt;$C$9,IF(Raw!$N77&lt;$A$9,IF(Raw!$X77&gt;$C$9,IF(Raw!$X77&lt;$A$9,Raw!S77,-999),-999),-999),-999),-999),-999)</f>
        <v>1.060408</v>
      </c>
      <c r="M77" s="9">
        <f>Raw!Q77</f>
        <v>0.97983100000000001</v>
      </c>
      <c r="N77" s="9">
        <f>IF(Raw!$G77&gt;$C$8,IF(Raw!$Q77&gt;$C$8,IF(Raw!$N77&gt;$C$9,IF(Raw!$N77&lt;$A$9,IF(Raw!$X77&gt;$C$9,IF(Raw!$X77&lt;$A$9,Raw!V77,-999),-999),-999),-999),-999),-999)</f>
        <v>693.8</v>
      </c>
      <c r="O77" s="9">
        <f>IF(Raw!$G77&gt;$C$8,IF(Raw!$Q77&gt;$C$8,IF(Raw!$N77&gt;$C$9,IF(Raw!$N77&lt;$A$9,IF(Raw!$X77&gt;$C$9,IF(Raw!$X77&lt;$A$9,Raw!W77,-999),-999),-999),-999),-999),-999)</f>
        <v>0.10705099999999999</v>
      </c>
      <c r="P77" s="9">
        <f>IF(Raw!$G77&gt;$C$8,IF(Raw!$Q77&gt;$C$8,IF(Raw!$N77&gt;$C$9,IF(Raw!$N77&lt;$A$9,IF(Raw!$X77&gt;$C$9,IF(Raw!$X77&lt;$A$9,Raw!X77,-999),-999),-999),-999),-999),-999)</f>
        <v>616</v>
      </c>
      <c r="R77" s="9">
        <f t="shared" si="4"/>
        <v>0.34910800000000008</v>
      </c>
      <c r="S77" s="9">
        <f t="shared" si="5"/>
        <v>0.32558998425713842</v>
      </c>
      <c r="T77" s="9">
        <f t="shared" si="6"/>
        <v>0.367761</v>
      </c>
      <c r="U77" s="9">
        <f t="shared" si="7"/>
        <v>0.34681085016333335</v>
      </c>
      <c r="V77" s="15">
        <f t="shared" ref="V77:V140" si="16">IF(L77&gt;0,L77*V$8+V$10,-999)</f>
        <v>0</v>
      </c>
      <c r="X77" s="11">
        <f t="shared" si="8"/>
        <v>1.6254E+18</v>
      </c>
      <c r="Y77" s="11">
        <f t="shared" si="9"/>
        <v>7.2560000000000005E-18</v>
      </c>
      <c r="Z77" s="11">
        <f t="shared" si="10"/>
        <v>5.3899999999999998E-4</v>
      </c>
      <c r="AA77" s="16">
        <f t="shared" si="11"/>
        <v>6.3167583081070603E-3</v>
      </c>
      <c r="AB77" s="9">
        <f t="shared" ref="AB77:AB140" si="17">K77+T77*AA77</f>
        <v>0.69497005735214779</v>
      </c>
      <c r="AC77" s="9">
        <f t="shared" ref="AC77:AC140" si="18">IF(T77&gt;0,(L77-AB77)/T77,-999)</f>
        <v>0.99368324169189293</v>
      </c>
      <c r="AD77" s="15">
        <f t="shared" ref="AD77:AD140" si="19">IF(AC77&gt;0,X77*Y77*AC77,-999)</f>
        <v>11.719403169029796</v>
      </c>
      <c r="AE77" s="3">
        <f t="shared" si="12"/>
        <v>873.62239999999986</v>
      </c>
      <c r="AF77" s="2">
        <f t="shared" si="13"/>
        <v>0.25</v>
      </c>
      <c r="AG77" s="9">
        <f t="shared" si="14"/>
        <v>3.1264739818908363E-3</v>
      </c>
      <c r="AH77" s="2">
        <f t="shared" si="15"/>
        <v>0.15128844888755702</v>
      </c>
    </row>
    <row r="78" spans="1:34">
      <c r="A78" s="1">
        <f>Raw!A78</f>
        <v>65</v>
      </c>
      <c r="B78" s="14">
        <f>Raw!B78</f>
        <v>0.46126157407407403</v>
      </c>
      <c r="C78" s="15">
        <f>Raw!C78</f>
        <v>122.9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0.72135300000000002</v>
      </c>
      <c r="F78" s="9">
        <f>IF(Raw!$G78&gt;$C$8,IF(Raw!$Q78&gt;$C$8,IF(Raw!$N78&gt;$C$9,IF(Raw!$N78&lt;$A$9,IF(Raw!$X78&gt;$C$9,IF(Raw!$X78&lt;$A$9,Raw!I78,-999),-999),-999),-999),-999),-999)</f>
        <v>1.076335</v>
      </c>
      <c r="G78" s="9">
        <f>Raw!G78</f>
        <v>0.97073699999999996</v>
      </c>
      <c r="H78" s="9">
        <f>IF(Raw!$G78&gt;$C$8,IF(Raw!$Q78&gt;$C$8,IF(Raw!$N78&gt;$C$9,IF(Raw!$N78&lt;$A$9,IF(Raw!$X78&gt;$C$9,IF(Raw!$X78&lt;$A$9,Raw!L78,-999),-999),-999),-999),-999),-999)</f>
        <v>685.5</v>
      </c>
      <c r="I78" s="9">
        <f>IF(Raw!$G78&gt;$C$8,IF(Raw!$Q78&gt;$C$8,IF(Raw!$N78&gt;$C$9,IF(Raw!$N78&lt;$A$9,IF(Raw!$X78&gt;$C$9,IF(Raw!$X78&lt;$A$9,Raw!M78,-999),-999),-999),-999),-999),-999)</f>
        <v>0.16284399999999999</v>
      </c>
      <c r="J78" s="9">
        <f>IF(Raw!$G78&gt;$C$8,IF(Raw!$Q78&gt;$C$8,IF(Raw!$N78&gt;$C$9,IF(Raw!$N78&lt;$A$9,IF(Raw!$X78&gt;$C$9,IF(Raw!$X78&lt;$A$9,Raw!N78,-999),-999),-999),-999),-999),-999)</f>
        <v>512</v>
      </c>
      <c r="K78" s="9">
        <f>IF(Raw!$G78&gt;$C$8,IF(Raw!$Q78&gt;$C$8,IF(Raw!$N78&gt;$C$9,IF(Raw!$N78&lt;$A$9,IF(Raw!$X78&gt;$C$9,IF(Raw!$X78&lt;$A$9,Raw!R78,-999),-999),-999),-999),-999),-999)</f>
        <v>0.67883599999999999</v>
      </c>
      <c r="L78" s="9">
        <f>IF(Raw!$G78&gt;$C$8,IF(Raw!$Q78&gt;$C$8,IF(Raw!$N78&gt;$C$9,IF(Raw!$N78&lt;$A$9,IF(Raw!$X78&gt;$C$9,IF(Raw!$X78&lt;$A$9,Raw!S78,-999),-999),-999),-999),-999),-999)</f>
        <v>1.060114</v>
      </c>
      <c r="M78" s="9">
        <f>Raw!Q78</f>
        <v>0.97940300000000002</v>
      </c>
      <c r="N78" s="9">
        <f>IF(Raw!$G78&gt;$C$8,IF(Raw!$Q78&gt;$C$8,IF(Raw!$N78&gt;$C$9,IF(Raw!$N78&lt;$A$9,IF(Raw!$X78&gt;$C$9,IF(Raw!$X78&lt;$A$9,Raw!V78,-999),-999),-999),-999),-999),-999)</f>
        <v>735</v>
      </c>
      <c r="O78" s="9">
        <f>IF(Raw!$G78&gt;$C$8,IF(Raw!$Q78&gt;$C$8,IF(Raw!$N78&gt;$C$9,IF(Raw!$N78&lt;$A$9,IF(Raw!$X78&gt;$C$9,IF(Raw!$X78&lt;$A$9,Raw!W78,-999),-999),-999),-999),-999),-999)</f>
        <v>0.13100100000000001</v>
      </c>
      <c r="P78" s="9">
        <f>IF(Raw!$G78&gt;$C$8,IF(Raw!$Q78&gt;$C$8,IF(Raw!$N78&gt;$C$9,IF(Raw!$N78&lt;$A$9,IF(Raw!$X78&gt;$C$9,IF(Raw!$X78&lt;$A$9,Raw!X78,-999),-999),-999),-999),-999),-999)</f>
        <v>540</v>
      </c>
      <c r="R78" s="9">
        <f t="shared" ref="R78:R141" si="20">F78-E78</f>
        <v>0.35498200000000002</v>
      </c>
      <c r="S78" s="9">
        <f t="shared" ref="S78:S141" si="21">R78/F78</f>
        <v>0.32980624062211117</v>
      </c>
      <c r="T78" s="9">
        <f t="shared" ref="T78:T141" si="22">L78-K78</f>
        <v>0.38127800000000001</v>
      </c>
      <c r="U78" s="9">
        <f t="shared" ref="U78:U141" si="23">T78/L78</f>
        <v>0.3596575462638924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6.8549999999999993E-18</v>
      </c>
      <c r="Z78" s="11">
        <f t="shared" ref="Z78:Z141" si="26">J78*10^(-6)</f>
        <v>5.1199999999999998E-4</v>
      </c>
      <c r="AA78" s="16">
        <f t="shared" ref="AA78:AA141" si="27">IF(Z78&gt;0,(X78*Y78/(X78*Y78+1/Z78)),1)</f>
        <v>7.5489320386561655E-3</v>
      </c>
      <c r="AB78" s="9">
        <f t="shared" si="17"/>
        <v>0.68171424170983475</v>
      </c>
      <c r="AC78" s="9">
        <f t="shared" si="18"/>
        <v>0.99245106796134386</v>
      </c>
      <c r="AD78" s="15">
        <f t="shared" si="19"/>
        <v>14.744007888000324</v>
      </c>
      <c r="AE78" s="3">
        <f t="shared" ref="AE78:AE141" si="28">AE$9*Y78</f>
        <v>825.34199999999964</v>
      </c>
      <c r="AF78" s="2">
        <f t="shared" ref="AF78:AF141" si="29">IF(AD78&lt;=AE78,AF$6,AF$6/(AD78/AE78))</f>
        <v>0.25</v>
      </c>
      <c r="AG78" s="9">
        <f t="shared" ref="AG78:AG141" si="30">AD78*AF78*$AG$6*U78/AG$8</f>
        <v>4.079072076225901E-3</v>
      </c>
      <c r="AH78" s="2">
        <f t="shared" ref="AH78:AH141" si="31">((AG78*12.01)/893.5)*3600</f>
        <v>0.19738417491628768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122.2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0.74013399999999996</v>
      </c>
      <c r="F79" s="9">
        <f>IF(Raw!$G79&gt;$C$8,IF(Raw!$Q79&gt;$C$8,IF(Raw!$N79&gt;$C$9,IF(Raw!$N79&lt;$A$9,IF(Raw!$X79&gt;$C$9,IF(Raw!$X79&lt;$A$9,Raw!I79,-999),-999),-999),-999),-999),-999)</f>
        <v>1.071841</v>
      </c>
      <c r="G79" s="9">
        <f>Raw!G79</f>
        <v>0.97919299999999998</v>
      </c>
      <c r="H79" s="9">
        <f>IF(Raw!$G79&gt;$C$8,IF(Raw!$Q79&gt;$C$8,IF(Raw!$N79&gt;$C$9,IF(Raw!$N79&lt;$A$9,IF(Raw!$X79&gt;$C$9,IF(Raw!$X79&lt;$A$9,Raw!L79,-999),-999),-999),-999),-999),-999)</f>
        <v>673</v>
      </c>
      <c r="I79" s="9">
        <f>IF(Raw!$G79&gt;$C$8,IF(Raw!$Q79&gt;$C$8,IF(Raw!$N79&gt;$C$9,IF(Raw!$N79&lt;$A$9,IF(Raw!$X79&gt;$C$9,IF(Raw!$X79&lt;$A$9,Raw!M79,-999),-999),-999),-999),-999),-999)</f>
        <v>0.25817099999999998</v>
      </c>
      <c r="J79" s="9">
        <f>IF(Raw!$G79&gt;$C$8,IF(Raw!$Q79&gt;$C$8,IF(Raw!$N79&gt;$C$9,IF(Raw!$N79&lt;$A$9,IF(Raw!$X79&gt;$C$9,IF(Raw!$X79&lt;$A$9,Raw!N79,-999),-999),-999),-999),-999),-999)</f>
        <v>627</v>
      </c>
      <c r="K79" s="9">
        <f>IF(Raw!$G79&gt;$C$8,IF(Raw!$Q79&gt;$C$8,IF(Raw!$N79&gt;$C$9,IF(Raw!$N79&lt;$A$9,IF(Raw!$X79&gt;$C$9,IF(Raw!$X79&lt;$A$9,Raw!R79,-999),-999),-999),-999),-999),-999)</f>
        <v>0.69254499999999997</v>
      </c>
      <c r="L79" s="9">
        <f>IF(Raw!$G79&gt;$C$8,IF(Raw!$Q79&gt;$C$8,IF(Raw!$N79&gt;$C$9,IF(Raw!$N79&lt;$A$9,IF(Raw!$X79&gt;$C$9,IF(Raw!$X79&lt;$A$9,Raw!S79,-999),-999),-999),-999),-999),-999)</f>
        <v>1.0805849999999999</v>
      </c>
      <c r="M79" s="9">
        <f>Raw!Q79</f>
        <v>0.98315900000000001</v>
      </c>
      <c r="N79" s="9">
        <f>IF(Raw!$G79&gt;$C$8,IF(Raw!$Q79&gt;$C$8,IF(Raw!$N79&gt;$C$9,IF(Raw!$N79&lt;$A$9,IF(Raw!$X79&gt;$C$9,IF(Raw!$X79&lt;$A$9,Raw!V79,-999),-999),-999),-999),-999),-999)</f>
        <v>722.7</v>
      </c>
      <c r="O79" s="9">
        <f>IF(Raw!$G79&gt;$C$8,IF(Raw!$Q79&gt;$C$8,IF(Raw!$N79&gt;$C$9,IF(Raw!$N79&lt;$A$9,IF(Raw!$X79&gt;$C$9,IF(Raw!$X79&lt;$A$9,Raw!W79,-999),-999),-999),-999),-999),-999)</f>
        <v>0.298896</v>
      </c>
      <c r="P79" s="9">
        <f>IF(Raw!$G79&gt;$C$8,IF(Raw!$Q79&gt;$C$8,IF(Raw!$N79&gt;$C$9,IF(Raw!$N79&lt;$A$9,IF(Raw!$X79&gt;$C$9,IF(Raw!$X79&lt;$A$9,Raw!X79,-999),-999),-999),-999),-999),-999)</f>
        <v>432</v>
      </c>
      <c r="R79" s="9">
        <f t="shared" si="20"/>
        <v>0.33170700000000009</v>
      </c>
      <c r="S79" s="9">
        <f t="shared" si="21"/>
        <v>0.30947407311345626</v>
      </c>
      <c r="T79" s="9">
        <f t="shared" si="22"/>
        <v>0.38803999999999994</v>
      </c>
      <c r="U79" s="9">
        <f t="shared" si="23"/>
        <v>0.35910178283059635</v>
      </c>
      <c r="V79" s="15">
        <f t="shared" si="16"/>
        <v>0</v>
      </c>
      <c r="X79" s="11">
        <f t="shared" si="24"/>
        <v>2.1671999999999997E+18</v>
      </c>
      <c r="Y79" s="11">
        <f t="shared" si="25"/>
        <v>6.7299999999999996E-18</v>
      </c>
      <c r="Z79" s="11">
        <f t="shared" si="26"/>
        <v>6.2699999999999995E-4</v>
      </c>
      <c r="AA79" s="16">
        <f t="shared" si="27"/>
        <v>9.0620831646135627E-3</v>
      </c>
      <c r="AB79" s="9">
        <f t="shared" si="17"/>
        <v>0.69606145075119663</v>
      </c>
      <c r="AC79" s="9">
        <f t="shared" si="18"/>
        <v>0.99093791683538635</v>
      </c>
      <c r="AD79" s="15">
        <f t="shared" si="19"/>
        <v>14.453083197150818</v>
      </c>
      <c r="AE79" s="3">
        <f t="shared" si="28"/>
        <v>810.29199999999969</v>
      </c>
      <c r="AF79" s="2">
        <f t="shared" si="29"/>
        <v>0.25</v>
      </c>
      <c r="AG79" s="9">
        <f t="shared" si="30"/>
        <v>3.9924061103813807E-3</v>
      </c>
      <c r="AH79" s="2">
        <f t="shared" si="31"/>
        <v>0.19319045393223208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121.3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0.76930699999999996</v>
      </c>
      <c r="F80" s="9">
        <f>IF(Raw!$G80&gt;$C$8,IF(Raw!$Q80&gt;$C$8,IF(Raw!$N80&gt;$C$9,IF(Raw!$N80&lt;$A$9,IF(Raw!$X80&gt;$C$9,IF(Raw!$X80&lt;$A$9,Raw!I80,-999),-999),-999),-999),-999),-999)</f>
        <v>1.1098239999999999</v>
      </c>
      <c r="G80" s="9">
        <f>Raw!G80</f>
        <v>0.97288200000000002</v>
      </c>
      <c r="H80" s="9">
        <f>IF(Raw!$G80&gt;$C$8,IF(Raw!$Q80&gt;$C$8,IF(Raw!$N80&gt;$C$9,IF(Raw!$N80&lt;$A$9,IF(Raw!$X80&gt;$C$9,IF(Raw!$X80&lt;$A$9,Raw!L80,-999),-999),-999),-999),-999),-999)</f>
        <v>646.20000000000005</v>
      </c>
      <c r="I80" s="9">
        <f>IF(Raw!$G80&gt;$C$8,IF(Raw!$Q80&gt;$C$8,IF(Raw!$N80&gt;$C$9,IF(Raw!$N80&lt;$A$9,IF(Raw!$X80&gt;$C$9,IF(Raw!$X80&lt;$A$9,Raw!M80,-999),-999),-999),-999),-999),-999)</f>
        <v>0.20934</v>
      </c>
      <c r="J80" s="9">
        <f>IF(Raw!$G80&gt;$C$8,IF(Raw!$Q80&gt;$C$8,IF(Raw!$N80&gt;$C$9,IF(Raw!$N80&lt;$A$9,IF(Raw!$X80&gt;$C$9,IF(Raw!$X80&lt;$A$9,Raw!N80,-999),-999),-999),-999),-999),-999)</f>
        <v>780</v>
      </c>
      <c r="K80" s="9">
        <f>IF(Raw!$G80&gt;$C$8,IF(Raw!$Q80&gt;$C$8,IF(Raw!$N80&gt;$C$9,IF(Raw!$N80&lt;$A$9,IF(Raw!$X80&gt;$C$9,IF(Raw!$X80&lt;$A$9,Raw!R80,-999),-999),-999),-999),-999),-999)</f>
        <v>0.69569499999999995</v>
      </c>
      <c r="L80" s="9">
        <f>IF(Raw!$G80&gt;$C$8,IF(Raw!$Q80&gt;$C$8,IF(Raw!$N80&gt;$C$9,IF(Raw!$N80&lt;$A$9,IF(Raw!$X80&gt;$C$9,IF(Raw!$X80&lt;$A$9,Raw!S80,-999),-999),-999),-999),-999),-999)</f>
        <v>1.070662</v>
      </c>
      <c r="M80" s="9">
        <f>Raw!Q80</f>
        <v>0.97540899999999997</v>
      </c>
      <c r="N80" s="9">
        <f>IF(Raw!$G80&gt;$C$8,IF(Raw!$Q80&gt;$C$8,IF(Raw!$N80&gt;$C$9,IF(Raw!$N80&lt;$A$9,IF(Raw!$X80&gt;$C$9,IF(Raw!$X80&lt;$A$9,Raw!V80,-999),-999),-999),-999),-999),-999)</f>
        <v>726</v>
      </c>
      <c r="O80" s="9">
        <f>IF(Raw!$G80&gt;$C$8,IF(Raw!$Q80&gt;$C$8,IF(Raw!$N80&gt;$C$9,IF(Raw!$N80&lt;$A$9,IF(Raw!$X80&gt;$C$9,IF(Raw!$X80&lt;$A$9,Raw!W80,-999),-999),-999),-999),-999),-999)</f>
        <v>0.30069499999999999</v>
      </c>
      <c r="P80" s="9">
        <f>IF(Raw!$G80&gt;$C$8,IF(Raw!$Q80&gt;$C$8,IF(Raw!$N80&gt;$C$9,IF(Raw!$N80&lt;$A$9,IF(Raw!$X80&gt;$C$9,IF(Raw!$X80&lt;$A$9,Raw!X80,-999),-999),-999),-999),-999),-999)</f>
        <v>768</v>
      </c>
      <c r="R80" s="9">
        <f t="shared" si="20"/>
        <v>0.34051699999999996</v>
      </c>
      <c r="S80" s="9">
        <f t="shared" si="21"/>
        <v>0.30682072112334929</v>
      </c>
      <c r="T80" s="9">
        <f t="shared" si="22"/>
        <v>0.37496700000000005</v>
      </c>
      <c r="U80" s="9">
        <f t="shared" si="23"/>
        <v>0.35021977057185183</v>
      </c>
      <c r="V80" s="15">
        <f t="shared" si="16"/>
        <v>0</v>
      </c>
      <c r="X80" s="11">
        <f t="shared" si="24"/>
        <v>2.1671999999999997E+18</v>
      </c>
      <c r="Y80" s="11">
        <f t="shared" si="25"/>
        <v>6.462E-18</v>
      </c>
      <c r="Z80" s="11">
        <f t="shared" si="26"/>
        <v>7.7999999999999999E-4</v>
      </c>
      <c r="AA80" s="16">
        <f t="shared" si="27"/>
        <v>1.0805435362516835E-2</v>
      </c>
      <c r="AB80" s="9">
        <f t="shared" si="17"/>
        <v>0.69974668168157683</v>
      </c>
      <c r="AC80" s="9">
        <f t="shared" si="18"/>
        <v>0.98919456463748312</v>
      </c>
      <c r="AD80" s="15">
        <f t="shared" si="19"/>
        <v>13.853122259636967</v>
      </c>
      <c r="AE80" s="3">
        <f t="shared" si="28"/>
        <v>778.0247999999998</v>
      </c>
      <c r="AF80" s="2">
        <f t="shared" si="29"/>
        <v>0.25</v>
      </c>
      <c r="AG80" s="9">
        <f t="shared" si="30"/>
        <v>3.7320286919029786E-3</v>
      </c>
      <c r="AH80" s="2">
        <f t="shared" si="31"/>
        <v>0.18059092615905672</v>
      </c>
    </row>
    <row r="81" spans="1:34">
      <c r="A81" s="1">
        <f>Raw!A81</f>
        <v>68</v>
      </c>
      <c r="B81" s="14">
        <f>Raw!B81</f>
        <v>0.46142361111111113</v>
      </c>
      <c r="C81" s="15">
        <f>Raw!C81</f>
        <v>120.6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0.77954699999999999</v>
      </c>
      <c r="F81" s="9">
        <f>IF(Raw!$G81&gt;$C$8,IF(Raw!$Q81&gt;$C$8,IF(Raw!$N81&gt;$C$9,IF(Raw!$N81&lt;$A$9,IF(Raw!$X81&gt;$C$9,IF(Raw!$X81&lt;$A$9,Raw!I81,-999),-999),-999),-999),-999),-999)</f>
        <v>1.1388149999999999</v>
      </c>
      <c r="G81" s="9">
        <f>Raw!G81</f>
        <v>0.97092999999999996</v>
      </c>
      <c r="H81" s="9">
        <f>IF(Raw!$G81&gt;$C$8,IF(Raw!$Q81&gt;$C$8,IF(Raw!$N81&gt;$C$9,IF(Raw!$N81&lt;$A$9,IF(Raw!$X81&gt;$C$9,IF(Raw!$X81&lt;$A$9,Raw!L81,-999),-999),-999),-999),-999),-999)</f>
        <v>688.2</v>
      </c>
      <c r="I81" s="9">
        <f>IF(Raw!$G81&gt;$C$8,IF(Raw!$Q81&gt;$C$8,IF(Raw!$N81&gt;$C$9,IF(Raw!$N81&lt;$A$9,IF(Raw!$X81&gt;$C$9,IF(Raw!$X81&lt;$A$9,Raw!M81,-999),-999),-999),-999),-999),-999)</f>
        <v>0.27557799999999999</v>
      </c>
      <c r="J81" s="9">
        <f>IF(Raw!$G81&gt;$C$8,IF(Raw!$Q81&gt;$C$8,IF(Raw!$N81&gt;$C$9,IF(Raw!$N81&lt;$A$9,IF(Raw!$X81&gt;$C$9,IF(Raw!$X81&lt;$A$9,Raw!N81,-999),-999),-999),-999),-999),-999)</f>
        <v>497</v>
      </c>
      <c r="K81" s="9">
        <f>IF(Raw!$G81&gt;$C$8,IF(Raw!$Q81&gt;$C$8,IF(Raw!$N81&gt;$C$9,IF(Raw!$N81&lt;$A$9,IF(Raw!$X81&gt;$C$9,IF(Raw!$X81&lt;$A$9,Raw!R81,-999),-999),-999),-999),-999),-999)</f>
        <v>0.71178600000000003</v>
      </c>
      <c r="L81" s="9">
        <f>IF(Raw!$G81&gt;$C$8,IF(Raw!$Q81&gt;$C$8,IF(Raw!$N81&gt;$C$9,IF(Raw!$N81&lt;$A$9,IF(Raw!$X81&gt;$C$9,IF(Raw!$X81&lt;$A$9,Raw!S81,-999),-999),-999),-999),-999),-999)</f>
        <v>1.097739</v>
      </c>
      <c r="M81" s="9">
        <f>Raw!Q81</f>
        <v>0.98117699999999997</v>
      </c>
      <c r="N81" s="9">
        <f>IF(Raw!$G81&gt;$C$8,IF(Raw!$Q81&gt;$C$8,IF(Raw!$N81&gt;$C$9,IF(Raw!$N81&lt;$A$9,IF(Raw!$X81&gt;$C$9,IF(Raw!$X81&lt;$A$9,Raw!V81,-999),-999),-999),-999),-999),-999)</f>
        <v>721.7</v>
      </c>
      <c r="O81" s="9">
        <f>IF(Raw!$G81&gt;$C$8,IF(Raw!$Q81&gt;$C$8,IF(Raw!$N81&gt;$C$9,IF(Raw!$N81&lt;$A$9,IF(Raw!$X81&gt;$C$9,IF(Raw!$X81&lt;$A$9,Raw!W81,-999),-999),-999),-999),-999),-999)</f>
        <v>0.25983099999999998</v>
      </c>
      <c r="P81" s="9">
        <f>IF(Raw!$G81&gt;$C$8,IF(Raw!$Q81&gt;$C$8,IF(Raw!$N81&gt;$C$9,IF(Raw!$N81&lt;$A$9,IF(Raw!$X81&gt;$C$9,IF(Raw!$X81&lt;$A$9,Raw!X81,-999),-999),-999),-999),-999),-999)</f>
        <v>690</v>
      </c>
      <c r="R81" s="9">
        <f t="shared" si="20"/>
        <v>0.35926799999999992</v>
      </c>
      <c r="S81" s="9">
        <f t="shared" si="21"/>
        <v>0.31547529668998031</v>
      </c>
      <c r="T81" s="9">
        <f t="shared" si="22"/>
        <v>0.38595299999999999</v>
      </c>
      <c r="U81" s="9">
        <f t="shared" si="23"/>
        <v>0.35158903892455307</v>
      </c>
      <c r="V81" s="15">
        <f t="shared" si="16"/>
        <v>0</v>
      </c>
      <c r="X81" s="11">
        <f t="shared" si="24"/>
        <v>2.1671999999999997E+18</v>
      </c>
      <c r="Y81" s="11">
        <f t="shared" si="25"/>
        <v>6.8820000000000001E-18</v>
      </c>
      <c r="Z81" s="11">
        <f t="shared" si="26"/>
        <v>4.9699999999999994E-4</v>
      </c>
      <c r="AA81" s="16">
        <f t="shared" si="27"/>
        <v>7.3580489797658273E-3</v>
      </c>
      <c r="AB81" s="9">
        <f t="shared" si="17"/>
        <v>0.71462586107788761</v>
      </c>
      <c r="AC81" s="9">
        <f t="shared" si="18"/>
        <v>0.99264195102023411</v>
      </c>
      <c r="AD81" s="15">
        <f t="shared" si="19"/>
        <v>14.804927524679734</v>
      </c>
      <c r="AE81" s="3">
        <f t="shared" si="28"/>
        <v>828.59279999999978</v>
      </c>
      <c r="AF81" s="2">
        <f t="shared" si="29"/>
        <v>0.25</v>
      </c>
      <c r="AG81" s="9">
        <f t="shared" si="30"/>
        <v>4.0040386459613926E-3</v>
      </c>
      <c r="AH81" s="2">
        <f t="shared" si="31"/>
        <v>0.19375334627508312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119.7</v>
      </c>
      <c r="D82" s="15">
        <f>IF(C82&gt;0.5,Raw!D82*D$11,-999)</f>
        <v>3.6</v>
      </c>
      <c r="E82" s="9">
        <f>IF(Raw!$G82&gt;$C$8,IF(Raw!$Q82&gt;$C$8,IF(Raw!$N82&gt;$C$9,IF(Raw!$N82&lt;$A$9,IF(Raw!$X82&gt;$C$9,IF(Raw!$X82&lt;$A$9,Raw!H82,-999),-999),-999),-999),-999),-999)</f>
        <v>0.750332</v>
      </c>
      <c r="F82" s="9">
        <f>IF(Raw!$G82&gt;$C$8,IF(Raw!$Q82&gt;$C$8,IF(Raw!$N82&gt;$C$9,IF(Raw!$N82&lt;$A$9,IF(Raw!$X82&gt;$C$9,IF(Raw!$X82&lt;$A$9,Raw!I82,-999),-999),-999),-999),-999),-999)</f>
        <v>1.1307199999999999</v>
      </c>
      <c r="G82" s="9">
        <f>Raw!G82</f>
        <v>0.97370999999999996</v>
      </c>
      <c r="H82" s="9">
        <f>IF(Raw!$G82&gt;$C$8,IF(Raw!$Q82&gt;$C$8,IF(Raw!$N82&gt;$C$9,IF(Raw!$N82&lt;$A$9,IF(Raw!$X82&gt;$C$9,IF(Raw!$X82&lt;$A$9,Raw!L82,-999),-999),-999),-999),-999),-999)</f>
        <v>733.1</v>
      </c>
      <c r="I82" s="9">
        <f>IF(Raw!$G82&gt;$C$8,IF(Raw!$Q82&gt;$C$8,IF(Raw!$N82&gt;$C$9,IF(Raw!$N82&lt;$A$9,IF(Raw!$X82&gt;$C$9,IF(Raw!$X82&lt;$A$9,Raw!M82,-999),-999),-999),-999),-999),-999)</f>
        <v>0.168735</v>
      </c>
      <c r="J82" s="9">
        <f>IF(Raw!$G82&gt;$C$8,IF(Raw!$Q82&gt;$C$8,IF(Raw!$N82&gt;$C$9,IF(Raw!$N82&lt;$A$9,IF(Raw!$X82&gt;$C$9,IF(Raw!$X82&lt;$A$9,Raw!N82,-999),-999),-999),-999),-999),-999)</f>
        <v>719</v>
      </c>
      <c r="K82" s="9">
        <f>IF(Raw!$G82&gt;$C$8,IF(Raw!$Q82&gt;$C$8,IF(Raw!$N82&gt;$C$9,IF(Raw!$N82&lt;$A$9,IF(Raw!$X82&gt;$C$9,IF(Raw!$X82&lt;$A$9,Raw!R82,-999),-999),-999),-999),-999),-999)</f>
        <v>0.72756900000000002</v>
      </c>
      <c r="L82" s="9">
        <f>IF(Raw!$G82&gt;$C$8,IF(Raw!$Q82&gt;$C$8,IF(Raw!$N82&gt;$C$9,IF(Raw!$N82&lt;$A$9,IF(Raw!$X82&gt;$C$9,IF(Raw!$X82&lt;$A$9,Raw!S82,-999),-999),-999),-999),-999),-999)</f>
        <v>1.1270039999999999</v>
      </c>
      <c r="M82" s="9">
        <f>Raw!Q82</f>
        <v>0.98291300000000004</v>
      </c>
      <c r="N82" s="9">
        <f>IF(Raw!$G82&gt;$C$8,IF(Raw!$Q82&gt;$C$8,IF(Raw!$N82&gt;$C$9,IF(Raw!$N82&lt;$A$9,IF(Raw!$X82&gt;$C$9,IF(Raw!$X82&lt;$A$9,Raw!V82,-999),-999),-999),-999),-999),-999)</f>
        <v>708.6</v>
      </c>
      <c r="O82" s="9">
        <f>IF(Raw!$G82&gt;$C$8,IF(Raw!$Q82&gt;$C$8,IF(Raw!$N82&gt;$C$9,IF(Raw!$N82&lt;$A$9,IF(Raw!$X82&gt;$C$9,IF(Raw!$X82&lt;$A$9,Raw!W82,-999),-999),-999),-999),-999),-999)</f>
        <v>0.22917999999999999</v>
      </c>
      <c r="P82" s="9">
        <f>IF(Raw!$G82&gt;$C$8,IF(Raw!$Q82&gt;$C$8,IF(Raw!$N82&gt;$C$9,IF(Raw!$N82&lt;$A$9,IF(Raw!$X82&gt;$C$9,IF(Raw!$X82&lt;$A$9,Raw!X82,-999),-999),-999),-999),-999),-999)</f>
        <v>572</v>
      </c>
      <c r="R82" s="9">
        <f t="shared" si="20"/>
        <v>0.38038799999999995</v>
      </c>
      <c r="S82" s="9">
        <f t="shared" si="21"/>
        <v>0.33641219753785195</v>
      </c>
      <c r="T82" s="9">
        <f t="shared" si="22"/>
        <v>0.39943499999999987</v>
      </c>
      <c r="U82" s="9">
        <f t="shared" si="23"/>
        <v>0.35442198962914057</v>
      </c>
      <c r="V82" s="15">
        <f t="shared" si="16"/>
        <v>0</v>
      </c>
      <c r="X82" s="11">
        <f t="shared" si="24"/>
        <v>2.1671999999999997E+18</v>
      </c>
      <c r="Y82" s="11">
        <f t="shared" si="25"/>
        <v>7.3310000000000005E-18</v>
      </c>
      <c r="Z82" s="11">
        <f t="shared" si="26"/>
        <v>7.1900000000000002E-4</v>
      </c>
      <c r="AA82" s="16">
        <f t="shared" si="27"/>
        <v>1.1294269672797268E-2</v>
      </c>
      <c r="AB82" s="9">
        <f t="shared" si="17"/>
        <v>0.73208032660675382</v>
      </c>
      <c r="AC82" s="9">
        <f t="shared" si="18"/>
        <v>0.98870573032720266</v>
      </c>
      <c r="AD82" s="15">
        <f t="shared" si="19"/>
        <v>15.708302743807048</v>
      </c>
      <c r="AE82" s="3">
        <f t="shared" si="28"/>
        <v>882.65239999999983</v>
      </c>
      <c r="AF82" s="2">
        <f t="shared" si="29"/>
        <v>0.25</v>
      </c>
      <c r="AG82" s="9">
        <f t="shared" si="30"/>
        <v>4.282590701659217E-3</v>
      </c>
      <c r="AH82" s="2">
        <f t="shared" si="31"/>
        <v>0.20723233528476542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118.9</v>
      </c>
      <c r="D83" s="15">
        <f>IF(C83&gt;0.5,Raw!D83*D$11,-999)</f>
        <v>3.6</v>
      </c>
      <c r="E83" s="9">
        <f>IF(Raw!$G83&gt;$C$8,IF(Raw!$Q83&gt;$C$8,IF(Raw!$N83&gt;$C$9,IF(Raw!$N83&lt;$A$9,IF(Raw!$X83&gt;$C$9,IF(Raw!$X83&lt;$A$9,Raw!H83,-999),-999),-999),-999),-999),-999)</f>
        <v>0.79177600000000004</v>
      </c>
      <c r="F83" s="9">
        <f>IF(Raw!$G83&gt;$C$8,IF(Raw!$Q83&gt;$C$8,IF(Raw!$N83&gt;$C$9,IF(Raw!$N83&lt;$A$9,IF(Raw!$X83&gt;$C$9,IF(Raw!$X83&lt;$A$9,Raw!I83,-999),-999),-999),-999),-999),-999)</f>
        <v>1.1851370000000001</v>
      </c>
      <c r="G83" s="9">
        <f>Raw!G83</f>
        <v>0.97261600000000004</v>
      </c>
      <c r="H83" s="9">
        <f>IF(Raw!$G83&gt;$C$8,IF(Raw!$Q83&gt;$C$8,IF(Raw!$N83&gt;$C$9,IF(Raw!$N83&lt;$A$9,IF(Raw!$X83&gt;$C$9,IF(Raw!$X83&lt;$A$9,Raw!L83,-999),-999),-999),-999),-999),-999)</f>
        <v>671.9</v>
      </c>
      <c r="I83" s="9">
        <f>IF(Raw!$G83&gt;$C$8,IF(Raw!$Q83&gt;$C$8,IF(Raw!$N83&gt;$C$9,IF(Raw!$N83&lt;$A$9,IF(Raw!$X83&gt;$C$9,IF(Raw!$X83&lt;$A$9,Raw!M83,-999),-999),-999),-999),-999),-999)</f>
        <v>0.275507</v>
      </c>
      <c r="J83" s="9">
        <f>IF(Raw!$G83&gt;$C$8,IF(Raw!$Q83&gt;$C$8,IF(Raw!$N83&gt;$C$9,IF(Raw!$N83&lt;$A$9,IF(Raw!$X83&gt;$C$9,IF(Raw!$X83&lt;$A$9,Raw!N83,-999),-999),-999),-999),-999),-999)</f>
        <v>496</v>
      </c>
      <c r="K83" s="9">
        <f>IF(Raw!$G83&gt;$C$8,IF(Raw!$Q83&gt;$C$8,IF(Raw!$N83&gt;$C$9,IF(Raw!$N83&lt;$A$9,IF(Raw!$X83&gt;$C$9,IF(Raw!$X83&lt;$A$9,Raw!R83,-999),-999),-999),-999),-999),-999)</f>
        <v>0.73862499999999998</v>
      </c>
      <c r="L83" s="9">
        <f>IF(Raw!$G83&gt;$C$8,IF(Raw!$Q83&gt;$C$8,IF(Raw!$N83&gt;$C$9,IF(Raw!$N83&lt;$A$9,IF(Raw!$X83&gt;$C$9,IF(Raw!$X83&lt;$A$9,Raw!S83,-999),-999),-999),-999),-999),-999)</f>
        <v>1.1626080000000001</v>
      </c>
      <c r="M83" s="9">
        <f>Raw!Q83</f>
        <v>0.98038599999999998</v>
      </c>
      <c r="N83" s="9">
        <f>IF(Raw!$G83&gt;$C$8,IF(Raw!$Q83&gt;$C$8,IF(Raw!$N83&gt;$C$9,IF(Raw!$N83&lt;$A$9,IF(Raw!$X83&gt;$C$9,IF(Raw!$X83&lt;$A$9,Raw!V83,-999),-999),-999),-999),-999),-999)</f>
        <v>751.9</v>
      </c>
      <c r="O83" s="9">
        <f>IF(Raw!$G83&gt;$C$8,IF(Raw!$Q83&gt;$C$8,IF(Raw!$N83&gt;$C$9,IF(Raw!$N83&lt;$A$9,IF(Raw!$X83&gt;$C$9,IF(Raw!$X83&lt;$A$9,Raw!W83,-999),-999),-999),-999),-999),-999)</f>
        <v>0.22780600000000001</v>
      </c>
      <c r="P83" s="9">
        <f>IF(Raw!$G83&gt;$C$8,IF(Raw!$Q83&gt;$C$8,IF(Raw!$N83&gt;$C$9,IF(Raw!$N83&lt;$A$9,IF(Raw!$X83&gt;$C$9,IF(Raw!$X83&lt;$A$9,Raw!X83,-999),-999),-999),-999),-999),-999)</f>
        <v>624</v>
      </c>
      <c r="R83" s="9">
        <f t="shared" si="20"/>
        <v>0.39336100000000007</v>
      </c>
      <c r="S83" s="9">
        <f t="shared" si="21"/>
        <v>0.33191183804066537</v>
      </c>
      <c r="T83" s="9">
        <f t="shared" si="22"/>
        <v>0.42398300000000011</v>
      </c>
      <c r="U83" s="9">
        <f t="shared" si="23"/>
        <v>0.36468267894251549</v>
      </c>
      <c r="V83" s="15">
        <f t="shared" si="16"/>
        <v>0</v>
      </c>
      <c r="X83" s="11">
        <f t="shared" si="24"/>
        <v>2.1671999999999997E+18</v>
      </c>
      <c r="Y83" s="11">
        <f t="shared" si="25"/>
        <v>6.7189999999999995E-18</v>
      </c>
      <c r="Z83" s="11">
        <f t="shared" si="26"/>
        <v>4.9600000000000002E-4</v>
      </c>
      <c r="AA83" s="16">
        <f t="shared" si="27"/>
        <v>7.1706728156200805E-3</v>
      </c>
      <c r="AB83" s="9">
        <f t="shared" si="17"/>
        <v>0.74166524337238504</v>
      </c>
      <c r="AC83" s="9">
        <f t="shared" si="18"/>
        <v>0.99282932718437988</v>
      </c>
      <c r="AD83" s="15">
        <f t="shared" si="19"/>
        <v>14.457001644395323</v>
      </c>
      <c r="AE83" s="3">
        <f t="shared" si="28"/>
        <v>808.96759999999972</v>
      </c>
      <c r="AF83" s="2">
        <f t="shared" si="29"/>
        <v>0.25</v>
      </c>
      <c r="AG83" s="9">
        <f t="shared" si="30"/>
        <v>4.0555523762726446E-3</v>
      </c>
      <c r="AH83" s="2">
        <f t="shared" si="31"/>
        <v>0.19624606887579638</v>
      </c>
    </row>
    <row r="84" spans="1:34">
      <c r="A84" s="1">
        <f>Raw!A84</f>
        <v>71</v>
      </c>
      <c r="B84" s="14">
        <f>Raw!B84</f>
        <v>0.46158564814814818</v>
      </c>
      <c r="C84" s="15">
        <f>Raw!C84</f>
        <v>118.2</v>
      </c>
      <c r="D84" s="15">
        <f>IF(C84&gt;0.5,Raw!D84*D$11,-999)</f>
        <v>3.6</v>
      </c>
      <c r="E84" s="9">
        <f>IF(Raw!$G84&gt;$C$8,IF(Raw!$Q84&gt;$C$8,IF(Raw!$N84&gt;$C$9,IF(Raw!$N84&lt;$A$9,IF(Raw!$X84&gt;$C$9,IF(Raw!$X84&lt;$A$9,Raw!H84,-999),-999),-999),-999),-999),-999)</f>
        <v>0.79649499999999995</v>
      </c>
      <c r="F84" s="9">
        <f>IF(Raw!$G84&gt;$C$8,IF(Raw!$Q84&gt;$C$8,IF(Raw!$N84&gt;$C$9,IF(Raw!$N84&lt;$A$9,IF(Raw!$X84&gt;$C$9,IF(Raw!$X84&lt;$A$9,Raw!I84,-999),-999),-999),-999),-999),-999)</f>
        <v>1.186232</v>
      </c>
      <c r="G84" s="9">
        <f>Raw!G84</f>
        <v>0.97601300000000002</v>
      </c>
      <c r="H84" s="9">
        <f>IF(Raw!$G84&gt;$C$8,IF(Raw!$Q84&gt;$C$8,IF(Raw!$N84&gt;$C$9,IF(Raw!$N84&lt;$A$9,IF(Raw!$X84&gt;$C$9,IF(Raw!$X84&lt;$A$9,Raw!L84,-999),-999),-999),-999),-999),-999)</f>
        <v>684.5</v>
      </c>
      <c r="I84" s="9">
        <f>IF(Raw!$G84&gt;$C$8,IF(Raw!$Q84&gt;$C$8,IF(Raw!$N84&gt;$C$9,IF(Raw!$N84&lt;$A$9,IF(Raw!$X84&gt;$C$9,IF(Raw!$X84&lt;$A$9,Raw!M84,-999),-999),-999),-999),-999),-999)</f>
        <v>0.27023999999999998</v>
      </c>
      <c r="J84" s="9">
        <f>IF(Raw!$G84&gt;$C$8,IF(Raw!$Q84&gt;$C$8,IF(Raw!$N84&gt;$C$9,IF(Raw!$N84&lt;$A$9,IF(Raw!$X84&gt;$C$9,IF(Raw!$X84&lt;$A$9,Raw!N84,-999),-999),-999),-999),-999),-999)</f>
        <v>482</v>
      </c>
      <c r="K84" s="9">
        <f>IF(Raw!$G84&gt;$C$8,IF(Raw!$Q84&gt;$C$8,IF(Raw!$N84&gt;$C$9,IF(Raw!$N84&lt;$A$9,IF(Raw!$X84&gt;$C$9,IF(Raw!$X84&lt;$A$9,Raw!R84,-999),-999),-999),-999),-999),-999)</f>
        <v>0.77025699999999997</v>
      </c>
      <c r="L84" s="9">
        <f>IF(Raw!$G84&gt;$C$8,IF(Raw!$Q84&gt;$C$8,IF(Raw!$N84&gt;$C$9,IF(Raw!$N84&lt;$A$9,IF(Raw!$X84&gt;$C$9,IF(Raw!$X84&lt;$A$9,Raw!S84,-999),-999),-999),-999),-999),-999)</f>
        <v>1.2094020000000001</v>
      </c>
      <c r="M84" s="9">
        <f>Raw!Q84</f>
        <v>0.98619299999999999</v>
      </c>
      <c r="N84" s="9">
        <f>IF(Raw!$G84&gt;$C$8,IF(Raw!$Q84&gt;$C$8,IF(Raw!$N84&gt;$C$9,IF(Raw!$N84&lt;$A$9,IF(Raw!$X84&gt;$C$9,IF(Raw!$X84&lt;$A$9,Raw!V84,-999),-999),-999),-999),-999),-999)</f>
        <v>693.5</v>
      </c>
      <c r="O84" s="9">
        <f>IF(Raw!$G84&gt;$C$8,IF(Raw!$Q84&gt;$C$8,IF(Raw!$N84&gt;$C$9,IF(Raw!$N84&lt;$A$9,IF(Raw!$X84&gt;$C$9,IF(Raw!$X84&lt;$A$9,Raw!W84,-999),-999),-999),-999),-999),-999)</f>
        <v>0.160714</v>
      </c>
      <c r="P84" s="9">
        <f>IF(Raw!$G84&gt;$C$8,IF(Raw!$Q84&gt;$C$8,IF(Raw!$N84&gt;$C$9,IF(Raw!$N84&lt;$A$9,IF(Raw!$X84&gt;$C$9,IF(Raw!$X84&lt;$A$9,Raw!X84,-999),-999),-999),-999),-999),-999)</f>
        <v>349</v>
      </c>
      <c r="R84" s="9">
        <f t="shared" si="20"/>
        <v>0.389737</v>
      </c>
      <c r="S84" s="9">
        <f t="shared" si="21"/>
        <v>0.32855040160777993</v>
      </c>
      <c r="T84" s="9">
        <f t="shared" si="22"/>
        <v>0.43914500000000012</v>
      </c>
      <c r="U84" s="9">
        <f t="shared" si="23"/>
        <v>0.36310920603736402</v>
      </c>
      <c r="V84" s="15">
        <f t="shared" si="16"/>
        <v>0</v>
      </c>
      <c r="X84" s="11">
        <f t="shared" si="24"/>
        <v>2.1671999999999997E+18</v>
      </c>
      <c r="Y84" s="11">
        <f t="shared" si="25"/>
        <v>6.8449999999999994E-18</v>
      </c>
      <c r="Z84" s="11">
        <f t="shared" si="26"/>
        <v>4.8199999999999995E-4</v>
      </c>
      <c r="AA84" s="16">
        <f t="shared" si="27"/>
        <v>7.0994585880703037E-3</v>
      </c>
      <c r="AB84" s="9">
        <f t="shared" si="17"/>
        <v>0.77337469174165807</v>
      </c>
      <c r="AC84" s="9">
        <f t="shared" si="18"/>
        <v>0.99290054141192974</v>
      </c>
      <c r="AD84" s="15">
        <f t="shared" si="19"/>
        <v>14.729167195166605</v>
      </c>
      <c r="AE84" s="3">
        <f t="shared" si="28"/>
        <v>824.13799999999969</v>
      </c>
      <c r="AF84" s="2">
        <f t="shared" si="29"/>
        <v>0.25</v>
      </c>
      <c r="AG84" s="9">
        <f t="shared" si="30"/>
        <v>4.114074004483487E-3</v>
      </c>
      <c r="AH84" s="2">
        <f t="shared" si="31"/>
        <v>0.19907790000878348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117.5</v>
      </c>
      <c r="D85" s="15">
        <f>IF(C85&gt;0.5,Raw!D85*D$11,-999)</f>
        <v>3.6</v>
      </c>
      <c r="E85" s="9">
        <f>IF(Raw!$G85&gt;$C$8,IF(Raw!$Q85&gt;$C$8,IF(Raw!$N85&gt;$C$9,IF(Raw!$N85&lt;$A$9,IF(Raw!$X85&gt;$C$9,IF(Raw!$X85&lt;$A$9,Raw!H85,-999),-999),-999),-999),-999),-999)</f>
        <v>0.82625599999999999</v>
      </c>
      <c r="F85" s="9">
        <f>IF(Raw!$G85&gt;$C$8,IF(Raw!$Q85&gt;$C$8,IF(Raw!$N85&gt;$C$9,IF(Raw!$N85&lt;$A$9,IF(Raw!$X85&gt;$C$9,IF(Raw!$X85&lt;$A$9,Raw!I85,-999),-999),-999),-999),-999),-999)</f>
        <v>1.2348429999999999</v>
      </c>
      <c r="G85" s="9">
        <f>Raw!G85</f>
        <v>0.97886899999999999</v>
      </c>
      <c r="H85" s="9">
        <f>IF(Raw!$G85&gt;$C$8,IF(Raw!$Q85&gt;$C$8,IF(Raw!$N85&gt;$C$9,IF(Raw!$N85&lt;$A$9,IF(Raw!$X85&gt;$C$9,IF(Raw!$X85&lt;$A$9,Raw!L85,-999),-999),-999),-999),-999),-999)</f>
        <v>686</v>
      </c>
      <c r="I85" s="9">
        <f>IF(Raw!$G85&gt;$C$8,IF(Raw!$Q85&gt;$C$8,IF(Raw!$N85&gt;$C$9,IF(Raw!$N85&lt;$A$9,IF(Raw!$X85&gt;$C$9,IF(Raw!$X85&lt;$A$9,Raw!M85,-999),-999),-999),-999),-999),-999)</f>
        <v>0.23685</v>
      </c>
      <c r="J85" s="9">
        <f>IF(Raw!$G85&gt;$C$8,IF(Raw!$Q85&gt;$C$8,IF(Raw!$N85&gt;$C$9,IF(Raw!$N85&lt;$A$9,IF(Raw!$X85&gt;$C$9,IF(Raw!$X85&lt;$A$9,Raw!N85,-999),-999),-999),-999),-999),-999)</f>
        <v>488</v>
      </c>
      <c r="K85" s="9">
        <f>IF(Raw!$G85&gt;$C$8,IF(Raw!$Q85&gt;$C$8,IF(Raw!$N85&gt;$C$9,IF(Raw!$N85&lt;$A$9,IF(Raw!$X85&gt;$C$9,IF(Raw!$X85&lt;$A$9,Raw!R85,-999),-999),-999),-999),-999),-999)</f>
        <v>0.77589699999999995</v>
      </c>
      <c r="L85" s="9">
        <f>IF(Raw!$G85&gt;$C$8,IF(Raw!$Q85&gt;$C$8,IF(Raw!$N85&gt;$C$9,IF(Raw!$N85&lt;$A$9,IF(Raw!$X85&gt;$C$9,IF(Raw!$X85&lt;$A$9,Raw!S85,-999),-999),-999),-999),-999),-999)</f>
        <v>1.231795</v>
      </c>
      <c r="M85" s="9">
        <f>Raw!Q85</f>
        <v>0.98808799999999997</v>
      </c>
      <c r="N85" s="9">
        <f>IF(Raw!$G85&gt;$C$8,IF(Raw!$Q85&gt;$C$8,IF(Raw!$N85&gt;$C$9,IF(Raw!$N85&lt;$A$9,IF(Raw!$X85&gt;$C$9,IF(Raw!$X85&lt;$A$9,Raw!V85,-999),-999),-999),-999),-999),-999)</f>
        <v>725.7</v>
      </c>
      <c r="O85" s="9">
        <f>IF(Raw!$G85&gt;$C$8,IF(Raw!$Q85&gt;$C$8,IF(Raw!$N85&gt;$C$9,IF(Raw!$N85&lt;$A$9,IF(Raw!$X85&gt;$C$9,IF(Raw!$X85&lt;$A$9,Raw!W85,-999),-999),-999),-999),-999),-999)</f>
        <v>0.27334399999999998</v>
      </c>
      <c r="P85" s="9">
        <f>IF(Raw!$G85&gt;$C$8,IF(Raw!$Q85&gt;$C$8,IF(Raw!$N85&gt;$C$9,IF(Raw!$N85&lt;$A$9,IF(Raw!$X85&gt;$C$9,IF(Raw!$X85&lt;$A$9,Raw!X85,-999),-999),-999),-999),-999),-999)</f>
        <v>442</v>
      </c>
      <c r="R85" s="9">
        <f t="shared" si="20"/>
        <v>0.40858699999999992</v>
      </c>
      <c r="S85" s="9">
        <f t="shared" si="21"/>
        <v>0.33088173962195999</v>
      </c>
      <c r="T85" s="9">
        <f t="shared" si="22"/>
        <v>0.45589800000000003</v>
      </c>
      <c r="U85" s="9">
        <f t="shared" si="23"/>
        <v>0.3701086625615464</v>
      </c>
      <c r="V85" s="15">
        <f t="shared" si="16"/>
        <v>0</v>
      </c>
      <c r="X85" s="11">
        <f t="shared" si="24"/>
        <v>2.1671999999999997E+18</v>
      </c>
      <c r="Y85" s="11">
        <f t="shared" si="25"/>
        <v>6.8599999999999997E-18</v>
      </c>
      <c r="Z85" s="11">
        <f t="shared" si="26"/>
        <v>4.8799999999999999E-4</v>
      </c>
      <c r="AA85" s="16">
        <f t="shared" si="27"/>
        <v>7.202834865697086E-3</v>
      </c>
      <c r="AB85" s="9">
        <f t="shared" si="17"/>
        <v>0.77918075800960152</v>
      </c>
      <c r="AC85" s="9">
        <f t="shared" si="18"/>
        <v>0.99279716513430294</v>
      </c>
      <c r="AD85" s="15">
        <f t="shared" si="19"/>
        <v>14.759907511674358</v>
      </c>
      <c r="AE85" s="3">
        <f t="shared" si="28"/>
        <v>825.94399999999973</v>
      </c>
      <c r="AF85" s="2">
        <f t="shared" si="29"/>
        <v>0.25</v>
      </c>
      <c r="AG85" s="9">
        <f t="shared" si="30"/>
        <v>4.2021304835983993E-3</v>
      </c>
      <c r="AH85" s="2">
        <f t="shared" si="31"/>
        <v>0.20333890720633507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116.6</v>
      </c>
      <c r="D86" s="15">
        <f>IF(C86&gt;0.5,Raw!D86*D$11,-999)</f>
        <v>3.6</v>
      </c>
      <c r="E86" s="9">
        <f>IF(Raw!$G86&gt;$C$8,IF(Raw!$Q86&gt;$C$8,IF(Raw!$N86&gt;$C$9,IF(Raw!$N86&lt;$A$9,IF(Raw!$X86&gt;$C$9,IF(Raw!$X86&lt;$A$9,Raw!H86,-999),-999),-999),-999),-999),-999)</f>
        <v>0.83289800000000003</v>
      </c>
      <c r="F86" s="9">
        <f>IF(Raw!$G86&gt;$C$8,IF(Raw!$Q86&gt;$C$8,IF(Raw!$N86&gt;$C$9,IF(Raw!$N86&lt;$A$9,IF(Raw!$X86&gt;$C$9,IF(Raw!$X86&lt;$A$9,Raw!I86,-999),-999),-999),-999),-999),-999)</f>
        <v>1.218432</v>
      </c>
      <c r="G86" s="9">
        <f>Raw!G86</f>
        <v>0.97878600000000004</v>
      </c>
      <c r="H86" s="9">
        <f>IF(Raw!$G86&gt;$C$8,IF(Raw!$Q86&gt;$C$8,IF(Raw!$N86&gt;$C$9,IF(Raw!$N86&lt;$A$9,IF(Raw!$X86&gt;$C$9,IF(Raw!$X86&lt;$A$9,Raw!L86,-999),-999),-999),-999),-999),-999)</f>
        <v>638.79999999999995</v>
      </c>
      <c r="I86" s="9">
        <f>IF(Raw!$G86&gt;$C$8,IF(Raw!$Q86&gt;$C$8,IF(Raw!$N86&gt;$C$9,IF(Raw!$N86&lt;$A$9,IF(Raw!$X86&gt;$C$9,IF(Raw!$X86&lt;$A$9,Raw!M86,-999),-999),-999),-999),-999),-999)</f>
        <v>0.31351099999999998</v>
      </c>
      <c r="J86" s="9">
        <f>IF(Raw!$G86&gt;$C$8,IF(Raw!$Q86&gt;$C$8,IF(Raw!$N86&gt;$C$9,IF(Raw!$N86&lt;$A$9,IF(Raw!$X86&gt;$C$9,IF(Raw!$X86&lt;$A$9,Raw!N86,-999),-999),-999),-999),-999),-999)</f>
        <v>639</v>
      </c>
      <c r="K86" s="9">
        <f>IF(Raw!$G86&gt;$C$8,IF(Raw!$Q86&gt;$C$8,IF(Raw!$N86&gt;$C$9,IF(Raw!$N86&lt;$A$9,IF(Raw!$X86&gt;$C$9,IF(Raw!$X86&lt;$A$9,Raw!R86,-999),-999),-999),-999),-999),-999)</f>
        <v>0.76198399999999999</v>
      </c>
      <c r="L86" s="9">
        <f>IF(Raw!$G86&gt;$C$8,IF(Raw!$Q86&gt;$C$8,IF(Raw!$N86&gt;$C$9,IF(Raw!$N86&lt;$A$9,IF(Raw!$X86&gt;$C$9,IF(Raw!$X86&lt;$A$9,Raw!S86,-999),-999),-999),-999),-999),-999)</f>
        <v>1.2173160000000001</v>
      </c>
      <c r="M86" s="9">
        <f>Raw!Q86</f>
        <v>0.98388900000000001</v>
      </c>
      <c r="N86" s="9">
        <f>IF(Raw!$G86&gt;$C$8,IF(Raw!$Q86&gt;$C$8,IF(Raw!$N86&gt;$C$9,IF(Raw!$N86&lt;$A$9,IF(Raw!$X86&gt;$C$9,IF(Raw!$X86&lt;$A$9,Raw!V86,-999),-999),-999),-999),-999),-999)</f>
        <v>694.6</v>
      </c>
      <c r="O86" s="9">
        <f>IF(Raw!$G86&gt;$C$8,IF(Raw!$Q86&gt;$C$8,IF(Raw!$N86&gt;$C$9,IF(Raw!$N86&lt;$A$9,IF(Raw!$X86&gt;$C$9,IF(Raw!$X86&lt;$A$9,Raw!W86,-999),-999),-999),-999),-999),-999)</f>
        <v>0.17117199999999999</v>
      </c>
      <c r="P86" s="9">
        <f>IF(Raw!$G86&gt;$C$8,IF(Raw!$Q86&gt;$C$8,IF(Raw!$N86&gt;$C$9,IF(Raw!$N86&lt;$A$9,IF(Raw!$X86&gt;$C$9,IF(Raw!$X86&lt;$A$9,Raw!X86,-999),-999),-999),-999),-999),-999)</f>
        <v>468</v>
      </c>
      <c r="R86" s="9">
        <f t="shared" si="20"/>
        <v>0.38553399999999993</v>
      </c>
      <c r="S86" s="9">
        <f t="shared" si="21"/>
        <v>0.31641815054102318</v>
      </c>
      <c r="T86" s="9">
        <f t="shared" si="22"/>
        <v>0.45533200000000007</v>
      </c>
      <c r="U86" s="9">
        <f t="shared" si="23"/>
        <v>0.37404585169339766</v>
      </c>
      <c r="V86" s="15">
        <f t="shared" si="16"/>
        <v>0</v>
      </c>
      <c r="X86" s="11">
        <f t="shared" si="24"/>
        <v>2.1671999999999997E+18</v>
      </c>
      <c r="Y86" s="11">
        <f t="shared" si="25"/>
        <v>6.3879999999999994E-18</v>
      </c>
      <c r="Z86" s="11">
        <f t="shared" si="26"/>
        <v>6.3899999999999992E-4</v>
      </c>
      <c r="AA86" s="16">
        <f t="shared" si="27"/>
        <v>8.7687911208075859E-3</v>
      </c>
      <c r="AB86" s="9">
        <f t="shared" si="17"/>
        <v>0.76597671119861954</v>
      </c>
      <c r="AC86" s="9">
        <f t="shared" si="18"/>
        <v>0.99123120887919247</v>
      </c>
      <c r="AD86" s="15">
        <f t="shared" si="19"/>
        <v>13.722677810340512</v>
      </c>
      <c r="AE86" s="3">
        <f t="shared" si="28"/>
        <v>769.11519999999973</v>
      </c>
      <c r="AF86" s="2">
        <f t="shared" si="29"/>
        <v>0.25</v>
      </c>
      <c r="AG86" s="9">
        <f t="shared" si="30"/>
        <v>3.9483928531406972E-3</v>
      </c>
      <c r="AH86" s="2">
        <f t="shared" si="31"/>
        <v>0.19106067531996773</v>
      </c>
    </row>
    <row r="87" spans="1:34">
      <c r="A87" s="1">
        <f>Raw!A87</f>
        <v>74</v>
      </c>
      <c r="B87" s="14">
        <f>Raw!B87</f>
        <v>0.46174768518518516</v>
      </c>
      <c r="C87" s="15">
        <f>Raw!C87</f>
        <v>115.6</v>
      </c>
      <c r="D87" s="15">
        <f>IF(C87&gt;0.5,Raw!D87*D$11,-999)</f>
        <v>3.6</v>
      </c>
      <c r="E87" s="9">
        <f>IF(Raw!$G87&gt;$C$8,IF(Raw!$Q87&gt;$C$8,IF(Raw!$N87&gt;$C$9,IF(Raw!$N87&lt;$A$9,IF(Raw!$X87&gt;$C$9,IF(Raw!$X87&lt;$A$9,Raw!H87,-999),-999),-999),-999),-999),-999)</f>
        <v>0.79862</v>
      </c>
      <c r="F87" s="9">
        <f>IF(Raw!$G87&gt;$C$8,IF(Raw!$Q87&gt;$C$8,IF(Raw!$N87&gt;$C$9,IF(Raw!$N87&lt;$A$9,IF(Raw!$X87&gt;$C$9,IF(Raw!$X87&lt;$A$9,Raw!I87,-999),-999),-999),-999),-999),-999)</f>
        <v>1.2102470000000001</v>
      </c>
      <c r="G87" s="9">
        <f>Raw!G87</f>
        <v>0.98134299999999997</v>
      </c>
      <c r="H87" s="9">
        <f>IF(Raw!$G87&gt;$C$8,IF(Raw!$Q87&gt;$C$8,IF(Raw!$N87&gt;$C$9,IF(Raw!$N87&lt;$A$9,IF(Raw!$X87&gt;$C$9,IF(Raw!$X87&lt;$A$9,Raw!L87,-999),-999),-999),-999),-999),-999)</f>
        <v>662.7</v>
      </c>
      <c r="I87" s="9">
        <f>IF(Raw!$G87&gt;$C$8,IF(Raw!$Q87&gt;$C$8,IF(Raw!$N87&gt;$C$9,IF(Raw!$N87&lt;$A$9,IF(Raw!$X87&gt;$C$9,IF(Raw!$X87&lt;$A$9,Raw!M87,-999),-999),-999),-999),-999),-999)</f>
        <v>8.8071999999999998E-2</v>
      </c>
      <c r="J87" s="9">
        <f>IF(Raw!$G87&gt;$C$8,IF(Raw!$Q87&gt;$C$8,IF(Raw!$N87&gt;$C$9,IF(Raw!$N87&lt;$A$9,IF(Raw!$X87&gt;$C$9,IF(Raw!$X87&lt;$A$9,Raw!N87,-999),-999),-999),-999),-999),-999)</f>
        <v>579</v>
      </c>
      <c r="K87" s="9">
        <f>IF(Raw!$G87&gt;$C$8,IF(Raw!$Q87&gt;$C$8,IF(Raw!$N87&gt;$C$9,IF(Raw!$N87&lt;$A$9,IF(Raw!$X87&gt;$C$9,IF(Raw!$X87&lt;$A$9,Raw!R87,-999),-999),-999),-999),-999),-999)</f>
        <v>0.76680800000000005</v>
      </c>
      <c r="L87" s="9">
        <f>IF(Raw!$G87&gt;$C$8,IF(Raw!$Q87&gt;$C$8,IF(Raw!$N87&gt;$C$9,IF(Raw!$N87&lt;$A$9,IF(Raw!$X87&gt;$C$9,IF(Raw!$X87&lt;$A$9,Raw!S87,-999),-999),-999),-999),-999),-999)</f>
        <v>1.2121310000000001</v>
      </c>
      <c r="M87" s="9">
        <f>Raw!Q87</f>
        <v>0.97970999999999997</v>
      </c>
      <c r="N87" s="9">
        <f>IF(Raw!$G87&gt;$C$8,IF(Raw!$Q87&gt;$C$8,IF(Raw!$N87&gt;$C$9,IF(Raw!$N87&lt;$A$9,IF(Raw!$X87&gt;$C$9,IF(Raw!$X87&lt;$A$9,Raw!V87,-999),-999),-999),-999),-999),-999)</f>
        <v>697.9</v>
      </c>
      <c r="O87" s="9">
        <f>IF(Raw!$G87&gt;$C$8,IF(Raw!$Q87&gt;$C$8,IF(Raw!$N87&gt;$C$9,IF(Raw!$N87&lt;$A$9,IF(Raw!$X87&gt;$C$9,IF(Raw!$X87&lt;$A$9,Raw!W87,-999),-999),-999),-999),-999),-999)</f>
        <v>0.17241300000000001</v>
      </c>
      <c r="P87" s="9">
        <f>IF(Raw!$G87&gt;$C$8,IF(Raw!$Q87&gt;$C$8,IF(Raw!$N87&gt;$C$9,IF(Raw!$N87&lt;$A$9,IF(Raw!$X87&gt;$C$9,IF(Raw!$X87&lt;$A$9,Raw!X87,-999),-999),-999),-999),-999),-999)</f>
        <v>509</v>
      </c>
      <c r="R87" s="9">
        <f t="shared" si="20"/>
        <v>0.41162700000000008</v>
      </c>
      <c r="S87" s="9">
        <f t="shared" si="21"/>
        <v>0.34011817422393947</v>
      </c>
      <c r="T87" s="9">
        <f t="shared" si="22"/>
        <v>0.44532300000000002</v>
      </c>
      <c r="U87" s="9">
        <f t="shared" si="23"/>
        <v>0.36738850833779518</v>
      </c>
      <c r="V87" s="15">
        <f t="shared" si="16"/>
        <v>0</v>
      </c>
      <c r="X87" s="11">
        <f t="shared" si="24"/>
        <v>2.1671999999999997E+18</v>
      </c>
      <c r="Y87" s="11">
        <f t="shared" si="25"/>
        <v>6.6270000000000003E-18</v>
      </c>
      <c r="Z87" s="11">
        <f t="shared" si="26"/>
        <v>5.7899999999999998E-4</v>
      </c>
      <c r="AA87" s="16">
        <f t="shared" si="27"/>
        <v>8.2470386948618642E-3</v>
      </c>
      <c r="AB87" s="9">
        <f t="shared" si="17"/>
        <v>0.77048059601271202</v>
      </c>
      <c r="AC87" s="9">
        <f t="shared" si="18"/>
        <v>0.99175296130513813</v>
      </c>
      <c r="AD87" s="15">
        <f t="shared" si="19"/>
        <v>14.243590146566261</v>
      </c>
      <c r="AE87" s="3">
        <f t="shared" si="28"/>
        <v>797.89079999999979</v>
      </c>
      <c r="AF87" s="2">
        <f t="shared" si="29"/>
        <v>0.25</v>
      </c>
      <c r="AG87" s="9">
        <f t="shared" si="30"/>
        <v>4.0253317979399199E-3</v>
      </c>
      <c r="AH87" s="2">
        <f t="shared" si="31"/>
        <v>0.19478371081782919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114.9</v>
      </c>
      <c r="D88" s="15">
        <f>IF(C88&gt;0.5,Raw!D88*D$11,-999)</f>
        <v>3.6</v>
      </c>
      <c r="E88" s="9">
        <f>IF(Raw!$G88&gt;$C$8,IF(Raw!$Q88&gt;$C$8,IF(Raw!$N88&gt;$C$9,IF(Raw!$N88&lt;$A$9,IF(Raw!$X88&gt;$C$9,IF(Raw!$X88&lt;$A$9,Raw!H88,-999),-999),-999),-999),-999),-999)</f>
        <v>0.80850900000000003</v>
      </c>
      <c r="F88" s="9">
        <f>IF(Raw!$G88&gt;$C$8,IF(Raw!$Q88&gt;$C$8,IF(Raw!$N88&gt;$C$9,IF(Raw!$N88&lt;$A$9,IF(Raw!$X88&gt;$C$9,IF(Raw!$X88&lt;$A$9,Raw!I88,-999),-999),-999),-999),-999),-999)</f>
        <v>1.235924</v>
      </c>
      <c r="G88" s="9">
        <f>Raw!G88</f>
        <v>0.98256699999999997</v>
      </c>
      <c r="H88" s="9">
        <f>IF(Raw!$G88&gt;$C$8,IF(Raw!$Q88&gt;$C$8,IF(Raw!$N88&gt;$C$9,IF(Raw!$N88&lt;$A$9,IF(Raw!$X88&gt;$C$9,IF(Raw!$X88&lt;$A$9,Raw!L88,-999),-999),-999),-999),-999),-999)</f>
        <v>676</v>
      </c>
      <c r="I88" s="9">
        <f>IF(Raw!$G88&gt;$C$8,IF(Raw!$Q88&gt;$C$8,IF(Raw!$N88&gt;$C$9,IF(Raw!$N88&lt;$A$9,IF(Raw!$X88&gt;$C$9,IF(Raw!$X88&lt;$A$9,Raw!M88,-999),-999),-999),-999),-999),-999)</f>
        <v>0.157161</v>
      </c>
      <c r="J88" s="9">
        <f>IF(Raw!$G88&gt;$C$8,IF(Raw!$Q88&gt;$C$8,IF(Raw!$N88&gt;$C$9,IF(Raw!$N88&lt;$A$9,IF(Raw!$X88&gt;$C$9,IF(Raw!$X88&lt;$A$9,Raw!N88,-999),-999),-999),-999),-999),-999)</f>
        <v>495</v>
      </c>
      <c r="K88" s="9">
        <f>IF(Raw!$G88&gt;$C$8,IF(Raw!$Q88&gt;$C$8,IF(Raw!$N88&gt;$C$9,IF(Raw!$N88&lt;$A$9,IF(Raw!$X88&gt;$C$9,IF(Raw!$X88&lt;$A$9,Raw!R88,-999),-999),-999),-999),-999),-999)</f>
        <v>0.77613200000000004</v>
      </c>
      <c r="L88" s="9">
        <f>IF(Raw!$G88&gt;$C$8,IF(Raw!$Q88&gt;$C$8,IF(Raw!$N88&gt;$C$9,IF(Raw!$N88&lt;$A$9,IF(Raw!$X88&gt;$C$9,IF(Raw!$X88&lt;$A$9,Raw!S88,-999),-999),-999),-999),-999),-999)</f>
        <v>1.2453700000000001</v>
      </c>
      <c r="M88" s="9">
        <f>Raw!Q88</f>
        <v>0.98598699999999995</v>
      </c>
      <c r="N88" s="9">
        <f>IF(Raw!$G88&gt;$C$8,IF(Raw!$Q88&gt;$C$8,IF(Raw!$N88&gt;$C$9,IF(Raw!$N88&lt;$A$9,IF(Raw!$X88&gt;$C$9,IF(Raw!$X88&lt;$A$9,Raw!V88,-999),-999),-999),-999),-999),-999)</f>
        <v>738.1</v>
      </c>
      <c r="O88" s="9">
        <f>IF(Raw!$G88&gt;$C$8,IF(Raw!$Q88&gt;$C$8,IF(Raw!$N88&gt;$C$9,IF(Raw!$N88&lt;$A$9,IF(Raw!$X88&gt;$C$9,IF(Raw!$X88&lt;$A$9,Raw!W88,-999),-999),-999),-999),-999),-999)</f>
        <v>0.19223799999999999</v>
      </c>
      <c r="P88" s="9">
        <f>IF(Raw!$G88&gt;$C$8,IF(Raw!$Q88&gt;$C$8,IF(Raw!$N88&gt;$C$9,IF(Raw!$N88&lt;$A$9,IF(Raw!$X88&gt;$C$9,IF(Raw!$X88&lt;$A$9,Raw!X88,-999),-999),-999),-999),-999),-999)</f>
        <v>538</v>
      </c>
      <c r="R88" s="9">
        <f t="shared" si="20"/>
        <v>0.42741499999999999</v>
      </c>
      <c r="S88" s="9">
        <f t="shared" si="21"/>
        <v>0.3458262805803593</v>
      </c>
      <c r="T88" s="9">
        <f t="shared" si="22"/>
        <v>0.46923800000000004</v>
      </c>
      <c r="U88" s="9">
        <f t="shared" si="23"/>
        <v>0.3767860154010455</v>
      </c>
      <c r="V88" s="15">
        <f t="shared" si="16"/>
        <v>0</v>
      </c>
      <c r="X88" s="11">
        <f t="shared" si="24"/>
        <v>2.1671999999999997E+18</v>
      </c>
      <c r="Y88" s="11">
        <f t="shared" si="25"/>
        <v>6.7599999999999995E-18</v>
      </c>
      <c r="Z88" s="11">
        <f t="shared" si="26"/>
        <v>4.95E-4</v>
      </c>
      <c r="AA88" s="16">
        <f t="shared" si="27"/>
        <v>7.1996734387763201E-3</v>
      </c>
      <c r="AB88" s="9">
        <f t="shared" si="17"/>
        <v>0.7795103603650646</v>
      </c>
      <c r="AC88" s="9">
        <f t="shared" si="18"/>
        <v>0.99280032656122363</v>
      </c>
      <c r="AD88" s="15">
        <f t="shared" si="19"/>
        <v>14.544794825810749</v>
      </c>
      <c r="AE88" s="3">
        <f t="shared" si="28"/>
        <v>813.90399999999977</v>
      </c>
      <c r="AF88" s="2">
        <f t="shared" si="29"/>
        <v>0.25</v>
      </c>
      <c r="AG88" s="9">
        <f t="shared" si="30"/>
        <v>4.2155963748022884E-3</v>
      </c>
      <c r="AH88" s="2">
        <f t="shared" si="31"/>
        <v>0.20399051467370088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114.2</v>
      </c>
      <c r="D89" s="15">
        <f>IF(C89&gt;0.5,Raw!D89*D$11,-999)</f>
        <v>3.6</v>
      </c>
      <c r="E89" s="9">
        <f>IF(Raw!$G89&gt;$C$8,IF(Raw!$Q89&gt;$C$8,IF(Raw!$N89&gt;$C$9,IF(Raw!$N89&lt;$A$9,IF(Raw!$X89&gt;$C$9,IF(Raw!$X89&lt;$A$9,Raw!H89,-999),-999),-999),-999),-999),-999)</f>
        <v>0.85347399999999995</v>
      </c>
      <c r="F89" s="9">
        <f>IF(Raw!$G89&gt;$C$8,IF(Raw!$Q89&gt;$C$8,IF(Raw!$N89&gt;$C$9,IF(Raw!$N89&lt;$A$9,IF(Raw!$X89&gt;$C$9,IF(Raw!$X89&lt;$A$9,Raw!I89,-999),-999),-999),-999),-999),-999)</f>
        <v>1.273109</v>
      </c>
      <c r="G89" s="9">
        <f>Raw!G89</f>
        <v>0.98275500000000005</v>
      </c>
      <c r="H89" s="9">
        <f>IF(Raw!$G89&gt;$C$8,IF(Raw!$Q89&gt;$C$8,IF(Raw!$N89&gt;$C$9,IF(Raw!$N89&lt;$A$9,IF(Raw!$X89&gt;$C$9,IF(Raw!$X89&lt;$A$9,Raw!L89,-999),-999),-999),-999),-999),-999)</f>
        <v>634.9</v>
      </c>
      <c r="I89" s="9">
        <f>IF(Raw!$G89&gt;$C$8,IF(Raw!$Q89&gt;$C$8,IF(Raw!$N89&gt;$C$9,IF(Raw!$N89&lt;$A$9,IF(Raw!$X89&gt;$C$9,IF(Raw!$X89&lt;$A$9,Raw!M89,-999),-999),-999),-999),-999),-999)</f>
        <v>0.24751699999999999</v>
      </c>
      <c r="J89" s="9">
        <f>IF(Raw!$G89&gt;$C$8,IF(Raw!$Q89&gt;$C$8,IF(Raw!$N89&gt;$C$9,IF(Raw!$N89&lt;$A$9,IF(Raw!$X89&gt;$C$9,IF(Raw!$X89&lt;$A$9,Raw!N89,-999),-999),-999),-999),-999),-999)</f>
        <v>503</v>
      </c>
      <c r="K89" s="9">
        <f>IF(Raw!$G89&gt;$C$8,IF(Raw!$Q89&gt;$C$8,IF(Raw!$N89&gt;$C$9,IF(Raw!$N89&lt;$A$9,IF(Raw!$X89&gt;$C$9,IF(Raw!$X89&lt;$A$9,Raw!R89,-999),-999),-999),-999),-999),-999)</f>
        <v>0.784694</v>
      </c>
      <c r="L89" s="9">
        <f>IF(Raw!$G89&gt;$C$8,IF(Raw!$Q89&gt;$C$8,IF(Raw!$N89&gt;$C$9,IF(Raw!$N89&lt;$A$9,IF(Raw!$X89&gt;$C$9,IF(Raw!$X89&lt;$A$9,Raw!S89,-999),-999),-999),-999),-999),-999)</f>
        <v>1.2487779999999999</v>
      </c>
      <c r="M89" s="9">
        <f>Raw!Q89</f>
        <v>0.98347099999999998</v>
      </c>
      <c r="N89" s="9">
        <f>IF(Raw!$G89&gt;$C$8,IF(Raw!$Q89&gt;$C$8,IF(Raw!$N89&gt;$C$9,IF(Raw!$N89&lt;$A$9,IF(Raw!$X89&gt;$C$9,IF(Raw!$X89&lt;$A$9,Raw!V89,-999),-999),-999),-999),-999),-999)</f>
        <v>722.8</v>
      </c>
      <c r="O89" s="9">
        <f>IF(Raw!$G89&gt;$C$8,IF(Raw!$Q89&gt;$C$8,IF(Raw!$N89&gt;$C$9,IF(Raw!$N89&lt;$A$9,IF(Raw!$X89&gt;$C$9,IF(Raw!$X89&lt;$A$9,Raw!W89,-999),-999),-999),-999),-999),-999)</f>
        <v>0.21895700000000001</v>
      </c>
      <c r="P89" s="9">
        <f>IF(Raw!$G89&gt;$C$8,IF(Raw!$Q89&gt;$C$8,IF(Raw!$N89&gt;$C$9,IF(Raw!$N89&lt;$A$9,IF(Raw!$X89&gt;$C$9,IF(Raw!$X89&lt;$A$9,Raw!X89,-999),-999),-999),-999),-999),-999)</f>
        <v>491</v>
      </c>
      <c r="R89" s="9">
        <f t="shared" si="20"/>
        <v>0.41963500000000009</v>
      </c>
      <c r="S89" s="9">
        <f t="shared" si="21"/>
        <v>0.32961435352353968</v>
      </c>
      <c r="T89" s="9">
        <f t="shared" si="22"/>
        <v>0.46408399999999994</v>
      </c>
      <c r="U89" s="9">
        <f t="shared" si="23"/>
        <v>0.37163050598264863</v>
      </c>
      <c r="V89" s="15">
        <f t="shared" si="16"/>
        <v>0</v>
      </c>
      <c r="X89" s="11">
        <f t="shared" si="24"/>
        <v>2.1671999999999997E+18</v>
      </c>
      <c r="Y89" s="11">
        <f t="shared" si="25"/>
        <v>6.3489999999999991E-18</v>
      </c>
      <c r="Z89" s="11">
        <f t="shared" si="26"/>
        <v>5.0299999999999997E-4</v>
      </c>
      <c r="AA89" s="16">
        <f t="shared" si="27"/>
        <v>6.8734833020236991E-3</v>
      </c>
      <c r="AB89" s="9">
        <f t="shared" si="17"/>
        <v>0.78788387362473633</v>
      </c>
      <c r="AC89" s="9">
        <f t="shared" si="18"/>
        <v>0.99312651669797636</v>
      </c>
      <c r="AD89" s="15">
        <f t="shared" si="19"/>
        <v>13.664976743585884</v>
      </c>
      <c r="AE89" s="3">
        <f t="shared" si="28"/>
        <v>764.41959999999972</v>
      </c>
      <c r="AF89" s="2">
        <f t="shared" si="29"/>
        <v>0.25</v>
      </c>
      <c r="AG89" s="9">
        <f t="shared" si="30"/>
        <v>3.9064017088153444E-3</v>
      </c>
      <c r="AH89" s="2">
        <f t="shared" si="31"/>
        <v>0.18902874569931755</v>
      </c>
    </row>
    <row r="90" spans="1:34">
      <c r="A90" s="1">
        <f>Raw!A90</f>
        <v>77</v>
      </c>
      <c r="B90" s="14">
        <f>Raw!B90</f>
        <v>0.46190972222222221</v>
      </c>
      <c r="C90" s="15">
        <f>Raw!C90</f>
        <v>113.3</v>
      </c>
      <c r="D90" s="15">
        <f>IF(C90&gt;0.5,Raw!D90*D$11,-999)</f>
        <v>3.6</v>
      </c>
      <c r="E90" s="9">
        <f>IF(Raw!$G90&gt;$C$8,IF(Raw!$Q90&gt;$C$8,IF(Raw!$N90&gt;$C$9,IF(Raw!$N90&lt;$A$9,IF(Raw!$X90&gt;$C$9,IF(Raw!$X90&lt;$A$9,Raw!H90,-999),-999),-999),-999),-999),-999)</f>
        <v>0.80498599999999998</v>
      </c>
      <c r="F90" s="9">
        <f>IF(Raw!$G90&gt;$C$8,IF(Raw!$Q90&gt;$C$8,IF(Raw!$N90&gt;$C$9,IF(Raw!$N90&lt;$A$9,IF(Raw!$X90&gt;$C$9,IF(Raw!$X90&lt;$A$9,Raw!I90,-999),-999),-999),-999),-999),-999)</f>
        <v>1.227725</v>
      </c>
      <c r="G90" s="9">
        <f>Raw!G90</f>
        <v>0.97564899999999999</v>
      </c>
      <c r="H90" s="9">
        <f>IF(Raw!$G90&gt;$C$8,IF(Raw!$Q90&gt;$C$8,IF(Raw!$N90&gt;$C$9,IF(Raw!$N90&lt;$A$9,IF(Raw!$X90&gt;$C$9,IF(Raw!$X90&lt;$A$9,Raw!L90,-999),-999),-999),-999),-999),-999)</f>
        <v>686.6</v>
      </c>
      <c r="I90" s="9">
        <f>IF(Raw!$G90&gt;$C$8,IF(Raw!$Q90&gt;$C$8,IF(Raw!$N90&gt;$C$9,IF(Raw!$N90&lt;$A$9,IF(Raw!$X90&gt;$C$9,IF(Raw!$X90&lt;$A$9,Raw!M90,-999),-999),-999),-999),-999),-999)</f>
        <v>4.4615000000000002E-2</v>
      </c>
      <c r="J90" s="9">
        <f>IF(Raw!$G90&gt;$C$8,IF(Raw!$Q90&gt;$C$8,IF(Raw!$N90&gt;$C$9,IF(Raw!$N90&lt;$A$9,IF(Raw!$X90&gt;$C$9,IF(Raw!$X90&lt;$A$9,Raw!N90,-999),-999),-999),-999),-999),-999)</f>
        <v>260</v>
      </c>
      <c r="K90" s="9">
        <f>IF(Raw!$G90&gt;$C$8,IF(Raw!$Q90&gt;$C$8,IF(Raw!$N90&gt;$C$9,IF(Raw!$N90&lt;$A$9,IF(Raw!$X90&gt;$C$9,IF(Raw!$X90&lt;$A$9,Raw!R90,-999),-999),-999),-999),-999),-999)</f>
        <v>0.81729700000000005</v>
      </c>
      <c r="L90" s="9">
        <f>IF(Raw!$G90&gt;$C$8,IF(Raw!$Q90&gt;$C$8,IF(Raw!$N90&gt;$C$9,IF(Raw!$N90&lt;$A$9,IF(Raw!$X90&gt;$C$9,IF(Raw!$X90&lt;$A$9,Raw!S90,-999),-999),-999),-999),-999),-999)</f>
        <v>1.302</v>
      </c>
      <c r="M90" s="9">
        <f>Raw!Q90</f>
        <v>0.98702199999999995</v>
      </c>
      <c r="N90" s="9">
        <f>IF(Raw!$G90&gt;$C$8,IF(Raw!$Q90&gt;$C$8,IF(Raw!$N90&gt;$C$9,IF(Raw!$N90&lt;$A$9,IF(Raw!$X90&gt;$C$9,IF(Raw!$X90&lt;$A$9,Raw!V90,-999),-999),-999),-999),-999),-999)</f>
        <v>677.6</v>
      </c>
      <c r="O90" s="9">
        <f>IF(Raw!$G90&gt;$C$8,IF(Raw!$Q90&gt;$C$8,IF(Raw!$N90&gt;$C$9,IF(Raw!$N90&lt;$A$9,IF(Raw!$X90&gt;$C$9,IF(Raw!$X90&lt;$A$9,Raw!W90,-999),-999),-999),-999),-999),-999)</f>
        <v>0.250056</v>
      </c>
      <c r="P90" s="9">
        <f>IF(Raw!$G90&gt;$C$8,IF(Raw!$Q90&gt;$C$8,IF(Raw!$N90&gt;$C$9,IF(Raw!$N90&lt;$A$9,IF(Raw!$X90&gt;$C$9,IF(Raw!$X90&lt;$A$9,Raw!X90,-999),-999),-999),-999),-999),-999)</f>
        <v>461</v>
      </c>
      <c r="R90" s="9">
        <f t="shared" si="20"/>
        <v>0.42273899999999998</v>
      </c>
      <c r="S90" s="9">
        <f t="shared" si="21"/>
        <v>0.34432710908387465</v>
      </c>
      <c r="T90" s="9">
        <f t="shared" si="22"/>
        <v>0.48470299999999999</v>
      </c>
      <c r="U90" s="9">
        <f t="shared" si="23"/>
        <v>0.37227572964669736</v>
      </c>
      <c r="V90" s="15">
        <f t="shared" si="16"/>
        <v>0</v>
      </c>
      <c r="X90" s="11">
        <f t="shared" si="24"/>
        <v>2.1671999999999997E+18</v>
      </c>
      <c r="Y90" s="11">
        <f t="shared" si="25"/>
        <v>6.8659999999999995E-18</v>
      </c>
      <c r="Z90" s="11">
        <f t="shared" si="26"/>
        <v>2.5999999999999998E-4</v>
      </c>
      <c r="AA90" s="16">
        <f t="shared" si="27"/>
        <v>3.8538888316975808E-3</v>
      </c>
      <c r="AB90" s="9">
        <f t="shared" si="17"/>
        <v>0.81916499147839039</v>
      </c>
      <c r="AC90" s="9">
        <f t="shared" si="18"/>
        <v>0.99614611116830232</v>
      </c>
      <c r="AD90" s="15">
        <f t="shared" si="19"/>
        <v>14.822649352683003</v>
      </c>
      <c r="AE90" s="3">
        <f t="shared" si="28"/>
        <v>826.66639999999973</v>
      </c>
      <c r="AF90" s="2">
        <f t="shared" si="29"/>
        <v>0.25</v>
      </c>
      <c r="AG90" s="9">
        <f t="shared" si="30"/>
        <v>4.2447020023593934E-3</v>
      </c>
      <c r="AH90" s="2">
        <f t="shared" si="31"/>
        <v>0.20539892084388442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112.6</v>
      </c>
      <c r="D91" s="15">
        <f>IF(C91&gt;0.5,Raw!D91*D$11,-999)</f>
        <v>4.5</v>
      </c>
      <c r="E91" s="9">
        <f>IF(Raw!$G91&gt;$C$8,IF(Raw!$Q91&gt;$C$8,IF(Raw!$N91&gt;$C$9,IF(Raw!$N91&lt;$A$9,IF(Raw!$X91&gt;$C$9,IF(Raw!$X91&lt;$A$9,Raw!H91,-999),-999),-999),-999),-999),-999)</f>
        <v>0.86079899999999998</v>
      </c>
      <c r="F91" s="9">
        <f>IF(Raw!$G91&gt;$C$8,IF(Raw!$Q91&gt;$C$8,IF(Raw!$N91&gt;$C$9,IF(Raw!$N91&lt;$A$9,IF(Raw!$X91&gt;$C$9,IF(Raw!$X91&lt;$A$9,Raw!I91,-999),-999),-999),-999),-999),-999)</f>
        <v>1.28782</v>
      </c>
      <c r="G91" s="9">
        <f>Raw!G91</f>
        <v>0.98150599999999999</v>
      </c>
      <c r="H91" s="9">
        <f>IF(Raw!$G91&gt;$C$8,IF(Raw!$Q91&gt;$C$8,IF(Raw!$N91&gt;$C$9,IF(Raw!$N91&lt;$A$9,IF(Raw!$X91&gt;$C$9,IF(Raw!$X91&lt;$A$9,Raw!L91,-999),-999),-999),-999),-999),-999)</f>
        <v>677.2</v>
      </c>
      <c r="I91" s="9">
        <f>IF(Raw!$G91&gt;$C$8,IF(Raw!$Q91&gt;$C$8,IF(Raw!$N91&gt;$C$9,IF(Raw!$N91&lt;$A$9,IF(Raw!$X91&gt;$C$9,IF(Raw!$X91&lt;$A$9,Raw!M91,-999),-999),-999),-999),-999),-999)</f>
        <v>0.21213199999999999</v>
      </c>
      <c r="J91" s="9">
        <f>IF(Raw!$G91&gt;$C$8,IF(Raw!$Q91&gt;$C$8,IF(Raw!$N91&gt;$C$9,IF(Raw!$N91&lt;$A$9,IF(Raw!$X91&gt;$C$9,IF(Raw!$X91&lt;$A$9,Raw!N91,-999),-999),-999),-999),-999),-999)</f>
        <v>357</v>
      </c>
      <c r="K91" s="9">
        <f>IF(Raw!$G91&gt;$C$8,IF(Raw!$Q91&gt;$C$8,IF(Raw!$N91&gt;$C$9,IF(Raw!$N91&lt;$A$9,IF(Raw!$X91&gt;$C$9,IF(Raw!$X91&lt;$A$9,Raw!R91,-999),-999),-999),-999),-999),-999)</f>
        <v>0.79881400000000002</v>
      </c>
      <c r="L91" s="9">
        <f>IF(Raw!$G91&gt;$C$8,IF(Raw!$Q91&gt;$C$8,IF(Raw!$N91&gt;$C$9,IF(Raw!$N91&lt;$A$9,IF(Raw!$X91&gt;$C$9,IF(Raw!$X91&lt;$A$9,Raw!S91,-999),-999),-999),-999),-999),-999)</f>
        <v>1.2548760000000001</v>
      </c>
      <c r="M91" s="9">
        <f>Raw!Q91</f>
        <v>0.98868199999999995</v>
      </c>
      <c r="N91" s="9">
        <f>IF(Raw!$G91&gt;$C$8,IF(Raw!$Q91&gt;$C$8,IF(Raw!$N91&gt;$C$9,IF(Raw!$N91&lt;$A$9,IF(Raw!$X91&gt;$C$9,IF(Raw!$X91&lt;$A$9,Raw!V91,-999),-999),-999),-999),-999),-999)</f>
        <v>660</v>
      </c>
      <c r="O91" s="9">
        <f>IF(Raw!$G91&gt;$C$8,IF(Raw!$Q91&gt;$C$8,IF(Raw!$N91&gt;$C$9,IF(Raw!$N91&lt;$A$9,IF(Raw!$X91&gt;$C$9,IF(Raw!$X91&lt;$A$9,Raw!W91,-999),-999),-999),-999),-999),-999)</f>
        <v>5.8783000000000002E-2</v>
      </c>
      <c r="P91" s="9">
        <f>IF(Raw!$G91&gt;$C$8,IF(Raw!$Q91&gt;$C$8,IF(Raw!$N91&gt;$C$9,IF(Raw!$N91&lt;$A$9,IF(Raw!$X91&gt;$C$9,IF(Raw!$X91&lt;$A$9,Raw!X91,-999),-999),-999),-999),-999),-999)</f>
        <v>567</v>
      </c>
      <c r="R91" s="9">
        <f t="shared" si="20"/>
        <v>0.42702099999999998</v>
      </c>
      <c r="S91" s="9">
        <f t="shared" si="21"/>
        <v>0.33158438291065523</v>
      </c>
      <c r="T91" s="9">
        <f t="shared" si="22"/>
        <v>0.45606200000000008</v>
      </c>
      <c r="U91" s="9">
        <f t="shared" si="23"/>
        <v>0.36343192474794328</v>
      </c>
      <c r="V91" s="15">
        <f t="shared" si="16"/>
        <v>0</v>
      </c>
      <c r="X91" s="11">
        <f t="shared" si="24"/>
        <v>2.708999999999999E+18</v>
      </c>
      <c r="Y91" s="11">
        <f t="shared" si="25"/>
        <v>6.7719999999999999E-18</v>
      </c>
      <c r="Z91" s="11">
        <f t="shared" si="26"/>
        <v>3.57E-4</v>
      </c>
      <c r="AA91" s="16">
        <f t="shared" si="27"/>
        <v>6.5066751385529252E-3</v>
      </c>
      <c r="AB91" s="9">
        <f t="shared" si="17"/>
        <v>0.80178144727703871</v>
      </c>
      <c r="AC91" s="9">
        <f t="shared" si="18"/>
        <v>0.99349332486144715</v>
      </c>
      <c r="AD91" s="15">
        <f t="shared" si="19"/>
        <v>18.225980780260294</v>
      </c>
      <c r="AE91" s="3">
        <f t="shared" si="28"/>
        <v>815.34879999999976</v>
      </c>
      <c r="AF91" s="2">
        <f t="shared" si="29"/>
        <v>0.25</v>
      </c>
      <c r="AG91" s="9">
        <f t="shared" si="30"/>
        <v>5.0953102118377067E-3</v>
      </c>
      <c r="AH91" s="2">
        <f t="shared" si="31"/>
        <v>0.24655940942251267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111.6</v>
      </c>
      <c r="D92" s="15">
        <f>IF(C92&gt;0.5,Raw!D92*D$11,-999)</f>
        <v>4.5</v>
      </c>
      <c r="E92" s="9">
        <f>IF(Raw!$G92&gt;$C$8,IF(Raw!$Q92&gt;$C$8,IF(Raw!$N92&gt;$C$9,IF(Raw!$N92&lt;$A$9,IF(Raw!$X92&gt;$C$9,IF(Raw!$X92&lt;$A$9,Raw!H92,-999),-999),-999),-999),-999),-999)</f>
        <v>0.83747199999999999</v>
      </c>
      <c r="F92" s="9">
        <f>IF(Raw!$G92&gt;$C$8,IF(Raw!$Q92&gt;$C$8,IF(Raw!$N92&gt;$C$9,IF(Raw!$N92&lt;$A$9,IF(Raw!$X92&gt;$C$9,IF(Raw!$X92&lt;$A$9,Raw!I92,-999),-999),-999),-999),-999),-999)</f>
        <v>1.288635</v>
      </c>
      <c r="G92" s="9">
        <f>Raw!G92</f>
        <v>0.97862099999999996</v>
      </c>
      <c r="H92" s="9">
        <f>IF(Raw!$G92&gt;$C$8,IF(Raw!$Q92&gt;$C$8,IF(Raw!$N92&gt;$C$9,IF(Raw!$N92&lt;$A$9,IF(Raw!$X92&gt;$C$9,IF(Raw!$X92&lt;$A$9,Raw!L92,-999),-999),-999),-999),-999),-999)</f>
        <v>684.7</v>
      </c>
      <c r="I92" s="9">
        <f>IF(Raw!$G92&gt;$C$8,IF(Raw!$Q92&gt;$C$8,IF(Raw!$N92&gt;$C$9,IF(Raw!$N92&lt;$A$9,IF(Raw!$X92&gt;$C$9,IF(Raw!$X92&lt;$A$9,Raw!M92,-999),-999),-999),-999),-999),-999)</f>
        <v>0.14838200000000001</v>
      </c>
      <c r="J92" s="9">
        <f>IF(Raw!$G92&gt;$C$8,IF(Raw!$Q92&gt;$C$8,IF(Raw!$N92&gt;$C$9,IF(Raw!$N92&lt;$A$9,IF(Raw!$X92&gt;$C$9,IF(Raw!$X92&lt;$A$9,Raw!N92,-999),-999),-999),-999),-999),-999)</f>
        <v>490</v>
      </c>
      <c r="K92" s="9">
        <f>IF(Raw!$G92&gt;$C$8,IF(Raw!$Q92&gt;$C$8,IF(Raw!$N92&gt;$C$9,IF(Raw!$N92&lt;$A$9,IF(Raw!$X92&gt;$C$9,IF(Raw!$X92&lt;$A$9,Raw!R92,-999),-999),-999),-999),-999),-999)</f>
        <v>0.79893700000000001</v>
      </c>
      <c r="L92" s="9">
        <f>IF(Raw!$G92&gt;$C$8,IF(Raw!$Q92&gt;$C$8,IF(Raw!$N92&gt;$C$9,IF(Raw!$N92&lt;$A$9,IF(Raw!$X92&gt;$C$9,IF(Raw!$X92&lt;$A$9,Raw!S92,-999),-999),-999),-999),-999),-999)</f>
        <v>1.289523</v>
      </c>
      <c r="M92" s="9">
        <f>Raw!Q92</f>
        <v>0.981236</v>
      </c>
      <c r="N92" s="9">
        <f>IF(Raw!$G92&gt;$C$8,IF(Raw!$Q92&gt;$C$8,IF(Raw!$N92&gt;$C$9,IF(Raw!$N92&lt;$A$9,IF(Raw!$X92&gt;$C$9,IF(Raw!$X92&lt;$A$9,Raw!V92,-999),-999),-999),-999),-999),-999)</f>
        <v>710.8</v>
      </c>
      <c r="O92" s="9">
        <f>IF(Raw!$G92&gt;$C$8,IF(Raw!$Q92&gt;$C$8,IF(Raw!$N92&gt;$C$9,IF(Raw!$N92&lt;$A$9,IF(Raw!$X92&gt;$C$9,IF(Raw!$X92&lt;$A$9,Raw!W92,-999),-999),-999),-999),-999),-999)</f>
        <v>0.16293099999999999</v>
      </c>
      <c r="P92" s="9">
        <f>IF(Raw!$G92&gt;$C$8,IF(Raw!$Q92&gt;$C$8,IF(Raw!$N92&gt;$C$9,IF(Raw!$N92&lt;$A$9,IF(Raw!$X92&gt;$C$9,IF(Raw!$X92&lt;$A$9,Raw!X92,-999),-999),-999),-999),-999),-999)</f>
        <v>635</v>
      </c>
      <c r="R92" s="9">
        <f t="shared" si="20"/>
        <v>0.45116299999999998</v>
      </c>
      <c r="S92" s="9">
        <f t="shared" si="21"/>
        <v>0.35010922410147172</v>
      </c>
      <c r="T92" s="9">
        <f t="shared" si="22"/>
        <v>0.49058599999999997</v>
      </c>
      <c r="U92" s="9">
        <f t="shared" si="23"/>
        <v>0.38043989909447135</v>
      </c>
      <c r="V92" s="15">
        <f t="shared" si="16"/>
        <v>0</v>
      </c>
      <c r="X92" s="11">
        <f t="shared" si="24"/>
        <v>2.708999999999999E+18</v>
      </c>
      <c r="Y92" s="11">
        <f t="shared" si="25"/>
        <v>6.8469999999999999E-18</v>
      </c>
      <c r="Z92" s="11">
        <f t="shared" si="26"/>
        <v>4.8999999999999998E-4</v>
      </c>
      <c r="AA92" s="16">
        <f t="shared" si="27"/>
        <v>9.0069144397738575E-3</v>
      </c>
      <c r="AB92" s="9">
        <f t="shared" si="17"/>
        <v>0.80335566612735088</v>
      </c>
      <c r="AC92" s="9">
        <f t="shared" si="18"/>
        <v>0.99099308556022625</v>
      </c>
      <c r="AD92" s="15">
        <f t="shared" si="19"/>
        <v>18.381458040354818</v>
      </c>
      <c r="AE92" s="3">
        <f t="shared" si="28"/>
        <v>824.37879999999973</v>
      </c>
      <c r="AF92" s="2">
        <f t="shared" si="29"/>
        <v>0.25</v>
      </c>
      <c r="AG92" s="9">
        <f t="shared" si="30"/>
        <v>5.3792615708321894E-3</v>
      </c>
      <c r="AH92" s="2">
        <f t="shared" si="31"/>
        <v>0.26029966790878628</v>
      </c>
    </row>
    <row r="93" spans="1:34">
      <c r="A93" s="1">
        <f>Raw!A93</f>
        <v>80</v>
      </c>
      <c r="B93" s="14">
        <f>Raw!B93</f>
        <v>0.46207175925925931</v>
      </c>
      <c r="C93" s="15">
        <f>Raw!C93</f>
        <v>110.9</v>
      </c>
      <c r="D93" s="15">
        <f>IF(C93&gt;0.5,Raw!D93*D$11,-999)</f>
        <v>4.5</v>
      </c>
      <c r="E93" s="9">
        <f>IF(Raw!$G93&gt;$C$8,IF(Raw!$Q93&gt;$C$8,IF(Raw!$N93&gt;$C$9,IF(Raw!$N93&lt;$A$9,IF(Raw!$X93&gt;$C$9,IF(Raw!$X93&lt;$A$9,Raw!H93,-999),-999),-999),-999),-999),-999)</f>
        <v>0.89211200000000002</v>
      </c>
      <c r="F93" s="9">
        <f>IF(Raw!$G93&gt;$C$8,IF(Raw!$Q93&gt;$C$8,IF(Raw!$N93&gt;$C$9,IF(Raw!$N93&lt;$A$9,IF(Raw!$X93&gt;$C$9,IF(Raw!$X93&lt;$A$9,Raw!I93,-999),-999),-999),-999),-999),-999)</f>
        <v>1.316513</v>
      </c>
      <c r="G93" s="9">
        <f>Raw!G93</f>
        <v>0.98363599999999995</v>
      </c>
      <c r="H93" s="9">
        <f>IF(Raw!$G93&gt;$C$8,IF(Raw!$Q93&gt;$C$8,IF(Raw!$N93&gt;$C$9,IF(Raw!$N93&lt;$A$9,IF(Raw!$X93&gt;$C$9,IF(Raw!$X93&lt;$A$9,Raw!L93,-999),-999),-999),-999),-999),-999)</f>
        <v>665.1</v>
      </c>
      <c r="I93" s="9">
        <f>IF(Raw!$G93&gt;$C$8,IF(Raw!$Q93&gt;$C$8,IF(Raw!$N93&gt;$C$9,IF(Raw!$N93&lt;$A$9,IF(Raw!$X93&gt;$C$9,IF(Raw!$X93&lt;$A$9,Raw!M93,-999),-999),-999),-999),-999),-999)</f>
        <v>0.25287900000000002</v>
      </c>
      <c r="J93" s="9">
        <f>IF(Raw!$G93&gt;$C$8,IF(Raw!$Q93&gt;$C$8,IF(Raw!$N93&gt;$C$9,IF(Raw!$N93&lt;$A$9,IF(Raw!$X93&gt;$C$9,IF(Raw!$X93&lt;$A$9,Raw!N93,-999),-999),-999),-999),-999),-999)</f>
        <v>596</v>
      </c>
      <c r="K93" s="9">
        <f>IF(Raw!$G93&gt;$C$8,IF(Raw!$Q93&gt;$C$8,IF(Raw!$N93&gt;$C$9,IF(Raw!$N93&lt;$A$9,IF(Raw!$X93&gt;$C$9,IF(Raw!$X93&lt;$A$9,Raw!R93,-999),-999),-999),-999),-999),-999)</f>
        <v>0.79634300000000002</v>
      </c>
      <c r="L93" s="9">
        <f>IF(Raw!$G93&gt;$C$8,IF(Raw!$Q93&gt;$C$8,IF(Raw!$N93&gt;$C$9,IF(Raw!$N93&lt;$A$9,IF(Raw!$X93&gt;$C$9,IF(Raw!$X93&lt;$A$9,Raw!S93,-999),-999),-999),-999),-999),-999)</f>
        <v>1.2866139999999999</v>
      </c>
      <c r="M93" s="9">
        <f>Raw!Q93</f>
        <v>0.98569499999999999</v>
      </c>
      <c r="N93" s="9">
        <f>IF(Raw!$G93&gt;$C$8,IF(Raw!$Q93&gt;$C$8,IF(Raw!$N93&gt;$C$9,IF(Raw!$N93&lt;$A$9,IF(Raw!$X93&gt;$C$9,IF(Raw!$X93&lt;$A$9,Raw!V93,-999),-999),-999),-999),-999),-999)</f>
        <v>701.8</v>
      </c>
      <c r="O93" s="9">
        <f>IF(Raw!$G93&gt;$C$8,IF(Raw!$Q93&gt;$C$8,IF(Raw!$N93&gt;$C$9,IF(Raw!$N93&lt;$A$9,IF(Raw!$X93&gt;$C$9,IF(Raw!$X93&lt;$A$9,Raw!W93,-999),-999),-999),-999),-999),-999)</f>
        <v>0.13112299999999999</v>
      </c>
      <c r="P93" s="9">
        <f>IF(Raw!$G93&gt;$C$8,IF(Raw!$Q93&gt;$C$8,IF(Raw!$N93&gt;$C$9,IF(Raw!$N93&lt;$A$9,IF(Raw!$X93&gt;$C$9,IF(Raw!$X93&lt;$A$9,Raw!X93,-999),-999),-999),-999),-999),-999)</f>
        <v>523</v>
      </c>
      <c r="R93" s="9">
        <f t="shared" si="20"/>
        <v>0.42440100000000003</v>
      </c>
      <c r="S93" s="9">
        <f t="shared" si="21"/>
        <v>0.32236749656099106</v>
      </c>
      <c r="T93" s="9">
        <f t="shared" si="22"/>
        <v>0.4902709999999999</v>
      </c>
      <c r="U93" s="9">
        <f t="shared" si="23"/>
        <v>0.38105523490339754</v>
      </c>
      <c r="V93" s="15">
        <f t="shared" si="16"/>
        <v>0</v>
      </c>
      <c r="X93" s="11">
        <f t="shared" si="24"/>
        <v>2.708999999999999E+18</v>
      </c>
      <c r="Y93" s="11">
        <f t="shared" si="25"/>
        <v>6.6509999999999995E-18</v>
      </c>
      <c r="Z93" s="11">
        <f t="shared" si="26"/>
        <v>5.9599999999999996E-4</v>
      </c>
      <c r="AA93" s="16">
        <f t="shared" si="27"/>
        <v>1.0624375675914934E-2</v>
      </c>
      <c r="AB93" s="9">
        <f t="shared" si="17"/>
        <v>0.80155182328700647</v>
      </c>
      <c r="AC93" s="9">
        <f t="shared" si="18"/>
        <v>0.9893756243240851</v>
      </c>
      <c r="AD93" s="15">
        <f t="shared" si="19"/>
        <v>17.826133684421031</v>
      </c>
      <c r="AE93" s="3">
        <f t="shared" si="28"/>
        <v>800.78039999999976</v>
      </c>
      <c r="AF93" s="2">
        <f t="shared" si="29"/>
        <v>0.25</v>
      </c>
      <c r="AG93" s="9">
        <f t="shared" si="30"/>
        <v>5.2251858142587874E-3</v>
      </c>
      <c r="AH93" s="2">
        <f t="shared" si="31"/>
        <v>0.25284402223312019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110.2</v>
      </c>
      <c r="D94" s="15">
        <f>IF(C94&gt;0.5,Raw!D94*D$11,-999)</f>
        <v>4.5</v>
      </c>
      <c r="E94" s="9">
        <f>IF(Raw!$G94&gt;$C$8,IF(Raw!$Q94&gt;$C$8,IF(Raw!$N94&gt;$C$9,IF(Raw!$N94&lt;$A$9,IF(Raw!$X94&gt;$C$9,IF(Raw!$X94&lt;$A$9,Raw!H94,-999),-999),-999),-999),-999),-999)</f>
        <v>0.84984800000000005</v>
      </c>
      <c r="F94" s="9">
        <f>IF(Raw!$G94&gt;$C$8,IF(Raw!$Q94&gt;$C$8,IF(Raw!$N94&gt;$C$9,IF(Raw!$N94&lt;$A$9,IF(Raw!$X94&gt;$C$9,IF(Raw!$X94&lt;$A$9,Raw!I94,-999),-999),-999),-999),-999),-999)</f>
        <v>1.316365</v>
      </c>
      <c r="G94" s="9">
        <f>Raw!G94</f>
        <v>0.98268500000000003</v>
      </c>
      <c r="H94" s="9">
        <f>IF(Raw!$G94&gt;$C$8,IF(Raw!$Q94&gt;$C$8,IF(Raw!$N94&gt;$C$9,IF(Raw!$N94&lt;$A$9,IF(Raw!$X94&gt;$C$9,IF(Raw!$X94&lt;$A$9,Raw!L94,-999),-999),-999),-999),-999),-999)</f>
        <v>698.4</v>
      </c>
      <c r="I94" s="9">
        <f>IF(Raw!$G94&gt;$C$8,IF(Raw!$Q94&gt;$C$8,IF(Raw!$N94&gt;$C$9,IF(Raw!$N94&lt;$A$9,IF(Raw!$X94&gt;$C$9,IF(Raw!$X94&lt;$A$9,Raw!M94,-999),-999),-999),-999),-999),-999)</f>
        <v>9.2574000000000004E-2</v>
      </c>
      <c r="J94" s="9">
        <f>IF(Raw!$G94&gt;$C$8,IF(Raw!$Q94&gt;$C$8,IF(Raw!$N94&gt;$C$9,IF(Raw!$N94&lt;$A$9,IF(Raw!$X94&gt;$C$9,IF(Raw!$X94&lt;$A$9,Raw!N94,-999),-999),-999),-999),-999),-999)</f>
        <v>448</v>
      </c>
      <c r="K94" s="9">
        <f>IF(Raw!$G94&gt;$C$8,IF(Raw!$Q94&gt;$C$8,IF(Raw!$N94&gt;$C$9,IF(Raw!$N94&lt;$A$9,IF(Raw!$X94&gt;$C$9,IF(Raw!$X94&lt;$A$9,Raw!R94,-999),-999),-999),-999),-999),-999)</f>
        <v>0.84176600000000001</v>
      </c>
      <c r="L94" s="9">
        <f>IF(Raw!$G94&gt;$C$8,IF(Raw!$Q94&gt;$C$8,IF(Raw!$N94&gt;$C$9,IF(Raw!$N94&lt;$A$9,IF(Raw!$X94&gt;$C$9,IF(Raw!$X94&lt;$A$9,Raw!S94,-999),-999),-999),-999),-999),-999)</f>
        <v>1.350009</v>
      </c>
      <c r="M94" s="9">
        <f>Raw!Q94</f>
        <v>0.98456299999999997</v>
      </c>
      <c r="N94" s="9">
        <f>IF(Raw!$G94&gt;$C$8,IF(Raw!$Q94&gt;$C$8,IF(Raw!$N94&gt;$C$9,IF(Raw!$N94&lt;$A$9,IF(Raw!$X94&gt;$C$9,IF(Raw!$X94&lt;$A$9,Raw!V94,-999),-999),-999),-999),-999),-999)</f>
        <v>700</v>
      </c>
      <c r="O94" s="9">
        <f>IF(Raw!$G94&gt;$C$8,IF(Raw!$Q94&gt;$C$8,IF(Raw!$N94&gt;$C$9,IF(Raw!$N94&lt;$A$9,IF(Raw!$X94&gt;$C$9,IF(Raw!$X94&lt;$A$9,Raw!W94,-999),-999),-999),-999),-999),-999)</f>
        <v>0.23136399999999999</v>
      </c>
      <c r="P94" s="9">
        <f>IF(Raw!$G94&gt;$C$8,IF(Raw!$Q94&gt;$C$8,IF(Raw!$N94&gt;$C$9,IF(Raw!$N94&lt;$A$9,IF(Raw!$X94&gt;$C$9,IF(Raw!$X94&lt;$A$9,Raw!X94,-999),-999),-999),-999),-999),-999)</f>
        <v>687</v>
      </c>
      <c r="R94" s="9">
        <f t="shared" si="20"/>
        <v>0.46651699999999996</v>
      </c>
      <c r="S94" s="9">
        <f t="shared" si="21"/>
        <v>0.35439790635575996</v>
      </c>
      <c r="T94" s="9">
        <f t="shared" si="22"/>
        <v>0.508243</v>
      </c>
      <c r="U94" s="9">
        <f t="shared" si="23"/>
        <v>0.37647378647105317</v>
      </c>
      <c r="V94" s="15">
        <f t="shared" si="16"/>
        <v>0</v>
      </c>
      <c r="X94" s="11">
        <f t="shared" si="24"/>
        <v>2.708999999999999E+18</v>
      </c>
      <c r="Y94" s="11">
        <f t="shared" si="25"/>
        <v>6.9839999999999992E-18</v>
      </c>
      <c r="Z94" s="11">
        <f t="shared" si="26"/>
        <v>4.4799999999999999E-4</v>
      </c>
      <c r="AA94" s="16">
        <f t="shared" si="27"/>
        <v>8.4047670331398334E-3</v>
      </c>
      <c r="AB94" s="9">
        <f t="shared" si="17"/>
        <v>0.84603766401122416</v>
      </c>
      <c r="AC94" s="9">
        <f t="shared" si="18"/>
        <v>0.99159523296686003</v>
      </c>
      <c r="AD94" s="15">
        <f t="shared" si="19"/>
        <v>18.760640698972839</v>
      </c>
      <c r="AE94" s="3">
        <f t="shared" si="28"/>
        <v>840.87359999999967</v>
      </c>
      <c r="AF94" s="2">
        <f t="shared" si="29"/>
        <v>0.25</v>
      </c>
      <c r="AG94" s="9">
        <f t="shared" si="30"/>
        <v>5.432991877357885E-3</v>
      </c>
      <c r="AH94" s="2">
        <f t="shared" si="31"/>
        <v>0.26289964947895411</v>
      </c>
    </row>
    <row r="95" spans="1:34">
      <c r="A95" s="1">
        <f>Raw!A95</f>
        <v>82</v>
      </c>
      <c r="B95" s="14">
        <f>Raw!B95</f>
        <v>0.46217592592592593</v>
      </c>
      <c r="C95" s="15">
        <f>Raw!C95</f>
        <v>109.5</v>
      </c>
      <c r="D95" s="15">
        <f>IF(C95&gt;0.5,Raw!D95*D$11,-999)</f>
        <v>4.5</v>
      </c>
      <c r="E95" s="9">
        <f>IF(Raw!$G95&gt;$C$8,IF(Raw!$Q95&gt;$C$8,IF(Raw!$N95&gt;$C$9,IF(Raw!$N95&lt;$A$9,IF(Raw!$X95&gt;$C$9,IF(Raw!$X95&lt;$A$9,Raw!H95,-999),-999),-999),-999),-999),-999)</f>
        <v>0.84783200000000003</v>
      </c>
      <c r="F95" s="9">
        <f>IF(Raw!$G95&gt;$C$8,IF(Raw!$Q95&gt;$C$8,IF(Raw!$N95&gt;$C$9,IF(Raw!$N95&lt;$A$9,IF(Raw!$X95&gt;$C$9,IF(Raw!$X95&lt;$A$9,Raw!I95,-999),-999),-999),-999),-999),-999)</f>
        <v>1.266785</v>
      </c>
      <c r="G95" s="9">
        <f>Raw!G95</f>
        <v>0.98428400000000005</v>
      </c>
      <c r="H95" s="9">
        <f>IF(Raw!$G95&gt;$C$8,IF(Raw!$Q95&gt;$C$8,IF(Raw!$N95&gt;$C$9,IF(Raw!$N95&lt;$A$9,IF(Raw!$X95&gt;$C$9,IF(Raw!$X95&lt;$A$9,Raw!L95,-999),-999),-999),-999),-999),-999)</f>
        <v>627.20000000000005</v>
      </c>
      <c r="I95" s="9">
        <f>IF(Raw!$G95&gt;$C$8,IF(Raw!$Q95&gt;$C$8,IF(Raw!$N95&gt;$C$9,IF(Raw!$N95&lt;$A$9,IF(Raw!$X95&gt;$C$9,IF(Raw!$X95&lt;$A$9,Raw!M95,-999),-999),-999),-999),-999),-999)</f>
        <v>0.18642500000000001</v>
      </c>
      <c r="J95" s="9">
        <f>IF(Raw!$G95&gt;$C$8,IF(Raw!$Q95&gt;$C$8,IF(Raw!$N95&gt;$C$9,IF(Raw!$N95&lt;$A$9,IF(Raw!$X95&gt;$C$9,IF(Raw!$X95&lt;$A$9,Raw!N95,-999),-999),-999),-999),-999),-999)</f>
        <v>415</v>
      </c>
      <c r="K95" s="9">
        <f>IF(Raw!$G95&gt;$C$8,IF(Raw!$Q95&gt;$C$8,IF(Raw!$N95&gt;$C$9,IF(Raw!$N95&lt;$A$9,IF(Raw!$X95&gt;$C$9,IF(Raw!$X95&lt;$A$9,Raw!R95,-999),-999),-999),-999),-999),-999)</f>
        <v>0.81993799999999994</v>
      </c>
      <c r="L95" s="9">
        <f>IF(Raw!$G95&gt;$C$8,IF(Raw!$Q95&gt;$C$8,IF(Raw!$N95&gt;$C$9,IF(Raw!$N95&lt;$A$9,IF(Raw!$X95&gt;$C$9,IF(Raw!$X95&lt;$A$9,Raw!S95,-999),-999),-999),-999),-999),-999)</f>
        <v>1.3314839999999999</v>
      </c>
      <c r="M95" s="9">
        <f>Raw!Q95</f>
        <v>0.99027200000000004</v>
      </c>
      <c r="N95" s="9">
        <f>IF(Raw!$G95&gt;$C$8,IF(Raw!$Q95&gt;$C$8,IF(Raw!$N95&gt;$C$9,IF(Raw!$N95&lt;$A$9,IF(Raw!$X95&gt;$C$9,IF(Raw!$X95&lt;$A$9,Raw!V95,-999),-999),-999),-999),-999),-999)</f>
        <v>711.7</v>
      </c>
      <c r="O95" s="9">
        <f>IF(Raw!$G95&gt;$C$8,IF(Raw!$Q95&gt;$C$8,IF(Raw!$N95&gt;$C$9,IF(Raw!$N95&lt;$A$9,IF(Raw!$X95&gt;$C$9,IF(Raw!$X95&lt;$A$9,Raw!W95,-999),-999),-999),-999),-999),-999)</f>
        <v>0.22917999999999999</v>
      </c>
      <c r="P95" s="9">
        <f>IF(Raw!$G95&gt;$C$8,IF(Raw!$Q95&gt;$C$8,IF(Raw!$N95&gt;$C$9,IF(Raw!$N95&lt;$A$9,IF(Raw!$X95&gt;$C$9,IF(Raw!$X95&lt;$A$9,Raw!X95,-999),-999),-999),-999),-999),-999)</f>
        <v>509</v>
      </c>
      <c r="R95" s="9">
        <f t="shared" si="20"/>
        <v>0.41895300000000002</v>
      </c>
      <c r="S95" s="9">
        <f t="shared" si="21"/>
        <v>0.33072147207300373</v>
      </c>
      <c r="T95" s="9">
        <f t="shared" si="22"/>
        <v>0.51154599999999995</v>
      </c>
      <c r="U95" s="9">
        <f t="shared" si="23"/>
        <v>0.38419237482388069</v>
      </c>
      <c r="V95" s="15">
        <f t="shared" si="16"/>
        <v>0</v>
      </c>
      <c r="X95" s="11">
        <f t="shared" si="24"/>
        <v>2.708999999999999E+18</v>
      </c>
      <c r="Y95" s="11">
        <f t="shared" si="25"/>
        <v>6.2720000000000002E-18</v>
      </c>
      <c r="Z95" s="11">
        <f t="shared" si="26"/>
        <v>4.15E-4</v>
      </c>
      <c r="AA95" s="16">
        <f t="shared" si="27"/>
        <v>7.0018305986393574E-3</v>
      </c>
      <c r="AB95" s="9">
        <f t="shared" si="17"/>
        <v>0.82351975843541148</v>
      </c>
      <c r="AC95" s="9">
        <f t="shared" si="18"/>
        <v>0.99299816940136076</v>
      </c>
      <c r="AD95" s="15">
        <f t="shared" si="19"/>
        <v>16.871880960576764</v>
      </c>
      <c r="AE95" s="3">
        <f t="shared" si="28"/>
        <v>755.14879999999982</v>
      </c>
      <c r="AF95" s="2">
        <f t="shared" si="29"/>
        <v>0.25</v>
      </c>
      <c r="AG95" s="9">
        <f t="shared" si="30"/>
        <v>4.9861907799921565E-3</v>
      </c>
      <c r="AH95" s="2">
        <f t="shared" si="31"/>
        <v>0.2412791769040189</v>
      </c>
    </row>
    <row r="96" spans="1:34">
      <c r="A96" s="1">
        <f>Raw!A96</f>
        <v>83</v>
      </c>
      <c r="B96" s="14">
        <f>Raw!B96</f>
        <v>0.4622337962962963</v>
      </c>
      <c r="C96" s="15">
        <f>Raw!C96</f>
        <v>108.7</v>
      </c>
      <c r="D96" s="15">
        <f>IF(C96&gt;0.5,Raw!D96*D$11,-999)</f>
        <v>4.5</v>
      </c>
      <c r="E96" s="9">
        <f>IF(Raw!$G96&gt;$C$8,IF(Raw!$Q96&gt;$C$8,IF(Raw!$N96&gt;$C$9,IF(Raw!$N96&lt;$A$9,IF(Raw!$X96&gt;$C$9,IF(Raw!$X96&lt;$A$9,Raw!H96,-999),-999),-999),-999),-999),-999)</f>
        <v>0.88318799999999997</v>
      </c>
      <c r="F96" s="9">
        <f>IF(Raw!$G96&gt;$C$8,IF(Raw!$Q96&gt;$C$8,IF(Raw!$N96&gt;$C$9,IF(Raw!$N96&lt;$A$9,IF(Raw!$X96&gt;$C$9,IF(Raw!$X96&lt;$A$9,Raw!I96,-999),-999),-999),-999),-999),-999)</f>
        <v>1.332152</v>
      </c>
      <c r="G96" s="9">
        <f>Raw!G96</f>
        <v>0.98104499999999994</v>
      </c>
      <c r="H96" s="9">
        <f>IF(Raw!$G96&gt;$C$8,IF(Raw!$Q96&gt;$C$8,IF(Raw!$N96&gt;$C$9,IF(Raw!$N96&lt;$A$9,IF(Raw!$X96&gt;$C$9,IF(Raw!$X96&lt;$A$9,Raw!L96,-999),-999),-999),-999),-999),-999)</f>
        <v>675.4</v>
      </c>
      <c r="I96" s="9">
        <f>IF(Raw!$G96&gt;$C$8,IF(Raw!$Q96&gt;$C$8,IF(Raw!$N96&gt;$C$9,IF(Raw!$N96&lt;$A$9,IF(Raw!$X96&gt;$C$9,IF(Raw!$X96&lt;$A$9,Raw!M96,-999),-999),-999),-999),-999),-999)</f>
        <v>0.168576</v>
      </c>
      <c r="J96" s="9">
        <f>IF(Raw!$G96&gt;$C$8,IF(Raw!$Q96&gt;$C$8,IF(Raw!$N96&gt;$C$9,IF(Raw!$N96&lt;$A$9,IF(Raw!$X96&gt;$C$9,IF(Raw!$X96&lt;$A$9,Raw!N96,-999),-999),-999),-999),-999),-999)</f>
        <v>493</v>
      </c>
      <c r="K96" s="9">
        <f>IF(Raw!$G96&gt;$C$8,IF(Raw!$Q96&gt;$C$8,IF(Raw!$N96&gt;$C$9,IF(Raw!$N96&lt;$A$9,IF(Raw!$X96&gt;$C$9,IF(Raw!$X96&lt;$A$9,Raw!R96,-999),-999),-999),-999),-999),-999)</f>
        <v>0.80925599999999998</v>
      </c>
      <c r="L96" s="9">
        <f>IF(Raw!$G96&gt;$C$8,IF(Raw!$Q96&gt;$C$8,IF(Raw!$N96&gt;$C$9,IF(Raw!$N96&lt;$A$9,IF(Raw!$X96&gt;$C$9,IF(Raw!$X96&lt;$A$9,Raw!S96,-999),-999),-999),-999),-999),-999)</f>
        <v>1.300929</v>
      </c>
      <c r="M96" s="9">
        <f>Raw!Q96</f>
        <v>0.97807699999999997</v>
      </c>
      <c r="N96" s="9">
        <f>IF(Raw!$G96&gt;$C$8,IF(Raw!$Q96&gt;$C$8,IF(Raw!$N96&gt;$C$9,IF(Raw!$N96&lt;$A$9,IF(Raw!$X96&gt;$C$9,IF(Raw!$X96&lt;$A$9,Raw!V96,-999),-999),-999),-999),-999),-999)</f>
        <v>687.3</v>
      </c>
      <c r="O96" s="9">
        <f>IF(Raw!$G96&gt;$C$8,IF(Raw!$Q96&gt;$C$8,IF(Raw!$N96&gt;$C$9,IF(Raw!$N96&lt;$A$9,IF(Raw!$X96&gt;$C$9,IF(Raw!$X96&lt;$A$9,Raw!W96,-999),-999),-999),-999),-999),-999)</f>
        <v>0.169048</v>
      </c>
      <c r="P96" s="9">
        <f>IF(Raw!$G96&gt;$C$8,IF(Raw!$Q96&gt;$C$8,IF(Raw!$N96&gt;$C$9,IF(Raw!$N96&lt;$A$9,IF(Raw!$X96&gt;$C$9,IF(Raw!$X96&lt;$A$9,Raw!X96,-999),-999),-999),-999),-999),-999)</f>
        <v>562</v>
      </c>
      <c r="R96" s="9">
        <f t="shared" si="20"/>
        <v>0.44896400000000003</v>
      </c>
      <c r="S96" s="9">
        <f t="shared" si="21"/>
        <v>0.33702160113860885</v>
      </c>
      <c r="T96" s="9">
        <f t="shared" si="22"/>
        <v>0.49167300000000003</v>
      </c>
      <c r="U96" s="9">
        <f t="shared" si="23"/>
        <v>0.37793991831990831</v>
      </c>
      <c r="V96" s="15">
        <f t="shared" si="16"/>
        <v>0</v>
      </c>
      <c r="X96" s="11">
        <f t="shared" si="24"/>
        <v>2.708999999999999E+18</v>
      </c>
      <c r="Y96" s="11">
        <f t="shared" si="25"/>
        <v>6.7539999999999997E-18</v>
      </c>
      <c r="Z96" s="11">
        <f t="shared" si="26"/>
        <v>4.9299999999999995E-4</v>
      </c>
      <c r="AA96" s="16">
        <f t="shared" si="27"/>
        <v>8.9395799478929876E-3</v>
      </c>
      <c r="AB96" s="9">
        <f t="shared" si="17"/>
        <v>0.8136513500917204</v>
      </c>
      <c r="AC96" s="9">
        <f t="shared" si="18"/>
        <v>0.99106042005210693</v>
      </c>
      <c r="AD96" s="15">
        <f t="shared" si="19"/>
        <v>18.133022206679488</v>
      </c>
      <c r="AE96" s="3">
        <f t="shared" si="28"/>
        <v>813.18159999999978</v>
      </c>
      <c r="AF96" s="2">
        <f t="shared" si="29"/>
        <v>0.25</v>
      </c>
      <c r="AG96" s="9">
        <f t="shared" si="30"/>
        <v>5.2716868705273302E-3</v>
      </c>
      <c r="AH96" s="2">
        <f t="shared" si="31"/>
        <v>0.25509418414562918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107.8</v>
      </c>
      <c r="D97" s="15">
        <f>IF(C97&gt;0.5,Raw!D97*D$11,-999)</f>
        <v>4.5</v>
      </c>
      <c r="E97" s="9">
        <f>IF(Raw!$G97&gt;$C$8,IF(Raw!$Q97&gt;$C$8,IF(Raw!$N97&gt;$C$9,IF(Raw!$N97&lt;$A$9,IF(Raw!$X97&gt;$C$9,IF(Raw!$X97&lt;$A$9,Raw!H97,-999),-999),-999),-999),-999),-999)</f>
        <v>0.93622499999999997</v>
      </c>
      <c r="F97" s="9">
        <f>IF(Raw!$G97&gt;$C$8,IF(Raw!$Q97&gt;$C$8,IF(Raw!$N97&gt;$C$9,IF(Raw!$N97&lt;$A$9,IF(Raw!$X97&gt;$C$9,IF(Raw!$X97&lt;$A$9,Raw!I97,-999),-999),-999),-999),-999),-999)</f>
        <v>1.4269320000000001</v>
      </c>
      <c r="G97" s="9">
        <f>Raw!G97</f>
        <v>0.97972599999999999</v>
      </c>
      <c r="H97" s="9">
        <f>IF(Raw!$G97&gt;$C$8,IF(Raw!$Q97&gt;$C$8,IF(Raw!$N97&gt;$C$9,IF(Raw!$N97&lt;$A$9,IF(Raw!$X97&gt;$C$9,IF(Raw!$X97&lt;$A$9,Raw!L97,-999),-999),-999),-999),-999),-999)</f>
        <v>646.4</v>
      </c>
      <c r="I97" s="9">
        <f>IF(Raw!$G97&gt;$C$8,IF(Raw!$Q97&gt;$C$8,IF(Raw!$N97&gt;$C$9,IF(Raw!$N97&lt;$A$9,IF(Raw!$X97&gt;$C$9,IF(Raw!$X97&lt;$A$9,Raw!M97,-999),-999),-999),-999),-999),-999)</f>
        <v>0.17300599999999999</v>
      </c>
      <c r="J97" s="9">
        <f>IF(Raw!$G97&gt;$C$8,IF(Raw!$Q97&gt;$C$8,IF(Raw!$N97&gt;$C$9,IF(Raw!$N97&lt;$A$9,IF(Raw!$X97&gt;$C$9,IF(Raw!$X97&lt;$A$9,Raw!N97,-999),-999),-999),-999),-999),-999)</f>
        <v>551</v>
      </c>
      <c r="K97" s="9">
        <f>IF(Raw!$G97&gt;$C$8,IF(Raw!$Q97&gt;$C$8,IF(Raw!$N97&gt;$C$9,IF(Raw!$N97&lt;$A$9,IF(Raw!$X97&gt;$C$9,IF(Raw!$X97&lt;$A$9,Raw!R97,-999),-999),-999),-999),-999),-999)</f>
        <v>0.86726499999999995</v>
      </c>
      <c r="L97" s="9">
        <f>IF(Raw!$G97&gt;$C$8,IF(Raw!$Q97&gt;$C$8,IF(Raw!$N97&gt;$C$9,IF(Raw!$N97&lt;$A$9,IF(Raw!$X97&gt;$C$9,IF(Raw!$X97&lt;$A$9,Raw!S97,-999),-999),-999),-999),-999),-999)</f>
        <v>1.4186730000000001</v>
      </c>
      <c r="M97" s="9">
        <f>Raw!Q97</f>
        <v>0.99288100000000001</v>
      </c>
      <c r="N97" s="9">
        <f>IF(Raw!$G97&gt;$C$8,IF(Raw!$Q97&gt;$C$8,IF(Raw!$N97&gt;$C$9,IF(Raw!$N97&lt;$A$9,IF(Raw!$X97&gt;$C$9,IF(Raw!$X97&lt;$A$9,Raw!V97,-999),-999),-999),-999),-999),-999)</f>
        <v>693.2</v>
      </c>
      <c r="O97" s="9">
        <f>IF(Raw!$G97&gt;$C$8,IF(Raw!$Q97&gt;$C$8,IF(Raw!$N97&gt;$C$9,IF(Raw!$N97&lt;$A$9,IF(Raw!$X97&gt;$C$9,IF(Raw!$X97&lt;$A$9,Raw!W97,-999),-999),-999),-999),-999),-999)</f>
        <v>0.122359</v>
      </c>
      <c r="P97" s="9">
        <f>IF(Raw!$G97&gt;$C$8,IF(Raw!$Q97&gt;$C$8,IF(Raw!$N97&gt;$C$9,IF(Raw!$N97&lt;$A$9,IF(Raw!$X97&gt;$C$9,IF(Raw!$X97&lt;$A$9,Raw!X97,-999),-999),-999),-999),-999),-999)</f>
        <v>551</v>
      </c>
      <c r="R97" s="9">
        <f t="shared" si="20"/>
        <v>0.49070700000000012</v>
      </c>
      <c r="S97" s="9">
        <f t="shared" si="21"/>
        <v>0.34388954764487734</v>
      </c>
      <c r="T97" s="9">
        <f t="shared" si="22"/>
        <v>0.55140800000000012</v>
      </c>
      <c r="U97" s="9">
        <f t="shared" si="23"/>
        <v>0.38867871595498055</v>
      </c>
      <c r="V97" s="15">
        <f t="shared" si="16"/>
        <v>0</v>
      </c>
      <c r="X97" s="11">
        <f t="shared" si="24"/>
        <v>2.708999999999999E+18</v>
      </c>
      <c r="Y97" s="11">
        <f t="shared" si="25"/>
        <v>6.4639999999999997E-18</v>
      </c>
      <c r="Z97" s="11">
        <f t="shared" si="26"/>
        <v>5.5099999999999995E-4</v>
      </c>
      <c r="AA97" s="16">
        <f t="shared" si="27"/>
        <v>9.5563429445358009E-3</v>
      </c>
      <c r="AB97" s="9">
        <f t="shared" si="17"/>
        <v>0.87253444395036051</v>
      </c>
      <c r="AC97" s="9">
        <f t="shared" si="18"/>
        <v>0.99044365705546433</v>
      </c>
      <c r="AD97" s="15">
        <f t="shared" si="19"/>
        <v>17.34363510805046</v>
      </c>
      <c r="AE97" s="3">
        <f t="shared" si="28"/>
        <v>778.26559999999972</v>
      </c>
      <c r="AF97" s="2">
        <f t="shared" si="29"/>
        <v>0.25</v>
      </c>
      <c r="AG97" s="9">
        <f t="shared" si="30"/>
        <v>5.1854629413759798E-3</v>
      </c>
      <c r="AH97" s="2">
        <f t="shared" si="31"/>
        <v>0.25092185308710896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107.1</v>
      </c>
      <c r="D98" s="15">
        <f>IF(C98&gt;0.5,Raw!D98*D$11,-999)</f>
        <v>4.5</v>
      </c>
      <c r="E98" s="9">
        <f>IF(Raw!$G98&gt;$C$8,IF(Raw!$Q98&gt;$C$8,IF(Raw!$N98&gt;$C$9,IF(Raw!$N98&lt;$A$9,IF(Raw!$X98&gt;$C$9,IF(Raw!$X98&lt;$A$9,Raw!H98,-999),-999),-999),-999),-999),-999)</f>
        <v>0.91989100000000001</v>
      </c>
      <c r="F98" s="9">
        <f>IF(Raw!$G98&gt;$C$8,IF(Raw!$Q98&gt;$C$8,IF(Raw!$N98&gt;$C$9,IF(Raw!$N98&lt;$A$9,IF(Raw!$X98&gt;$C$9,IF(Raw!$X98&lt;$A$9,Raw!I98,-999),-999),-999),-999),-999),-999)</f>
        <v>1.394617</v>
      </c>
      <c r="G98" s="9">
        <f>Raw!G98</f>
        <v>0.977325</v>
      </c>
      <c r="H98" s="9">
        <f>IF(Raw!$G98&gt;$C$8,IF(Raw!$Q98&gt;$C$8,IF(Raw!$N98&gt;$C$9,IF(Raw!$N98&lt;$A$9,IF(Raw!$X98&gt;$C$9,IF(Raw!$X98&lt;$A$9,Raw!L98,-999),-999),-999),-999),-999),-999)</f>
        <v>674.2</v>
      </c>
      <c r="I98" s="9">
        <f>IF(Raw!$G98&gt;$C$8,IF(Raw!$Q98&gt;$C$8,IF(Raw!$N98&gt;$C$9,IF(Raw!$N98&lt;$A$9,IF(Raw!$X98&gt;$C$9,IF(Raw!$X98&lt;$A$9,Raw!M98,-999),-999),-999),-999),-999),-999)</f>
        <v>0.25992100000000001</v>
      </c>
      <c r="J98" s="9">
        <f>IF(Raw!$G98&gt;$C$8,IF(Raw!$Q98&gt;$C$8,IF(Raw!$N98&gt;$C$9,IF(Raw!$N98&lt;$A$9,IF(Raw!$X98&gt;$C$9,IF(Raw!$X98&lt;$A$9,Raw!N98,-999),-999),-999),-999),-999),-999)</f>
        <v>403</v>
      </c>
      <c r="K98" s="9">
        <f>IF(Raw!$G98&gt;$C$8,IF(Raw!$Q98&gt;$C$8,IF(Raw!$N98&gt;$C$9,IF(Raw!$N98&lt;$A$9,IF(Raw!$X98&gt;$C$9,IF(Raw!$X98&lt;$A$9,Raw!R98,-999),-999),-999),-999),-999),-999)</f>
        <v>0.902474</v>
      </c>
      <c r="L98" s="9">
        <f>IF(Raw!$G98&gt;$C$8,IF(Raw!$Q98&gt;$C$8,IF(Raw!$N98&gt;$C$9,IF(Raw!$N98&lt;$A$9,IF(Raw!$X98&gt;$C$9,IF(Raw!$X98&lt;$A$9,Raw!S98,-999),-999),-999),-999),-999),-999)</f>
        <v>1.4419139999999999</v>
      </c>
      <c r="M98" s="9">
        <f>Raw!Q98</f>
        <v>0.989201</v>
      </c>
      <c r="N98" s="9">
        <f>IF(Raw!$G98&gt;$C$8,IF(Raw!$Q98&gt;$C$8,IF(Raw!$N98&gt;$C$9,IF(Raw!$N98&lt;$A$9,IF(Raw!$X98&gt;$C$9,IF(Raw!$X98&lt;$A$9,Raw!V98,-999),-999),-999),-999),-999),-999)</f>
        <v>645.6</v>
      </c>
      <c r="O98" s="9">
        <f>IF(Raw!$G98&gt;$C$8,IF(Raw!$Q98&gt;$C$8,IF(Raw!$N98&gt;$C$9,IF(Raw!$N98&lt;$A$9,IF(Raw!$X98&gt;$C$9,IF(Raw!$X98&lt;$A$9,Raw!W98,-999),-999),-999),-999),-999),-999)</f>
        <v>0.133019</v>
      </c>
      <c r="P98" s="9">
        <f>IF(Raw!$G98&gt;$C$8,IF(Raw!$Q98&gt;$C$8,IF(Raw!$N98&gt;$C$9,IF(Raw!$N98&lt;$A$9,IF(Raw!$X98&gt;$C$9,IF(Raw!$X98&lt;$A$9,Raw!X98,-999),-999),-999),-999),-999),-999)</f>
        <v>669</v>
      </c>
      <c r="R98" s="9">
        <f t="shared" si="20"/>
        <v>0.47472599999999998</v>
      </c>
      <c r="S98" s="9">
        <f t="shared" si="21"/>
        <v>0.34039883351486466</v>
      </c>
      <c r="T98" s="9">
        <f t="shared" si="22"/>
        <v>0.53943999999999992</v>
      </c>
      <c r="U98" s="9">
        <f t="shared" si="23"/>
        <v>0.37411385145022513</v>
      </c>
      <c r="V98" s="15">
        <f t="shared" si="16"/>
        <v>0</v>
      </c>
      <c r="X98" s="11">
        <f t="shared" si="24"/>
        <v>2.708999999999999E+18</v>
      </c>
      <c r="Y98" s="11">
        <f t="shared" si="25"/>
        <v>6.742E-18</v>
      </c>
      <c r="Z98" s="11">
        <f t="shared" si="26"/>
        <v>4.0299999999999998E-4</v>
      </c>
      <c r="AA98" s="16">
        <f t="shared" si="27"/>
        <v>7.3066434443681879E-3</v>
      </c>
      <c r="AB98" s="9">
        <f t="shared" si="17"/>
        <v>0.90641549573962998</v>
      </c>
      <c r="AC98" s="9">
        <f t="shared" si="18"/>
        <v>0.99269335655563185</v>
      </c>
      <c r="AD98" s="15">
        <f t="shared" si="19"/>
        <v>18.130628894213867</v>
      </c>
      <c r="AE98" s="3">
        <f t="shared" si="28"/>
        <v>811.73679999999979</v>
      </c>
      <c r="AF98" s="2">
        <f t="shared" si="29"/>
        <v>0.25</v>
      </c>
      <c r="AG98" s="9">
        <f t="shared" si="30"/>
        <v>5.2176303114069896E-3</v>
      </c>
      <c r="AH98" s="2">
        <f t="shared" si="31"/>
        <v>0.25247841538219651</v>
      </c>
    </row>
    <row r="99" spans="1:34">
      <c r="A99" s="1">
        <f>Raw!A99</f>
        <v>86</v>
      </c>
      <c r="B99" s="14">
        <f>Raw!B99</f>
        <v>0.46239583333333334</v>
      </c>
      <c r="C99" s="15">
        <f>Raw!C99</f>
        <v>106.5</v>
      </c>
      <c r="D99" s="15">
        <f>IF(C99&gt;0.5,Raw!D99*D$11,-999)</f>
        <v>4.5</v>
      </c>
      <c r="E99" s="9">
        <f>IF(Raw!$G99&gt;$C$8,IF(Raw!$Q99&gt;$C$8,IF(Raw!$N99&gt;$C$9,IF(Raw!$N99&lt;$A$9,IF(Raw!$X99&gt;$C$9,IF(Raw!$X99&lt;$A$9,Raw!H99,-999),-999),-999),-999),-999),-999)</f>
        <v>0.93657900000000005</v>
      </c>
      <c r="F99" s="9">
        <f>IF(Raw!$G99&gt;$C$8,IF(Raw!$Q99&gt;$C$8,IF(Raw!$N99&gt;$C$9,IF(Raw!$N99&lt;$A$9,IF(Raw!$X99&gt;$C$9,IF(Raw!$X99&lt;$A$9,Raw!I99,-999),-999),-999),-999),-999),-999)</f>
        <v>1.3999900000000001</v>
      </c>
      <c r="G99" s="9">
        <f>Raw!G99</f>
        <v>0.97979300000000003</v>
      </c>
      <c r="H99" s="9">
        <f>IF(Raw!$G99&gt;$C$8,IF(Raw!$Q99&gt;$C$8,IF(Raw!$N99&gt;$C$9,IF(Raw!$N99&lt;$A$9,IF(Raw!$X99&gt;$C$9,IF(Raw!$X99&lt;$A$9,Raw!L99,-999),-999),-999),-999),-999),-999)</f>
        <v>679.6</v>
      </c>
      <c r="I99" s="9">
        <f>IF(Raw!$G99&gt;$C$8,IF(Raw!$Q99&gt;$C$8,IF(Raw!$N99&gt;$C$9,IF(Raw!$N99&lt;$A$9,IF(Raw!$X99&gt;$C$9,IF(Raw!$X99&lt;$A$9,Raw!M99,-999),-999),-999),-999),-999),-999)</f>
        <v>0.34473500000000001</v>
      </c>
      <c r="J99" s="9">
        <f>IF(Raw!$G99&gt;$C$8,IF(Raw!$Q99&gt;$C$8,IF(Raw!$N99&gt;$C$9,IF(Raw!$N99&lt;$A$9,IF(Raw!$X99&gt;$C$9,IF(Raw!$X99&lt;$A$9,Raw!N99,-999),-999),-999),-999),-999),-999)</f>
        <v>434</v>
      </c>
      <c r="K99" s="9">
        <f>IF(Raw!$G99&gt;$C$8,IF(Raw!$Q99&gt;$C$8,IF(Raw!$N99&gt;$C$9,IF(Raw!$N99&lt;$A$9,IF(Raw!$X99&gt;$C$9,IF(Raw!$X99&lt;$A$9,Raw!R99,-999),-999),-999),-999),-999),-999)</f>
        <v>0.87026300000000001</v>
      </c>
      <c r="L99" s="9">
        <f>IF(Raw!$G99&gt;$C$8,IF(Raw!$Q99&gt;$C$8,IF(Raw!$N99&gt;$C$9,IF(Raw!$N99&lt;$A$9,IF(Raw!$X99&gt;$C$9,IF(Raw!$X99&lt;$A$9,Raw!S99,-999),-999),-999),-999),-999),-999)</f>
        <v>1.416488</v>
      </c>
      <c r="M99" s="9">
        <f>Raw!Q99</f>
        <v>0.98876900000000001</v>
      </c>
      <c r="N99" s="9">
        <f>IF(Raw!$G99&gt;$C$8,IF(Raw!$Q99&gt;$C$8,IF(Raw!$N99&gt;$C$9,IF(Raw!$N99&lt;$A$9,IF(Raw!$X99&gt;$C$9,IF(Raw!$X99&lt;$A$9,Raw!V99,-999),-999),-999),-999),-999),-999)</f>
        <v>699.5</v>
      </c>
      <c r="O99" s="9">
        <f>IF(Raw!$G99&gt;$C$8,IF(Raw!$Q99&gt;$C$8,IF(Raw!$N99&gt;$C$9,IF(Raw!$N99&lt;$A$9,IF(Raw!$X99&gt;$C$9,IF(Raw!$X99&lt;$A$9,Raw!W99,-999),-999),-999),-999),-999),-999)</f>
        <v>0.137299</v>
      </c>
      <c r="P99" s="9">
        <f>IF(Raw!$G99&gt;$C$8,IF(Raw!$Q99&gt;$C$8,IF(Raw!$N99&gt;$C$9,IF(Raw!$N99&lt;$A$9,IF(Raw!$X99&gt;$C$9,IF(Raw!$X99&lt;$A$9,Raw!X99,-999),-999),-999),-999),-999),-999)</f>
        <v>310</v>
      </c>
      <c r="R99" s="9">
        <f t="shared" si="20"/>
        <v>0.46341100000000002</v>
      </c>
      <c r="S99" s="9">
        <f t="shared" si="21"/>
        <v>0.33101022150158216</v>
      </c>
      <c r="T99" s="9">
        <f t="shared" si="22"/>
        <v>0.54622499999999996</v>
      </c>
      <c r="U99" s="9">
        <f t="shared" si="23"/>
        <v>0.38561922162418599</v>
      </c>
      <c r="V99" s="15">
        <f t="shared" si="16"/>
        <v>0</v>
      </c>
      <c r="X99" s="11">
        <f t="shared" si="24"/>
        <v>2.708999999999999E+18</v>
      </c>
      <c r="Y99" s="11">
        <f t="shared" si="25"/>
        <v>6.7959999999999999E-18</v>
      </c>
      <c r="Z99" s="11">
        <f t="shared" si="26"/>
        <v>4.3399999999999998E-4</v>
      </c>
      <c r="AA99" s="16">
        <f t="shared" si="27"/>
        <v>7.9267623680468347E-3</v>
      </c>
      <c r="AB99" s="9">
        <f t="shared" si="17"/>
        <v>0.87459279577448634</v>
      </c>
      <c r="AC99" s="9">
        <f t="shared" si="18"/>
        <v>0.99207323763195321</v>
      </c>
      <c r="AD99" s="15">
        <f t="shared" si="19"/>
        <v>18.264429419462751</v>
      </c>
      <c r="AE99" s="3">
        <f t="shared" si="28"/>
        <v>818.23839999999973</v>
      </c>
      <c r="AF99" s="2">
        <f t="shared" si="29"/>
        <v>0.25</v>
      </c>
      <c r="AG99" s="9">
        <f t="shared" si="30"/>
        <v>5.4177808124177759E-3</v>
      </c>
      <c r="AH99" s="2">
        <f t="shared" si="31"/>
        <v>0.26216359396272521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105.8</v>
      </c>
      <c r="D100" s="15">
        <f>IF(C100&gt;0.5,Raw!D100*D$11,-999)</f>
        <v>5.4</v>
      </c>
      <c r="E100" s="9">
        <f>IF(Raw!$G100&gt;$C$8,IF(Raw!$Q100&gt;$C$8,IF(Raw!$N100&gt;$C$9,IF(Raw!$N100&lt;$A$9,IF(Raw!$X100&gt;$C$9,IF(Raw!$X100&lt;$A$9,Raw!H100,-999),-999),-999),-999),-999),-999)</f>
        <v>0.88962399999999997</v>
      </c>
      <c r="F100" s="9">
        <f>IF(Raw!$G100&gt;$C$8,IF(Raw!$Q100&gt;$C$8,IF(Raw!$N100&gt;$C$9,IF(Raw!$N100&lt;$A$9,IF(Raw!$X100&gt;$C$9,IF(Raw!$X100&lt;$A$9,Raw!I100,-999),-999),-999),-999),-999),-999)</f>
        <v>1.3614040000000001</v>
      </c>
      <c r="G100" s="9">
        <f>Raw!G100</f>
        <v>0.98040700000000003</v>
      </c>
      <c r="H100" s="9">
        <f>IF(Raw!$G100&gt;$C$8,IF(Raw!$Q100&gt;$C$8,IF(Raw!$N100&gt;$C$9,IF(Raw!$N100&lt;$A$9,IF(Raw!$X100&gt;$C$9,IF(Raw!$X100&lt;$A$9,Raw!L100,-999),-999),-999),-999),-999),-999)</f>
        <v>700.6</v>
      </c>
      <c r="I100" s="9">
        <f>IF(Raw!$G100&gt;$C$8,IF(Raw!$Q100&gt;$C$8,IF(Raw!$N100&gt;$C$9,IF(Raw!$N100&lt;$A$9,IF(Raw!$X100&gt;$C$9,IF(Raw!$X100&lt;$A$9,Raw!M100,-999),-999),-999),-999),-999),-999)</f>
        <v>0.182145</v>
      </c>
      <c r="J100" s="9">
        <f>IF(Raw!$G100&gt;$C$8,IF(Raw!$Q100&gt;$C$8,IF(Raw!$N100&gt;$C$9,IF(Raw!$N100&lt;$A$9,IF(Raw!$X100&gt;$C$9,IF(Raw!$X100&lt;$A$9,Raw!N100,-999),-999),-999),-999),-999),-999)</f>
        <v>604</v>
      </c>
      <c r="K100" s="9">
        <f>IF(Raw!$G100&gt;$C$8,IF(Raw!$Q100&gt;$C$8,IF(Raw!$N100&gt;$C$9,IF(Raw!$N100&lt;$A$9,IF(Raw!$X100&gt;$C$9,IF(Raw!$X100&lt;$A$9,Raw!R100,-999),-999),-999),-999),-999),-999)</f>
        <v>0.88187800000000005</v>
      </c>
      <c r="L100" s="9">
        <f>IF(Raw!$G100&gt;$C$8,IF(Raw!$Q100&gt;$C$8,IF(Raw!$N100&gt;$C$9,IF(Raw!$N100&lt;$A$9,IF(Raw!$X100&gt;$C$9,IF(Raw!$X100&lt;$A$9,Raw!S100,-999),-999),-999),-999),-999),-999)</f>
        <v>1.4401349999999999</v>
      </c>
      <c r="M100" s="9">
        <f>Raw!Q100</f>
        <v>0.99155899999999997</v>
      </c>
      <c r="N100" s="9">
        <f>IF(Raw!$G100&gt;$C$8,IF(Raw!$Q100&gt;$C$8,IF(Raw!$N100&gt;$C$9,IF(Raw!$N100&lt;$A$9,IF(Raw!$X100&gt;$C$9,IF(Raw!$X100&lt;$A$9,Raw!V100,-999),-999),-999),-999),-999),-999)</f>
        <v>715</v>
      </c>
      <c r="O100" s="9">
        <f>IF(Raw!$G100&gt;$C$8,IF(Raw!$Q100&gt;$C$8,IF(Raw!$N100&gt;$C$9,IF(Raw!$N100&lt;$A$9,IF(Raw!$X100&gt;$C$9,IF(Raw!$X100&lt;$A$9,Raw!W100,-999),-999),-999),-999),-999),-999)</f>
        <v>0.17708499999999999</v>
      </c>
      <c r="P100" s="9">
        <f>IF(Raw!$G100&gt;$C$8,IF(Raw!$Q100&gt;$C$8,IF(Raw!$N100&gt;$C$9,IF(Raw!$N100&lt;$A$9,IF(Raw!$X100&gt;$C$9,IF(Raw!$X100&lt;$A$9,Raw!X100,-999),-999),-999),-999),-999),-999)</f>
        <v>436</v>
      </c>
      <c r="R100" s="9">
        <f t="shared" si="20"/>
        <v>0.47178000000000009</v>
      </c>
      <c r="S100" s="9">
        <f t="shared" si="21"/>
        <v>0.34653930794973431</v>
      </c>
      <c r="T100" s="9">
        <f t="shared" si="22"/>
        <v>0.55825699999999989</v>
      </c>
      <c r="U100" s="9">
        <f t="shared" si="23"/>
        <v>0.38764213077246223</v>
      </c>
      <c r="V100" s="15">
        <f t="shared" si="16"/>
        <v>0</v>
      </c>
      <c r="X100" s="11">
        <f t="shared" si="24"/>
        <v>3.2508E+18</v>
      </c>
      <c r="Y100" s="11">
        <f t="shared" si="25"/>
        <v>7.0059999999999995E-18</v>
      </c>
      <c r="Z100" s="11">
        <f t="shared" si="26"/>
        <v>6.0399999999999994E-4</v>
      </c>
      <c r="AA100" s="16">
        <f t="shared" si="27"/>
        <v>1.3569499054320425E-2</v>
      </c>
      <c r="AB100" s="9">
        <f t="shared" si="17"/>
        <v>0.88945326783356782</v>
      </c>
      <c r="AC100" s="9">
        <f t="shared" si="18"/>
        <v>0.98643050094567952</v>
      </c>
      <c r="AD100" s="15">
        <f t="shared" si="19"/>
        <v>22.466058036954347</v>
      </c>
      <c r="AE100" s="3">
        <f t="shared" si="28"/>
        <v>843.52239999999972</v>
      </c>
      <c r="AF100" s="2">
        <f t="shared" si="29"/>
        <v>0.25</v>
      </c>
      <c r="AG100" s="9">
        <f t="shared" si="30"/>
        <v>6.6990696980790644E-3</v>
      </c>
      <c r="AH100" s="2">
        <f t="shared" si="31"/>
        <v>0.32416449632473021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104.9</v>
      </c>
      <c r="D101" s="15">
        <f>IF(C101&gt;0.5,Raw!D101*D$11,-999)</f>
        <v>4.5</v>
      </c>
      <c r="E101" s="9">
        <f>IF(Raw!$G101&gt;$C$8,IF(Raw!$Q101&gt;$C$8,IF(Raw!$N101&gt;$C$9,IF(Raw!$N101&lt;$A$9,IF(Raw!$X101&gt;$C$9,IF(Raw!$X101&lt;$A$9,Raw!H101,-999),-999),-999),-999),-999),-999)</f>
        <v>0.88146100000000005</v>
      </c>
      <c r="F101" s="9">
        <f>IF(Raw!$G101&gt;$C$8,IF(Raw!$Q101&gt;$C$8,IF(Raw!$N101&gt;$C$9,IF(Raw!$N101&lt;$A$9,IF(Raw!$X101&gt;$C$9,IF(Raw!$X101&lt;$A$9,Raw!I101,-999),-999),-999),-999),-999),-999)</f>
        <v>1.329863</v>
      </c>
      <c r="G101" s="9">
        <f>Raw!G101</f>
        <v>0.98236100000000004</v>
      </c>
      <c r="H101" s="9">
        <f>IF(Raw!$G101&gt;$C$8,IF(Raw!$Q101&gt;$C$8,IF(Raw!$N101&gt;$C$9,IF(Raw!$N101&lt;$A$9,IF(Raw!$X101&gt;$C$9,IF(Raw!$X101&lt;$A$9,Raw!L101,-999),-999),-999),-999),-999),-999)</f>
        <v>648.29999999999995</v>
      </c>
      <c r="I101" s="9">
        <f>IF(Raw!$G101&gt;$C$8,IF(Raw!$Q101&gt;$C$8,IF(Raw!$N101&gt;$C$9,IF(Raw!$N101&lt;$A$9,IF(Raw!$X101&gt;$C$9,IF(Raw!$X101&lt;$A$9,Raw!M101,-999),-999),-999),-999),-999),-999)</f>
        <v>0.22826199999999999</v>
      </c>
      <c r="J101" s="9">
        <f>IF(Raw!$G101&gt;$C$8,IF(Raw!$Q101&gt;$C$8,IF(Raw!$N101&gt;$C$9,IF(Raw!$N101&lt;$A$9,IF(Raw!$X101&gt;$C$9,IF(Raw!$X101&lt;$A$9,Raw!N101,-999),-999),-999),-999),-999),-999)</f>
        <v>661</v>
      </c>
      <c r="K101" s="9">
        <f>IF(Raw!$G101&gt;$C$8,IF(Raw!$Q101&gt;$C$8,IF(Raw!$N101&gt;$C$9,IF(Raw!$N101&lt;$A$9,IF(Raw!$X101&gt;$C$9,IF(Raw!$X101&lt;$A$9,Raw!R101,-999),-999),-999),-999),-999),-999)</f>
        <v>0.87489700000000004</v>
      </c>
      <c r="L101" s="9">
        <f>IF(Raw!$G101&gt;$C$8,IF(Raw!$Q101&gt;$C$8,IF(Raw!$N101&gt;$C$9,IF(Raw!$N101&lt;$A$9,IF(Raw!$X101&gt;$C$9,IF(Raw!$X101&lt;$A$9,Raw!S101,-999),-999),-999),-999),-999),-999)</f>
        <v>1.381848</v>
      </c>
      <c r="M101" s="9">
        <f>Raw!Q101</f>
        <v>0.98622500000000002</v>
      </c>
      <c r="N101" s="9">
        <f>IF(Raw!$G101&gt;$C$8,IF(Raw!$Q101&gt;$C$8,IF(Raw!$N101&gt;$C$9,IF(Raw!$N101&lt;$A$9,IF(Raw!$X101&gt;$C$9,IF(Raw!$X101&lt;$A$9,Raw!V101,-999),-999),-999),-999),-999),-999)</f>
        <v>696.9</v>
      </c>
      <c r="O101" s="9">
        <f>IF(Raw!$G101&gt;$C$8,IF(Raw!$Q101&gt;$C$8,IF(Raw!$N101&gt;$C$9,IF(Raw!$N101&lt;$A$9,IF(Raw!$X101&gt;$C$9,IF(Raw!$X101&lt;$A$9,Raw!W101,-999),-999),-999),-999),-999),-999)</f>
        <v>0.25684499999999999</v>
      </c>
      <c r="P101" s="9">
        <f>IF(Raw!$G101&gt;$C$8,IF(Raw!$Q101&gt;$C$8,IF(Raw!$N101&gt;$C$9,IF(Raw!$N101&lt;$A$9,IF(Raw!$X101&gt;$C$9,IF(Raw!$X101&lt;$A$9,Raw!X101,-999),-999),-999),-999),-999),-999)</f>
        <v>452</v>
      </c>
      <c r="R101" s="9">
        <f t="shared" si="20"/>
        <v>0.44840199999999997</v>
      </c>
      <c r="S101" s="9">
        <f t="shared" si="21"/>
        <v>0.33717909288400383</v>
      </c>
      <c r="T101" s="9">
        <f t="shared" si="22"/>
        <v>0.50695099999999993</v>
      </c>
      <c r="U101" s="9">
        <f t="shared" si="23"/>
        <v>0.36686451766040834</v>
      </c>
      <c r="V101" s="15">
        <f t="shared" si="16"/>
        <v>0</v>
      </c>
      <c r="X101" s="11">
        <f t="shared" si="24"/>
        <v>2.708999999999999E+18</v>
      </c>
      <c r="Y101" s="11">
        <f t="shared" si="25"/>
        <v>6.4829999999999993E-18</v>
      </c>
      <c r="Z101" s="11">
        <f t="shared" si="26"/>
        <v>6.6100000000000002E-4</v>
      </c>
      <c r="AA101" s="16">
        <f t="shared" si="27"/>
        <v>1.1475560241843282E-2</v>
      </c>
      <c r="AB101" s="9">
        <f t="shared" si="17"/>
        <v>0.8807145467401627</v>
      </c>
      <c r="AC101" s="9">
        <f t="shared" si="18"/>
        <v>0.98852443975815674</v>
      </c>
      <c r="AD101" s="15">
        <f t="shared" si="19"/>
        <v>17.360908081457314</v>
      </c>
      <c r="AE101" s="3">
        <f t="shared" si="28"/>
        <v>780.55319999999972</v>
      </c>
      <c r="AF101" s="2">
        <f t="shared" si="29"/>
        <v>0.25</v>
      </c>
      <c r="AG101" s="9">
        <f t="shared" si="30"/>
        <v>4.8993085918850173E-3</v>
      </c>
      <c r="AH101" s="2">
        <f t="shared" si="31"/>
        <v>0.23707499303720267</v>
      </c>
    </row>
    <row r="102" spans="1:34">
      <c r="A102" s="1">
        <f>Raw!A102</f>
        <v>89</v>
      </c>
      <c r="B102" s="14">
        <f>Raw!B102</f>
        <v>0.46255787037037038</v>
      </c>
      <c r="C102" s="15">
        <f>Raw!C102</f>
        <v>104.2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0.88622299999999998</v>
      </c>
      <c r="F102" s="9">
        <f>IF(Raw!$G102&gt;$C$8,IF(Raw!$Q102&gt;$C$8,IF(Raw!$N102&gt;$C$9,IF(Raw!$N102&lt;$A$9,IF(Raw!$X102&gt;$C$9,IF(Raw!$X102&lt;$A$9,Raw!I102,-999),-999),-999),-999),-999),-999)</f>
        <v>1.3663559999999999</v>
      </c>
      <c r="G102" s="9">
        <f>Raw!G102</f>
        <v>0.98339399999999999</v>
      </c>
      <c r="H102" s="9">
        <f>IF(Raw!$G102&gt;$C$8,IF(Raw!$Q102&gt;$C$8,IF(Raw!$N102&gt;$C$9,IF(Raw!$N102&lt;$A$9,IF(Raw!$X102&gt;$C$9,IF(Raw!$X102&lt;$A$9,Raw!L102,-999),-999),-999),-999),-999),-999)</f>
        <v>655.8</v>
      </c>
      <c r="I102" s="9">
        <f>IF(Raw!$G102&gt;$C$8,IF(Raw!$Q102&gt;$C$8,IF(Raw!$N102&gt;$C$9,IF(Raw!$N102&lt;$A$9,IF(Raw!$X102&gt;$C$9,IF(Raw!$X102&lt;$A$9,Raw!M102,-999),-999),-999),-999),-999),-999)</f>
        <v>9.4739000000000004E-2</v>
      </c>
      <c r="J102" s="9">
        <f>IF(Raw!$G102&gt;$C$8,IF(Raw!$Q102&gt;$C$8,IF(Raw!$N102&gt;$C$9,IF(Raw!$N102&lt;$A$9,IF(Raw!$X102&gt;$C$9,IF(Raw!$X102&lt;$A$9,Raw!N102,-999),-999),-999),-999),-999),-999)</f>
        <v>531</v>
      </c>
      <c r="K102" s="9">
        <f>IF(Raw!$G102&gt;$C$8,IF(Raw!$Q102&gt;$C$8,IF(Raw!$N102&gt;$C$9,IF(Raw!$N102&lt;$A$9,IF(Raw!$X102&gt;$C$9,IF(Raw!$X102&lt;$A$9,Raw!R102,-999),-999),-999),-999),-999),-999)</f>
        <v>0.84802900000000003</v>
      </c>
      <c r="L102" s="9">
        <f>IF(Raw!$G102&gt;$C$8,IF(Raw!$Q102&gt;$C$8,IF(Raw!$N102&gt;$C$9,IF(Raw!$N102&lt;$A$9,IF(Raw!$X102&gt;$C$9,IF(Raw!$X102&lt;$A$9,Raw!S102,-999),-999),-999),-999),-999),-999)</f>
        <v>1.3903049999999999</v>
      </c>
      <c r="M102" s="9">
        <f>Raw!Q102</f>
        <v>0.99063800000000002</v>
      </c>
      <c r="N102" s="9">
        <f>IF(Raw!$G102&gt;$C$8,IF(Raw!$Q102&gt;$C$8,IF(Raw!$N102&gt;$C$9,IF(Raw!$N102&lt;$A$9,IF(Raw!$X102&gt;$C$9,IF(Raw!$X102&lt;$A$9,Raw!V102,-999),-999),-999),-999),-999),-999)</f>
        <v>728.5</v>
      </c>
      <c r="O102" s="9">
        <f>IF(Raw!$G102&gt;$C$8,IF(Raw!$Q102&gt;$C$8,IF(Raw!$N102&gt;$C$9,IF(Raw!$N102&lt;$A$9,IF(Raw!$X102&gt;$C$9,IF(Raw!$X102&lt;$A$9,Raw!W102,-999),-999),-999),-999),-999),-999)</f>
        <v>0.198991</v>
      </c>
      <c r="P102" s="9">
        <f>IF(Raw!$G102&gt;$C$8,IF(Raw!$Q102&gt;$C$8,IF(Raw!$N102&gt;$C$9,IF(Raw!$N102&lt;$A$9,IF(Raw!$X102&gt;$C$9,IF(Raw!$X102&lt;$A$9,Raw!X102,-999),-999),-999),-999),-999),-999)</f>
        <v>580</v>
      </c>
      <c r="R102" s="9">
        <f t="shared" si="20"/>
        <v>0.48013299999999992</v>
      </c>
      <c r="S102" s="9">
        <f t="shared" si="21"/>
        <v>0.35139670773941778</v>
      </c>
      <c r="T102" s="9">
        <f t="shared" si="22"/>
        <v>0.54227599999999987</v>
      </c>
      <c r="U102" s="9">
        <f t="shared" si="23"/>
        <v>0.39004103416156882</v>
      </c>
      <c r="V102" s="15">
        <f t="shared" si="16"/>
        <v>0</v>
      </c>
      <c r="X102" s="11">
        <f t="shared" si="24"/>
        <v>2.708999999999999E+18</v>
      </c>
      <c r="Y102" s="11">
        <f t="shared" si="25"/>
        <v>6.5579999999999993E-18</v>
      </c>
      <c r="Z102" s="11">
        <f t="shared" si="26"/>
        <v>5.31E-4</v>
      </c>
      <c r="AA102" s="16">
        <f t="shared" si="27"/>
        <v>9.3453851678414329E-3</v>
      </c>
      <c r="AB102" s="9">
        <f t="shared" si="17"/>
        <v>0.85309677808727646</v>
      </c>
      <c r="AC102" s="9">
        <f t="shared" si="18"/>
        <v>0.99065461483215844</v>
      </c>
      <c r="AD102" s="15">
        <f t="shared" si="19"/>
        <v>17.599595419663711</v>
      </c>
      <c r="AE102" s="3">
        <f t="shared" si="28"/>
        <v>789.58319999999969</v>
      </c>
      <c r="AF102" s="2">
        <f t="shared" si="29"/>
        <v>0.25</v>
      </c>
      <c r="AG102" s="9">
        <f t="shared" si="30"/>
        <v>5.280434152546803E-3</v>
      </c>
      <c r="AH102" s="2">
        <f t="shared" si="31"/>
        <v>0.2555174605702446</v>
      </c>
    </row>
    <row r="103" spans="1:34">
      <c r="A103" s="1">
        <f>Raw!A103</f>
        <v>90</v>
      </c>
      <c r="B103" s="14">
        <f>Raw!B103</f>
        <v>0.46261574074074074</v>
      </c>
      <c r="C103" s="15">
        <f>Raw!C103</f>
        <v>103.4</v>
      </c>
      <c r="D103" s="15">
        <f>IF(C103&gt;0.5,Raw!D103*D$11,-999)</f>
        <v>5.4</v>
      </c>
      <c r="E103" s="9">
        <f>IF(Raw!$G103&gt;$C$8,IF(Raw!$Q103&gt;$C$8,IF(Raw!$N103&gt;$C$9,IF(Raw!$N103&lt;$A$9,IF(Raw!$X103&gt;$C$9,IF(Raw!$X103&lt;$A$9,Raw!H103,-999),-999),-999),-999),-999),-999)</f>
        <v>0.89465899999999998</v>
      </c>
      <c r="F103" s="9">
        <f>IF(Raw!$G103&gt;$C$8,IF(Raw!$Q103&gt;$C$8,IF(Raw!$N103&gt;$C$9,IF(Raw!$N103&lt;$A$9,IF(Raw!$X103&gt;$C$9,IF(Raw!$X103&lt;$A$9,Raw!I103,-999),-999),-999),-999),-999),-999)</f>
        <v>1.3780460000000001</v>
      </c>
      <c r="G103" s="9">
        <f>Raw!G103</f>
        <v>0.97970900000000005</v>
      </c>
      <c r="H103" s="9">
        <f>IF(Raw!$G103&gt;$C$8,IF(Raw!$Q103&gt;$C$8,IF(Raw!$N103&gt;$C$9,IF(Raw!$N103&lt;$A$9,IF(Raw!$X103&gt;$C$9,IF(Raw!$X103&lt;$A$9,Raw!L103,-999),-999),-999),-999),-999),-999)</f>
        <v>658.4</v>
      </c>
      <c r="I103" s="9">
        <f>IF(Raw!$G103&gt;$C$8,IF(Raw!$Q103&gt;$C$8,IF(Raw!$N103&gt;$C$9,IF(Raw!$N103&lt;$A$9,IF(Raw!$X103&gt;$C$9,IF(Raw!$X103&lt;$A$9,Raw!M103,-999),-999),-999),-999),-999),-999)</f>
        <v>0.12840799999999999</v>
      </c>
      <c r="J103" s="9">
        <f>IF(Raw!$G103&gt;$C$8,IF(Raw!$Q103&gt;$C$8,IF(Raw!$N103&gt;$C$9,IF(Raw!$N103&lt;$A$9,IF(Raw!$X103&gt;$C$9,IF(Raw!$X103&lt;$A$9,Raw!N103,-999),-999),-999),-999),-999),-999)</f>
        <v>468</v>
      </c>
      <c r="K103" s="9">
        <f>IF(Raw!$G103&gt;$C$8,IF(Raw!$Q103&gt;$C$8,IF(Raw!$N103&gt;$C$9,IF(Raw!$N103&lt;$A$9,IF(Raw!$X103&gt;$C$9,IF(Raw!$X103&lt;$A$9,Raw!R103,-999),-999),-999),-999),-999),-999)</f>
        <v>0.85102500000000003</v>
      </c>
      <c r="L103" s="9">
        <f>IF(Raw!$G103&gt;$C$8,IF(Raw!$Q103&gt;$C$8,IF(Raw!$N103&gt;$C$9,IF(Raw!$N103&lt;$A$9,IF(Raw!$X103&gt;$C$9,IF(Raw!$X103&lt;$A$9,Raw!S103,-999),-999),-999),-999),-999),-999)</f>
        <v>1.392631</v>
      </c>
      <c r="M103" s="9">
        <f>Raw!Q103</f>
        <v>0.98695100000000002</v>
      </c>
      <c r="N103" s="9">
        <f>IF(Raw!$G103&gt;$C$8,IF(Raw!$Q103&gt;$C$8,IF(Raw!$N103&gt;$C$9,IF(Raw!$N103&lt;$A$9,IF(Raw!$X103&gt;$C$9,IF(Raw!$X103&lt;$A$9,Raw!V103,-999),-999),-999),-999),-999),-999)</f>
        <v>697.9</v>
      </c>
      <c r="O103" s="9">
        <f>IF(Raw!$G103&gt;$C$8,IF(Raw!$Q103&gt;$C$8,IF(Raw!$N103&gt;$C$9,IF(Raw!$N103&lt;$A$9,IF(Raw!$X103&gt;$C$9,IF(Raw!$X103&lt;$A$9,Raw!W103,-999),-999),-999),-999),-999),-999)</f>
        <v>4.5439E-2</v>
      </c>
      <c r="P103" s="9">
        <f>IF(Raw!$G103&gt;$C$8,IF(Raw!$Q103&gt;$C$8,IF(Raw!$N103&gt;$C$9,IF(Raw!$N103&lt;$A$9,IF(Raw!$X103&gt;$C$9,IF(Raw!$X103&lt;$A$9,Raw!X103,-999),-999),-999),-999),-999),-999)</f>
        <v>463</v>
      </c>
      <c r="R103" s="9">
        <f t="shared" si="20"/>
        <v>0.48338700000000012</v>
      </c>
      <c r="S103" s="9">
        <f t="shared" si="21"/>
        <v>0.35077711484232027</v>
      </c>
      <c r="T103" s="9">
        <f t="shared" si="22"/>
        <v>0.54160599999999992</v>
      </c>
      <c r="U103" s="9">
        <f t="shared" si="23"/>
        <v>0.38890847611463475</v>
      </c>
      <c r="V103" s="15">
        <f t="shared" si="16"/>
        <v>0</v>
      </c>
      <c r="X103" s="11">
        <f t="shared" si="24"/>
        <v>3.2508E+18</v>
      </c>
      <c r="Y103" s="11">
        <f t="shared" si="25"/>
        <v>6.5839999999999998E-18</v>
      </c>
      <c r="Z103" s="11">
        <f t="shared" si="26"/>
        <v>4.6799999999999999E-4</v>
      </c>
      <c r="AA103" s="16">
        <f t="shared" si="27"/>
        <v>9.9173892486171863E-3</v>
      </c>
      <c r="AB103" s="9">
        <f t="shared" si="17"/>
        <v>0.85639631752138656</v>
      </c>
      <c r="AC103" s="9">
        <f t="shared" si="18"/>
        <v>0.99008261075138282</v>
      </c>
      <c r="AD103" s="15">
        <f t="shared" si="19"/>
        <v>21.191002667985437</v>
      </c>
      <c r="AE103" s="3">
        <f t="shared" si="28"/>
        <v>792.71359999999981</v>
      </c>
      <c r="AF103" s="2">
        <f t="shared" si="29"/>
        <v>0.25</v>
      </c>
      <c r="AG103" s="9">
        <f t="shared" si="30"/>
        <v>6.3395081191902894E-3</v>
      </c>
      <c r="AH103" s="2">
        <f t="shared" si="31"/>
        <v>0.30676549864724273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102.7</v>
      </c>
      <c r="D104" s="15">
        <f>IF(C104&gt;0.5,Raw!D104*D$11,-999)</f>
        <v>5.4</v>
      </c>
      <c r="E104" s="9">
        <f>IF(Raw!$G104&gt;$C$8,IF(Raw!$Q104&gt;$C$8,IF(Raw!$N104&gt;$C$9,IF(Raw!$N104&lt;$A$9,IF(Raw!$X104&gt;$C$9,IF(Raw!$X104&lt;$A$9,Raw!H104,-999),-999),-999),-999),-999),-999)</f>
        <v>0.89068999999999998</v>
      </c>
      <c r="F104" s="9">
        <f>IF(Raw!$G104&gt;$C$8,IF(Raw!$Q104&gt;$C$8,IF(Raw!$N104&gt;$C$9,IF(Raw!$N104&lt;$A$9,IF(Raw!$X104&gt;$C$9,IF(Raw!$X104&lt;$A$9,Raw!I104,-999),-999),-999),-999),-999),-999)</f>
        <v>1.357648</v>
      </c>
      <c r="G104" s="9">
        <f>Raw!G104</f>
        <v>0.98217500000000002</v>
      </c>
      <c r="H104" s="9">
        <f>IF(Raw!$G104&gt;$C$8,IF(Raw!$Q104&gt;$C$8,IF(Raw!$N104&gt;$C$9,IF(Raw!$N104&lt;$A$9,IF(Raw!$X104&gt;$C$9,IF(Raw!$X104&lt;$A$9,Raw!L104,-999),-999),-999),-999),-999),-999)</f>
        <v>640.4</v>
      </c>
      <c r="I104" s="9">
        <f>IF(Raw!$G104&gt;$C$8,IF(Raw!$Q104&gt;$C$8,IF(Raw!$N104&gt;$C$9,IF(Raw!$N104&lt;$A$9,IF(Raw!$X104&gt;$C$9,IF(Raw!$X104&lt;$A$9,Raw!M104,-999),-999),-999),-999),-999),-999)</f>
        <v>0.21257699999999999</v>
      </c>
      <c r="J104" s="9">
        <f>IF(Raw!$G104&gt;$C$8,IF(Raw!$Q104&gt;$C$8,IF(Raw!$N104&gt;$C$9,IF(Raw!$N104&lt;$A$9,IF(Raw!$X104&gt;$C$9,IF(Raw!$X104&lt;$A$9,Raw!N104,-999),-999),-999),-999),-999),-999)</f>
        <v>381</v>
      </c>
      <c r="K104" s="9">
        <f>IF(Raw!$G104&gt;$C$8,IF(Raw!$Q104&gt;$C$8,IF(Raw!$N104&gt;$C$9,IF(Raw!$N104&lt;$A$9,IF(Raw!$X104&gt;$C$9,IF(Raw!$X104&lt;$A$9,Raw!R104,-999),-999),-999),-999),-999),-999)</f>
        <v>0.85336800000000002</v>
      </c>
      <c r="L104" s="9">
        <f>IF(Raw!$G104&gt;$C$8,IF(Raw!$Q104&gt;$C$8,IF(Raw!$N104&gt;$C$9,IF(Raw!$N104&lt;$A$9,IF(Raw!$X104&gt;$C$9,IF(Raw!$X104&lt;$A$9,Raw!S104,-999),-999),-999),-999),-999),-999)</f>
        <v>1.396657</v>
      </c>
      <c r="M104" s="9">
        <f>Raw!Q104</f>
        <v>0.98370899999999994</v>
      </c>
      <c r="N104" s="9">
        <f>IF(Raw!$G104&gt;$C$8,IF(Raw!$Q104&gt;$C$8,IF(Raw!$N104&gt;$C$9,IF(Raw!$N104&lt;$A$9,IF(Raw!$X104&gt;$C$9,IF(Raw!$X104&lt;$A$9,Raw!V104,-999),-999),-999),-999),-999),-999)</f>
        <v>710.4</v>
      </c>
      <c r="O104" s="9">
        <f>IF(Raw!$G104&gt;$C$8,IF(Raw!$Q104&gt;$C$8,IF(Raw!$N104&gt;$C$9,IF(Raw!$N104&lt;$A$9,IF(Raw!$X104&gt;$C$9,IF(Raw!$X104&lt;$A$9,Raw!W104,-999),-999),-999),-999),-999),-999)</f>
        <v>7.9462000000000005E-2</v>
      </c>
      <c r="P104" s="9">
        <f>IF(Raw!$G104&gt;$C$8,IF(Raw!$Q104&gt;$C$8,IF(Raw!$N104&gt;$C$9,IF(Raw!$N104&lt;$A$9,IF(Raw!$X104&gt;$C$9,IF(Raw!$X104&lt;$A$9,Raw!X104,-999),-999),-999),-999),-999),-999)</f>
        <v>302</v>
      </c>
      <c r="R104" s="9">
        <f t="shared" si="20"/>
        <v>0.46695799999999998</v>
      </c>
      <c r="S104" s="9">
        <f t="shared" si="21"/>
        <v>0.34394629535785415</v>
      </c>
      <c r="T104" s="9">
        <f t="shared" si="22"/>
        <v>0.54328900000000002</v>
      </c>
      <c r="U104" s="9">
        <f t="shared" si="23"/>
        <v>0.38899242978054027</v>
      </c>
      <c r="V104" s="15">
        <f t="shared" si="16"/>
        <v>0</v>
      </c>
      <c r="X104" s="11">
        <f t="shared" si="24"/>
        <v>3.2508E+18</v>
      </c>
      <c r="Y104" s="11">
        <f t="shared" si="25"/>
        <v>6.4039999999999992E-18</v>
      </c>
      <c r="Z104" s="11">
        <f t="shared" si="26"/>
        <v>3.8099999999999999E-4</v>
      </c>
      <c r="AA104" s="16">
        <f t="shared" si="27"/>
        <v>7.8692880681617734E-3</v>
      </c>
      <c r="AB104" s="9">
        <f t="shared" si="17"/>
        <v>0.85764329764526359</v>
      </c>
      <c r="AC104" s="9">
        <f t="shared" si="18"/>
        <v>0.99213071193183822</v>
      </c>
      <c r="AD104" s="15">
        <f t="shared" si="19"/>
        <v>20.654299391500718</v>
      </c>
      <c r="AE104" s="3">
        <f t="shared" si="28"/>
        <v>771.04159999999968</v>
      </c>
      <c r="AF104" s="2">
        <f t="shared" si="29"/>
        <v>0.25</v>
      </c>
      <c r="AG104" s="9">
        <f t="shared" si="30"/>
        <v>6.1802816197804615E-3</v>
      </c>
      <c r="AH104" s="2">
        <f t="shared" si="31"/>
        <v>0.29906061120629884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102</v>
      </c>
      <c r="D105" s="15">
        <f>IF(C105&gt;0.5,Raw!D105*D$11,-999)</f>
        <v>5.4</v>
      </c>
      <c r="E105" s="9">
        <f>IF(Raw!$G105&gt;$C$8,IF(Raw!$Q105&gt;$C$8,IF(Raw!$N105&gt;$C$9,IF(Raw!$N105&lt;$A$9,IF(Raw!$X105&gt;$C$9,IF(Raw!$X105&lt;$A$9,Raw!H105,-999),-999),-999),-999),-999),-999)</f>
        <v>0.90019499999999997</v>
      </c>
      <c r="F105" s="9">
        <f>IF(Raw!$G105&gt;$C$8,IF(Raw!$Q105&gt;$C$8,IF(Raw!$N105&gt;$C$9,IF(Raw!$N105&lt;$A$9,IF(Raw!$X105&gt;$C$9,IF(Raw!$X105&lt;$A$9,Raw!I105,-999),-999),-999),-999),-999),-999)</f>
        <v>1.3532439999999999</v>
      </c>
      <c r="G105" s="9">
        <f>Raw!G105</f>
        <v>0.98731899999999995</v>
      </c>
      <c r="H105" s="9">
        <f>IF(Raw!$G105&gt;$C$8,IF(Raw!$Q105&gt;$C$8,IF(Raw!$N105&gt;$C$9,IF(Raw!$N105&lt;$A$9,IF(Raw!$X105&gt;$C$9,IF(Raw!$X105&lt;$A$9,Raw!L105,-999),-999),-999),-999),-999),-999)</f>
        <v>638.9</v>
      </c>
      <c r="I105" s="9">
        <f>IF(Raw!$G105&gt;$C$8,IF(Raw!$Q105&gt;$C$8,IF(Raw!$N105&gt;$C$9,IF(Raw!$N105&lt;$A$9,IF(Raw!$X105&gt;$C$9,IF(Raw!$X105&lt;$A$9,Raw!M105,-999),-999),-999),-999),-999),-999)</f>
        <v>0.21709500000000001</v>
      </c>
      <c r="J105" s="9">
        <f>IF(Raw!$G105&gt;$C$8,IF(Raw!$Q105&gt;$C$8,IF(Raw!$N105&gt;$C$9,IF(Raw!$N105&lt;$A$9,IF(Raw!$X105&gt;$C$9,IF(Raw!$X105&lt;$A$9,Raw!N105,-999),-999),-999),-999),-999),-999)</f>
        <v>462</v>
      </c>
      <c r="K105" s="9">
        <f>IF(Raw!$G105&gt;$C$8,IF(Raw!$Q105&gt;$C$8,IF(Raw!$N105&gt;$C$9,IF(Raw!$N105&lt;$A$9,IF(Raw!$X105&gt;$C$9,IF(Raw!$X105&lt;$A$9,Raw!R105,-999),-999),-999),-999),-999),-999)</f>
        <v>0.86769099999999999</v>
      </c>
      <c r="L105" s="9">
        <f>IF(Raw!$G105&gt;$C$8,IF(Raw!$Q105&gt;$C$8,IF(Raw!$N105&gt;$C$9,IF(Raw!$N105&lt;$A$9,IF(Raw!$X105&gt;$C$9,IF(Raw!$X105&lt;$A$9,Raw!S105,-999),-999),-999),-999),-999),-999)</f>
        <v>1.3999820000000001</v>
      </c>
      <c r="M105" s="9">
        <f>Raw!Q105</f>
        <v>0.98848899999999995</v>
      </c>
      <c r="N105" s="9">
        <f>IF(Raw!$G105&gt;$C$8,IF(Raw!$Q105&gt;$C$8,IF(Raw!$N105&gt;$C$9,IF(Raw!$N105&lt;$A$9,IF(Raw!$X105&gt;$C$9,IF(Raw!$X105&lt;$A$9,Raw!V105,-999),-999),-999),-999),-999),-999)</f>
        <v>713</v>
      </c>
      <c r="O105" s="9">
        <f>IF(Raw!$G105&gt;$C$8,IF(Raw!$Q105&gt;$C$8,IF(Raw!$N105&gt;$C$9,IF(Raw!$N105&lt;$A$9,IF(Raw!$X105&gt;$C$9,IF(Raw!$X105&lt;$A$9,Raw!W105,-999),-999),-999),-999),-999),-999)</f>
        <v>0.195684</v>
      </c>
      <c r="P105" s="9">
        <f>IF(Raw!$G105&gt;$C$8,IF(Raw!$Q105&gt;$C$8,IF(Raw!$N105&gt;$C$9,IF(Raw!$N105&lt;$A$9,IF(Raw!$X105&gt;$C$9,IF(Raw!$X105&lt;$A$9,Raw!X105,-999),-999),-999),-999),-999),-999)</f>
        <v>594</v>
      </c>
      <c r="R105" s="9">
        <f t="shared" si="20"/>
        <v>0.45304899999999992</v>
      </c>
      <c r="S105" s="9">
        <f t="shared" si="21"/>
        <v>0.33478737020079152</v>
      </c>
      <c r="T105" s="9">
        <f t="shared" si="22"/>
        <v>0.53229100000000007</v>
      </c>
      <c r="U105" s="9">
        <f t="shared" si="23"/>
        <v>0.38021274559244339</v>
      </c>
      <c r="V105" s="15">
        <f t="shared" si="16"/>
        <v>0</v>
      </c>
      <c r="X105" s="11">
        <f t="shared" si="24"/>
        <v>3.2508E+18</v>
      </c>
      <c r="Y105" s="11">
        <f t="shared" si="25"/>
        <v>6.3889999999999997E-18</v>
      </c>
      <c r="Z105" s="11">
        <f t="shared" si="26"/>
        <v>4.6199999999999995E-4</v>
      </c>
      <c r="AA105" s="16">
        <f t="shared" si="27"/>
        <v>9.5042473924728654E-3</v>
      </c>
      <c r="AB105" s="9">
        <f t="shared" si="17"/>
        <v>0.87275002534878676</v>
      </c>
      <c r="AC105" s="9">
        <f t="shared" si="18"/>
        <v>0.99049575260752709</v>
      </c>
      <c r="AD105" s="15">
        <f t="shared" si="19"/>
        <v>20.57196405297157</v>
      </c>
      <c r="AE105" s="3">
        <f t="shared" si="28"/>
        <v>769.23559999999975</v>
      </c>
      <c r="AF105" s="2">
        <f t="shared" si="29"/>
        <v>0.25</v>
      </c>
      <c r="AG105" s="9">
        <f t="shared" si="30"/>
        <v>6.0167099498533612E-3</v>
      </c>
      <c r="AH105" s="2">
        <f t="shared" si="31"/>
        <v>0.29114546322536083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101.1</v>
      </c>
      <c r="D106" s="15">
        <f>IF(C106&gt;0.5,Raw!D106*D$11,-999)</f>
        <v>5.4</v>
      </c>
      <c r="E106" s="9">
        <f>IF(Raw!$G106&gt;$C$8,IF(Raw!$Q106&gt;$C$8,IF(Raw!$N106&gt;$C$9,IF(Raw!$N106&lt;$A$9,IF(Raw!$X106&gt;$C$9,IF(Raw!$X106&lt;$A$9,Raw!H106,-999),-999),-999),-999),-999),-999)</f>
        <v>0.89891500000000002</v>
      </c>
      <c r="F106" s="9">
        <f>IF(Raw!$G106&gt;$C$8,IF(Raw!$Q106&gt;$C$8,IF(Raw!$N106&gt;$C$9,IF(Raw!$N106&lt;$A$9,IF(Raw!$X106&gt;$C$9,IF(Raw!$X106&lt;$A$9,Raw!I106,-999),-999),-999),-999),-999),-999)</f>
        <v>1.3525590000000001</v>
      </c>
      <c r="G106" s="9">
        <f>Raw!G106</f>
        <v>0.977684</v>
      </c>
      <c r="H106" s="9">
        <f>IF(Raw!$G106&gt;$C$8,IF(Raw!$Q106&gt;$C$8,IF(Raw!$N106&gt;$C$9,IF(Raw!$N106&lt;$A$9,IF(Raw!$X106&gt;$C$9,IF(Raw!$X106&lt;$A$9,Raw!L106,-999),-999),-999),-999),-999),-999)</f>
        <v>691.9</v>
      </c>
      <c r="I106" s="9">
        <f>IF(Raw!$G106&gt;$C$8,IF(Raw!$Q106&gt;$C$8,IF(Raw!$N106&gt;$C$9,IF(Raw!$N106&lt;$A$9,IF(Raw!$X106&gt;$C$9,IF(Raw!$X106&lt;$A$9,Raw!M106,-999),-999),-999),-999),-999),-999)</f>
        <v>0.336312</v>
      </c>
      <c r="J106" s="9">
        <f>IF(Raw!$G106&gt;$C$8,IF(Raw!$Q106&gt;$C$8,IF(Raw!$N106&gt;$C$9,IF(Raw!$N106&lt;$A$9,IF(Raw!$X106&gt;$C$9,IF(Raw!$X106&lt;$A$9,Raw!N106,-999),-999),-999),-999),-999),-999)</f>
        <v>699</v>
      </c>
      <c r="K106" s="9">
        <f>IF(Raw!$G106&gt;$C$8,IF(Raw!$Q106&gt;$C$8,IF(Raw!$N106&gt;$C$9,IF(Raw!$N106&lt;$A$9,IF(Raw!$X106&gt;$C$9,IF(Raw!$X106&lt;$A$9,Raw!R106,-999),-999),-999),-999),-999),-999)</f>
        <v>0.84140099999999995</v>
      </c>
      <c r="L106" s="9">
        <f>IF(Raw!$G106&gt;$C$8,IF(Raw!$Q106&gt;$C$8,IF(Raw!$N106&gt;$C$9,IF(Raw!$N106&lt;$A$9,IF(Raw!$X106&gt;$C$9,IF(Raw!$X106&lt;$A$9,Raw!S106,-999),-999),-999),-999),-999),-999)</f>
        <v>1.3672599999999999</v>
      </c>
      <c r="M106" s="9">
        <f>Raw!Q106</f>
        <v>0.98370299999999999</v>
      </c>
      <c r="N106" s="9">
        <f>IF(Raw!$G106&gt;$C$8,IF(Raw!$Q106&gt;$C$8,IF(Raw!$N106&gt;$C$9,IF(Raw!$N106&lt;$A$9,IF(Raw!$X106&gt;$C$9,IF(Raw!$X106&lt;$A$9,Raw!V106,-999),-999),-999),-999),-999),-999)</f>
        <v>720</v>
      </c>
      <c r="O106" s="9">
        <f>IF(Raw!$G106&gt;$C$8,IF(Raw!$Q106&gt;$C$8,IF(Raw!$N106&gt;$C$9,IF(Raw!$N106&lt;$A$9,IF(Raw!$X106&gt;$C$9,IF(Raw!$X106&lt;$A$9,Raw!W106,-999),-999),-999),-999),-999),-999)</f>
        <v>0.25587300000000002</v>
      </c>
      <c r="P106" s="9">
        <f>IF(Raw!$G106&gt;$C$8,IF(Raw!$Q106&gt;$C$8,IF(Raw!$N106&gt;$C$9,IF(Raw!$N106&lt;$A$9,IF(Raw!$X106&gt;$C$9,IF(Raw!$X106&lt;$A$9,Raw!X106,-999),-999),-999),-999),-999),-999)</f>
        <v>668</v>
      </c>
      <c r="R106" s="9">
        <f t="shared" si="20"/>
        <v>0.45364400000000005</v>
      </c>
      <c r="S106" s="9">
        <f t="shared" si="21"/>
        <v>0.335396829269555</v>
      </c>
      <c r="T106" s="9">
        <f t="shared" si="22"/>
        <v>0.52585899999999997</v>
      </c>
      <c r="U106" s="9">
        <f t="shared" si="23"/>
        <v>0.38460790193525735</v>
      </c>
      <c r="V106" s="15">
        <f t="shared" si="16"/>
        <v>0</v>
      </c>
      <c r="X106" s="11">
        <f t="shared" si="24"/>
        <v>3.2508E+18</v>
      </c>
      <c r="Y106" s="11">
        <f t="shared" si="25"/>
        <v>6.9189999999999992E-18</v>
      </c>
      <c r="Z106" s="11">
        <f t="shared" si="26"/>
        <v>6.9899999999999997E-4</v>
      </c>
      <c r="AA106" s="16">
        <f t="shared" si="27"/>
        <v>1.547874880437956E-2</v>
      </c>
      <c r="AB106" s="9">
        <f t="shared" si="17"/>
        <v>0.84954063936752222</v>
      </c>
      <c r="AC106" s="9">
        <f t="shared" si="18"/>
        <v>0.98452125119562039</v>
      </c>
      <c r="AD106" s="15">
        <f t="shared" si="19"/>
        <v>22.144132767352733</v>
      </c>
      <c r="AE106" s="3">
        <f t="shared" si="28"/>
        <v>833.04759999999965</v>
      </c>
      <c r="AF106" s="2">
        <f t="shared" si="29"/>
        <v>0.25</v>
      </c>
      <c r="AG106" s="9">
        <f t="shared" si="30"/>
        <v>6.5513911106363995E-3</v>
      </c>
      <c r="AH106" s="2">
        <f t="shared" si="31"/>
        <v>0.31701840633405187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100.5</v>
      </c>
      <c r="D107" s="15">
        <f>IF(C107&gt;0.5,Raw!D107*D$11,-999)</f>
        <v>6.3</v>
      </c>
      <c r="E107" s="9">
        <f>IF(Raw!$G107&gt;$C$8,IF(Raw!$Q107&gt;$C$8,IF(Raw!$N107&gt;$C$9,IF(Raw!$N107&lt;$A$9,IF(Raw!$X107&gt;$C$9,IF(Raw!$X107&lt;$A$9,Raw!H107,-999),-999),-999),-999),-999),-999)</f>
        <v>0.92803400000000003</v>
      </c>
      <c r="F107" s="9">
        <f>IF(Raw!$G107&gt;$C$8,IF(Raw!$Q107&gt;$C$8,IF(Raw!$N107&gt;$C$9,IF(Raw!$N107&lt;$A$9,IF(Raw!$X107&gt;$C$9,IF(Raw!$X107&lt;$A$9,Raw!I107,-999),-999),-999),-999),-999),-999)</f>
        <v>1.400849</v>
      </c>
      <c r="G107" s="9">
        <f>Raw!G107</f>
        <v>0.97923899999999997</v>
      </c>
      <c r="H107" s="9">
        <f>IF(Raw!$G107&gt;$C$8,IF(Raw!$Q107&gt;$C$8,IF(Raw!$N107&gt;$C$9,IF(Raw!$N107&lt;$A$9,IF(Raw!$X107&gt;$C$9,IF(Raw!$X107&lt;$A$9,Raw!L107,-999),-999),-999),-999),-999),-999)</f>
        <v>654.20000000000005</v>
      </c>
      <c r="I107" s="9">
        <f>IF(Raw!$G107&gt;$C$8,IF(Raw!$Q107&gt;$C$8,IF(Raw!$N107&gt;$C$9,IF(Raw!$N107&lt;$A$9,IF(Raw!$X107&gt;$C$9,IF(Raw!$X107&lt;$A$9,Raw!M107,-999),-999),-999),-999),-999),-999)</f>
        <v>0.14039499999999999</v>
      </c>
      <c r="J107" s="9">
        <f>IF(Raw!$G107&gt;$C$8,IF(Raw!$Q107&gt;$C$8,IF(Raw!$N107&gt;$C$9,IF(Raw!$N107&lt;$A$9,IF(Raw!$X107&gt;$C$9,IF(Raw!$X107&lt;$A$9,Raw!N107,-999),-999),-999),-999),-999),-999)</f>
        <v>481</v>
      </c>
      <c r="K107" s="9">
        <f>IF(Raw!$G107&gt;$C$8,IF(Raw!$Q107&gt;$C$8,IF(Raw!$N107&gt;$C$9,IF(Raw!$N107&lt;$A$9,IF(Raw!$X107&gt;$C$9,IF(Raw!$X107&lt;$A$9,Raw!R107,-999),-999),-999),-999),-999),-999)</f>
        <v>0.83459399999999995</v>
      </c>
      <c r="L107" s="9">
        <f>IF(Raw!$G107&gt;$C$8,IF(Raw!$Q107&gt;$C$8,IF(Raw!$N107&gt;$C$9,IF(Raw!$N107&lt;$A$9,IF(Raw!$X107&gt;$C$9,IF(Raw!$X107&lt;$A$9,Raw!S107,-999),-999),-999),-999),-999),-999)</f>
        <v>1.3622970000000001</v>
      </c>
      <c r="M107" s="9">
        <f>Raw!Q107</f>
        <v>0.98241299999999998</v>
      </c>
      <c r="N107" s="9">
        <f>IF(Raw!$G107&gt;$C$8,IF(Raw!$Q107&gt;$C$8,IF(Raw!$N107&gt;$C$9,IF(Raw!$N107&lt;$A$9,IF(Raw!$X107&gt;$C$9,IF(Raw!$X107&lt;$A$9,Raw!V107,-999),-999),-999),-999),-999),-999)</f>
        <v>714.4</v>
      </c>
      <c r="O107" s="9">
        <f>IF(Raw!$G107&gt;$C$8,IF(Raw!$Q107&gt;$C$8,IF(Raw!$N107&gt;$C$9,IF(Raw!$N107&lt;$A$9,IF(Raw!$X107&gt;$C$9,IF(Raw!$X107&lt;$A$9,Raw!W107,-999),-999),-999),-999),-999),-999)</f>
        <v>0.16053700000000001</v>
      </c>
      <c r="P107" s="9">
        <f>IF(Raw!$G107&gt;$C$8,IF(Raw!$Q107&gt;$C$8,IF(Raw!$N107&gt;$C$9,IF(Raw!$N107&lt;$A$9,IF(Raw!$X107&gt;$C$9,IF(Raw!$X107&lt;$A$9,Raw!X107,-999),-999),-999),-999),-999),-999)</f>
        <v>353</v>
      </c>
      <c r="R107" s="9">
        <f t="shared" si="20"/>
        <v>0.47281499999999999</v>
      </c>
      <c r="S107" s="9">
        <f t="shared" si="21"/>
        <v>0.33752031803570548</v>
      </c>
      <c r="T107" s="9">
        <f t="shared" si="22"/>
        <v>0.52770300000000014</v>
      </c>
      <c r="U107" s="9">
        <f t="shared" si="23"/>
        <v>0.38736266761212873</v>
      </c>
      <c r="V107" s="15">
        <f t="shared" si="16"/>
        <v>0</v>
      </c>
      <c r="X107" s="11">
        <f t="shared" si="24"/>
        <v>3.792599999999999E+18</v>
      </c>
      <c r="Y107" s="11">
        <f t="shared" si="25"/>
        <v>6.5420000000000003E-18</v>
      </c>
      <c r="Z107" s="11">
        <f t="shared" si="26"/>
        <v>4.8099999999999998E-4</v>
      </c>
      <c r="AA107" s="16">
        <f t="shared" si="27"/>
        <v>1.1793436981792429E-2</v>
      </c>
      <c r="AB107" s="9">
        <f t="shared" si="17"/>
        <v>0.84081743207560278</v>
      </c>
      <c r="AC107" s="9">
        <f t="shared" si="18"/>
        <v>0.98820656301820753</v>
      </c>
      <c r="AD107" s="15">
        <f t="shared" si="19"/>
        <v>24.518580003726463</v>
      </c>
      <c r="AE107" s="3">
        <f t="shared" si="28"/>
        <v>787.65679999999986</v>
      </c>
      <c r="AF107" s="2">
        <f t="shared" si="29"/>
        <v>0.25</v>
      </c>
      <c r="AG107" s="9">
        <f t="shared" si="30"/>
        <v>7.3058327356191385E-3</v>
      </c>
      <c r="AH107" s="2">
        <f t="shared" si="31"/>
        <v>0.35352544393646235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99.6</v>
      </c>
      <c r="D108" s="15">
        <f>IF(C108&gt;0.5,Raw!D108*D$11,-999)</f>
        <v>6.3</v>
      </c>
      <c r="E108" s="9">
        <f>IF(Raw!$G108&gt;$C$8,IF(Raw!$Q108&gt;$C$8,IF(Raw!$N108&gt;$C$9,IF(Raw!$N108&lt;$A$9,IF(Raw!$X108&gt;$C$9,IF(Raw!$X108&lt;$A$9,Raw!H108,-999),-999),-999),-999),-999),-999)</f>
        <v>0.91061899999999996</v>
      </c>
      <c r="F108" s="9">
        <f>IF(Raw!$G108&gt;$C$8,IF(Raw!$Q108&gt;$C$8,IF(Raw!$N108&gt;$C$9,IF(Raw!$N108&lt;$A$9,IF(Raw!$X108&gt;$C$9,IF(Raw!$X108&lt;$A$9,Raw!I108,-999),-999),-999),-999),-999),-999)</f>
        <v>1.3829940000000001</v>
      </c>
      <c r="G108" s="9">
        <f>Raw!G108</f>
        <v>0.98088299999999995</v>
      </c>
      <c r="H108" s="9">
        <f>IF(Raw!$G108&gt;$C$8,IF(Raw!$Q108&gt;$C$8,IF(Raw!$N108&gt;$C$9,IF(Raw!$N108&lt;$A$9,IF(Raw!$X108&gt;$C$9,IF(Raw!$X108&lt;$A$9,Raw!L108,-999),-999),-999),-999),-999),-999)</f>
        <v>625.29999999999995</v>
      </c>
      <c r="I108" s="9">
        <f>IF(Raw!$G108&gt;$C$8,IF(Raw!$Q108&gt;$C$8,IF(Raw!$N108&gt;$C$9,IF(Raw!$N108&lt;$A$9,IF(Raw!$X108&gt;$C$9,IF(Raw!$X108&lt;$A$9,Raw!M108,-999),-999),-999),-999),-999),-999)</f>
        <v>6.7737000000000006E-2</v>
      </c>
      <c r="J108" s="9">
        <f>IF(Raw!$G108&gt;$C$8,IF(Raw!$Q108&gt;$C$8,IF(Raw!$N108&gt;$C$9,IF(Raw!$N108&lt;$A$9,IF(Raw!$X108&gt;$C$9,IF(Raw!$X108&lt;$A$9,Raw!N108,-999),-999),-999),-999),-999),-999)</f>
        <v>513</v>
      </c>
      <c r="K108" s="9">
        <f>IF(Raw!$G108&gt;$C$8,IF(Raw!$Q108&gt;$C$8,IF(Raw!$N108&gt;$C$9,IF(Raw!$N108&lt;$A$9,IF(Raw!$X108&gt;$C$9,IF(Raw!$X108&lt;$A$9,Raw!R108,-999),-999),-999),-999),-999),-999)</f>
        <v>0.85860999999999998</v>
      </c>
      <c r="L108" s="9">
        <f>IF(Raw!$G108&gt;$C$8,IF(Raw!$Q108&gt;$C$8,IF(Raw!$N108&gt;$C$9,IF(Raw!$N108&lt;$A$9,IF(Raw!$X108&gt;$C$9,IF(Raw!$X108&lt;$A$9,Raw!S108,-999),-999),-999),-999),-999),-999)</f>
        <v>1.412304</v>
      </c>
      <c r="M108" s="9">
        <f>Raw!Q108</f>
        <v>0.98403700000000005</v>
      </c>
      <c r="N108" s="9">
        <f>IF(Raw!$G108&gt;$C$8,IF(Raw!$Q108&gt;$C$8,IF(Raw!$N108&gt;$C$9,IF(Raw!$N108&lt;$A$9,IF(Raw!$X108&gt;$C$9,IF(Raw!$X108&lt;$A$9,Raw!V108,-999),-999),-999),-999),-999),-999)</f>
        <v>702.4</v>
      </c>
      <c r="O108" s="9">
        <f>IF(Raw!$G108&gt;$C$8,IF(Raw!$Q108&gt;$C$8,IF(Raw!$N108&gt;$C$9,IF(Raw!$N108&lt;$A$9,IF(Raw!$X108&gt;$C$9,IF(Raw!$X108&lt;$A$9,Raw!W108,-999),-999),-999),-999),-999),-999)</f>
        <v>6.1272E-2</v>
      </c>
      <c r="P108" s="9">
        <f>IF(Raw!$G108&gt;$C$8,IF(Raw!$Q108&gt;$C$8,IF(Raw!$N108&gt;$C$9,IF(Raw!$N108&lt;$A$9,IF(Raw!$X108&gt;$C$9,IF(Raw!$X108&lt;$A$9,Raw!X108,-999),-999),-999),-999),-999),-999)</f>
        <v>578</v>
      </c>
      <c r="R108" s="9">
        <f t="shared" si="20"/>
        <v>0.4723750000000001</v>
      </c>
      <c r="S108" s="9">
        <f t="shared" si="21"/>
        <v>0.3415596886175935</v>
      </c>
      <c r="T108" s="9">
        <f t="shared" si="22"/>
        <v>0.55369400000000002</v>
      </c>
      <c r="U108" s="9">
        <f t="shared" si="23"/>
        <v>0.39205015350802663</v>
      </c>
      <c r="V108" s="15">
        <f t="shared" si="16"/>
        <v>0</v>
      </c>
      <c r="X108" s="11">
        <f t="shared" si="24"/>
        <v>3.792599999999999E+18</v>
      </c>
      <c r="Y108" s="11">
        <f t="shared" si="25"/>
        <v>6.252999999999999E-18</v>
      </c>
      <c r="Z108" s="11">
        <f t="shared" si="26"/>
        <v>5.13E-4</v>
      </c>
      <c r="AA108" s="16">
        <f t="shared" si="27"/>
        <v>1.2019631401766678E-2</v>
      </c>
      <c r="AB108" s="9">
        <f t="shared" si="17"/>
        <v>0.86526519778936983</v>
      </c>
      <c r="AC108" s="9">
        <f t="shared" si="18"/>
        <v>0.98798036859823324</v>
      </c>
      <c r="AD108" s="15">
        <f t="shared" si="19"/>
        <v>23.430080705198201</v>
      </c>
      <c r="AE108" s="3">
        <f t="shared" si="28"/>
        <v>752.86119999999971</v>
      </c>
      <c r="AF108" s="2">
        <f t="shared" si="29"/>
        <v>0.25</v>
      </c>
      <c r="AG108" s="9">
        <f t="shared" si="30"/>
        <v>7.06597441321416E-3</v>
      </c>
      <c r="AH108" s="2">
        <f t="shared" si="31"/>
        <v>0.34191882454362332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99.1</v>
      </c>
      <c r="D109" s="15">
        <f>IF(C109&gt;0.5,Raw!D109*D$11,-999)</f>
        <v>6.3</v>
      </c>
      <c r="E109" s="9">
        <f>IF(Raw!$G109&gt;$C$8,IF(Raw!$Q109&gt;$C$8,IF(Raw!$N109&gt;$C$9,IF(Raw!$N109&lt;$A$9,IF(Raw!$X109&gt;$C$9,IF(Raw!$X109&lt;$A$9,Raw!H109,-999),-999),-999),-999),-999),-999)</f>
        <v>0.94420700000000002</v>
      </c>
      <c r="F109" s="9">
        <f>IF(Raw!$G109&gt;$C$8,IF(Raw!$Q109&gt;$C$8,IF(Raw!$N109&gt;$C$9,IF(Raw!$N109&lt;$A$9,IF(Raw!$X109&gt;$C$9,IF(Raw!$X109&lt;$A$9,Raw!I109,-999),-999),-999),-999),-999),-999)</f>
        <v>1.421368</v>
      </c>
      <c r="G109" s="9">
        <f>Raw!G109</f>
        <v>0.97987999999999997</v>
      </c>
      <c r="H109" s="9">
        <f>IF(Raw!$G109&gt;$C$8,IF(Raw!$Q109&gt;$C$8,IF(Raw!$N109&gt;$C$9,IF(Raw!$N109&lt;$A$9,IF(Raw!$X109&gt;$C$9,IF(Raw!$X109&lt;$A$9,Raw!L109,-999),-999),-999),-999),-999),-999)</f>
        <v>657.3</v>
      </c>
      <c r="I109" s="9">
        <f>IF(Raw!$G109&gt;$C$8,IF(Raw!$Q109&gt;$C$8,IF(Raw!$N109&gt;$C$9,IF(Raw!$N109&lt;$A$9,IF(Raw!$X109&gt;$C$9,IF(Raw!$X109&lt;$A$9,Raw!M109,-999),-999),-999),-999),-999),-999)</f>
        <v>0.249558</v>
      </c>
      <c r="J109" s="9">
        <f>IF(Raw!$G109&gt;$C$8,IF(Raw!$Q109&gt;$C$8,IF(Raw!$N109&gt;$C$9,IF(Raw!$N109&lt;$A$9,IF(Raw!$X109&gt;$C$9,IF(Raw!$X109&lt;$A$9,Raw!N109,-999),-999),-999),-999),-999),-999)</f>
        <v>580</v>
      </c>
      <c r="K109" s="9">
        <f>IF(Raw!$G109&gt;$C$8,IF(Raw!$Q109&gt;$C$8,IF(Raw!$N109&gt;$C$9,IF(Raw!$N109&lt;$A$9,IF(Raw!$X109&gt;$C$9,IF(Raw!$X109&lt;$A$9,Raw!R109,-999),-999),-999),-999),-999),-999)</f>
        <v>0.86351500000000003</v>
      </c>
      <c r="L109" s="9">
        <f>IF(Raw!$G109&gt;$C$8,IF(Raw!$Q109&gt;$C$8,IF(Raw!$N109&gt;$C$9,IF(Raw!$N109&lt;$A$9,IF(Raw!$X109&gt;$C$9,IF(Raw!$X109&lt;$A$9,Raw!S109,-999),-999),-999),-999),-999),-999)</f>
        <v>1.396242</v>
      </c>
      <c r="M109" s="9">
        <f>Raw!Q109</f>
        <v>0.98428400000000005</v>
      </c>
      <c r="N109" s="9">
        <f>IF(Raw!$G109&gt;$C$8,IF(Raw!$Q109&gt;$C$8,IF(Raw!$N109&gt;$C$9,IF(Raw!$N109&lt;$A$9,IF(Raw!$X109&gt;$C$9,IF(Raw!$X109&lt;$A$9,Raw!V109,-999),-999),-999),-999),-999),-999)</f>
        <v>680.1</v>
      </c>
      <c r="O109" s="9">
        <f>IF(Raw!$G109&gt;$C$8,IF(Raw!$Q109&gt;$C$8,IF(Raw!$N109&gt;$C$9,IF(Raw!$N109&lt;$A$9,IF(Raw!$X109&gt;$C$9,IF(Raw!$X109&lt;$A$9,Raw!W109,-999),-999),-999),-999),-999),-999)</f>
        <v>8.6552000000000004E-2</v>
      </c>
      <c r="P109" s="9">
        <f>IF(Raw!$G109&gt;$C$8,IF(Raw!$Q109&gt;$C$8,IF(Raw!$N109&gt;$C$9,IF(Raw!$N109&lt;$A$9,IF(Raw!$X109&gt;$C$9,IF(Raw!$X109&lt;$A$9,Raw!X109,-999),-999),-999),-999),-999),-999)</f>
        <v>514</v>
      </c>
      <c r="R109" s="9">
        <f t="shared" si="20"/>
        <v>0.47716099999999995</v>
      </c>
      <c r="S109" s="9">
        <f t="shared" si="21"/>
        <v>0.33570546121764383</v>
      </c>
      <c r="T109" s="9">
        <f t="shared" si="22"/>
        <v>0.53272699999999995</v>
      </c>
      <c r="U109" s="9">
        <f t="shared" si="23"/>
        <v>0.38154345736627315</v>
      </c>
      <c r="V109" s="15">
        <f t="shared" si="16"/>
        <v>0</v>
      </c>
      <c r="X109" s="11">
        <f t="shared" si="24"/>
        <v>3.792599999999999E+18</v>
      </c>
      <c r="Y109" s="11">
        <f t="shared" si="25"/>
        <v>6.5729999999999988E-18</v>
      </c>
      <c r="Z109" s="11">
        <f t="shared" si="26"/>
        <v>5.8E-4</v>
      </c>
      <c r="AA109" s="16">
        <f t="shared" si="27"/>
        <v>1.4252606793458763E-2</v>
      </c>
      <c r="AB109" s="9">
        <f t="shared" si="17"/>
        <v>0.87110774845925898</v>
      </c>
      <c r="AC109" s="9">
        <f t="shared" si="18"/>
        <v>0.98574739320654114</v>
      </c>
      <c r="AD109" s="15">
        <f t="shared" si="19"/>
        <v>24.573459988722004</v>
      </c>
      <c r="AE109" s="3">
        <f t="shared" si="28"/>
        <v>791.38919999999962</v>
      </c>
      <c r="AF109" s="2">
        <f t="shared" si="29"/>
        <v>0.25</v>
      </c>
      <c r="AG109" s="9">
        <f t="shared" si="30"/>
        <v>7.212186833499056E-3</v>
      </c>
      <c r="AH109" s="2">
        <f t="shared" si="31"/>
        <v>0.34899396746856765</v>
      </c>
    </row>
    <row r="110" spans="1:34">
      <c r="A110" s="1">
        <f>Raw!A110</f>
        <v>97</v>
      </c>
      <c r="B110" s="14">
        <f>Raw!B110</f>
        <v>0.46300925925925923</v>
      </c>
      <c r="C110" s="15">
        <f>Raw!C110</f>
        <v>98.5</v>
      </c>
      <c r="D110" s="15">
        <f>IF(C110&gt;0.5,Raw!D110*D$11,-999)</f>
        <v>7.2</v>
      </c>
      <c r="E110" s="9">
        <f>IF(Raw!$G110&gt;$C$8,IF(Raw!$Q110&gt;$C$8,IF(Raw!$N110&gt;$C$9,IF(Raw!$N110&lt;$A$9,IF(Raw!$X110&gt;$C$9,IF(Raw!$X110&lt;$A$9,Raw!H110,-999),-999),-999),-999),-999),-999)</f>
        <v>0.920794</v>
      </c>
      <c r="F110" s="9">
        <f>IF(Raw!$G110&gt;$C$8,IF(Raw!$Q110&gt;$C$8,IF(Raw!$N110&gt;$C$9,IF(Raw!$N110&lt;$A$9,IF(Raw!$X110&gt;$C$9,IF(Raw!$X110&lt;$A$9,Raw!I110,-999),-999),-999),-999),-999),-999)</f>
        <v>1.4213260000000001</v>
      </c>
      <c r="G110" s="9">
        <f>Raw!G110</f>
        <v>0.98784899999999998</v>
      </c>
      <c r="H110" s="9">
        <f>IF(Raw!$G110&gt;$C$8,IF(Raw!$Q110&gt;$C$8,IF(Raw!$N110&gt;$C$9,IF(Raw!$N110&lt;$A$9,IF(Raw!$X110&gt;$C$9,IF(Raw!$X110&lt;$A$9,Raw!L110,-999),-999),-999),-999),-999),-999)</f>
        <v>663.7</v>
      </c>
      <c r="I110" s="9">
        <f>IF(Raw!$G110&gt;$C$8,IF(Raw!$Q110&gt;$C$8,IF(Raw!$N110&gt;$C$9,IF(Raw!$N110&lt;$A$9,IF(Raw!$X110&gt;$C$9,IF(Raw!$X110&lt;$A$9,Raw!M110,-999),-999),-999),-999),-999),-999)</f>
        <v>0.163794</v>
      </c>
      <c r="J110" s="9">
        <f>IF(Raw!$G110&gt;$C$8,IF(Raw!$Q110&gt;$C$8,IF(Raw!$N110&gt;$C$9,IF(Raw!$N110&lt;$A$9,IF(Raw!$X110&gt;$C$9,IF(Raw!$X110&lt;$A$9,Raw!N110,-999),-999),-999),-999),-999),-999)</f>
        <v>626</v>
      </c>
      <c r="K110" s="9">
        <f>IF(Raw!$G110&gt;$C$8,IF(Raw!$Q110&gt;$C$8,IF(Raw!$N110&gt;$C$9,IF(Raw!$N110&lt;$A$9,IF(Raw!$X110&gt;$C$9,IF(Raw!$X110&lt;$A$9,Raw!R110,-999),-999),-999),-999),-999),-999)</f>
        <v>0.87702500000000005</v>
      </c>
      <c r="L110" s="9">
        <f>IF(Raw!$G110&gt;$C$8,IF(Raw!$Q110&gt;$C$8,IF(Raw!$N110&gt;$C$9,IF(Raw!$N110&lt;$A$9,IF(Raw!$X110&gt;$C$9,IF(Raw!$X110&lt;$A$9,Raw!S110,-999),-999),-999),-999),-999),-999)</f>
        <v>1.4374290000000001</v>
      </c>
      <c r="M110" s="9">
        <f>Raw!Q110</f>
        <v>0.98003399999999996</v>
      </c>
      <c r="N110" s="9">
        <f>IF(Raw!$G110&gt;$C$8,IF(Raw!$Q110&gt;$C$8,IF(Raw!$N110&gt;$C$9,IF(Raw!$N110&lt;$A$9,IF(Raw!$X110&gt;$C$9,IF(Raw!$X110&lt;$A$9,Raw!V110,-999),-999),-999),-999),-999),-999)</f>
        <v>683.3</v>
      </c>
      <c r="O110" s="9">
        <f>IF(Raw!$G110&gt;$C$8,IF(Raw!$Q110&gt;$C$8,IF(Raw!$N110&gt;$C$9,IF(Raw!$N110&lt;$A$9,IF(Raw!$X110&gt;$C$9,IF(Raw!$X110&lt;$A$9,Raw!W110,-999),-999),-999),-999),-999),-999)</f>
        <v>0.143591</v>
      </c>
      <c r="P110" s="9">
        <f>IF(Raw!$G110&gt;$C$8,IF(Raw!$Q110&gt;$C$8,IF(Raw!$N110&gt;$C$9,IF(Raw!$N110&lt;$A$9,IF(Raw!$X110&gt;$C$9,IF(Raw!$X110&lt;$A$9,Raw!X110,-999),-999),-999),-999),-999),-999)</f>
        <v>374</v>
      </c>
      <c r="R110" s="9">
        <f t="shared" si="20"/>
        <v>0.50053200000000009</v>
      </c>
      <c r="S110" s="9">
        <f t="shared" si="21"/>
        <v>0.35215847736550238</v>
      </c>
      <c r="T110" s="9">
        <f t="shared" si="22"/>
        <v>0.56040400000000001</v>
      </c>
      <c r="U110" s="9">
        <f t="shared" si="23"/>
        <v>0.38986551683596199</v>
      </c>
      <c r="V110" s="15">
        <f t="shared" si="16"/>
        <v>0</v>
      </c>
      <c r="X110" s="11">
        <f t="shared" si="24"/>
        <v>4.3343999999999995E+18</v>
      </c>
      <c r="Y110" s="11">
        <f t="shared" si="25"/>
        <v>6.6370000000000002E-18</v>
      </c>
      <c r="Z110" s="11">
        <f t="shared" si="26"/>
        <v>6.2599999999999993E-4</v>
      </c>
      <c r="AA110" s="16">
        <f t="shared" si="27"/>
        <v>1.7689834784759762E-2</v>
      </c>
      <c r="AB110" s="9">
        <f t="shared" si="17"/>
        <v>0.88693845417271855</v>
      </c>
      <c r="AC110" s="9">
        <f t="shared" si="18"/>
        <v>0.98231016521524028</v>
      </c>
      <c r="AD110" s="15">
        <f t="shared" si="19"/>
        <v>28.258522020383015</v>
      </c>
      <c r="AE110" s="3">
        <f t="shared" si="28"/>
        <v>799.09479999999985</v>
      </c>
      <c r="AF110" s="2">
        <f t="shared" si="29"/>
        <v>0.25</v>
      </c>
      <c r="AG110" s="9">
        <f t="shared" si="30"/>
        <v>8.4746333019207979E-3</v>
      </c>
      <c r="AH110" s="2">
        <f t="shared" si="31"/>
        <v>0.41008309506642154</v>
      </c>
    </row>
    <row r="111" spans="1:34">
      <c r="A111" s="1">
        <f>Raw!A111</f>
        <v>98</v>
      </c>
      <c r="B111" s="14">
        <f>Raw!B111</f>
        <v>0.46306712962962965</v>
      </c>
      <c r="C111" s="15">
        <f>Raw!C111</f>
        <v>97.8</v>
      </c>
      <c r="D111" s="15">
        <f>IF(C111&gt;0.5,Raw!D111*D$11,-999)</f>
        <v>7.2</v>
      </c>
      <c r="E111" s="9">
        <f>IF(Raw!$G111&gt;$C$8,IF(Raw!$Q111&gt;$C$8,IF(Raw!$N111&gt;$C$9,IF(Raw!$N111&lt;$A$9,IF(Raw!$X111&gt;$C$9,IF(Raw!$X111&lt;$A$9,Raw!H111,-999),-999),-999),-999),-999),-999)</f>
        <v>0.98759200000000003</v>
      </c>
      <c r="F111" s="9">
        <f>IF(Raw!$G111&gt;$C$8,IF(Raw!$Q111&gt;$C$8,IF(Raw!$N111&gt;$C$9,IF(Raw!$N111&lt;$A$9,IF(Raw!$X111&gt;$C$9,IF(Raw!$X111&lt;$A$9,Raw!I111,-999),-999),-999),-999),-999),-999)</f>
        <v>1.5410999999999999</v>
      </c>
      <c r="G111" s="9">
        <f>Raw!G111</f>
        <v>0.98760099999999995</v>
      </c>
      <c r="H111" s="9">
        <f>IF(Raw!$G111&gt;$C$8,IF(Raw!$Q111&gt;$C$8,IF(Raw!$N111&gt;$C$9,IF(Raw!$N111&lt;$A$9,IF(Raw!$X111&gt;$C$9,IF(Raw!$X111&lt;$A$9,Raw!L111,-999),-999),-999),-999),-999),-999)</f>
        <v>696.4</v>
      </c>
      <c r="I111" s="9">
        <f>IF(Raw!$G111&gt;$C$8,IF(Raw!$Q111&gt;$C$8,IF(Raw!$N111&gt;$C$9,IF(Raw!$N111&lt;$A$9,IF(Raw!$X111&gt;$C$9,IF(Raw!$X111&lt;$A$9,Raw!M111,-999),-999),-999),-999),-999),-999)</f>
        <v>0.187363</v>
      </c>
      <c r="J111" s="9">
        <f>IF(Raw!$G111&gt;$C$8,IF(Raw!$Q111&gt;$C$8,IF(Raw!$N111&gt;$C$9,IF(Raw!$N111&lt;$A$9,IF(Raw!$X111&gt;$C$9,IF(Raw!$X111&lt;$A$9,Raw!N111,-999),-999),-999),-999),-999),-999)</f>
        <v>569</v>
      </c>
      <c r="K111" s="9">
        <f>IF(Raw!$G111&gt;$C$8,IF(Raw!$Q111&gt;$C$8,IF(Raw!$N111&gt;$C$9,IF(Raw!$N111&lt;$A$9,IF(Raw!$X111&gt;$C$9,IF(Raw!$X111&lt;$A$9,Raw!R111,-999),-999),-999),-999),-999),-999)</f>
        <v>0.89922899999999995</v>
      </c>
      <c r="L111" s="9">
        <f>IF(Raw!$G111&gt;$C$8,IF(Raw!$Q111&gt;$C$8,IF(Raw!$N111&gt;$C$9,IF(Raw!$N111&lt;$A$9,IF(Raw!$X111&gt;$C$9,IF(Raw!$X111&lt;$A$9,Raw!S111,-999),-999),-999),-999),-999),-999)</f>
        <v>1.4530529999999999</v>
      </c>
      <c r="M111" s="9">
        <f>Raw!Q111</f>
        <v>0.98843700000000001</v>
      </c>
      <c r="N111" s="9">
        <f>IF(Raw!$G111&gt;$C$8,IF(Raw!$Q111&gt;$C$8,IF(Raw!$N111&gt;$C$9,IF(Raw!$N111&lt;$A$9,IF(Raw!$X111&gt;$C$9,IF(Raw!$X111&lt;$A$9,Raw!V111,-999),-999),-999),-999),-999),-999)</f>
        <v>680.4</v>
      </c>
      <c r="O111" s="9">
        <f>IF(Raw!$G111&gt;$C$8,IF(Raw!$Q111&gt;$C$8,IF(Raw!$N111&gt;$C$9,IF(Raw!$N111&lt;$A$9,IF(Raw!$X111&gt;$C$9,IF(Raw!$X111&lt;$A$9,Raw!W111,-999),-999),-999),-999),-999),-999)</f>
        <v>0.113081</v>
      </c>
      <c r="P111" s="9">
        <f>IF(Raw!$G111&gt;$C$8,IF(Raw!$Q111&gt;$C$8,IF(Raw!$N111&gt;$C$9,IF(Raw!$N111&lt;$A$9,IF(Raw!$X111&gt;$C$9,IF(Raw!$X111&lt;$A$9,Raw!X111,-999),-999),-999),-999),-999),-999)</f>
        <v>437</v>
      </c>
      <c r="R111" s="9">
        <f t="shared" si="20"/>
        <v>0.55350799999999989</v>
      </c>
      <c r="S111" s="9">
        <f t="shared" si="21"/>
        <v>0.35916423333982217</v>
      </c>
      <c r="T111" s="9">
        <f t="shared" si="22"/>
        <v>0.55382399999999998</v>
      </c>
      <c r="U111" s="9">
        <f t="shared" si="23"/>
        <v>0.3811450786722852</v>
      </c>
      <c r="V111" s="15">
        <f t="shared" si="16"/>
        <v>0</v>
      </c>
      <c r="X111" s="11">
        <f t="shared" si="24"/>
        <v>4.3343999999999995E+18</v>
      </c>
      <c r="Y111" s="11">
        <f t="shared" si="25"/>
        <v>6.9639999999999993E-18</v>
      </c>
      <c r="Z111" s="11">
        <f t="shared" si="26"/>
        <v>5.6899999999999995E-4</v>
      </c>
      <c r="AA111" s="16">
        <f t="shared" si="27"/>
        <v>1.6885125141988647E-2</v>
      </c>
      <c r="AB111" s="9">
        <f t="shared" si="17"/>
        <v>0.90858038754663661</v>
      </c>
      <c r="AC111" s="9">
        <f t="shared" si="18"/>
        <v>0.98311487485801141</v>
      </c>
      <c r="AD111" s="15">
        <f t="shared" si="19"/>
        <v>29.675088123002904</v>
      </c>
      <c r="AE111" s="3">
        <f t="shared" si="28"/>
        <v>838.46559999999965</v>
      </c>
      <c r="AF111" s="2">
        <f t="shared" si="29"/>
        <v>0.25</v>
      </c>
      <c r="AG111" s="9">
        <f t="shared" si="30"/>
        <v>8.7003952286530285E-3</v>
      </c>
      <c r="AH111" s="2">
        <f t="shared" si="31"/>
        <v>0.42100759720877706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97.3</v>
      </c>
      <c r="D112" s="15">
        <f>IF(C112&gt;0.5,Raw!D112*D$11,-999)</f>
        <v>6.3</v>
      </c>
      <c r="E112" s="9">
        <f>IF(Raw!$G112&gt;$C$8,IF(Raw!$Q112&gt;$C$8,IF(Raw!$N112&gt;$C$9,IF(Raw!$N112&lt;$A$9,IF(Raw!$X112&gt;$C$9,IF(Raw!$X112&lt;$A$9,Raw!H112,-999),-999),-999),-999),-999),-999)</f>
        <v>0.94535000000000002</v>
      </c>
      <c r="F112" s="9">
        <f>IF(Raw!$G112&gt;$C$8,IF(Raw!$Q112&gt;$C$8,IF(Raw!$N112&gt;$C$9,IF(Raw!$N112&lt;$A$9,IF(Raw!$X112&gt;$C$9,IF(Raw!$X112&lt;$A$9,Raw!I112,-999),-999),-999),-999),-999),-999)</f>
        <v>1.4496260000000001</v>
      </c>
      <c r="G112" s="9">
        <f>Raw!G112</f>
        <v>0.98589099999999996</v>
      </c>
      <c r="H112" s="9">
        <f>IF(Raw!$G112&gt;$C$8,IF(Raw!$Q112&gt;$C$8,IF(Raw!$N112&gt;$C$9,IF(Raw!$N112&lt;$A$9,IF(Raw!$X112&gt;$C$9,IF(Raw!$X112&lt;$A$9,Raw!L112,-999),-999),-999),-999),-999),-999)</f>
        <v>680</v>
      </c>
      <c r="I112" s="9">
        <f>IF(Raw!$G112&gt;$C$8,IF(Raw!$Q112&gt;$C$8,IF(Raw!$N112&gt;$C$9,IF(Raw!$N112&lt;$A$9,IF(Raw!$X112&gt;$C$9,IF(Raw!$X112&lt;$A$9,Raw!M112,-999),-999),-999),-999),-999),-999)</f>
        <v>0.249468</v>
      </c>
      <c r="J112" s="9">
        <f>IF(Raw!$G112&gt;$C$8,IF(Raw!$Q112&gt;$C$8,IF(Raw!$N112&gt;$C$9,IF(Raw!$N112&lt;$A$9,IF(Raw!$X112&gt;$C$9,IF(Raw!$X112&lt;$A$9,Raw!N112,-999),-999),-999),-999),-999),-999)</f>
        <v>450</v>
      </c>
      <c r="K112" s="9">
        <f>IF(Raw!$G112&gt;$C$8,IF(Raw!$Q112&gt;$C$8,IF(Raw!$N112&gt;$C$9,IF(Raw!$N112&lt;$A$9,IF(Raw!$X112&gt;$C$9,IF(Raw!$X112&lt;$A$9,Raw!R112,-999),-999),-999),-999),-999),-999)</f>
        <v>0.89518900000000001</v>
      </c>
      <c r="L112" s="9">
        <f>IF(Raw!$G112&gt;$C$8,IF(Raw!$Q112&gt;$C$8,IF(Raw!$N112&gt;$C$9,IF(Raw!$N112&lt;$A$9,IF(Raw!$X112&gt;$C$9,IF(Raw!$X112&lt;$A$9,Raw!S112,-999),-999),-999),-999),-999),-999)</f>
        <v>1.4495849999999999</v>
      </c>
      <c r="M112" s="9">
        <f>Raw!Q112</f>
        <v>0.98884399999999995</v>
      </c>
      <c r="N112" s="9">
        <f>IF(Raw!$G112&gt;$C$8,IF(Raw!$Q112&gt;$C$8,IF(Raw!$N112&gt;$C$9,IF(Raw!$N112&lt;$A$9,IF(Raw!$X112&gt;$C$9,IF(Raw!$X112&lt;$A$9,Raw!V112,-999),-999),-999),-999),-999),-999)</f>
        <v>700.4</v>
      </c>
      <c r="O112" s="9">
        <f>IF(Raw!$G112&gt;$C$8,IF(Raw!$Q112&gt;$C$8,IF(Raw!$N112&gt;$C$9,IF(Raw!$N112&lt;$A$9,IF(Raw!$X112&gt;$C$9,IF(Raw!$X112&lt;$A$9,Raw!W112,-999),-999),-999),-999),-999),-999)</f>
        <v>0.16655500000000001</v>
      </c>
      <c r="P112" s="9">
        <f>IF(Raw!$G112&gt;$C$8,IF(Raw!$Q112&gt;$C$8,IF(Raw!$N112&gt;$C$9,IF(Raw!$N112&lt;$A$9,IF(Raw!$X112&gt;$C$9,IF(Raw!$X112&lt;$A$9,Raw!X112,-999),-999),-999),-999),-999),-999)</f>
        <v>310</v>
      </c>
      <c r="R112" s="9">
        <f t="shared" si="20"/>
        <v>0.50427600000000006</v>
      </c>
      <c r="S112" s="9">
        <f t="shared" si="21"/>
        <v>0.34786627723288632</v>
      </c>
      <c r="T112" s="9">
        <f t="shared" si="22"/>
        <v>0.55439599999999989</v>
      </c>
      <c r="U112" s="9">
        <f t="shared" si="23"/>
        <v>0.3824515292307798</v>
      </c>
      <c r="V112" s="15">
        <f t="shared" si="16"/>
        <v>0</v>
      </c>
      <c r="X112" s="11">
        <f t="shared" si="24"/>
        <v>3.792599999999999E+18</v>
      </c>
      <c r="Y112" s="11">
        <f t="shared" si="25"/>
        <v>6.7999999999999993E-18</v>
      </c>
      <c r="Z112" s="11">
        <f t="shared" si="26"/>
        <v>4.4999999999999999E-4</v>
      </c>
      <c r="AA112" s="16">
        <f t="shared" si="27"/>
        <v>1.1472216839468767E-2</v>
      </c>
      <c r="AB112" s="9">
        <f t="shared" si="17"/>
        <v>0.90154915112693412</v>
      </c>
      <c r="AC112" s="9">
        <f t="shared" si="18"/>
        <v>0.98852778316053125</v>
      </c>
      <c r="AD112" s="15">
        <f t="shared" si="19"/>
        <v>25.49381519881948</v>
      </c>
      <c r="AE112" s="3">
        <f t="shared" si="28"/>
        <v>818.71999999999969</v>
      </c>
      <c r="AF112" s="2">
        <f t="shared" si="29"/>
        <v>0.25</v>
      </c>
      <c r="AG112" s="9">
        <f t="shared" si="30"/>
        <v>7.5001143143964659E-3</v>
      </c>
      <c r="AH112" s="2">
        <f t="shared" si="31"/>
        <v>0.36292662842444945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96.5</v>
      </c>
      <c r="D113" s="15">
        <f>IF(C113&gt;0.5,Raw!D113*D$11,-999)</f>
        <v>6.3</v>
      </c>
      <c r="E113" s="9">
        <f>IF(Raw!$G113&gt;$C$8,IF(Raw!$Q113&gt;$C$8,IF(Raw!$N113&gt;$C$9,IF(Raw!$N113&lt;$A$9,IF(Raw!$X113&gt;$C$9,IF(Raw!$X113&lt;$A$9,Raw!H113,-999),-999),-999),-999),-999),-999)</f>
        <v>0.94036900000000001</v>
      </c>
      <c r="F113" s="9">
        <f>IF(Raw!$G113&gt;$C$8,IF(Raw!$Q113&gt;$C$8,IF(Raw!$N113&gt;$C$9,IF(Raw!$N113&lt;$A$9,IF(Raw!$X113&gt;$C$9,IF(Raw!$X113&lt;$A$9,Raw!I113,-999),-999),-999),-999),-999),-999)</f>
        <v>1.447562</v>
      </c>
      <c r="G113" s="9">
        <f>Raw!G113</f>
        <v>0.984622</v>
      </c>
      <c r="H113" s="9">
        <f>IF(Raw!$G113&gt;$C$8,IF(Raw!$Q113&gt;$C$8,IF(Raw!$N113&gt;$C$9,IF(Raw!$N113&lt;$A$9,IF(Raw!$X113&gt;$C$9,IF(Raw!$X113&lt;$A$9,Raw!L113,-999),-999),-999),-999),-999),-999)</f>
        <v>635.29999999999995</v>
      </c>
      <c r="I113" s="9">
        <f>IF(Raw!$G113&gt;$C$8,IF(Raw!$Q113&gt;$C$8,IF(Raw!$N113&gt;$C$9,IF(Raw!$N113&lt;$A$9,IF(Raw!$X113&gt;$C$9,IF(Raw!$X113&lt;$A$9,Raw!M113,-999),-999),-999),-999),-999),-999)</f>
        <v>0.112875</v>
      </c>
      <c r="J113" s="9">
        <f>IF(Raw!$G113&gt;$C$8,IF(Raw!$Q113&gt;$C$8,IF(Raw!$N113&gt;$C$9,IF(Raw!$N113&lt;$A$9,IF(Raw!$X113&gt;$C$9,IF(Raw!$X113&lt;$A$9,Raw!N113,-999),-999),-999),-999),-999),-999)</f>
        <v>421</v>
      </c>
      <c r="K113" s="9">
        <f>IF(Raw!$G113&gt;$C$8,IF(Raw!$Q113&gt;$C$8,IF(Raw!$N113&gt;$C$9,IF(Raw!$N113&lt;$A$9,IF(Raw!$X113&gt;$C$9,IF(Raw!$X113&lt;$A$9,Raw!R113,-999),-999),-999),-999),-999),-999)</f>
        <v>0.90424400000000005</v>
      </c>
      <c r="L113" s="9">
        <f>IF(Raw!$G113&gt;$C$8,IF(Raw!$Q113&gt;$C$8,IF(Raw!$N113&gt;$C$9,IF(Raw!$N113&lt;$A$9,IF(Raw!$X113&gt;$C$9,IF(Raw!$X113&lt;$A$9,Raw!S113,-999),-999),-999),-999),-999),-999)</f>
        <v>1.487913</v>
      </c>
      <c r="M113" s="9">
        <f>Raw!Q113</f>
        <v>0.98715299999999995</v>
      </c>
      <c r="N113" s="9">
        <f>IF(Raw!$G113&gt;$C$8,IF(Raw!$Q113&gt;$C$8,IF(Raw!$N113&gt;$C$9,IF(Raw!$N113&lt;$A$9,IF(Raw!$X113&gt;$C$9,IF(Raw!$X113&lt;$A$9,Raw!V113,-999),-999),-999),-999),-999),-999)</f>
        <v>702.1</v>
      </c>
      <c r="O113" s="9">
        <f>IF(Raw!$G113&gt;$C$8,IF(Raw!$Q113&gt;$C$8,IF(Raw!$N113&gt;$C$9,IF(Raw!$N113&lt;$A$9,IF(Raw!$X113&gt;$C$9,IF(Raw!$X113&lt;$A$9,Raw!W113,-999),-999),-999),-999),-999),-999)</f>
        <v>3.0963999999999998E-2</v>
      </c>
      <c r="P113" s="9">
        <f>IF(Raw!$G113&gt;$C$8,IF(Raw!$Q113&gt;$C$8,IF(Raw!$N113&gt;$C$9,IF(Raw!$N113&lt;$A$9,IF(Raw!$X113&gt;$C$9,IF(Raw!$X113&lt;$A$9,Raw!X113,-999),-999),-999),-999),-999),-999)</f>
        <v>433</v>
      </c>
      <c r="R113" s="9">
        <f t="shared" si="20"/>
        <v>0.507193</v>
      </c>
      <c r="S113" s="9">
        <f t="shared" si="21"/>
        <v>0.35037739316174366</v>
      </c>
      <c r="T113" s="9">
        <f t="shared" si="22"/>
        <v>0.58366899999999999</v>
      </c>
      <c r="U113" s="9">
        <f t="shared" si="23"/>
        <v>0.39227360739505601</v>
      </c>
      <c r="V113" s="15">
        <f t="shared" si="16"/>
        <v>0</v>
      </c>
      <c r="X113" s="11">
        <f t="shared" si="24"/>
        <v>3.792599999999999E+18</v>
      </c>
      <c r="Y113" s="11">
        <f t="shared" si="25"/>
        <v>6.3529999999999992E-18</v>
      </c>
      <c r="Z113" s="11">
        <f t="shared" si="26"/>
        <v>4.2099999999999999E-4</v>
      </c>
      <c r="AA113" s="16">
        <f t="shared" si="27"/>
        <v>1.0041875120937318E-2</v>
      </c>
      <c r="AB113" s="9">
        <f t="shared" si="17"/>
        <v>0.91010513120996239</v>
      </c>
      <c r="AC113" s="9">
        <f t="shared" si="18"/>
        <v>0.98995812487906276</v>
      </c>
      <c r="AD113" s="15">
        <f t="shared" si="19"/>
        <v>23.852434966596956</v>
      </c>
      <c r="AE113" s="3">
        <f t="shared" si="28"/>
        <v>764.90119999999968</v>
      </c>
      <c r="AF113" s="2">
        <f t="shared" si="29"/>
        <v>0.25</v>
      </c>
      <c r="AG113" s="9">
        <f t="shared" si="30"/>
        <v>7.1974466996176621E-3</v>
      </c>
      <c r="AH113" s="2">
        <f t="shared" si="31"/>
        <v>0.34828070006118556</v>
      </c>
    </row>
    <row r="114" spans="1:34">
      <c r="A114" s="1">
        <f>Raw!A114</f>
        <v>101</v>
      </c>
      <c r="B114" s="14">
        <f>Raw!B114</f>
        <v>0.46322916666666664</v>
      </c>
      <c r="C114" s="15">
        <f>Raw!C114</f>
        <v>96</v>
      </c>
      <c r="D114" s="15">
        <f>IF(C114&gt;0.5,Raw!D114*D$11,-999)</f>
        <v>7.2</v>
      </c>
      <c r="E114" s="9">
        <f>IF(Raw!$G114&gt;$C$8,IF(Raw!$Q114&gt;$C$8,IF(Raw!$N114&gt;$C$9,IF(Raw!$N114&lt;$A$9,IF(Raw!$X114&gt;$C$9,IF(Raw!$X114&lt;$A$9,Raw!H114,-999),-999),-999),-999),-999),-999)</f>
        <v>0.97408600000000001</v>
      </c>
      <c r="F114" s="9">
        <f>IF(Raw!$G114&gt;$C$8,IF(Raw!$Q114&gt;$C$8,IF(Raw!$N114&gt;$C$9,IF(Raw!$N114&lt;$A$9,IF(Raw!$X114&gt;$C$9,IF(Raw!$X114&lt;$A$9,Raw!I114,-999),-999),-999),-999),-999),-999)</f>
        <v>1.4670369999999999</v>
      </c>
      <c r="G114" s="9">
        <f>Raw!G114</f>
        <v>0.98108399999999996</v>
      </c>
      <c r="H114" s="9">
        <f>IF(Raw!$G114&gt;$C$8,IF(Raw!$Q114&gt;$C$8,IF(Raw!$N114&gt;$C$9,IF(Raw!$N114&lt;$A$9,IF(Raw!$X114&gt;$C$9,IF(Raw!$X114&lt;$A$9,Raw!L114,-999),-999),-999),-999),-999),-999)</f>
        <v>619</v>
      </c>
      <c r="I114" s="9">
        <f>IF(Raw!$G114&gt;$C$8,IF(Raw!$Q114&gt;$C$8,IF(Raw!$N114&gt;$C$9,IF(Raw!$N114&lt;$A$9,IF(Raw!$X114&gt;$C$9,IF(Raw!$X114&lt;$A$9,Raw!M114,-999),-999),-999),-999),-999),-999)</f>
        <v>0.246362</v>
      </c>
      <c r="J114" s="9">
        <f>IF(Raw!$G114&gt;$C$8,IF(Raw!$Q114&gt;$C$8,IF(Raw!$N114&gt;$C$9,IF(Raw!$N114&lt;$A$9,IF(Raw!$X114&gt;$C$9,IF(Raw!$X114&lt;$A$9,Raw!N114,-999),-999),-999),-999),-999),-999)</f>
        <v>490</v>
      </c>
      <c r="K114" s="9">
        <f>IF(Raw!$G114&gt;$C$8,IF(Raw!$Q114&gt;$C$8,IF(Raw!$N114&gt;$C$9,IF(Raw!$N114&lt;$A$9,IF(Raw!$X114&gt;$C$9,IF(Raw!$X114&lt;$A$9,Raw!R114,-999),-999),-999),-999),-999),-999)</f>
        <v>0.91010500000000005</v>
      </c>
      <c r="L114" s="9">
        <f>IF(Raw!$G114&gt;$C$8,IF(Raw!$Q114&gt;$C$8,IF(Raw!$N114&gt;$C$9,IF(Raw!$N114&lt;$A$9,IF(Raw!$X114&gt;$C$9,IF(Raw!$X114&lt;$A$9,Raw!S114,-999),-999),-999),-999),-999),-999)</f>
        <v>1.4951179999999999</v>
      </c>
      <c r="M114" s="9">
        <f>Raw!Q114</f>
        <v>0.98997100000000005</v>
      </c>
      <c r="N114" s="9">
        <f>IF(Raw!$G114&gt;$C$8,IF(Raw!$Q114&gt;$C$8,IF(Raw!$N114&gt;$C$9,IF(Raw!$N114&lt;$A$9,IF(Raw!$X114&gt;$C$9,IF(Raw!$X114&lt;$A$9,Raw!V114,-999),-999),-999),-999),-999),-999)</f>
        <v>691.9</v>
      </c>
      <c r="O114" s="9">
        <f>IF(Raw!$G114&gt;$C$8,IF(Raw!$Q114&gt;$C$8,IF(Raw!$N114&gt;$C$9,IF(Raw!$N114&lt;$A$9,IF(Raw!$X114&gt;$C$9,IF(Raw!$X114&lt;$A$9,Raw!W114,-999),-999),-999),-999),-999),-999)</f>
        <v>0.19129099999999999</v>
      </c>
      <c r="P114" s="9">
        <f>IF(Raw!$G114&gt;$C$8,IF(Raw!$Q114&gt;$C$8,IF(Raw!$N114&gt;$C$9,IF(Raw!$N114&lt;$A$9,IF(Raw!$X114&gt;$C$9,IF(Raw!$X114&lt;$A$9,Raw!X114,-999),-999),-999),-999),-999),-999)</f>
        <v>578</v>
      </c>
      <c r="R114" s="9">
        <f t="shared" si="20"/>
        <v>0.49295099999999992</v>
      </c>
      <c r="S114" s="9">
        <f t="shared" si="21"/>
        <v>0.33601810997268639</v>
      </c>
      <c r="T114" s="9">
        <f t="shared" si="22"/>
        <v>0.58501299999999989</v>
      </c>
      <c r="U114" s="9">
        <f t="shared" si="23"/>
        <v>0.39128215966900265</v>
      </c>
      <c r="V114" s="15">
        <f t="shared" si="16"/>
        <v>0</v>
      </c>
      <c r="X114" s="11">
        <f t="shared" si="24"/>
        <v>4.3343999999999995E+18</v>
      </c>
      <c r="Y114" s="11">
        <f t="shared" si="25"/>
        <v>6.1899999999999994E-18</v>
      </c>
      <c r="Z114" s="11">
        <f t="shared" si="26"/>
        <v>4.8999999999999998E-4</v>
      </c>
      <c r="AA114" s="16">
        <f t="shared" si="27"/>
        <v>1.2976076462500204E-2</v>
      </c>
      <c r="AB114" s="9">
        <f t="shared" si="17"/>
        <v>0.91769617341955667</v>
      </c>
      <c r="AC114" s="9">
        <f t="shared" si="18"/>
        <v>0.98702392353749979</v>
      </c>
      <c r="AD114" s="15">
        <f t="shared" si="19"/>
        <v>26.481788698980004</v>
      </c>
      <c r="AE114" s="3">
        <f t="shared" si="28"/>
        <v>745.27599999999973</v>
      </c>
      <c r="AF114" s="2">
        <f t="shared" si="29"/>
        <v>0.25</v>
      </c>
      <c r="AG114" s="9">
        <f t="shared" si="30"/>
        <v>7.9706549800269873E-3</v>
      </c>
      <c r="AH114" s="2">
        <f t="shared" si="31"/>
        <v>0.38569584635304627</v>
      </c>
    </row>
    <row r="115" spans="1:34">
      <c r="A115" s="1">
        <f>Raw!A115</f>
        <v>102</v>
      </c>
      <c r="B115" s="14">
        <f>Raw!B115</f>
        <v>0.46328703703703705</v>
      </c>
      <c r="C115" s="15">
        <f>Raw!C115</f>
        <v>95.3</v>
      </c>
      <c r="D115" s="15">
        <f>IF(C115&gt;0.5,Raw!D115*D$11,-999)</f>
        <v>7.2</v>
      </c>
      <c r="E115" s="9">
        <f>IF(Raw!$G115&gt;$C$8,IF(Raw!$Q115&gt;$C$8,IF(Raw!$N115&gt;$C$9,IF(Raw!$N115&lt;$A$9,IF(Raw!$X115&gt;$C$9,IF(Raw!$X115&lt;$A$9,Raw!H115,-999),-999),-999),-999),-999),-999)</f>
        <v>0.94041699999999995</v>
      </c>
      <c r="F115" s="9">
        <f>IF(Raw!$G115&gt;$C$8,IF(Raw!$Q115&gt;$C$8,IF(Raw!$N115&gt;$C$9,IF(Raw!$N115&lt;$A$9,IF(Raw!$X115&gt;$C$9,IF(Raw!$X115&lt;$A$9,Raw!I115,-999),-999),-999),-999),-999),-999)</f>
        <v>1.4496739999999999</v>
      </c>
      <c r="G115" s="9">
        <f>Raw!G115</f>
        <v>0.98418899999999998</v>
      </c>
      <c r="H115" s="9">
        <f>IF(Raw!$G115&gt;$C$8,IF(Raw!$Q115&gt;$C$8,IF(Raw!$N115&gt;$C$9,IF(Raw!$N115&lt;$A$9,IF(Raw!$X115&gt;$C$9,IF(Raw!$X115&lt;$A$9,Raw!L115,-999),-999),-999),-999),-999),-999)</f>
        <v>650.5</v>
      </c>
      <c r="I115" s="9">
        <f>IF(Raw!$G115&gt;$C$8,IF(Raw!$Q115&gt;$C$8,IF(Raw!$N115&gt;$C$9,IF(Raw!$N115&lt;$A$9,IF(Raw!$X115&gt;$C$9,IF(Raw!$X115&lt;$A$9,Raw!M115,-999),-999),-999),-999),-999),-999)</f>
        <v>8.4777000000000005E-2</v>
      </c>
      <c r="J115" s="9">
        <f>IF(Raw!$G115&gt;$C$8,IF(Raw!$Q115&gt;$C$8,IF(Raw!$N115&gt;$C$9,IF(Raw!$N115&lt;$A$9,IF(Raw!$X115&gt;$C$9,IF(Raw!$X115&lt;$A$9,Raw!N115,-999),-999),-999),-999),-999),-999)</f>
        <v>545</v>
      </c>
      <c r="K115" s="9">
        <f>IF(Raw!$G115&gt;$C$8,IF(Raw!$Q115&gt;$C$8,IF(Raw!$N115&gt;$C$9,IF(Raw!$N115&lt;$A$9,IF(Raw!$X115&gt;$C$9,IF(Raw!$X115&lt;$A$9,Raw!R115,-999),-999),-999),-999),-999),-999)</f>
        <v>0.91283199999999998</v>
      </c>
      <c r="L115" s="9">
        <f>IF(Raw!$G115&gt;$C$8,IF(Raw!$Q115&gt;$C$8,IF(Raw!$N115&gt;$C$9,IF(Raw!$N115&lt;$A$9,IF(Raw!$X115&gt;$C$9,IF(Raw!$X115&lt;$A$9,Raw!S115,-999),-999),-999),-999),-999),-999)</f>
        <v>1.4826680000000001</v>
      </c>
      <c r="M115" s="9">
        <f>Raw!Q115</f>
        <v>0.98436100000000004</v>
      </c>
      <c r="N115" s="9">
        <f>IF(Raw!$G115&gt;$C$8,IF(Raw!$Q115&gt;$C$8,IF(Raw!$N115&gt;$C$9,IF(Raw!$N115&lt;$A$9,IF(Raw!$X115&gt;$C$9,IF(Raw!$X115&lt;$A$9,Raw!V115,-999),-999),-999),-999),-999),-999)</f>
        <v>669.6</v>
      </c>
      <c r="O115" s="9">
        <f>IF(Raw!$G115&gt;$C$8,IF(Raw!$Q115&gt;$C$8,IF(Raw!$N115&gt;$C$9,IF(Raw!$N115&lt;$A$9,IF(Raw!$X115&gt;$C$9,IF(Raw!$X115&lt;$A$9,Raw!W115,-999),-999),-999),-999),-999),-999)</f>
        <v>0.16045799999999999</v>
      </c>
      <c r="P115" s="9">
        <f>IF(Raw!$G115&gt;$C$8,IF(Raw!$Q115&gt;$C$8,IF(Raw!$N115&gt;$C$9,IF(Raw!$N115&lt;$A$9,IF(Raw!$X115&gt;$C$9,IF(Raw!$X115&lt;$A$9,Raw!X115,-999),-999),-999),-999),-999),-999)</f>
        <v>402</v>
      </c>
      <c r="R115" s="9">
        <f t="shared" si="20"/>
        <v>0.50925699999999996</v>
      </c>
      <c r="S115" s="9">
        <f t="shared" si="21"/>
        <v>0.35129070397896356</v>
      </c>
      <c r="T115" s="9">
        <f t="shared" si="22"/>
        <v>0.56983600000000012</v>
      </c>
      <c r="U115" s="9">
        <f t="shared" si="23"/>
        <v>0.38433148891053159</v>
      </c>
      <c r="V115" s="15">
        <f t="shared" si="16"/>
        <v>0</v>
      </c>
      <c r="X115" s="11">
        <f t="shared" si="24"/>
        <v>4.3343999999999995E+18</v>
      </c>
      <c r="Y115" s="11">
        <f t="shared" si="25"/>
        <v>6.5049999999999997E-18</v>
      </c>
      <c r="Z115" s="11">
        <f t="shared" si="26"/>
        <v>5.4500000000000002E-4</v>
      </c>
      <c r="AA115" s="16">
        <f t="shared" si="27"/>
        <v>1.5133869791524384E-2</v>
      </c>
      <c r="AB115" s="9">
        <f t="shared" si="17"/>
        <v>0.92145582382652302</v>
      </c>
      <c r="AC115" s="9">
        <f t="shared" si="18"/>
        <v>0.98486613020847569</v>
      </c>
      <c r="AD115" s="15">
        <f t="shared" si="19"/>
        <v>27.768568424815385</v>
      </c>
      <c r="AE115" s="3">
        <f t="shared" si="28"/>
        <v>783.20199999999977</v>
      </c>
      <c r="AF115" s="2">
        <f t="shared" si="29"/>
        <v>0.25</v>
      </c>
      <c r="AG115" s="9">
        <f t="shared" si="30"/>
        <v>8.2094886520179024E-3</v>
      </c>
      <c r="AH115" s="2">
        <f t="shared" si="31"/>
        <v>0.39725288344560272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94.5</v>
      </c>
      <c r="D116" s="15">
        <f>IF(C116&gt;0.5,Raw!D116*D$11,-999)</f>
        <v>7.2</v>
      </c>
      <c r="E116" s="9">
        <f>IF(Raw!$G116&gt;$C$8,IF(Raw!$Q116&gt;$C$8,IF(Raw!$N116&gt;$C$9,IF(Raw!$N116&lt;$A$9,IF(Raw!$X116&gt;$C$9,IF(Raw!$X116&lt;$A$9,Raw!H116,-999),-999),-999),-999),-999),-999)</f>
        <v>0.93512200000000001</v>
      </c>
      <c r="F116" s="9">
        <f>IF(Raw!$G116&gt;$C$8,IF(Raw!$Q116&gt;$C$8,IF(Raw!$N116&gt;$C$9,IF(Raw!$N116&lt;$A$9,IF(Raw!$X116&gt;$C$9,IF(Raw!$X116&lt;$A$9,Raw!I116,-999),-999),-999),-999),-999),-999)</f>
        <v>1.4550339999999999</v>
      </c>
      <c r="G116" s="9">
        <f>Raw!G116</f>
        <v>0.98213499999999998</v>
      </c>
      <c r="H116" s="9">
        <f>IF(Raw!$G116&gt;$C$8,IF(Raw!$Q116&gt;$C$8,IF(Raw!$N116&gt;$C$9,IF(Raw!$N116&lt;$A$9,IF(Raw!$X116&gt;$C$9,IF(Raw!$X116&lt;$A$9,Raw!L116,-999),-999),-999),-999),-999),-999)</f>
        <v>662.8</v>
      </c>
      <c r="I116" s="9">
        <f>IF(Raw!$G116&gt;$C$8,IF(Raw!$Q116&gt;$C$8,IF(Raw!$N116&gt;$C$9,IF(Raw!$N116&lt;$A$9,IF(Raw!$X116&gt;$C$9,IF(Raw!$X116&lt;$A$9,Raw!M116,-999),-999),-999),-999),-999),-999)</f>
        <v>1.2E-4</v>
      </c>
      <c r="J116" s="9">
        <f>IF(Raw!$G116&gt;$C$8,IF(Raw!$Q116&gt;$C$8,IF(Raw!$N116&gt;$C$9,IF(Raw!$N116&lt;$A$9,IF(Raw!$X116&gt;$C$9,IF(Raw!$X116&lt;$A$9,Raw!N116,-999),-999),-999),-999),-999),-999)</f>
        <v>344</v>
      </c>
      <c r="K116" s="9">
        <f>IF(Raw!$G116&gt;$C$8,IF(Raw!$Q116&gt;$C$8,IF(Raw!$N116&gt;$C$9,IF(Raw!$N116&lt;$A$9,IF(Raw!$X116&gt;$C$9,IF(Raw!$X116&lt;$A$9,Raw!R116,-999),-999),-999),-999),-999),-999)</f>
        <v>0.91905700000000001</v>
      </c>
      <c r="L116" s="9">
        <f>IF(Raw!$G116&gt;$C$8,IF(Raw!$Q116&gt;$C$8,IF(Raw!$N116&gt;$C$9,IF(Raw!$N116&lt;$A$9,IF(Raw!$X116&gt;$C$9,IF(Raw!$X116&lt;$A$9,Raw!S116,-999),-999),-999),-999),-999),-999)</f>
        <v>1.5032810000000001</v>
      </c>
      <c r="M116" s="9">
        <f>Raw!Q116</f>
        <v>0.98991600000000002</v>
      </c>
      <c r="N116" s="9">
        <f>IF(Raw!$G116&gt;$C$8,IF(Raw!$Q116&gt;$C$8,IF(Raw!$N116&gt;$C$9,IF(Raw!$N116&lt;$A$9,IF(Raw!$X116&gt;$C$9,IF(Raw!$X116&lt;$A$9,Raw!V116,-999),-999),-999),-999),-999),-999)</f>
        <v>734.3</v>
      </c>
      <c r="O116" s="9">
        <f>IF(Raw!$G116&gt;$C$8,IF(Raw!$Q116&gt;$C$8,IF(Raw!$N116&gt;$C$9,IF(Raw!$N116&lt;$A$9,IF(Raw!$X116&gt;$C$9,IF(Raw!$X116&lt;$A$9,Raw!W116,-999),-999),-999),-999),-999),-999)</f>
        <v>0.277673</v>
      </c>
      <c r="P116" s="9">
        <f>IF(Raw!$G116&gt;$C$8,IF(Raw!$Q116&gt;$C$8,IF(Raw!$N116&gt;$C$9,IF(Raw!$N116&lt;$A$9,IF(Raw!$X116&gt;$C$9,IF(Raw!$X116&lt;$A$9,Raw!X116,-999),-999),-999),-999),-999),-999)</f>
        <v>298</v>
      </c>
      <c r="R116" s="9">
        <f t="shared" si="20"/>
        <v>0.51991199999999993</v>
      </c>
      <c r="S116" s="9">
        <f t="shared" si="21"/>
        <v>0.35731948531786883</v>
      </c>
      <c r="T116" s="9">
        <f t="shared" si="22"/>
        <v>0.58422400000000008</v>
      </c>
      <c r="U116" s="9">
        <f t="shared" si="23"/>
        <v>0.38863259763144753</v>
      </c>
      <c r="V116" s="15">
        <f t="shared" si="16"/>
        <v>0</v>
      </c>
      <c r="X116" s="11">
        <f t="shared" si="24"/>
        <v>4.3343999999999995E+18</v>
      </c>
      <c r="Y116" s="11">
        <f t="shared" si="25"/>
        <v>6.6279999999999989E-18</v>
      </c>
      <c r="Z116" s="11">
        <f t="shared" si="26"/>
        <v>3.4399999999999996E-4</v>
      </c>
      <c r="AA116" s="16">
        <f t="shared" si="27"/>
        <v>9.7858612352741819E-3</v>
      </c>
      <c r="AB116" s="9">
        <f t="shared" si="17"/>
        <v>0.92477413499431682</v>
      </c>
      <c r="AC116" s="9">
        <f t="shared" si="18"/>
        <v>0.99021413876472586</v>
      </c>
      <c r="AD116" s="15">
        <f t="shared" si="19"/>
        <v>28.447271032773788</v>
      </c>
      <c r="AE116" s="3">
        <f t="shared" si="28"/>
        <v>798.01119999999969</v>
      </c>
      <c r="AF116" s="2">
        <f t="shared" si="29"/>
        <v>0.25</v>
      </c>
      <c r="AG116" s="9">
        <f t="shared" si="30"/>
        <v>8.504259105379006E-3</v>
      </c>
      <c r="AH116" s="2">
        <f t="shared" si="31"/>
        <v>0.41151667227774674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94</v>
      </c>
      <c r="D117" s="15">
        <f>IF(C117&gt;0.5,Raw!D117*D$11,-999)</f>
        <v>6.3</v>
      </c>
      <c r="E117" s="9">
        <f>IF(Raw!$G117&gt;$C$8,IF(Raw!$Q117&gt;$C$8,IF(Raw!$N117&gt;$C$9,IF(Raw!$N117&lt;$A$9,IF(Raw!$X117&gt;$C$9,IF(Raw!$X117&lt;$A$9,Raw!H117,-999),-999),-999),-999),-999),-999)</f>
        <v>0.94098000000000004</v>
      </c>
      <c r="F117" s="9">
        <f>IF(Raw!$G117&gt;$C$8,IF(Raw!$Q117&gt;$C$8,IF(Raw!$N117&gt;$C$9,IF(Raw!$N117&lt;$A$9,IF(Raw!$X117&gt;$C$9,IF(Raw!$X117&lt;$A$9,Raw!I117,-999),-999),-999),-999),-999),-999)</f>
        <v>1.472404</v>
      </c>
      <c r="G117" s="9">
        <f>Raw!G117</f>
        <v>0.98521599999999998</v>
      </c>
      <c r="H117" s="9">
        <f>IF(Raw!$G117&gt;$C$8,IF(Raw!$Q117&gt;$C$8,IF(Raw!$N117&gt;$C$9,IF(Raw!$N117&lt;$A$9,IF(Raw!$X117&gt;$C$9,IF(Raw!$X117&lt;$A$9,Raw!L117,-999),-999),-999),-999),-999),-999)</f>
        <v>675.2</v>
      </c>
      <c r="I117" s="9">
        <f>IF(Raw!$G117&gt;$C$8,IF(Raw!$Q117&gt;$C$8,IF(Raw!$N117&gt;$C$9,IF(Raw!$N117&lt;$A$9,IF(Raw!$X117&gt;$C$9,IF(Raw!$X117&lt;$A$9,Raw!M117,-999),-999),-999),-999),-999),-999)</f>
        <v>9.5870999999999998E-2</v>
      </c>
      <c r="J117" s="9">
        <f>IF(Raw!$G117&gt;$C$8,IF(Raw!$Q117&gt;$C$8,IF(Raw!$N117&gt;$C$9,IF(Raw!$N117&lt;$A$9,IF(Raw!$X117&gt;$C$9,IF(Raw!$X117&lt;$A$9,Raw!N117,-999),-999),-999),-999),-999),-999)</f>
        <v>513</v>
      </c>
      <c r="K117" s="9">
        <f>IF(Raw!$G117&gt;$C$8,IF(Raw!$Q117&gt;$C$8,IF(Raw!$N117&gt;$C$9,IF(Raw!$N117&lt;$A$9,IF(Raw!$X117&gt;$C$9,IF(Raw!$X117&lt;$A$9,Raw!R117,-999),-999),-999),-999),-999),-999)</f>
        <v>0.91188599999999997</v>
      </c>
      <c r="L117" s="9">
        <f>IF(Raw!$G117&gt;$C$8,IF(Raw!$Q117&gt;$C$8,IF(Raw!$N117&gt;$C$9,IF(Raw!$N117&lt;$A$9,IF(Raw!$X117&gt;$C$9,IF(Raw!$X117&lt;$A$9,Raw!S117,-999),-999),-999),-999),-999),-999)</f>
        <v>1.5132060000000001</v>
      </c>
      <c r="M117" s="9">
        <f>Raw!Q117</f>
        <v>0.98942699999999995</v>
      </c>
      <c r="N117" s="9">
        <f>IF(Raw!$G117&gt;$C$8,IF(Raw!$Q117&gt;$C$8,IF(Raw!$N117&gt;$C$9,IF(Raw!$N117&lt;$A$9,IF(Raw!$X117&gt;$C$9,IF(Raw!$X117&lt;$A$9,Raw!V117,-999),-999),-999),-999),-999),-999)</f>
        <v>691.5</v>
      </c>
      <c r="O117" s="9">
        <f>IF(Raw!$G117&gt;$C$8,IF(Raw!$Q117&gt;$C$8,IF(Raw!$N117&gt;$C$9,IF(Raw!$N117&lt;$A$9,IF(Raw!$X117&gt;$C$9,IF(Raw!$X117&lt;$A$9,Raw!W117,-999),-999),-999),-999),-999),-999)</f>
        <v>0.108387</v>
      </c>
      <c r="P117" s="9">
        <f>IF(Raw!$G117&gt;$C$8,IF(Raw!$Q117&gt;$C$8,IF(Raw!$N117&gt;$C$9,IF(Raw!$N117&lt;$A$9,IF(Raw!$X117&gt;$C$9,IF(Raw!$X117&lt;$A$9,Raw!X117,-999),-999),-999),-999),-999),-999)</f>
        <v>503</v>
      </c>
      <c r="R117" s="9">
        <f t="shared" si="20"/>
        <v>0.53142400000000001</v>
      </c>
      <c r="S117" s="9">
        <f t="shared" si="21"/>
        <v>0.3609226815466407</v>
      </c>
      <c r="T117" s="9">
        <f t="shared" si="22"/>
        <v>0.60132000000000008</v>
      </c>
      <c r="U117" s="9">
        <f t="shared" si="23"/>
        <v>0.39738145368178562</v>
      </c>
      <c r="V117" s="15">
        <f t="shared" si="16"/>
        <v>0</v>
      </c>
      <c r="X117" s="11">
        <f t="shared" si="24"/>
        <v>3.792599999999999E+18</v>
      </c>
      <c r="Y117" s="11">
        <f t="shared" si="25"/>
        <v>6.752E-18</v>
      </c>
      <c r="Z117" s="11">
        <f t="shared" si="26"/>
        <v>5.13E-4</v>
      </c>
      <c r="AA117" s="16">
        <f t="shared" si="27"/>
        <v>1.2966381179378785E-2</v>
      </c>
      <c r="AB117" s="9">
        <f t="shared" si="17"/>
        <v>0.91968294433078401</v>
      </c>
      <c r="AC117" s="9">
        <f t="shared" si="18"/>
        <v>0.98703361882062124</v>
      </c>
      <c r="AD117" s="15">
        <f t="shared" si="19"/>
        <v>25.275596840894316</v>
      </c>
      <c r="AE117" s="3">
        <f t="shared" si="28"/>
        <v>812.94079999999974</v>
      </c>
      <c r="AF117" s="2">
        <f t="shared" si="29"/>
        <v>0.25</v>
      </c>
      <c r="AG117" s="9">
        <f t="shared" si="30"/>
        <v>7.7261949348533324E-3</v>
      </c>
      <c r="AH117" s="2">
        <f t="shared" si="31"/>
        <v>0.3738665519902839</v>
      </c>
    </row>
    <row r="118" spans="1:34">
      <c r="A118" s="1">
        <f>Raw!A118</f>
        <v>105</v>
      </c>
      <c r="B118" s="14">
        <f>Raw!B118</f>
        <v>0.46344907407407404</v>
      </c>
      <c r="C118" s="15">
        <f>Raw!C118</f>
        <v>93.2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0.97426999999999997</v>
      </c>
      <c r="F118" s="9">
        <f>IF(Raw!$G118&gt;$C$8,IF(Raw!$Q118&gt;$C$8,IF(Raw!$N118&gt;$C$9,IF(Raw!$N118&lt;$A$9,IF(Raw!$X118&gt;$C$9,IF(Raw!$X118&lt;$A$9,Raw!I118,-999),-999),-999),-999),-999),-999)</f>
        <v>1.462907</v>
      </c>
      <c r="G118" s="9">
        <f>Raw!G118</f>
        <v>0.98709199999999997</v>
      </c>
      <c r="H118" s="9">
        <f>IF(Raw!$G118&gt;$C$8,IF(Raw!$Q118&gt;$C$8,IF(Raw!$N118&gt;$C$9,IF(Raw!$N118&lt;$A$9,IF(Raw!$X118&gt;$C$9,IF(Raw!$X118&lt;$A$9,Raw!L118,-999),-999),-999),-999),-999),-999)</f>
        <v>645.6</v>
      </c>
      <c r="I118" s="9">
        <f>IF(Raw!$G118&gt;$C$8,IF(Raw!$Q118&gt;$C$8,IF(Raw!$N118&gt;$C$9,IF(Raw!$N118&lt;$A$9,IF(Raw!$X118&gt;$C$9,IF(Raw!$X118&lt;$A$9,Raw!M118,-999),-999),-999),-999),-999),-999)</f>
        <v>0.351995</v>
      </c>
      <c r="J118" s="9">
        <f>IF(Raw!$G118&gt;$C$8,IF(Raw!$Q118&gt;$C$8,IF(Raw!$N118&gt;$C$9,IF(Raw!$N118&lt;$A$9,IF(Raw!$X118&gt;$C$9,IF(Raw!$X118&lt;$A$9,Raw!N118,-999),-999),-999),-999),-999),-999)</f>
        <v>781</v>
      </c>
      <c r="K118" s="9">
        <f>IF(Raw!$G118&gt;$C$8,IF(Raw!$Q118&gt;$C$8,IF(Raw!$N118&gt;$C$9,IF(Raw!$N118&lt;$A$9,IF(Raw!$X118&gt;$C$9,IF(Raw!$X118&lt;$A$9,Raw!R118,-999),-999),-999),-999),-999),-999)</f>
        <v>0.92613699999999999</v>
      </c>
      <c r="L118" s="9">
        <f>IF(Raw!$G118&gt;$C$8,IF(Raw!$Q118&gt;$C$8,IF(Raw!$N118&gt;$C$9,IF(Raw!$N118&lt;$A$9,IF(Raw!$X118&gt;$C$9,IF(Raw!$X118&lt;$A$9,Raw!S118,-999),-999),-999),-999),-999),-999)</f>
        <v>1.5231410000000001</v>
      </c>
      <c r="M118" s="9">
        <f>Raw!Q118</f>
        <v>0.98911300000000002</v>
      </c>
      <c r="N118" s="9">
        <f>IF(Raw!$G118&gt;$C$8,IF(Raw!$Q118&gt;$C$8,IF(Raw!$N118&gt;$C$9,IF(Raw!$N118&lt;$A$9,IF(Raw!$X118&gt;$C$9,IF(Raw!$X118&lt;$A$9,Raw!V118,-999),-999),-999),-999),-999),-999)</f>
        <v>675.3</v>
      </c>
      <c r="O118" s="9">
        <f>IF(Raw!$G118&gt;$C$8,IF(Raw!$Q118&gt;$C$8,IF(Raw!$N118&gt;$C$9,IF(Raw!$N118&lt;$A$9,IF(Raw!$X118&gt;$C$9,IF(Raw!$X118&lt;$A$9,Raw!W118,-999),-999),-999),-999),-999),-999)</f>
        <v>0.13583000000000001</v>
      </c>
      <c r="P118" s="9">
        <f>IF(Raw!$G118&gt;$C$8,IF(Raw!$Q118&gt;$C$8,IF(Raw!$N118&gt;$C$9,IF(Raw!$N118&lt;$A$9,IF(Raw!$X118&gt;$C$9,IF(Raw!$X118&lt;$A$9,Raw!X118,-999),-999),-999),-999),-999),-999)</f>
        <v>464</v>
      </c>
      <c r="R118" s="9">
        <f t="shared" si="20"/>
        <v>0.48863699999999999</v>
      </c>
      <c r="S118" s="9">
        <f t="shared" si="21"/>
        <v>0.33401781521313384</v>
      </c>
      <c r="T118" s="9">
        <f t="shared" si="22"/>
        <v>0.59700400000000009</v>
      </c>
      <c r="U118" s="9">
        <f t="shared" si="23"/>
        <v>0.39195583337327278</v>
      </c>
      <c r="V118" s="15">
        <f t="shared" si="16"/>
        <v>0</v>
      </c>
      <c r="X118" s="11">
        <f t="shared" si="24"/>
        <v>3.792599999999999E+18</v>
      </c>
      <c r="Y118" s="11">
        <f t="shared" si="25"/>
        <v>6.4560000000000002E-18</v>
      </c>
      <c r="Z118" s="11">
        <f t="shared" si="26"/>
        <v>7.8100000000000001E-4</v>
      </c>
      <c r="AA118" s="16">
        <f t="shared" si="27"/>
        <v>1.8763984968151199E-2</v>
      </c>
      <c r="AB118" s="9">
        <f t="shared" si="17"/>
        <v>0.93733917408192613</v>
      </c>
      <c r="AC118" s="9">
        <f t="shared" si="18"/>
        <v>0.98123601503184876</v>
      </c>
      <c r="AD118" s="15">
        <f t="shared" si="19"/>
        <v>24.025588947696797</v>
      </c>
      <c r="AE118" s="3">
        <f t="shared" si="28"/>
        <v>777.30239999999981</v>
      </c>
      <c r="AF118" s="2">
        <f t="shared" si="29"/>
        <v>0.25</v>
      </c>
      <c r="AG118" s="9">
        <f t="shared" si="30"/>
        <v>7.2438228755986071E-3</v>
      </c>
      <c r="AH118" s="2">
        <f t="shared" si="31"/>
        <v>0.35052481908156841</v>
      </c>
    </row>
    <row r="119" spans="1:34">
      <c r="A119" s="1">
        <f>Raw!A119</f>
        <v>106</v>
      </c>
      <c r="B119" s="14">
        <f>Raw!B119</f>
        <v>0.46350694444444446</v>
      </c>
      <c r="C119" s="15">
        <f>Raw!C119</f>
        <v>92.7</v>
      </c>
      <c r="D119" s="15">
        <f>IF(C119&gt;0.5,Raw!D119*D$11,-999)</f>
        <v>7.2</v>
      </c>
      <c r="E119" s="9">
        <f>IF(Raw!$G119&gt;$C$8,IF(Raw!$Q119&gt;$C$8,IF(Raw!$N119&gt;$C$9,IF(Raw!$N119&lt;$A$9,IF(Raw!$X119&gt;$C$9,IF(Raw!$X119&lt;$A$9,Raw!H119,-999),-999),-999),-999),-999),-999)</f>
        <v>0.960924</v>
      </c>
      <c r="F119" s="9">
        <f>IF(Raw!$G119&gt;$C$8,IF(Raw!$Q119&gt;$C$8,IF(Raw!$N119&gt;$C$9,IF(Raw!$N119&lt;$A$9,IF(Raw!$X119&gt;$C$9,IF(Raw!$X119&lt;$A$9,Raw!I119,-999),-999),-999),-999),-999),-999)</f>
        <v>1.4812639999999999</v>
      </c>
      <c r="G119" s="9">
        <f>Raw!G119</f>
        <v>0.98075699999999999</v>
      </c>
      <c r="H119" s="9">
        <f>IF(Raw!$G119&gt;$C$8,IF(Raw!$Q119&gt;$C$8,IF(Raw!$N119&gt;$C$9,IF(Raw!$N119&lt;$A$9,IF(Raw!$X119&gt;$C$9,IF(Raw!$X119&lt;$A$9,Raw!L119,-999),-999),-999),-999),-999),-999)</f>
        <v>661.9</v>
      </c>
      <c r="I119" s="9">
        <f>IF(Raw!$G119&gt;$C$8,IF(Raw!$Q119&gt;$C$8,IF(Raw!$N119&gt;$C$9,IF(Raw!$N119&lt;$A$9,IF(Raw!$X119&gt;$C$9,IF(Raw!$X119&lt;$A$9,Raw!M119,-999),-999),-999),-999),-999),-999)</f>
        <v>0.106069</v>
      </c>
      <c r="J119" s="9">
        <f>IF(Raw!$G119&gt;$C$8,IF(Raw!$Q119&gt;$C$8,IF(Raw!$N119&gt;$C$9,IF(Raw!$N119&lt;$A$9,IF(Raw!$X119&gt;$C$9,IF(Raw!$X119&lt;$A$9,Raw!N119,-999),-999),-999),-999),-999),-999)</f>
        <v>510</v>
      </c>
      <c r="K119" s="9">
        <f>IF(Raw!$G119&gt;$C$8,IF(Raw!$Q119&gt;$C$8,IF(Raw!$N119&gt;$C$9,IF(Raw!$N119&lt;$A$9,IF(Raw!$X119&gt;$C$9,IF(Raw!$X119&lt;$A$9,Raw!R119,-999),-999),-999),-999),-999),-999)</f>
        <v>0.89884799999999998</v>
      </c>
      <c r="L119" s="9">
        <f>IF(Raw!$G119&gt;$C$8,IF(Raw!$Q119&gt;$C$8,IF(Raw!$N119&gt;$C$9,IF(Raw!$N119&lt;$A$9,IF(Raw!$X119&gt;$C$9,IF(Raw!$X119&lt;$A$9,Raw!S119,-999),-999),-999),-999),-999),-999)</f>
        <v>1.508038</v>
      </c>
      <c r="M119" s="9">
        <f>Raw!Q119</f>
        <v>0.98313700000000004</v>
      </c>
      <c r="N119" s="9">
        <f>IF(Raw!$G119&gt;$C$8,IF(Raw!$Q119&gt;$C$8,IF(Raw!$N119&gt;$C$9,IF(Raw!$N119&lt;$A$9,IF(Raw!$X119&gt;$C$9,IF(Raw!$X119&lt;$A$9,Raw!V119,-999),-999),-999),-999),-999),-999)</f>
        <v>693.5</v>
      </c>
      <c r="O119" s="9">
        <f>IF(Raw!$G119&gt;$C$8,IF(Raw!$Q119&gt;$C$8,IF(Raw!$N119&gt;$C$9,IF(Raw!$N119&lt;$A$9,IF(Raw!$X119&gt;$C$9,IF(Raw!$X119&lt;$A$9,Raw!W119,-999),-999),-999),-999),-999),-999)</f>
        <v>0.16295499999999999</v>
      </c>
      <c r="P119" s="9">
        <f>IF(Raw!$G119&gt;$C$8,IF(Raw!$Q119&gt;$C$8,IF(Raw!$N119&gt;$C$9,IF(Raw!$N119&lt;$A$9,IF(Raw!$X119&gt;$C$9,IF(Raw!$X119&lt;$A$9,Raw!X119,-999),-999),-999),-999),-999),-999)</f>
        <v>367</v>
      </c>
      <c r="R119" s="9">
        <f t="shared" si="20"/>
        <v>0.52033999999999991</v>
      </c>
      <c r="S119" s="9">
        <f t="shared" si="21"/>
        <v>0.35128106806079129</v>
      </c>
      <c r="T119" s="9">
        <f t="shared" si="22"/>
        <v>0.60919000000000001</v>
      </c>
      <c r="U119" s="9">
        <f t="shared" si="23"/>
        <v>0.4039619691280989</v>
      </c>
      <c r="V119" s="15">
        <f t="shared" si="16"/>
        <v>0</v>
      </c>
      <c r="X119" s="11">
        <f t="shared" si="24"/>
        <v>4.3343999999999995E+18</v>
      </c>
      <c r="Y119" s="11">
        <f t="shared" si="25"/>
        <v>6.6189999999999992E-18</v>
      </c>
      <c r="Z119" s="11">
        <f t="shared" si="26"/>
        <v>5.0999999999999993E-4</v>
      </c>
      <c r="AA119" s="16">
        <f t="shared" si="27"/>
        <v>1.4420594499119073E-2</v>
      </c>
      <c r="AB119" s="9">
        <f t="shared" si="17"/>
        <v>0.90763288196291836</v>
      </c>
      <c r="AC119" s="9">
        <f t="shared" si="18"/>
        <v>0.98557940550088086</v>
      </c>
      <c r="AD119" s="15">
        <f t="shared" si="19"/>
        <v>28.275675488468767</v>
      </c>
      <c r="AE119" s="3">
        <f t="shared" si="28"/>
        <v>796.92759999999964</v>
      </c>
      <c r="AF119" s="2">
        <f t="shared" si="29"/>
        <v>0.25</v>
      </c>
      <c r="AG119" s="9">
        <f t="shared" si="30"/>
        <v>8.786382729806896E-3</v>
      </c>
      <c r="AH119" s="2">
        <f t="shared" si="31"/>
        <v>0.42516848763954218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92</v>
      </c>
      <c r="D120" s="15">
        <f>IF(C120&gt;0.5,Raw!D120*D$11,-999)</f>
        <v>7.2</v>
      </c>
      <c r="E120" s="9">
        <f>IF(Raw!$G120&gt;$C$8,IF(Raw!$Q120&gt;$C$8,IF(Raw!$N120&gt;$C$9,IF(Raw!$N120&lt;$A$9,IF(Raw!$X120&gt;$C$9,IF(Raw!$X120&lt;$A$9,Raw!H120,-999),-999),-999),-999),-999),-999)</f>
        <v>0.93436300000000005</v>
      </c>
      <c r="F120" s="9">
        <f>IF(Raw!$G120&gt;$C$8,IF(Raw!$Q120&gt;$C$8,IF(Raw!$N120&gt;$C$9,IF(Raw!$N120&lt;$A$9,IF(Raw!$X120&gt;$C$9,IF(Raw!$X120&lt;$A$9,Raw!I120,-999),-999),-999),-999),-999),-999)</f>
        <v>1.467152</v>
      </c>
      <c r="G120" s="9">
        <f>Raw!G120</f>
        <v>0.98321599999999998</v>
      </c>
      <c r="H120" s="9">
        <f>IF(Raw!$G120&gt;$C$8,IF(Raw!$Q120&gt;$C$8,IF(Raw!$N120&gt;$C$9,IF(Raw!$N120&lt;$A$9,IF(Raw!$X120&gt;$C$9,IF(Raw!$X120&lt;$A$9,Raw!L120,-999),-999),-999),-999),-999),-999)</f>
        <v>666.2</v>
      </c>
      <c r="I120" s="9">
        <f>IF(Raw!$G120&gt;$C$8,IF(Raw!$Q120&gt;$C$8,IF(Raw!$N120&gt;$C$9,IF(Raw!$N120&lt;$A$9,IF(Raw!$X120&gt;$C$9,IF(Raw!$X120&lt;$A$9,Raw!M120,-999),-999),-999),-999),-999),-999)</f>
        <v>4.3466999999999999E-2</v>
      </c>
      <c r="J120" s="9">
        <f>IF(Raw!$G120&gt;$C$8,IF(Raw!$Q120&gt;$C$8,IF(Raw!$N120&gt;$C$9,IF(Raw!$N120&lt;$A$9,IF(Raw!$X120&gt;$C$9,IF(Raw!$X120&lt;$A$9,Raw!N120,-999),-999),-999),-999),-999),-999)</f>
        <v>481</v>
      </c>
      <c r="K120" s="9">
        <f>IF(Raw!$G120&gt;$C$8,IF(Raw!$Q120&gt;$C$8,IF(Raw!$N120&gt;$C$9,IF(Raw!$N120&lt;$A$9,IF(Raw!$X120&gt;$C$9,IF(Raw!$X120&lt;$A$9,Raw!R120,-999),-999),-999),-999),-999),-999)</f>
        <v>0.93221399999999999</v>
      </c>
      <c r="L120" s="9">
        <f>IF(Raw!$G120&gt;$C$8,IF(Raw!$Q120&gt;$C$8,IF(Raw!$N120&gt;$C$9,IF(Raw!$N120&lt;$A$9,IF(Raw!$X120&gt;$C$9,IF(Raw!$X120&lt;$A$9,Raw!S120,-999),-999),-999),-999),-999),-999)</f>
        <v>1.501145</v>
      </c>
      <c r="M120" s="9">
        <f>Raw!Q120</f>
        <v>0.98402599999999996</v>
      </c>
      <c r="N120" s="9">
        <f>IF(Raw!$G120&gt;$C$8,IF(Raw!$Q120&gt;$C$8,IF(Raw!$N120&gt;$C$9,IF(Raw!$N120&lt;$A$9,IF(Raw!$X120&gt;$C$9,IF(Raw!$X120&lt;$A$9,Raw!V120,-999),-999),-999),-999),-999),-999)</f>
        <v>692.3</v>
      </c>
      <c r="O120" s="9">
        <f>IF(Raw!$G120&gt;$C$8,IF(Raw!$Q120&gt;$C$8,IF(Raw!$N120&gt;$C$9,IF(Raw!$N120&lt;$A$9,IF(Raw!$X120&gt;$C$9,IF(Raw!$X120&lt;$A$9,Raw!W120,-999),-999),-999),-999),-999),-999)</f>
        <v>0.25567499999999999</v>
      </c>
      <c r="P120" s="9">
        <f>IF(Raw!$G120&gt;$C$8,IF(Raw!$Q120&gt;$C$8,IF(Raw!$N120&gt;$C$9,IF(Raw!$N120&lt;$A$9,IF(Raw!$X120&gt;$C$9,IF(Raw!$X120&lt;$A$9,Raw!X120,-999),-999),-999),-999),-999),-999)</f>
        <v>389</v>
      </c>
      <c r="R120" s="9">
        <f t="shared" si="20"/>
        <v>0.53278899999999996</v>
      </c>
      <c r="S120" s="9">
        <f t="shared" si="21"/>
        <v>0.36314505927129564</v>
      </c>
      <c r="T120" s="9">
        <f t="shared" si="22"/>
        <v>0.56893099999999996</v>
      </c>
      <c r="U120" s="9">
        <f t="shared" si="23"/>
        <v>0.37899803150261968</v>
      </c>
      <c r="V120" s="15">
        <f t="shared" si="16"/>
        <v>0</v>
      </c>
      <c r="X120" s="11">
        <f t="shared" si="24"/>
        <v>4.3343999999999995E+18</v>
      </c>
      <c r="Y120" s="11">
        <f t="shared" si="25"/>
        <v>6.6620000000000005E-18</v>
      </c>
      <c r="Z120" s="11">
        <f t="shared" si="26"/>
        <v>4.8099999999999998E-4</v>
      </c>
      <c r="AA120" s="16">
        <f t="shared" si="27"/>
        <v>1.3698978228417438E-2</v>
      </c>
      <c r="AB120" s="9">
        <f t="shared" si="17"/>
        <v>0.94000777338247177</v>
      </c>
      <c r="AC120" s="9">
        <f t="shared" si="18"/>
        <v>0.98630102177158252</v>
      </c>
      <c r="AD120" s="15">
        <f t="shared" si="19"/>
        <v>28.480204217084072</v>
      </c>
      <c r="AE120" s="3">
        <f t="shared" si="28"/>
        <v>802.10479999999984</v>
      </c>
      <c r="AF120" s="2">
        <f t="shared" si="29"/>
        <v>0.25</v>
      </c>
      <c r="AG120" s="9">
        <f t="shared" si="30"/>
        <v>8.3030317962057478E-3</v>
      </c>
      <c r="AH120" s="2">
        <f t="shared" si="31"/>
        <v>0.40177938751063424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91.2</v>
      </c>
      <c r="D121" s="15">
        <f>IF(C121&gt;0.5,Raw!D121*D$11,-999)</f>
        <v>7.2</v>
      </c>
      <c r="E121" s="9">
        <f>IF(Raw!$G121&gt;$C$8,IF(Raw!$Q121&gt;$C$8,IF(Raw!$N121&gt;$C$9,IF(Raw!$N121&lt;$A$9,IF(Raw!$X121&gt;$C$9,IF(Raw!$X121&lt;$A$9,Raw!H121,-999),-999),-999),-999),-999),-999)</f>
        <v>0.92867500000000003</v>
      </c>
      <c r="F121" s="9">
        <f>IF(Raw!$G121&gt;$C$8,IF(Raw!$Q121&gt;$C$8,IF(Raw!$N121&gt;$C$9,IF(Raw!$N121&lt;$A$9,IF(Raw!$X121&gt;$C$9,IF(Raw!$X121&lt;$A$9,Raw!I121,-999),-999),-999),-999),-999),-999)</f>
        <v>1.46153</v>
      </c>
      <c r="G121" s="9">
        <f>Raw!G121</f>
        <v>0.98844399999999999</v>
      </c>
      <c r="H121" s="9">
        <f>IF(Raw!$G121&gt;$C$8,IF(Raw!$Q121&gt;$C$8,IF(Raw!$N121&gt;$C$9,IF(Raw!$N121&lt;$A$9,IF(Raw!$X121&gt;$C$9,IF(Raw!$X121&lt;$A$9,Raw!L121,-999),-999),-999),-999),-999),-999)</f>
        <v>690.5</v>
      </c>
      <c r="I121" s="9">
        <f>IF(Raw!$G121&gt;$C$8,IF(Raw!$Q121&gt;$C$8,IF(Raw!$N121&gt;$C$9,IF(Raw!$N121&lt;$A$9,IF(Raw!$X121&gt;$C$9,IF(Raw!$X121&lt;$A$9,Raw!M121,-999),-999),-999),-999),-999),-999)</f>
        <v>0.19309599999999999</v>
      </c>
      <c r="J121" s="9">
        <f>IF(Raw!$G121&gt;$C$8,IF(Raw!$Q121&gt;$C$8,IF(Raw!$N121&gt;$C$9,IF(Raw!$N121&lt;$A$9,IF(Raw!$X121&gt;$C$9,IF(Raw!$X121&lt;$A$9,Raw!N121,-999),-999),-999),-999),-999),-999)</f>
        <v>407</v>
      </c>
      <c r="K121" s="9">
        <f>IF(Raw!$G121&gt;$C$8,IF(Raw!$Q121&gt;$C$8,IF(Raw!$N121&gt;$C$9,IF(Raw!$N121&lt;$A$9,IF(Raw!$X121&gt;$C$9,IF(Raw!$X121&lt;$A$9,Raw!R121,-999),-999),-999),-999),-999),-999)</f>
        <v>0.93787299999999996</v>
      </c>
      <c r="L121" s="9">
        <f>IF(Raw!$G121&gt;$C$8,IF(Raw!$Q121&gt;$C$8,IF(Raw!$N121&gt;$C$9,IF(Raw!$N121&lt;$A$9,IF(Raw!$X121&gt;$C$9,IF(Raw!$X121&lt;$A$9,Raw!S121,-999),-999),-999),-999),-999),-999)</f>
        <v>1.5251349999999999</v>
      </c>
      <c r="M121" s="9">
        <f>Raw!Q121</f>
        <v>0.98414900000000005</v>
      </c>
      <c r="N121" s="9">
        <f>IF(Raw!$G121&gt;$C$8,IF(Raw!$Q121&gt;$C$8,IF(Raw!$N121&gt;$C$9,IF(Raw!$N121&lt;$A$9,IF(Raw!$X121&gt;$C$9,IF(Raw!$X121&lt;$A$9,Raw!V121,-999),-999),-999),-999),-999),-999)</f>
        <v>702.4</v>
      </c>
      <c r="O121" s="9">
        <f>IF(Raw!$G121&gt;$C$8,IF(Raw!$Q121&gt;$C$8,IF(Raw!$N121&gt;$C$9,IF(Raw!$N121&lt;$A$9,IF(Raw!$X121&gt;$C$9,IF(Raw!$X121&lt;$A$9,Raw!W121,-999),-999),-999),-999),-999),-999)</f>
        <v>0.22142500000000001</v>
      </c>
      <c r="P121" s="9">
        <f>IF(Raw!$G121&gt;$C$8,IF(Raw!$Q121&gt;$C$8,IF(Raw!$N121&gt;$C$9,IF(Raw!$N121&lt;$A$9,IF(Raw!$X121&gt;$C$9,IF(Raw!$X121&lt;$A$9,Raw!X121,-999),-999),-999),-999),-999),-999)</f>
        <v>476</v>
      </c>
      <c r="R121" s="9">
        <f t="shared" si="20"/>
        <v>0.53285499999999997</v>
      </c>
      <c r="S121" s="9">
        <f t="shared" si="21"/>
        <v>0.36458711076748335</v>
      </c>
      <c r="T121" s="9">
        <f t="shared" si="22"/>
        <v>0.58726199999999995</v>
      </c>
      <c r="U121" s="9">
        <f t="shared" si="23"/>
        <v>0.3850557491631888</v>
      </c>
      <c r="V121" s="15">
        <f t="shared" si="16"/>
        <v>0</v>
      </c>
      <c r="X121" s="11">
        <f t="shared" si="24"/>
        <v>4.3343999999999995E+18</v>
      </c>
      <c r="Y121" s="11">
        <f t="shared" si="25"/>
        <v>6.9049999999999999E-18</v>
      </c>
      <c r="Z121" s="11">
        <f t="shared" si="26"/>
        <v>4.0699999999999997E-4</v>
      </c>
      <c r="AA121" s="16">
        <f t="shared" si="27"/>
        <v>1.2034522113837945E-2</v>
      </c>
      <c r="AB121" s="9">
        <f t="shared" si="17"/>
        <v>0.94494041752561664</v>
      </c>
      <c r="AC121" s="9">
        <f t="shared" si="18"/>
        <v>0.98796547788616207</v>
      </c>
      <c r="AD121" s="15">
        <f t="shared" si="19"/>
        <v>29.568850402550233</v>
      </c>
      <c r="AE121" s="3">
        <f t="shared" si="28"/>
        <v>831.36199999999974</v>
      </c>
      <c r="AF121" s="2">
        <f t="shared" si="29"/>
        <v>0.25</v>
      </c>
      <c r="AG121" s="9">
        <f t="shared" si="30"/>
        <v>8.7581968028063346E-3</v>
      </c>
      <c r="AH121" s="2">
        <f t="shared" si="31"/>
        <v>0.42380458530065435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90.7</v>
      </c>
      <c r="D122" s="15">
        <f>IF(C122&gt;0.5,Raw!D122*D$11,-999)</f>
        <v>7.2</v>
      </c>
      <c r="E122" s="9">
        <f>IF(Raw!$G122&gt;$C$8,IF(Raw!$Q122&gt;$C$8,IF(Raw!$N122&gt;$C$9,IF(Raw!$N122&lt;$A$9,IF(Raw!$X122&gt;$C$9,IF(Raw!$X122&lt;$A$9,Raw!H122,-999),-999),-999),-999),-999),-999)</f>
        <v>0.95721000000000001</v>
      </c>
      <c r="F122" s="9">
        <f>IF(Raw!$G122&gt;$C$8,IF(Raw!$Q122&gt;$C$8,IF(Raw!$N122&gt;$C$9,IF(Raw!$N122&lt;$A$9,IF(Raw!$X122&gt;$C$9,IF(Raw!$X122&lt;$A$9,Raw!I122,-999),-999),-999),-999),-999),-999)</f>
        <v>1.4768520000000001</v>
      </c>
      <c r="G122" s="9">
        <f>Raw!G122</f>
        <v>0.98508799999999996</v>
      </c>
      <c r="H122" s="9">
        <f>IF(Raw!$G122&gt;$C$8,IF(Raw!$Q122&gt;$C$8,IF(Raw!$N122&gt;$C$9,IF(Raw!$N122&lt;$A$9,IF(Raw!$X122&gt;$C$9,IF(Raw!$X122&lt;$A$9,Raw!L122,-999),-999),-999),-999),-999),-999)</f>
        <v>651.9</v>
      </c>
      <c r="I122" s="9">
        <f>IF(Raw!$G122&gt;$C$8,IF(Raw!$Q122&gt;$C$8,IF(Raw!$N122&gt;$C$9,IF(Raw!$N122&lt;$A$9,IF(Raw!$X122&gt;$C$9,IF(Raw!$X122&lt;$A$9,Raw!M122,-999),-999),-999),-999),-999),-999)</f>
        <v>0.14197000000000001</v>
      </c>
      <c r="J122" s="9">
        <f>IF(Raw!$G122&gt;$C$8,IF(Raw!$Q122&gt;$C$8,IF(Raw!$N122&gt;$C$9,IF(Raw!$N122&lt;$A$9,IF(Raw!$X122&gt;$C$9,IF(Raw!$X122&lt;$A$9,Raw!N122,-999),-999),-999),-999),-999),-999)</f>
        <v>688</v>
      </c>
      <c r="K122" s="9">
        <f>IF(Raw!$G122&gt;$C$8,IF(Raw!$Q122&gt;$C$8,IF(Raw!$N122&gt;$C$9,IF(Raw!$N122&lt;$A$9,IF(Raw!$X122&gt;$C$9,IF(Raw!$X122&lt;$A$9,Raw!R122,-999),-999),-999),-999),-999),-999)</f>
        <v>0.91914899999999999</v>
      </c>
      <c r="L122" s="9">
        <f>IF(Raw!$G122&gt;$C$8,IF(Raw!$Q122&gt;$C$8,IF(Raw!$N122&gt;$C$9,IF(Raw!$N122&lt;$A$9,IF(Raw!$X122&gt;$C$9,IF(Raw!$X122&lt;$A$9,Raw!S122,-999),-999),-999),-999),-999),-999)</f>
        <v>1.501012</v>
      </c>
      <c r="M122" s="9">
        <f>Raw!Q122</f>
        <v>0.98798600000000003</v>
      </c>
      <c r="N122" s="9">
        <f>IF(Raw!$G122&gt;$C$8,IF(Raw!$Q122&gt;$C$8,IF(Raw!$N122&gt;$C$9,IF(Raw!$N122&lt;$A$9,IF(Raw!$X122&gt;$C$9,IF(Raw!$X122&lt;$A$9,Raw!V122,-999),-999),-999),-999),-999),-999)</f>
        <v>679.2</v>
      </c>
      <c r="O122" s="9">
        <f>IF(Raw!$G122&gt;$C$8,IF(Raw!$Q122&gt;$C$8,IF(Raw!$N122&gt;$C$9,IF(Raw!$N122&lt;$A$9,IF(Raw!$X122&gt;$C$9,IF(Raw!$X122&lt;$A$9,Raw!W122,-999),-999),-999),-999),-999),-999)</f>
        <v>0.113942</v>
      </c>
      <c r="P122" s="9">
        <f>IF(Raw!$G122&gt;$C$8,IF(Raw!$Q122&gt;$C$8,IF(Raw!$N122&gt;$C$9,IF(Raw!$N122&lt;$A$9,IF(Raw!$X122&gt;$C$9,IF(Raw!$X122&lt;$A$9,Raw!X122,-999),-999),-999),-999),-999),-999)</f>
        <v>340</v>
      </c>
      <c r="R122" s="9">
        <f t="shared" si="20"/>
        <v>0.51964200000000005</v>
      </c>
      <c r="S122" s="9">
        <f t="shared" si="21"/>
        <v>0.35185787066002555</v>
      </c>
      <c r="T122" s="9">
        <f t="shared" si="22"/>
        <v>0.58186300000000002</v>
      </c>
      <c r="U122" s="9">
        <f t="shared" si="23"/>
        <v>0.38764713406688289</v>
      </c>
      <c r="V122" s="15">
        <f t="shared" si="16"/>
        <v>0</v>
      </c>
      <c r="X122" s="11">
        <f t="shared" si="24"/>
        <v>4.3343999999999995E+18</v>
      </c>
      <c r="Y122" s="11">
        <f t="shared" si="25"/>
        <v>6.5189999999999997E-18</v>
      </c>
      <c r="Z122" s="11">
        <f t="shared" si="26"/>
        <v>6.8799999999999992E-4</v>
      </c>
      <c r="AA122" s="16">
        <f t="shared" si="27"/>
        <v>1.9069385392641518E-2</v>
      </c>
      <c r="AB122" s="9">
        <f t="shared" si="17"/>
        <v>0.93024476979271853</v>
      </c>
      <c r="AC122" s="9">
        <f t="shared" si="18"/>
        <v>0.98093061460735853</v>
      </c>
      <c r="AD122" s="15">
        <f t="shared" si="19"/>
        <v>27.717129931165001</v>
      </c>
      <c r="AE122" s="3">
        <f t="shared" si="28"/>
        <v>784.88759999999979</v>
      </c>
      <c r="AF122" s="2">
        <f t="shared" si="29"/>
        <v>0.25</v>
      </c>
      <c r="AG122" s="9">
        <f t="shared" si="30"/>
        <v>8.264973832596563E-3</v>
      </c>
      <c r="AH122" s="2">
        <f t="shared" si="31"/>
        <v>0.39993778245791267</v>
      </c>
    </row>
    <row r="123" spans="1:34">
      <c r="A123" s="1">
        <f>Raw!A123</f>
        <v>110</v>
      </c>
      <c r="B123" s="14">
        <f>Raw!B123</f>
        <v>0.46372685185185186</v>
      </c>
      <c r="C123" s="15">
        <f>Raw!C123</f>
        <v>90.2</v>
      </c>
      <c r="D123" s="15">
        <f>IF(C123&gt;0.5,Raw!D123*D$11,-999)</f>
        <v>7.2</v>
      </c>
      <c r="E123" s="9">
        <f>IF(Raw!$G123&gt;$C$8,IF(Raw!$Q123&gt;$C$8,IF(Raw!$N123&gt;$C$9,IF(Raw!$N123&lt;$A$9,IF(Raw!$X123&gt;$C$9,IF(Raw!$X123&lt;$A$9,Raw!H123,-999),-999),-999),-999),-999),-999)</f>
        <v>0.95758100000000002</v>
      </c>
      <c r="F123" s="9">
        <f>IF(Raw!$G123&gt;$C$8,IF(Raw!$Q123&gt;$C$8,IF(Raw!$N123&gt;$C$9,IF(Raw!$N123&lt;$A$9,IF(Raw!$X123&gt;$C$9,IF(Raw!$X123&lt;$A$9,Raw!I123,-999),-999),-999),-999),-999),-999)</f>
        <v>1.4642409999999999</v>
      </c>
      <c r="G123" s="9">
        <f>Raw!G123</f>
        <v>0.98685500000000004</v>
      </c>
      <c r="H123" s="9">
        <f>IF(Raw!$G123&gt;$C$8,IF(Raw!$Q123&gt;$C$8,IF(Raw!$N123&gt;$C$9,IF(Raw!$N123&lt;$A$9,IF(Raw!$X123&gt;$C$9,IF(Raw!$X123&lt;$A$9,Raw!L123,-999),-999),-999),-999),-999),-999)</f>
        <v>652.4</v>
      </c>
      <c r="I123" s="9">
        <f>IF(Raw!$G123&gt;$C$8,IF(Raw!$Q123&gt;$C$8,IF(Raw!$N123&gt;$C$9,IF(Raw!$N123&lt;$A$9,IF(Raw!$X123&gt;$C$9,IF(Raw!$X123&lt;$A$9,Raw!M123,-999),-999),-999),-999),-999),-999)</f>
        <v>0.28907899999999997</v>
      </c>
      <c r="J123" s="9">
        <f>IF(Raw!$G123&gt;$C$8,IF(Raw!$Q123&gt;$C$8,IF(Raw!$N123&gt;$C$9,IF(Raw!$N123&lt;$A$9,IF(Raw!$X123&gt;$C$9,IF(Raw!$X123&lt;$A$9,Raw!N123,-999),-999),-999),-999),-999),-999)</f>
        <v>575</v>
      </c>
      <c r="K123" s="9">
        <f>IF(Raw!$G123&gt;$C$8,IF(Raw!$Q123&gt;$C$8,IF(Raw!$N123&gt;$C$9,IF(Raw!$N123&lt;$A$9,IF(Raw!$X123&gt;$C$9,IF(Raw!$X123&lt;$A$9,Raw!R123,-999),-999),-999),-999),-999),-999)</f>
        <v>0.89782300000000004</v>
      </c>
      <c r="L123" s="9">
        <f>IF(Raw!$G123&gt;$C$8,IF(Raw!$Q123&gt;$C$8,IF(Raw!$N123&gt;$C$9,IF(Raw!$N123&lt;$A$9,IF(Raw!$X123&gt;$C$9,IF(Raw!$X123&lt;$A$9,Raw!S123,-999),-999),-999),-999),-999),-999)</f>
        <v>1.4951399999999999</v>
      </c>
      <c r="M123" s="9">
        <f>Raw!Q123</f>
        <v>0.98562700000000003</v>
      </c>
      <c r="N123" s="9">
        <f>IF(Raw!$G123&gt;$C$8,IF(Raw!$Q123&gt;$C$8,IF(Raw!$N123&gt;$C$9,IF(Raw!$N123&lt;$A$9,IF(Raw!$X123&gt;$C$9,IF(Raw!$X123&lt;$A$9,Raw!V123,-999),-999),-999),-999),-999),-999)</f>
        <v>719.2</v>
      </c>
      <c r="O123" s="9">
        <f>IF(Raw!$G123&gt;$C$8,IF(Raw!$Q123&gt;$C$8,IF(Raw!$N123&gt;$C$9,IF(Raw!$N123&lt;$A$9,IF(Raw!$X123&gt;$C$9,IF(Raw!$X123&lt;$A$9,Raw!W123,-999),-999),-999),-999),-999),-999)</f>
        <v>0.17210800000000001</v>
      </c>
      <c r="P123" s="9">
        <f>IF(Raw!$G123&gt;$C$8,IF(Raw!$Q123&gt;$C$8,IF(Raw!$N123&gt;$C$9,IF(Raw!$N123&lt;$A$9,IF(Raw!$X123&gt;$C$9,IF(Raw!$X123&lt;$A$9,Raw!X123,-999),-999),-999),-999),-999),-999)</f>
        <v>532</v>
      </c>
      <c r="R123" s="9">
        <f t="shared" si="20"/>
        <v>0.50665999999999989</v>
      </c>
      <c r="S123" s="9">
        <f t="shared" si="21"/>
        <v>0.3460222736557711</v>
      </c>
      <c r="T123" s="9">
        <f t="shared" si="22"/>
        <v>0.59731699999999988</v>
      </c>
      <c r="U123" s="9">
        <f t="shared" si="23"/>
        <v>0.39950573190470451</v>
      </c>
      <c r="V123" s="15">
        <f t="shared" si="16"/>
        <v>0</v>
      </c>
      <c r="X123" s="11">
        <f t="shared" si="24"/>
        <v>4.3343999999999995E+18</v>
      </c>
      <c r="Y123" s="11">
        <f t="shared" si="25"/>
        <v>6.5239999999999993E-18</v>
      </c>
      <c r="Z123" s="11">
        <f t="shared" si="26"/>
        <v>5.7499999999999999E-4</v>
      </c>
      <c r="AA123" s="16">
        <f t="shared" si="27"/>
        <v>1.5999488875182821E-2</v>
      </c>
      <c r="AB123" s="9">
        <f t="shared" si="17"/>
        <v>0.90737976669645759</v>
      </c>
      <c r="AC123" s="9">
        <f t="shared" si="18"/>
        <v>0.98400051112481723</v>
      </c>
      <c r="AD123" s="15">
        <f t="shared" si="19"/>
        <v>27.82519804379621</v>
      </c>
      <c r="AE123" s="3">
        <f t="shared" si="28"/>
        <v>785.48959999999965</v>
      </c>
      <c r="AF123" s="2">
        <f t="shared" si="29"/>
        <v>0.25</v>
      </c>
      <c r="AG123" s="9">
        <f t="shared" si="30"/>
        <v>8.5510200845231969E-3</v>
      </c>
      <c r="AH123" s="2">
        <f t="shared" si="31"/>
        <v>0.41377941172293781</v>
      </c>
    </row>
    <row r="124" spans="1:34">
      <c r="A124" s="1">
        <f>Raw!A124</f>
        <v>111</v>
      </c>
      <c r="B124" s="14">
        <f>Raw!B124</f>
        <v>0.46378472222222222</v>
      </c>
      <c r="C124" s="15">
        <f>Raw!C124</f>
        <v>89.8</v>
      </c>
      <c r="D124" s="15">
        <f>IF(C124&gt;0.5,Raw!D124*D$11,-999)</f>
        <v>7.2</v>
      </c>
      <c r="E124" s="9">
        <f>IF(Raw!$G124&gt;$C$8,IF(Raw!$Q124&gt;$C$8,IF(Raw!$N124&gt;$C$9,IF(Raw!$N124&lt;$A$9,IF(Raw!$X124&gt;$C$9,IF(Raw!$X124&lt;$A$9,Raw!H124,-999),-999),-999),-999),-999),-999)</f>
        <v>0.94334499999999999</v>
      </c>
      <c r="F124" s="9">
        <f>IF(Raw!$G124&gt;$C$8,IF(Raw!$Q124&gt;$C$8,IF(Raw!$N124&gt;$C$9,IF(Raw!$N124&lt;$A$9,IF(Raw!$X124&gt;$C$9,IF(Raw!$X124&lt;$A$9,Raw!I124,-999),-999),-999),-999),-999),-999)</f>
        <v>1.453281</v>
      </c>
      <c r="G124" s="9">
        <f>Raw!G124</f>
        <v>0.98002100000000003</v>
      </c>
      <c r="H124" s="9">
        <f>IF(Raw!$G124&gt;$C$8,IF(Raw!$Q124&gt;$C$8,IF(Raw!$N124&gt;$C$9,IF(Raw!$N124&lt;$A$9,IF(Raw!$X124&gt;$C$9,IF(Raw!$X124&lt;$A$9,Raw!L124,-999),-999),-999),-999),-999),-999)</f>
        <v>659.8</v>
      </c>
      <c r="I124" s="9">
        <f>IF(Raw!$G124&gt;$C$8,IF(Raw!$Q124&gt;$C$8,IF(Raw!$N124&gt;$C$9,IF(Raw!$N124&lt;$A$9,IF(Raw!$X124&gt;$C$9,IF(Raw!$X124&lt;$A$9,Raw!M124,-999),-999),-999),-999),-999),-999)</f>
        <v>0.14605199999999999</v>
      </c>
      <c r="J124" s="9">
        <f>IF(Raw!$G124&gt;$C$8,IF(Raw!$Q124&gt;$C$8,IF(Raw!$N124&gt;$C$9,IF(Raw!$N124&lt;$A$9,IF(Raw!$X124&gt;$C$9,IF(Raw!$X124&lt;$A$9,Raw!N124,-999),-999),-999),-999),-999),-999)</f>
        <v>332</v>
      </c>
      <c r="K124" s="9">
        <f>IF(Raw!$G124&gt;$C$8,IF(Raw!$Q124&gt;$C$8,IF(Raw!$N124&gt;$C$9,IF(Raw!$N124&lt;$A$9,IF(Raw!$X124&gt;$C$9,IF(Raw!$X124&lt;$A$9,Raw!R124,-999),-999),-999),-999),-999),-999)</f>
        <v>0.91513299999999997</v>
      </c>
      <c r="L124" s="9">
        <f>IF(Raw!$G124&gt;$C$8,IF(Raw!$Q124&gt;$C$8,IF(Raw!$N124&gt;$C$9,IF(Raw!$N124&lt;$A$9,IF(Raw!$X124&gt;$C$9,IF(Raw!$X124&lt;$A$9,Raw!S124,-999),-999),-999),-999),-999),-999)</f>
        <v>1.5030520000000001</v>
      </c>
      <c r="M124" s="9">
        <f>Raw!Q124</f>
        <v>0.98875199999999996</v>
      </c>
      <c r="N124" s="9">
        <f>IF(Raw!$G124&gt;$C$8,IF(Raw!$Q124&gt;$C$8,IF(Raw!$N124&gt;$C$9,IF(Raw!$N124&lt;$A$9,IF(Raw!$X124&gt;$C$9,IF(Raw!$X124&lt;$A$9,Raw!V124,-999),-999),-999),-999),-999),-999)</f>
        <v>706.9</v>
      </c>
      <c r="O124" s="9">
        <f>IF(Raw!$G124&gt;$C$8,IF(Raw!$Q124&gt;$C$8,IF(Raw!$N124&gt;$C$9,IF(Raw!$N124&lt;$A$9,IF(Raw!$X124&gt;$C$9,IF(Raw!$X124&lt;$A$9,Raw!W124,-999),-999),-999),-999),-999),-999)</f>
        <v>0.24865000000000001</v>
      </c>
      <c r="P124" s="9">
        <f>IF(Raw!$G124&gt;$C$8,IF(Raw!$Q124&gt;$C$8,IF(Raw!$N124&gt;$C$9,IF(Raw!$N124&lt;$A$9,IF(Raw!$X124&gt;$C$9,IF(Raw!$X124&lt;$A$9,Raw!X124,-999),-999),-999),-999),-999),-999)</f>
        <v>524</v>
      </c>
      <c r="R124" s="9">
        <f t="shared" si="20"/>
        <v>0.50993600000000006</v>
      </c>
      <c r="S124" s="9">
        <f t="shared" si="21"/>
        <v>0.3508860296116168</v>
      </c>
      <c r="T124" s="9">
        <f t="shared" si="22"/>
        <v>0.58791900000000008</v>
      </c>
      <c r="U124" s="9">
        <f t="shared" si="23"/>
        <v>0.39115013984878771</v>
      </c>
      <c r="V124" s="15">
        <f t="shared" si="16"/>
        <v>0</v>
      </c>
      <c r="X124" s="11">
        <f t="shared" si="24"/>
        <v>4.3343999999999995E+18</v>
      </c>
      <c r="Y124" s="11">
        <f t="shared" si="25"/>
        <v>6.5979999999999991E-18</v>
      </c>
      <c r="Z124" s="11">
        <f t="shared" si="26"/>
        <v>3.3199999999999999E-4</v>
      </c>
      <c r="AA124" s="16">
        <f t="shared" si="27"/>
        <v>9.4053585638215441E-3</v>
      </c>
      <c r="AB124" s="9">
        <f t="shared" si="17"/>
        <v>0.92066258900148334</v>
      </c>
      <c r="AC124" s="9">
        <f t="shared" si="18"/>
        <v>0.99059464143617848</v>
      </c>
      <c r="AD124" s="15">
        <f t="shared" si="19"/>
        <v>28.329393264522725</v>
      </c>
      <c r="AE124" s="3">
        <f t="shared" si="28"/>
        <v>794.39919999999972</v>
      </c>
      <c r="AF124" s="2">
        <f t="shared" si="29"/>
        <v>0.25</v>
      </c>
      <c r="AG124" s="9">
        <f t="shared" si="30"/>
        <v>8.5238816440379762E-3</v>
      </c>
      <c r="AH124" s="2">
        <f t="shared" si="31"/>
        <v>0.41246619671138884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89.1</v>
      </c>
      <c r="D125" s="15">
        <f>IF(C125&gt;0.5,Raw!D125*D$11,-999)</f>
        <v>7.2</v>
      </c>
      <c r="E125" s="9">
        <f>IF(Raw!$G125&gt;$C$8,IF(Raw!$Q125&gt;$C$8,IF(Raw!$N125&gt;$C$9,IF(Raw!$N125&lt;$A$9,IF(Raw!$X125&gt;$C$9,IF(Raw!$X125&lt;$A$9,Raw!H125,-999),-999),-999),-999),-999),-999)</f>
        <v>0.95781000000000005</v>
      </c>
      <c r="F125" s="9">
        <f>IF(Raw!$G125&gt;$C$8,IF(Raw!$Q125&gt;$C$8,IF(Raw!$N125&gt;$C$9,IF(Raw!$N125&lt;$A$9,IF(Raw!$X125&gt;$C$9,IF(Raw!$X125&lt;$A$9,Raw!I125,-999),-999),-999),-999),-999),-999)</f>
        <v>1.4537530000000001</v>
      </c>
      <c r="G125" s="9">
        <f>Raw!G125</f>
        <v>0.98403600000000002</v>
      </c>
      <c r="H125" s="9">
        <f>IF(Raw!$G125&gt;$C$8,IF(Raw!$Q125&gt;$C$8,IF(Raw!$N125&gt;$C$9,IF(Raw!$N125&lt;$A$9,IF(Raw!$X125&gt;$C$9,IF(Raw!$X125&lt;$A$9,Raw!L125,-999),-999),-999),-999),-999),-999)</f>
        <v>687.7</v>
      </c>
      <c r="I125" s="9">
        <f>IF(Raw!$G125&gt;$C$8,IF(Raw!$Q125&gt;$C$8,IF(Raw!$N125&gt;$C$9,IF(Raw!$N125&lt;$A$9,IF(Raw!$X125&gt;$C$9,IF(Raw!$X125&lt;$A$9,Raw!M125,-999),-999),-999),-999),-999),-999)</f>
        <v>0.31639</v>
      </c>
      <c r="J125" s="9">
        <f>IF(Raw!$G125&gt;$C$8,IF(Raw!$Q125&gt;$C$8,IF(Raw!$N125&gt;$C$9,IF(Raw!$N125&lt;$A$9,IF(Raw!$X125&gt;$C$9,IF(Raw!$X125&lt;$A$9,Raw!N125,-999),-999),-999),-999),-999),-999)</f>
        <v>264</v>
      </c>
      <c r="K125" s="9">
        <f>IF(Raw!$G125&gt;$C$8,IF(Raw!$Q125&gt;$C$8,IF(Raw!$N125&gt;$C$9,IF(Raw!$N125&lt;$A$9,IF(Raw!$X125&gt;$C$9,IF(Raw!$X125&lt;$A$9,Raw!R125,-999),-999),-999),-999),-999),-999)</f>
        <v>0.90489299999999995</v>
      </c>
      <c r="L125" s="9">
        <f>IF(Raw!$G125&gt;$C$8,IF(Raw!$Q125&gt;$C$8,IF(Raw!$N125&gt;$C$9,IF(Raw!$N125&lt;$A$9,IF(Raw!$X125&gt;$C$9,IF(Raw!$X125&lt;$A$9,Raw!S125,-999),-999),-999),-999),-999),-999)</f>
        <v>1.4790350000000001</v>
      </c>
      <c r="M125" s="9">
        <f>Raw!Q125</f>
        <v>0.98649600000000004</v>
      </c>
      <c r="N125" s="9">
        <f>IF(Raw!$G125&gt;$C$8,IF(Raw!$Q125&gt;$C$8,IF(Raw!$N125&gt;$C$9,IF(Raw!$N125&lt;$A$9,IF(Raw!$X125&gt;$C$9,IF(Raw!$X125&lt;$A$9,Raw!V125,-999),-999),-999),-999),-999),-999)</f>
        <v>682.3</v>
      </c>
      <c r="O125" s="9">
        <f>IF(Raw!$G125&gt;$C$8,IF(Raw!$Q125&gt;$C$8,IF(Raw!$N125&gt;$C$9,IF(Raw!$N125&lt;$A$9,IF(Raw!$X125&gt;$C$9,IF(Raw!$X125&lt;$A$9,Raw!W125,-999),-999),-999),-999),-999),-999)</f>
        <v>0.161528</v>
      </c>
      <c r="P125" s="9">
        <f>IF(Raw!$G125&gt;$C$8,IF(Raw!$Q125&gt;$C$8,IF(Raw!$N125&gt;$C$9,IF(Raw!$N125&lt;$A$9,IF(Raw!$X125&gt;$C$9,IF(Raw!$X125&lt;$A$9,Raw!X125,-999),-999),-999),-999),-999),-999)</f>
        <v>482</v>
      </c>
      <c r="R125" s="9">
        <f t="shared" si="20"/>
        <v>0.49594300000000002</v>
      </c>
      <c r="S125" s="9">
        <f t="shared" si="21"/>
        <v>0.34114667347204097</v>
      </c>
      <c r="T125" s="9">
        <f t="shared" si="22"/>
        <v>0.57414200000000015</v>
      </c>
      <c r="U125" s="9">
        <f t="shared" si="23"/>
        <v>0.3881868921289896</v>
      </c>
      <c r="V125" s="15">
        <f t="shared" si="16"/>
        <v>0</v>
      </c>
      <c r="X125" s="11">
        <f t="shared" si="24"/>
        <v>4.3343999999999995E+18</v>
      </c>
      <c r="Y125" s="11">
        <f t="shared" si="25"/>
        <v>6.8770000000000005E-18</v>
      </c>
      <c r="Z125" s="11">
        <f t="shared" si="26"/>
        <v>2.6399999999999997E-4</v>
      </c>
      <c r="AA125" s="16">
        <f t="shared" si="27"/>
        <v>7.8077833625790471E-3</v>
      </c>
      <c r="AB125" s="9">
        <f t="shared" si="17"/>
        <v>0.90937577635535782</v>
      </c>
      <c r="AC125" s="9">
        <f t="shared" si="18"/>
        <v>0.99219221663742097</v>
      </c>
      <c r="AD125" s="15">
        <f t="shared" si="19"/>
        <v>29.574936979466091</v>
      </c>
      <c r="AE125" s="3">
        <f t="shared" si="28"/>
        <v>827.99079999999981</v>
      </c>
      <c r="AF125" s="2">
        <f t="shared" si="29"/>
        <v>0.25</v>
      </c>
      <c r="AG125" s="9">
        <f t="shared" si="30"/>
        <v>8.8312329776689766E-3</v>
      </c>
      <c r="AH125" s="2">
        <f t="shared" si="31"/>
        <v>0.42733876779238489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88.5</v>
      </c>
      <c r="D126" s="15">
        <f>IF(C126&gt;0.5,Raw!D126*D$11,-999)</f>
        <v>8.1</v>
      </c>
      <c r="E126" s="9">
        <f>IF(Raw!$G126&gt;$C$8,IF(Raw!$Q126&gt;$C$8,IF(Raw!$N126&gt;$C$9,IF(Raw!$N126&lt;$A$9,IF(Raw!$X126&gt;$C$9,IF(Raw!$X126&lt;$A$9,Raw!H126,-999),-999),-999),-999),-999),-999)</f>
        <v>0.93587799999999999</v>
      </c>
      <c r="F126" s="9">
        <f>IF(Raw!$G126&gt;$C$8,IF(Raw!$Q126&gt;$C$8,IF(Raw!$N126&gt;$C$9,IF(Raw!$N126&lt;$A$9,IF(Raw!$X126&gt;$C$9,IF(Raw!$X126&lt;$A$9,Raw!I126,-999),-999),-999),-999),-999),-999)</f>
        <v>1.458642</v>
      </c>
      <c r="G126" s="9">
        <f>Raw!G126</f>
        <v>0.98463000000000001</v>
      </c>
      <c r="H126" s="9">
        <f>IF(Raw!$G126&gt;$C$8,IF(Raw!$Q126&gt;$C$8,IF(Raw!$N126&gt;$C$9,IF(Raw!$N126&lt;$A$9,IF(Raw!$X126&gt;$C$9,IF(Raw!$X126&lt;$A$9,Raw!L126,-999),-999),-999),-999),-999),-999)</f>
        <v>689.5</v>
      </c>
      <c r="I126" s="9">
        <f>IF(Raw!$G126&gt;$C$8,IF(Raw!$Q126&gt;$C$8,IF(Raw!$N126&gt;$C$9,IF(Raw!$N126&lt;$A$9,IF(Raw!$X126&gt;$C$9,IF(Raw!$X126&lt;$A$9,Raw!M126,-999),-999),-999),-999),-999),-999)</f>
        <v>0.22187899999999999</v>
      </c>
      <c r="J126" s="9">
        <f>IF(Raw!$G126&gt;$C$8,IF(Raw!$Q126&gt;$C$8,IF(Raw!$N126&gt;$C$9,IF(Raw!$N126&lt;$A$9,IF(Raw!$X126&gt;$C$9,IF(Raw!$X126&lt;$A$9,Raw!N126,-999),-999),-999),-999),-999),-999)</f>
        <v>397</v>
      </c>
      <c r="K126" s="9">
        <f>IF(Raw!$G126&gt;$C$8,IF(Raw!$Q126&gt;$C$8,IF(Raw!$N126&gt;$C$9,IF(Raw!$N126&lt;$A$9,IF(Raw!$X126&gt;$C$9,IF(Raw!$X126&lt;$A$9,Raw!R126,-999),-999),-999),-999),-999),-999)</f>
        <v>0.93636600000000003</v>
      </c>
      <c r="L126" s="9">
        <f>IF(Raw!$G126&gt;$C$8,IF(Raw!$Q126&gt;$C$8,IF(Raw!$N126&gt;$C$9,IF(Raw!$N126&lt;$A$9,IF(Raw!$X126&gt;$C$9,IF(Raw!$X126&lt;$A$9,Raw!S126,-999),-999),-999),-999),-999),-999)</f>
        <v>1.5615859999999999</v>
      </c>
      <c r="M126" s="9">
        <f>Raw!Q126</f>
        <v>0.98838899999999996</v>
      </c>
      <c r="N126" s="9">
        <f>IF(Raw!$G126&gt;$C$8,IF(Raw!$Q126&gt;$C$8,IF(Raw!$N126&gt;$C$9,IF(Raw!$N126&lt;$A$9,IF(Raw!$X126&gt;$C$9,IF(Raw!$X126&lt;$A$9,Raw!V126,-999),-999),-999),-999),-999),-999)</f>
        <v>713.4</v>
      </c>
      <c r="O126" s="9">
        <f>IF(Raw!$G126&gt;$C$8,IF(Raw!$Q126&gt;$C$8,IF(Raw!$N126&gt;$C$9,IF(Raw!$N126&lt;$A$9,IF(Raw!$X126&gt;$C$9,IF(Raw!$X126&lt;$A$9,Raw!W126,-999),-999),-999),-999),-999),-999)</f>
        <v>0.19314300000000001</v>
      </c>
      <c r="P126" s="9">
        <f>IF(Raw!$G126&gt;$C$8,IF(Raw!$Q126&gt;$C$8,IF(Raw!$N126&gt;$C$9,IF(Raw!$N126&lt;$A$9,IF(Raw!$X126&gt;$C$9,IF(Raw!$X126&lt;$A$9,Raw!X126,-999),-999),-999),-999),-999),-999)</f>
        <v>628</v>
      </c>
      <c r="R126" s="9">
        <f t="shared" si="20"/>
        <v>0.52276400000000001</v>
      </c>
      <c r="S126" s="9">
        <f t="shared" si="21"/>
        <v>0.35839088686600279</v>
      </c>
      <c r="T126" s="9">
        <f t="shared" si="22"/>
        <v>0.62521999999999989</v>
      </c>
      <c r="U126" s="9">
        <f t="shared" si="23"/>
        <v>0.40037500336196657</v>
      </c>
      <c r="V126" s="15">
        <f t="shared" si="16"/>
        <v>0</v>
      </c>
      <c r="X126" s="11">
        <f t="shared" si="24"/>
        <v>4.876199999999998E+18</v>
      </c>
      <c r="Y126" s="11">
        <f t="shared" si="25"/>
        <v>6.8949999999999999E-18</v>
      </c>
      <c r="Z126" s="11">
        <f t="shared" si="26"/>
        <v>3.97E-4</v>
      </c>
      <c r="AA126" s="16">
        <f t="shared" si="27"/>
        <v>1.3171881145584215E-2</v>
      </c>
      <c r="AB126" s="9">
        <f t="shared" si="17"/>
        <v>0.94460132352984216</v>
      </c>
      <c r="AC126" s="9">
        <f t="shared" si="18"/>
        <v>0.98682811885441579</v>
      </c>
      <c r="AD126" s="15">
        <f t="shared" si="19"/>
        <v>33.178541928423719</v>
      </c>
      <c r="AE126" s="3">
        <f t="shared" si="28"/>
        <v>830.15799999999979</v>
      </c>
      <c r="AF126" s="2">
        <f t="shared" si="29"/>
        <v>0.25</v>
      </c>
      <c r="AG126" s="9">
        <f t="shared" si="30"/>
        <v>1.0218352950875228E-2</v>
      </c>
      <c r="AH126" s="2">
        <f t="shared" si="31"/>
        <v>0.49446078140351574</v>
      </c>
    </row>
    <row r="127" spans="1:34">
      <c r="A127" s="1">
        <f>Raw!A127</f>
        <v>114</v>
      </c>
      <c r="B127" s="14">
        <f>Raw!B127</f>
        <v>0.46394675925925927</v>
      </c>
      <c r="C127" s="15">
        <f>Raw!C127</f>
        <v>87.8</v>
      </c>
      <c r="D127" s="15">
        <f>IF(C127&gt;0.5,Raw!D127*D$11,-999)</f>
        <v>9.1</v>
      </c>
      <c r="E127" s="9">
        <f>IF(Raw!$G127&gt;$C$8,IF(Raw!$Q127&gt;$C$8,IF(Raw!$N127&gt;$C$9,IF(Raw!$N127&lt;$A$9,IF(Raw!$X127&gt;$C$9,IF(Raw!$X127&lt;$A$9,Raw!H127,-999),-999),-999),-999),-999),-999)</f>
        <v>0.96818499999999996</v>
      </c>
      <c r="F127" s="9">
        <f>IF(Raw!$G127&gt;$C$8,IF(Raw!$Q127&gt;$C$8,IF(Raw!$N127&gt;$C$9,IF(Raw!$N127&lt;$A$9,IF(Raw!$X127&gt;$C$9,IF(Raw!$X127&lt;$A$9,Raw!I127,-999),-999),-999),-999),-999),-999)</f>
        <v>1.469182</v>
      </c>
      <c r="G127" s="9">
        <f>Raw!G127</f>
        <v>0.98584400000000005</v>
      </c>
      <c r="H127" s="9">
        <f>IF(Raw!$G127&gt;$C$8,IF(Raw!$Q127&gt;$C$8,IF(Raw!$N127&gt;$C$9,IF(Raw!$N127&lt;$A$9,IF(Raw!$X127&gt;$C$9,IF(Raw!$X127&lt;$A$9,Raw!L127,-999),-999),-999),-999),-999),-999)</f>
        <v>649.5</v>
      </c>
      <c r="I127" s="9">
        <f>IF(Raw!$G127&gt;$C$8,IF(Raw!$Q127&gt;$C$8,IF(Raw!$N127&gt;$C$9,IF(Raw!$N127&lt;$A$9,IF(Raw!$X127&gt;$C$9,IF(Raw!$X127&lt;$A$9,Raw!M127,-999),-999),-999),-999),-999),-999)</f>
        <v>0.27254099999999998</v>
      </c>
      <c r="J127" s="9">
        <f>IF(Raw!$G127&gt;$C$8,IF(Raw!$Q127&gt;$C$8,IF(Raw!$N127&gt;$C$9,IF(Raw!$N127&lt;$A$9,IF(Raw!$X127&gt;$C$9,IF(Raw!$X127&lt;$A$9,Raw!N127,-999),-999),-999),-999),-999),-999)</f>
        <v>483</v>
      </c>
      <c r="K127" s="9">
        <f>IF(Raw!$G127&gt;$C$8,IF(Raw!$Q127&gt;$C$8,IF(Raw!$N127&gt;$C$9,IF(Raw!$N127&lt;$A$9,IF(Raw!$X127&gt;$C$9,IF(Raw!$X127&lt;$A$9,Raw!R127,-999),-999),-999),-999),-999),-999)</f>
        <v>0.89827299999999999</v>
      </c>
      <c r="L127" s="9">
        <f>IF(Raw!$G127&gt;$C$8,IF(Raw!$Q127&gt;$C$8,IF(Raw!$N127&gt;$C$9,IF(Raw!$N127&lt;$A$9,IF(Raw!$X127&gt;$C$9,IF(Raw!$X127&lt;$A$9,Raw!S127,-999),-999),-999),-999),-999),-999)</f>
        <v>1.4738150000000001</v>
      </c>
      <c r="M127" s="9">
        <f>Raw!Q127</f>
        <v>0.98505699999999996</v>
      </c>
      <c r="N127" s="9">
        <f>IF(Raw!$G127&gt;$C$8,IF(Raw!$Q127&gt;$C$8,IF(Raw!$N127&gt;$C$9,IF(Raw!$N127&lt;$A$9,IF(Raw!$X127&gt;$C$9,IF(Raw!$X127&lt;$A$9,Raw!V127,-999),-999),-999),-999),-999),-999)</f>
        <v>739</v>
      </c>
      <c r="O127" s="9">
        <f>IF(Raw!$G127&gt;$C$8,IF(Raw!$Q127&gt;$C$8,IF(Raw!$N127&gt;$C$9,IF(Raw!$N127&lt;$A$9,IF(Raw!$X127&gt;$C$9,IF(Raw!$X127&lt;$A$9,Raw!W127,-999),-999),-999),-999),-999),-999)</f>
        <v>0.15023600000000001</v>
      </c>
      <c r="P127" s="9">
        <f>IF(Raw!$G127&gt;$C$8,IF(Raw!$Q127&gt;$C$8,IF(Raw!$N127&gt;$C$9,IF(Raw!$N127&lt;$A$9,IF(Raw!$X127&gt;$C$9,IF(Raw!$X127&lt;$A$9,Raw!X127,-999),-999),-999),-999),-999),-999)</f>
        <v>600</v>
      </c>
      <c r="R127" s="9">
        <f t="shared" si="20"/>
        <v>0.50099700000000003</v>
      </c>
      <c r="S127" s="9">
        <f t="shared" si="21"/>
        <v>0.34100404170483983</v>
      </c>
      <c r="T127" s="9">
        <f t="shared" si="22"/>
        <v>0.57554200000000011</v>
      </c>
      <c r="U127" s="9">
        <f t="shared" si="23"/>
        <v>0.39051169922955059</v>
      </c>
      <c r="V127" s="15">
        <f t="shared" si="16"/>
        <v>0</v>
      </c>
      <c r="X127" s="11">
        <f t="shared" si="24"/>
        <v>5.478199999999999E+18</v>
      </c>
      <c r="Y127" s="11">
        <f t="shared" si="25"/>
        <v>6.4949999999999997E-18</v>
      </c>
      <c r="Z127" s="11">
        <f t="shared" si="26"/>
        <v>4.8299999999999998E-4</v>
      </c>
      <c r="AA127" s="16">
        <f t="shared" si="27"/>
        <v>1.6895224825248845E-2</v>
      </c>
      <c r="AB127" s="9">
        <f t="shared" si="17"/>
        <v>0.9079969114863734</v>
      </c>
      <c r="AC127" s="9">
        <f t="shared" si="18"/>
        <v>0.98310477517475103</v>
      </c>
      <c r="AD127" s="15">
        <f t="shared" si="19"/>
        <v>34.979761542958265</v>
      </c>
      <c r="AE127" s="3">
        <f t="shared" si="28"/>
        <v>781.99799999999971</v>
      </c>
      <c r="AF127" s="2">
        <f t="shared" si="29"/>
        <v>0.25</v>
      </c>
      <c r="AG127" s="9">
        <f t="shared" si="30"/>
        <v>1.0507697014450092E-2</v>
      </c>
      <c r="AH127" s="2">
        <f t="shared" si="31"/>
        <v>0.50846199005793413</v>
      </c>
    </row>
    <row r="128" spans="1:34">
      <c r="A128" s="1">
        <f>Raw!A128</f>
        <v>115</v>
      </c>
      <c r="B128" s="14">
        <f>Raw!B128</f>
        <v>0.46400462962962963</v>
      </c>
      <c r="C128" s="15">
        <f>Raw!C128</f>
        <v>87.2</v>
      </c>
      <c r="D128" s="15">
        <f>IF(C128&gt;0.5,Raw!D128*D$11,-999)</f>
        <v>9.1</v>
      </c>
      <c r="E128" s="9">
        <f>IF(Raw!$G128&gt;$C$8,IF(Raw!$Q128&gt;$C$8,IF(Raw!$N128&gt;$C$9,IF(Raw!$N128&lt;$A$9,IF(Raw!$X128&gt;$C$9,IF(Raw!$X128&lt;$A$9,Raw!H128,-999),-999),-999),-999),-999),-999)</f>
        <v>0.94464899999999996</v>
      </c>
      <c r="F128" s="9">
        <f>IF(Raw!$G128&gt;$C$8,IF(Raw!$Q128&gt;$C$8,IF(Raw!$N128&gt;$C$9,IF(Raw!$N128&lt;$A$9,IF(Raw!$X128&gt;$C$9,IF(Raw!$X128&lt;$A$9,Raw!I128,-999),-999),-999),-999),-999),-999)</f>
        <v>1.4548749999999999</v>
      </c>
      <c r="G128" s="9">
        <f>Raw!G128</f>
        <v>0.98321800000000004</v>
      </c>
      <c r="H128" s="9">
        <f>IF(Raw!$G128&gt;$C$8,IF(Raw!$Q128&gt;$C$8,IF(Raw!$N128&gt;$C$9,IF(Raw!$N128&lt;$A$9,IF(Raw!$X128&gt;$C$9,IF(Raw!$X128&lt;$A$9,Raw!L128,-999),-999),-999),-999),-999),-999)</f>
        <v>673.7</v>
      </c>
      <c r="I128" s="9">
        <f>IF(Raw!$G128&gt;$C$8,IF(Raw!$Q128&gt;$C$8,IF(Raw!$N128&gt;$C$9,IF(Raw!$N128&lt;$A$9,IF(Raw!$X128&gt;$C$9,IF(Raw!$X128&lt;$A$9,Raw!M128,-999),-999),-999),-999),-999),-999)</f>
        <v>0.33656799999999998</v>
      </c>
      <c r="J128" s="9">
        <f>IF(Raw!$G128&gt;$C$8,IF(Raw!$Q128&gt;$C$8,IF(Raw!$N128&gt;$C$9,IF(Raw!$N128&lt;$A$9,IF(Raw!$X128&gt;$C$9,IF(Raw!$X128&lt;$A$9,Raw!N128,-999),-999),-999),-999),-999),-999)</f>
        <v>296</v>
      </c>
      <c r="K128" s="9">
        <f>IF(Raw!$G128&gt;$C$8,IF(Raw!$Q128&gt;$C$8,IF(Raw!$N128&gt;$C$9,IF(Raw!$N128&lt;$A$9,IF(Raw!$X128&gt;$C$9,IF(Raw!$X128&lt;$A$9,Raw!R128,-999),-999),-999),-999),-999),-999)</f>
        <v>0.91872500000000001</v>
      </c>
      <c r="L128" s="9">
        <f>IF(Raw!$G128&gt;$C$8,IF(Raw!$Q128&gt;$C$8,IF(Raw!$N128&gt;$C$9,IF(Raw!$N128&lt;$A$9,IF(Raw!$X128&gt;$C$9,IF(Raw!$X128&lt;$A$9,Raw!S128,-999),-999),-999),-999),-999),-999)</f>
        <v>1.4957879999999999</v>
      </c>
      <c r="M128" s="9">
        <f>Raw!Q128</f>
        <v>0.99213499999999999</v>
      </c>
      <c r="N128" s="9">
        <f>IF(Raw!$G128&gt;$C$8,IF(Raw!$Q128&gt;$C$8,IF(Raw!$N128&gt;$C$9,IF(Raw!$N128&lt;$A$9,IF(Raw!$X128&gt;$C$9,IF(Raw!$X128&lt;$A$9,Raw!V128,-999),-999),-999),-999),-999),-999)</f>
        <v>666.8</v>
      </c>
      <c r="O128" s="9">
        <f>IF(Raw!$G128&gt;$C$8,IF(Raw!$Q128&gt;$C$8,IF(Raw!$N128&gt;$C$9,IF(Raw!$N128&lt;$A$9,IF(Raw!$X128&gt;$C$9,IF(Raw!$X128&lt;$A$9,Raw!W128,-999),-999),-999),-999),-999),-999)</f>
        <v>0.29303800000000002</v>
      </c>
      <c r="P128" s="9">
        <f>IF(Raw!$G128&gt;$C$8,IF(Raw!$Q128&gt;$C$8,IF(Raw!$N128&gt;$C$9,IF(Raw!$N128&lt;$A$9,IF(Raw!$X128&gt;$C$9,IF(Raw!$X128&lt;$A$9,Raw!X128,-999),-999),-999),-999),-999),-999)</f>
        <v>476</v>
      </c>
      <c r="R128" s="9">
        <f t="shared" si="20"/>
        <v>0.51022599999999996</v>
      </c>
      <c r="S128" s="9">
        <f t="shared" si="21"/>
        <v>0.35070091932296588</v>
      </c>
      <c r="T128" s="9">
        <f t="shared" si="22"/>
        <v>0.57706299999999988</v>
      </c>
      <c r="U128" s="9">
        <f t="shared" si="23"/>
        <v>0.38579197051988645</v>
      </c>
      <c r="V128" s="15">
        <f t="shared" si="16"/>
        <v>0</v>
      </c>
      <c r="X128" s="11">
        <f t="shared" si="24"/>
        <v>5.478199999999999E+18</v>
      </c>
      <c r="Y128" s="11">
        <f t="shared" si="25"/>
        <v>6.7370000000000004E-18</v>
      </c>
      <c r="Z128" s="11">
        <f t="shared" si="26"/>
        <v>2.9599999999999998E-4</v>
      </c>
      <c r="AA128" s="16">
        <f t="shared" si="27"/>
        <v>1.0806311412581725E-2</v>
      </c>
      <c r="AB128" s="9">
        <f t="shared" si="17"/>
        <v>0.92496092248267869</v>
      </c>
      <c r="AC128" s="9">
        <f t="shared" si="18"/>
        <v>0.98919368858741819</v>
      </c>
      <c r="AD128" s="15">
        <f t="shared" si="19"/>
        <v>36.507808826289605</v>
      </c>
      <c r="AE128" s="3">
        <f t="shared" si="28"/>
        <v>811.13479999999981</v>
      </c>
      <c r="AF128" s="2">
        <f t="shared" si="29"/>
        <v>0.25</v>
      </c>
      <c r="AG128" s="9">
        <f t="shared" si="30"/>
        <v>1.0834168851121205E-2</v>
      </c>
      <c r="AH128" s="2">
        <f t="shared" si="31"/>
        <v>0.52425979233024778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86.7</v>
      </c>
      <c r="D129" s="15">
        <f>IF(C129&gt;0.5,Raw!D129*D$11,-999)</f>
        <v>9.1</v>
      </c>
      <c r="E129" s="9">
        <f>IF(Raw!$G129&gt;$C$8,IF(Raw!$Q129&gt;$C$8,IF(Raw!$N129&gt;$C$9,IF(Raw!$N129&lt;$A$9,IF(Raw!$X129&gt;$C$9,IF(Raw!$X129&lt;$A$9,Raw!H129,-999),-999),-999),-999),-999),-999)</f>
        <v>0.94628400000000001</v>
      </c>
      <c r="F129" s="9">
        <f>IF(Raw!$G129&gt;$C$8,IF(Raw!$Q129&gt;$C$8,IF(Raw!$N129&gt;$C$9,IF(Raw!$N129&lt;$A$9,IF(Raw!$X129&gt;$C$9,IF(Raw!$X129&lt;$A$9,Raw!I129,-999),-999),-999),-999),-999),-999)</f>
        <v>1.4380649999999999</v>
      </c>
      <c r="G129" s="9">
        <f>Raw!G129</f>
        <v>0.98513899999999999</v>
      </c>
      <c r="H129" s="9">
        <f>IF(Raw!$G129&gt;$C$8,IF(Raw!$Q129&gt;$C$8,IF(Raw!$N129&gt;$C$9,IF(Raw!$N129&lt;$A$9,IF(Raw!$X129&gt;$C$9,IF(Raw!$X129&lt;$A$9,Raw!L129,-999),-999),-999),-999),-999),-999)</f>
        <v>681.3</v>
      </c>
      <c r="I129" s="9">
        <f>IF(Raw!$G129&gt;$C$8,IF(Raw!$Q129&gt;$C$8,IF(Raw!$N129&gt;$C$9,IF(Raw!$N129&lt;$A$9,IF(Raw!$X129&gt;$C$9,IF(Raw!$X129&lt;$A$9,Raw!M129,-999),-999),-999),-999),-999),-999)</f>
        <v>0.20707800000000001</v>
      </c>
      <c r="J129" s="9">
        <f>IF(Raw!$G129&gt;$C$8,IF(Raw!$Q129&gt;$C$8,IF(Raw!$N129&gt;$C$9,IF(Raw!$N129&lt;$A$9,IF(Raw!$X129&gt;$C$9,IF(Raw!$X129&lt;$A$9,Raw!N129,-999),-999),-999),-999),-999),-999)</f>
        <v>456</v>
      </c>
      <c r="K129" s="9">
        <f>IF(Raw!$G129&gt;$C$8,IF(Raw!$Q129&gt;$C$8,IF(Raw!$N129&gt;$C$9,IF(Raw!$N129&lt;$A$9,IF(Raw!$X129&gt;$C$9,IF(Raw!$X129&lt;$A$9,Raw!R129,-999),-999),-999),-999),-999),-999)</f>
        <v>0.88748000000000005</v>
      </c>
      <c r="L129" s="9">
        <f>IF(Raw!$G129&gt;$C$8,IF(Raw!$Q129&gt;$C$8,IF(Raw!$N129&gt;$C$9,IF(Raw!$N129&lt;$A$9,IF(Raw!$X129&gt;$C$9,IF(Raw!$X129&lt;$A$9,Raw!S129,-999),-999),-999),-999),-999),-999)</f>
        <v>1.4590129999999999</v>
      </c>
      <c r="M129" s="9">
        <f>Raw!Q129</f>
        <v>0.99160800000000004</v>
      </c>
      <c r="N129" s="9">
        <f>IF(Raw!$G129&gt;$C$8,IF(Raw!$Q129&gt;$C$8,IF(Raw!$N129&gt;$C$9,IF(Raw!$N129&lt;$A$9,IF(Raw!$X129&gt;$C$9,IF(Raw!$X129&lt;$A$9,Raw!V129,-999),-999),-999),-999),-999),-999)</f>
        <v>720.6</v>
      </c>
      <c r="O129" s="9">
        <f>IF(Raw!$G129&gt;$C$8,IF(Raw!$Q129&gt;$C$8,IF(Raw!$N129&gt;$C$9,IF(Raw!$N129&lt;$A$9,IF(Raw!$X129&gt;$C$9,IF(Raw!$X129&lt;$A$9,Raw!W129,-999),-999),-999),-999),-999),-999)</f>
        <v>0.15896299999999999</v>
      </c>
      <c r="P129" s="9">
        <f>IF(Raw!$G129&gt;$C$8,IF(Raw!$Q129&gt;$C$8,IF(Raw!$N129&gt;$C$9,IF(Raw!$N129&lt;$A$9,IF(Raw!$X129&gt;$C$9,IF(Raw!$X129&lt;$A$9,Raw!X129,-999),-999),-999),-999),-999),-999)</f>
        <v>413</v>
      </c>
      <c r="R129" s="9">
        <f t="shared" si="20"/>
        <v>0.49178099999999991</v>
      </c>
      <c r="S129" s="9">
        <f t="shared" si="21"/>
        <v>0.3419741110450501</v>
      </c>
      <c r="T129" s="9">
        <f t="shared" si="22"/>
        <v>0.57153299999999985</v>
      </c>
      <c r="U129" s="9">
        <f t="shared" si="23"/>
        <v>0.39172577626107502</v>
      </c>
      <c r="V129" s="15">
        <f t="shared" si="16"/>
        <v>0</v>
      </c>
      <c r="X129" s="11">
        <f t="shared" si="24"/>
        <v>5.478199999999999E+18</v>
      </c>
      <c r="Y129" s="11">
        <f t="shared" si="25"/>
        <v>6.8129999999999991E-18</v>
      </c>
      <c r="Z129" s="11">
        <f t="shared" si="26"/>
        <v>4.5599999999999997E-4</v>
      </c>
      <c r="AA129" s="16">
        <f t="shared" si="27"/>
        <v>1.6734468764729532E-2</v>
      </c>
      <c r="AB129" s="9">
        <f t="shared" si="17"/>
        <v>0.89704430113651223</v>
      </c>
      <c r="AC129" s="9">
        <f t="shared" si="18"/>
        <v>0.98326553123527038</v>
      </c>
      <c r="AD129" s="15">
        <f t="shared" si="19"/>
        <v>36.698396413880559</v>
      </c>
      <c r="AE129" s="3">
        <f t="shared" si="28"/>
        <v>820.28519999999969</v>
      </c>
      <c r="AF129" s="2">
        <f t="shared" si="29"/>
        <v>0.25</v>
      </c>
      <c r="AG129" s="9">
        <f t="shared" si="30"/>
        <v>1.1058236786741549E-2</v>
      </c>
      <c r="AH129" s="2">
        <f t="shared" si="31"/>
        <v>0.53510232312429507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86</v>
      </c>
      <c r="D130" s="15">
        <f>IF(C130&gt;0.5,Raw!D130*D$11,-999)</f>
        <v>9.1</v>
      </c>
      <c r="E130" s="9">
        <f>IF(Raw!$G130&gt;$C$8,IF(Raw!$Q130&gt;$C$8,IF(Raw!$N130&gt;$C$9,IF(Raw!$N130&lt;$A$9,IF(Raw!$X130&gt;$C$9,IF(Raw!$X130&lt;$A$9,Raw!H130,-999),-999),-999),-999),-999),-999)</f>
        <v>0.97478200000000004</v>
      </c>
      <c r="F130" s="9">
        <f>IF(Raw!$G130&gt;$C$8,IF(Raw!$Q130&gt;$C$8,IF(Raw!$N130&gt;$C$9,IF(Raw!$N130&lt;$A$9,IF(Raw!$X130&gt;$C$9,IF(Raw!$X130&lt;$A$9,Raw!I130,-999),-999),-999),-999),-999),-999)</f>
        <v>1.539301</v>
      </c>
      <c r="G130" s="9">
        <f>Raw!G130</f>
        <v>0.98814400000000002</v>
      </c>
      <c r="H130" s="9">
        <f>IF(Raw!$G130&gt;$C$8,IF(Raw!$Q130&gt;$C$8,IF(Raw!$N130&gt;$C$9,IF(Raw!$N130&lt;$A$9,IF(Raw!$X130&gt;$C$9,IF(Raw!$X130&lt;$A$9,Raw!L130,-999),-999),-999),-999),-999),-999)</f>
        <v>626.5</v>
      </c>
      <c r="I130" s="9">
        <f>IF(Raw!$G130&gt;$C$8,IF(Raw!$Q130&gt;$C$8,IF(Raw!$N130&gt;$C$9,IF(Raw!$N130&lt;$A$9,IF(Raw!$X130&gt;$C$9,IF(Raw!$X130&lt;$A$9,Raw!M130,-999),-999),-999),-999),-999),-999)</f>
        <v>0.144368</v>
      </c>
      <c r="J130" s="9">
        <f>IF(Raw!$G130&gt;$C$8,IF(Raw!$Q130&gt;$C$8,IF(Raw!$N130&gt;$C$9,IF(Raw!$N130&lt;$A$9,IF(Raw!$X130&gt;$C$9,IF(Raw!$X130&lt;$A$9,Raw!N130,-999),-999),-999),-999),-999),-999)</f>
        <v>491</v>
      </c>
      <c r="K130" s="9">
        <f>IF(Raw!$G130&gt;$C$8,IF(Raw!$Q130&gt;$C$8,IF(Raw!$N130&gt;$C$9,IF(Raw!$N130&lt;$A$9,IF(Raw!$X130&gt;$C$9,IF(Raw!$X130&lt;$A$9,Raw!R130,-999),-999),-999),-999),-999),-999)</f>
        <v>0.91557699999999997</v>
      </c>
      <c r="L130" s="9">
        <f>IF(Raw!$G130&gt;$C$8,IF(Raw!$Q130&gt;$C$8,IF(Raw!$N130&gt;$C$9,IF(Raw!$N130&lt;$A$9,IF(Raw!$X130&gt;$C$9,IF(Raw!$X130&lt;$A$9,Raw!S130,-999),-999),-999),-999),-999),-999)</f>
        <v>1.4813369999999999</v>
      </c>
      <c r="M130" s="9">
        <f>Raw!Q130</f>
        <v>0.98954699999999995</v>
      </c>
      <c r="N130" s="9">
        <f>IF(Raw!$G130&gt;$C$8,IF(Raw!$Q130&gt;$C$8,IF(Raw!$N130&gt;$C$9,IF(Raw!$N130&lt;$A$9,IF(Raw!$X130&gt;$C$9,IF(Raw!$X130&lt;$A$9,Raw!V130,-999),-999),-999),-999),-999),-999)</f>
        <v>671.8</v>
      </c>
      <c r="O130" s="9">
        <f>IF(Raw!$G130&gt;$C$8,IF(Raw!$Q130&gt;$C$8,IF(Raw!$N130&gt;$C$9,IF(Raw!$N130&lt;$A$9,IF(Raw!$X130&gt;$C$9,IF(Raw!$X130&lt;$A$9,Raw!W130,-999),-999),-999),-999),-999),-999)</f>
        <v>0.22711400000000001</v>
      </c>
      <c r="P130" s="9">
        <f>IF(Raw!$G130&gt;$C$8,IF(Raw!$Q130&gt;$C$8,IF(Raw!$N130&gt;$C$9,IF(Raw!$N130&lt;$A$9,IF(Raw!$X130&gt;$C$9,IF(Raw!$X130&lt;$A$9,Raw!X130,-999),-999),-999),-999),-999),-999)</f>
        <v>376</v>
      </c>
      <c r="R130" s="9">
        <f t="shared" si="20"/>
        <v>0.56451899999999999</v>
      </c>
      <c r="S130" s="9">
        <f t="shared" si="21"/>
        <v>0.36673723982508943</v>
      </c>
      <c r="T130" s="9">
        <f t="shared" si="22"/>
        <v>0.56575999999999993</v>
      </c>
      <c r="U130" s="9">
        <f t="shared" si="23"/>
        <v>0.38192524725973898</v>
      </c>
      <c r="V130" s="15">
        <f t="shared" si="16"/>
        <v>0</v>
      </c>
      <c r="X130" s="11">
        <f t="shared" si="24"/>
        <v>5.478199999999999E+18</v>
      </c>
      <c r="Y130" s="11">
        <f t="shared" si="25"/>
        <v>6.2649999999999994E-18</v>
      </c>
      <c r="Z130" s="11">
        <f t="shared" si="26"/>
        <v>4.9100000000000001E-4</v>
      </c>
      <c r="AA130" s="16">
        <f t="shared" si="27"/>
        <v>1.6572303802495608E-2</v>
      </c>
      <c r="AB130" s="9">
        <f t="shared" si="17"/>
        <v>0.92495294659929994</v>
      </c>
      <c r="AC130" s="9">
        <f t="shared" si="18"/>
        <v>0.98342769619750425</v>
      </c>
      <c r="AD130" s="15">
        <f t="shared" si="19"/>
        <v>33.752146237261933</v>
      </c>
      <c r="AE130" s="3">
        <f t="shared" si="28"/>
        <v>754.3059999999997</v>
      </c>
      <c r="AF130" s="2">
        <f t="shared" si="29"/>
        <v>0.25</v>
      </c>
      <c r="AG130" s="9">
        <f t="shared" si="30"/>
        <v>9.915997536317795E-3</v>
      </c>
      <c r="AH130" s="2">
        <f t="shared" si="31"/>
        <v>0.47982996024648705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85.4</v>
      </c>
      <c r="D131" s="15">
        <f>IF(C131&gt;0.5,Raw!D131*D$11,-999)</f>
        <v>8.1</v>
      </c>
      <c r="E131" s="9">
        <f>IF(Raw!$G131&gt;$C$8,IF(Raw!$Q131&gt;$C$8,IF(Raw!$N131&gt;$C$9,IF(Raw!$N131&lt;$A$9,IF(Raw!$X131&gt;$C$9,IF(Raw!$X131&lt;$A$9,Raw!H131,-999),-999),-999),-999),-999),-999)</f>
        <v>0.94294599999999995</v>
      </c>
      <c r="F131" s="9">
        <f>IF(Raw!$G131&gt;$C$8,IF(Raw!$Q131&gt;$C$8,IF(Raw!$N131&gt;$C$9,IF(Raw!$N131&lt;$A$9,IF(Raw!$X131&gt;$C$9,IF(Raw!$X131&lt;$A$9,Raw!I131,-999),-999),-999),-999),-999),-999)</f>
        <v>1.4421729999999999</v>
      </c>
      <c r="G131" s="9">
        <f>Raw!G131</f>
        <v>0.98684300000000003</v>
      </c>
      <c r="H131" s="9">
        <f>IF(Raw!$G131&gt;$C$8,IF(Raw!$Q131&gt;$C$8,IF(Raw!$N131&gt;$C$9,IF(Raw!$N131&lt;$A$9,IF(Raw!$X131&gt;$C$9,IF(Raw!$X131&lt;$A$9,Raw!L131,-999),-999),-999),-999),-999),-999)</f>
        <v>691.5</v>
      </c>
      <c r="I131" s="9">
        <f>IF(Raw!$G131&gt;$C$8,IF(Raw!$Q131&gt;$C$8,IF(Raw!$N131&gt;$C$9,IF(Raw!$N131&lt;$A$9,IF(Raw!$X131&gt;$C$9,IF(Raw!$X131&lt;$A$9,Raw!M131,-999),-999),-999),-999),-999),-999)</f>
        <v>0.220447</v>
      </c>
      <c r="J131" s="9">
        <f>IF(Raw!$G131&gt;$C$8,IF(Raw!$Q131&gt;$C$8,IF(Raw!$N131&gt;$C$9,IF(Raw!$N131&lt;$A$9,IF(Raw!$X131&gt;$C$9,IF(Raw!$X131&lt;$A$9,Raw!N131,-999),-999),-999),-999),-999),-999)</f>
        <v>487</v>
      </c>
      <c r="K131" s="9">
        <f>IF(Raw!$G131&gt;$C$8,IF(Raw!$Q131&gt;$C$8,IF(Raw!$N131&gt;$C$9,IF(Raw!$N131&lt;$A$9,IF(Raw!$X131&gt;$C$9,IF(Raw!$X131&lt;$A$9,Raw!R131,-999),-999),-999),-999),-999),-999)</f>
        <v>0.93295700000000004</v>
      </c>
      <c r="L131" s="9">
        <f>IF(Raw!$G131&gt;$C$8,IF(Raw!$Q131&gt;$C$8,IF(Raw!$N131&gt;$C$9,IF(Raw!$N131&lt;$A$9,IF(Raw!$X131&gt;$C$9,IF(Raw!$X131&lt;$A$9,Raw!S131,-999),-999),-999),-999),-999),-999)</f>
        <v>1.4934130000000001</v>
      </c>
      <c r="M131" s="9">
        <f>Raw!Q131</f>
        <v>0.99034800000000001</v>
      </c>
      <c r="N131" s="9">
        <f>IF(Raw!$G131&gt;$C$8,IF(Raw!$Q131&gt;$C$8,IF(Raw!$N131&gt;$C$9,IF(Raw!$N131&lt;$A$9,IF(Raw!$X131&gt;$C$9,IF(Raw!$X131&lt;$A$9,Raw!V131,-999),-999),-999),-999),-999),-999)</f>
        <v>688.6</v>
      </c>
      <c r="O131" s="9">
        <f>IF(Raw!$G131&gt;$C$8,IF(Raw!$Q131&gt;$C$8,IF(Raw!$N131&gt;$C$9,IF(Raw!$N131&lt;$A$9,IF(Raw!$X131&gt;$C$9,IF(Raw!$X131&lt;$A$9,Raw!W131,-999),-999),-999),-999),-999),-999)</f>
        <v>0.26033000000000001</v>
      </c>
      <c r="P131" s="9">
        <f>IF(Raw!$G131&gt;$C$8,IF(Raw!$Q131&gt;$C$8,IF(Raw!$N131&gt;$C$9,IF(Raw!$N131&lt;$A$9,IF(Raw!$X131&gt;$C$9,IF(Raw!$X131&lt;$A$9,Raw!X131,-999),-999),-999),-999),-999),-999)</f>
        <v>413</v>
      </c>
      <c r="R131" s="9">
        <f t="shared" si="20"/>
        <v>0.49922699999999998</v>
      </c>
      <c r="S131" s="9">
        <f t="shared" si="21"/>
        <v>0.3461630470130837</v>
      </c>
      <c r="T131" s="9">
        <f t="shared" si="22"/>
        <v>0.56045600000000007</v>
      </c>
      <c r="U131" s="9">
        <f t="shared" si="23"/>
        <v>0.3752853363403158</v>
      </c>
      <c r="V131" s="15">
        <f t="shared" si="16"/>
        <v>0</v>
      </c>
      <c r="X131" s="11">
        <f t="shared" si="24"/>
        <v>4.876199999999998E+18</v>
      </c>
      <c r="Y131" s="11">
        <f t="shared" si="25"/>
        <v>6.9149999999999998E-18</v>
      </c>
      <c r="Z131" s="11">
        <f t="shared" si="26"/>
        <v>4.8699999999999997E-4</v>
      </c>
      <c r="AA131" s="16">
        <f t="shared" si="27"/>
        <v>1.6155818932299459E-2</v>
      </c>
      <c r="AB131" s="9">
        <f t="shared" si="17"/>
        <v>0.94201162565552088</v>
      </c>
      <c r="AC131" s="9">
        <f t="shared" si="18"/>
        <v>0.98384418106770055</v>
      </c>
      <c r="AD131" s="15">
        <f t="shared" si="19"/>
        <v>33.174166185419836</v>
      </c>
      <c r="AE131" s="3">
        <f t="shared" si="28"/>
        <v>832.5659999999998</v>
      </c>
      <c r="AF131" s="2">
        <f t="shared" si="29"/>
        <v>0.25</v>
      </c>
      <c r="AG131" s="9">
        <f t="shared" si="30"/>
        <v>9.5767523959267801E-3</v>
      </c>
      <c r="AH131" s="2">
        <f t="shared" si="31"/>
        <v>0.46341406445471772</v>
      </c>
    </row>
    <row r="132" spans="1:34">
      <c r="A132" s="1">
        <f>Raw!A132</f>
        <v>119</v>
      </c>
      <c r="B132" s="14">
        <f>Raw!B132</f>
        <v>0.46422453703703703</v>
      </c>
      <c r="C132" s="15">
        <f>Raw!C132</f>
        <v>84.9</v>
      </c>
      <c r="D132" s="15">
        <f>IF(C132&gt;0.5,Raw!D132*D$11,-999)</f>
        <v>8.1</v>
      </c>
      <c r="E132" s="9">
        <f>IF(Raw!$G132&gt;$C$8,IF(Raw!$Q132&gt;$C$8,IF(Raw!$N132&gt;$C$9,IF(Raw!$N132&lt;$A$9,IF(Raw!$X132&gt;$C$9,IF(Raw!$X132&lt;$A$9,Raw!H132,-999),-999),-999),-999),-999),-999)</f>
        <v>0.99124999999999996</v>
      </c>
      <c r="F132" s="9">
        <f>IF(Raw!$G132&gt;$C$8,IF(Raw!$Q132&gt;$C$8,IF(Raw!$N132&gt;$C$9,IF(Raw!$N132&lt;$A$9,IF(Raw!$X132&gt;$C$9,IF(Raw!$X132&lt;$A$9,Raw!I132,-999),-999),-999),-999),-999),-999)</f>
        <v>1.51597</v>
      </c>
      <c r="G132" s="9">
        <f>Raw!G132</f>
        <v>0.98487400000000003</v>
      </c>
      <c r="H132" s="9">
        <f>IF(Raw!$G132&gt;$C$8,IF(Raw!$Q132&gt;$C$8,IF(Raw!$N132&gt;$C$9,IF(Raw!$N132&lt;$A$9,IF(Raw!$X132&gt;$C$9,IF(Raw!$X132&lt;$A$9,Raw!L132,-999),-999),-999),-999),-999),-999)</f>
        <v>620.9</v>
      </c>
      <c r="I132" s="9">
        <f>IF(Raw!$G132&gt;$C$8,IF(Raw!$Q132&gt;$C$8,IF(Raw!$N132&gt;$C$9,IF(Raw!$N132&lt;$A$9,IF(Raw!$X132&gt;$C$9,IF(Raw!$X132&lt;$A$9,Raw!M132,-999),-999),-999),-999),-999),-999)</f>
        <v>0.23929700000000001</v>
      </c>
      <c r="J132" s="9">
        <f>IF(Raw!$G132&gt;$C$8,IF(Raw!$Q132&gt;$C$8,IF(Raw!$N132&gt;$C$9,IF(Raw!$N132&lt;$A$9,IF(Raw!$X132&gt;$C$9,IF(Raw!$X132&lt;$A$9,Raw!N132,-999),-999),-999),-999),-999),-999)</f>
        <v>541</v>
      </c>
      <c r="K132" s="9">
        <f>IF(Raw!$G132&gt;$C$8,IF(Raw!$Q132&gt;$C$8,IF(Raw!$N132&gt;$C$9,IF(Raw!$N132&lt;$A$9,IF(Raw!$X132&gt;$C$9,IF(Raw!$X132&lt;$A$9,Raw!R132,-999),-999),-999),-999),-999),-999)</f>
        <v>0.91767299999999996</v>
      </c>
      <c r="L132" s="9">
        <f>IF(Raw!$G132&gt;$C$8,IF(Raw!$Q132&gt;$C$8,IF(Raw!$N132&gt;$C$9,IF(Raw!$N132&lt;$A$9,IF(Raw!$X132&gt;$C$9,IF(Raw!$X132&lt;$A$9,Raw!S132,-999),-999),-999),-999),-999),-999)</f>
        <v>1.4958689999999999</v>
      </c>
      <c r="M132" s="9">
        <f>Raw!Q132</f>
        <v>0.990734</v>
      </c>
      <c r="N132" s="9">
        <f>IF(Raw!$G132&gt;$C$8,IF(Raw!$Q132&gt;$C$8,IF(Raw!$N132&gt;$C$9,IF(Raw!$N132&lt;$A$9,IF(Raw!$X132&gt;$C$9,IF(Raw!$X132&lt;$A$9,Raw!V132,-999),-999),-999),-999),-999),-999)</f>
        <v>682.9</v>
      </c>
      <c r="O132" s="9">
        <f>IF(Raw!$G132&gt;$C$8,IF(Raw!$Q132&gt;$C$8,IF(Raw!$N132&gt;$C$9,IF(Raw!$N132&lt;$A$9,IF(Raw!$X132&gt;$C$9,IF(Raw!$X132&lt;$A$9,Raw!W132,-999),-999),-999),-999),-999),-999)</f>
        <v>0.239065</v>
      </c>
      <c r="P132" s="9">
        <f>IF(Raw!$G132&gt;$C$8,IF(Raw!$Q132&gt;$C$8,IF(Raw!$N132&gt;$C$9,IF(Raw!$N132&lt;$A$9,IF(Raw!$X132&gt;$C$9,IF(Raw!$X132&lt;$A$9,Raw!X132,-999),-999),-999),-999),-999),-999)</f>
        <v>499</v>
      </c>
      <c r="R132" s="9">
        <f t="shared" si="20"/>
        <v>0.52472000000000008</v>
      </c>
      <c r="S132" s="9">
        <f t="shared" si="21"/>
        <v>0.346128221534727</v>
      </c>
      <c r="T132" s="9">
        <f t="shared" si="22"/>
        <v>0.57819599999999993</v>
      </c>
      <c r="U132" s="9">
        <f t="shared" si="23"/>
        <v>0.38652849948758883</v>
      </c>
      <c r="V132" s="15">
        <f t="shared" si="16"/>
        <v>0</v>
      </c>
      <c r="X132" s="11">
        <f t="shared" si="24"/>
        <v>4.876199999999998E+18</v>
      </c>
      <c r="Y132" s="11">
        <f t="shared" si="25"/>
        <v>6.2089999999999991E-18</v>
      </c>
      <c r="Z132" s="11">
        <f t="shared" si="26"/>
        <v>5.4099999999999992E-4</v>
      </c>
      <c r="AA132" s="16">
        <f t="shared" si="27"/>
        <v>1.6115528090215939E-2</v>
      </c>
      <c r="AB132" s="9">
        <f t="shared" si="17"/>
        <v>0.92699093387965048</v>
      </c>
      <c r="AC132" s="9">
        <f t="shared" si="18"/>
        <v>0.98388447190978401</v>
      </c>
      <c r="AD132" s="15">
        <f t="shared" si="19"/>
        <v>29.788406821101553</v>
      </c>
      <c r="AE132" s="3">
        <f t="shared" si="28"/>
        <v>747.56359999999972</v>
      </c>
      <c r="AF132" s="2">
        <f t="shared" si="29"/>
        <v>0.25</v>
      </c>
      <c r="AG132" s="9">
        <f t="shared" si="30"/>
        <v>8.8569755312971066E-3</v>
      </c>
      <c r="AH132" s="2">
        <f t="shared" si="31"/>
        <v>0.42858443656537404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84.3</v>
      </c>
      <c r="D133" s="15">
        <f>IF(C133&gt;0.5,Raw!D133*D$11,-999)</f>
        <v>8.1</v>
      </c>
      <c r="E133" s="9">
        <f>IF(Raw!$G133&gt;$C$8,IF(Raw!$Q133&gt;$C$8,IF(Raw!$N133&gt;$C$9,IF(Raw!$N133&lt;$A$9,IF(Raw!$X133&gt;$C$9,IF(Raw!$X133&lt;$A$9,Raw!H133,-999),-999),-999),-999),-999),-999)</f>
        <v>0.98472400000000004</v>
      </c>
      <c r="F133" s="9">
        <f>IF(Raw!$G133&gt;$C$8,IF(Raw!$Q133&gt;$C$8,IF(Raw!$N133&gt;$C$9,IF(Raw!$N133&lt;$A$9,IF(Raw!$X133&gt;$C$9,IF(Raw!$X133&lt;$A$9,Raw!I133,-999),-999),-999),-999),-999),-999)</f>
        <v>1.5116879999999999</v>
      </c>
      <c r="G133" s="9">
        <f>Raw!G133</f>
        <v>0.98526400000000003</v>
      </c>
      <c r="H133" s="9">
        <f>IF(Raw!$G133&gt;$C$8,IF(Raw!$Q133&gt;$C$8,IF(Raw!$N133&gt;$C$9,IF(Raw!$N133&lt;$A$9,IF(Raw!$X133&gt;$C$9,IF(Raw!$X133&lt;$A$9,Raw!L133,-999),-999),-999),-999),-999),-999)</f>
        <v>658</v>
      </c>
      <c r="I133" s="9">
        <f>IF(Raw!$G133&gt;$C$8,IF(Raw!$Q133&gt;$C$8,IF(Raw!$N133&gt;$C$9,IF(Raw!$N133&lt;$A$9,IF(Raw!$X133&gt;$C$9,IF(Raw!$X133&lt;$A$9,Raw!M133,-999),-999),-999),-999),-999),-999)</f>
        <v>0.17296700000000001</v>
      </c>
      <c r="J133" s="9">
        <f>IF(Raw!$G133&gt;$C$8,IF(Raw!$Q133&gt;$C$8,IF(Raw!$N133&gt;$C$9,IF(Raw!$N133&lt;$A$9,IF(Raw!$X133&gt;$C$9,IF(Raw!$X133&lt;$A$9,Raw!N133,-999),-999),-999),-999),-999),-999)</f>
        <v>664</v>
      </c>
      <c r="K133" s="9">
        <f>IF(Raw!$G133&gt;$C$8,IF(Raw!$Q133&gt;$C$8,IF(Raw!$N133&gt;$C$9,IF(Raw!$N133&lt;$A$9,IF(Raw!$X133&gt;$C$9,IF(Raw!$X133&lt;$A$9,Raw!R133,-999),-999),-999),-999),-999),-999)</f>
        <v>0.93356700000000004</v>
      </c>
      <c r="L133" s="9">
        <f>IF(Raw!$G133&gt;$C$8,IF(Raw!$Q133&gt;$C$8,IF(Raw!$N133&gt;$C$9,IF(Raw!$N133&lt;$A$9,IF(Raw!$X133&gt;$C$9,IF(Raw!$X133&lt;$A$9,Raw!S133,-999),-999),-999),-999),-999),-999)</f>
        <v>1.5923639999999999</v>
      </c>
      <c r="M133" s="9">
        <f>Raw!Q133</f>
        <v>0.98834599999999995</v>
      </c>
      <c r="N133" s="9">
        <f>IF(Raw!$G133&gt;$C$8,IF(Raw!$Q133&gt;$C$8,IF(Raw!$N133&gt;$C$9,IF(Raw!$N133&lt;$A$9,IF(Raw!$X133&gt;$C$9,IF(Raw!$X133&lt;$A$9,Raw!V133,-999),-999),-999),-999),-999),-999)</f>
        <v>675.8</v>
      </c>
      <c r="O133" s="9">
        <f>IF(Raw!$G133&gt;$C$8,IF(Raw!$Q133&gt;$C$8,IF(Raw!$N133&gt;$C$9,IF(Raw!$N133&lt;$A$9,IF(Raw!$X133&gt;$C$9,IF(Raw!$X133&lt;$A$9,Raw!W133,-999),-999),-999),-999),-999),-999)</f>
        <v>0.104743</v>
      </c>
      <c r="P133" s="9">
        <f>IF(Raw!$G133&gt;$C$8,IF(Raw!$Q133&gt;$C$8,IF(Raw!$N133&gt;$C$9,IF(Raw!$N133&lt;$A$9,IF(Raw!$X133&gt;$C$9,IF(Raw!$X133&lt;$A$9,Raw!X133,-999),-999),-999),-999),-999),-999)</f>
        <v>459</v>
      </c>
      <c r="R133" s="9">
        <f t="shared" si="20"/>
        <v>0.52696399999999988</v>
      </c>
      <c r="S133" s="9">
        <f t="shared" si="21"/>
        <v>0.34859309592984788</v>
      </c>
      <c r="T133" s="9">
        <f t="shared" si="22"/>
        <v>0.65879699999999985</v>
      </c>
      <c r="U133" s="9">
        <f t="shared" si="23"/>
        <v>0.41372261618574641</v>
      </c>
      <c r="V133" s="15">
        <f t="shared" si="16"/>
        <v>0</v>
      </c>
      <c r="X133" s="11">
        <f t="shared" si="24"/>
        <v>4.876199999999998E+18</v>
      </c>
      <c r="Y133" s="11">
        <f t="shared" si="25"/>
        <v>6.5799999999999997E-18</v>
      </c>
      <c r="Z133" s="11">
        <f t="shared" si="26"/>
        <v>6.6399999999999999E-4</v>
      </c>
      <c r="AA133" s="16">
        <f t="shared" si="27"/>
        <v>2.0860280857012917E-2</v>
      </c>
      <c r="AB133" s="9">
        <f t="shared" si="17"/>
        <v>0.94730969044775759</v>
      </c>
      <c r="AC133" s="9">
        <f t="shared" si="18"/>
        <v>0.97913971914298703</v>
      </c>
      <c r="AD133" s="15">
        <f t="shared" si="19"/>
        <v>31.416085628031503</v>
      </c>
      <c r="AE133" s="3">
        <f t="shared" si="28"/>
        <v>792.23199999999974</v>
      </c>
      <c r="AF133" s="2">
        <f t="shared" si="29"/>
        <v>0.25</v>
      </c>
      <c r="AG133" s="9">
        <f t="shared" si="30"/>
        <v>9.9981116433420173E-3</v>
      </c>
      <c r="AH133" s="2">
        <f t="shared" si="31"/>
        <v>0.4838034191511309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83.6</v>
      </c>
      <c r="D134" s="15">
        <f>IF(C134&gt;0.5,Raw!D134*D$11,-999)</f>
        <v>9.1</v>
      </c>
      <c r="E134" s="9">
        <f>IF(Raw!$G134&gt;$C$8,IF(Raw!$Q134&gt;$C$8,IF(Raw!$N134&gt;$C$9,IF(Raw!$N134&lt;$A$9,IF(Raw!$X134&gt;$C$9,IF(Raw!$X134&lt;$A$9,Raw!H134,-999),-999),-999),-999),-999),-999)</f>
        <v>0.95215099999999997</v>
      </c>
      <c r="F134" s="9">
        <f>IF(Raw!$G134&gt;$C$8,IF(Raw!$Q134&gt;$C$8,IF(Raw!$N134&gt;$C$9,IF(Raw!$N134&lt;$A$9,IF(Raw!$X134&gt;$C$9,IF(Raw!$X134&lt;$A$9,Raw!I134,-999),-999),-999),-999),-999),-999)</f>
        <v>1.47831</v>
      </c>
      <c r="G134" s="9">
        <f>Raw!G134</f>
        <v>0.98435099999999998</v>
      </c>
      <c r="H134" s="9">
        <f>IF(Raw!$G134&gt;$C$8,IF(Raw!$Q134&gt;$C$8,IF(Raw!$N134&gt;$C$9,IF(Raw!$N134&lt;$A$9,IF(Raw!$X134&gt;$C$9,IF(Raw!$X134&lt;$A$9,Raw!L134,-999),-999),-999),-999),-999),-999)</f>
        <v>669.3</v>
      </c>
      <c r="I134" s="9">
        <f>IF(Raw!$G134&gt;$C$8,IF(Raw!$Q134&gt;$C$8,IF(Raw!$N134&gt;$C$9,IF(Raw!$N134&lt;$A$9,IF(Raw!$X134&gt;$C$9,IF(Raw!$X134&lt;$A$9,Raw!M134,-999),-999),-999),-999),-999),-999)</f>
        <v>0.24812600000000001</v>
      </c>
      <c r="J134" s="9">
        <f>IF(Raw!$G134&gt;$C$8,IF(Raw!$Q134&gt;$C$8,IF(Raw!$N134&gt;$C$9,IF(Raw!$N134&lt;$A$9,IF(Raw!$X134&gt;$C$9,IF(Raw!$X134&lt;$A$9,Raw!N134,-999),-999),-999),-999),-999),-999)</f>
        <v>467</v>
      </c>
      <c r="K134" s="9">
        <f>IF(Raw!$G134&gt;$C$8,IF(Raw!$Q134&gt;$C$8,IF(Raw!$N134&gt;$C$9,IF(Raw!$N134&lt;$A$9,IF(Raw!$X134&gt;$C$9,IF(Raw!$X134&lt;$A$9,Raw!R134,-999),-999),-999),-999),-999),-999)</f>
        <v>0.90722000000000003</v>
      </c>
      <c r="L134" s="9">
        <f>IF(Raw!$G134&gt;$C$8,IF(Raw!$Q134&gt;$C$8,IF(Raw!$N134&gt;$C$9,IF(Raw!$N134&lt;$A$9,IF(Raw!$X134&gt;$C$9,IF(Raw!$X134&lt;$A$9,Raw!S134,-999),-999),-999),-999),-999),-999)</f>
        <v>1.5131790000000001</v>
      </c>
      <c r="M134" s="9">
        <f>Raw!Q134</f>
        <v>0.98906499999999997</v>
      </c>
      <c r="N134" s="9">
        <f>IF(Raw!$G134&gt;$C$8,IF(Raw!$Q134&gt;$C$8,IF(Raw!$N134&gt;$C$9,IF(Raw!$N134&lt;$A$9,IF(Raw!$X134&gt;$C$9,IF(Raw!$X134&lt;$A$9,Raw!V134,-999),-999),-999),-999),-999),-999)</f>
        <v>696.6</v>
      </c>
      <c r="O134" s="9">
        <f>IF(Raw!$G134&gt;$C$8,IF(Raw!$Q134&gt;$C$8,IF(Raw!$N134&gt;$C$9,IF(Raw!$N134&lt;$A$9,IF(Raw!$X134&gt;$C$9,IF(Raw!$X134&lt;$A$9,Raw!W134,-999),-999),-999),-999),-999),-999)</f>
        <v>0.131552</v>
      </c>
      <c r="P134" s="9">
        <f>IF(Raw!$G134&gt;$C$8,IF(Raw!$Q134&gt;$C$8,IF(Raw!$N134&gt;$C$9,IF(Raw!$N134&lt;$A$9,IF(Raw!$X134&gt;$C$9,IF(Raw!$X134&lt;$A$9,Raw!X134,-999),-999),-999),-999),-999),-999)</f>
        <v>597</v>
      </c>
      <c r="R134" s="9">
        <f t="shared" si="20"/>
        <v>0.52615900000000004</v>
      </c>
      <c r="S134" s="9">
        <f t="shared" si="21"/>
        <v>0.35591925915403405</v>
      </c>
      <c r="T134" s="9">
        <f t="shared" si="22"/>
        <v>0.60595900000000003</v>
      </c>
      <c r="U134" s="9">
        <f t="shared" si="23"/>
        <v>0.40045427540297612</v>
      </c>
      <c r="V134" s="15">
        <f t="shared" si="16"/>
        <v>0</v>
      </c>
      <c r="X134" s="11">
        <f t="shared" si="24"/>
        <v>5.478199999999999E+18</v>
      </c>
      <c r="Y134" s="11">
        <f t="shared" si="25"/>
        <v>6.692999999999999E-18</v>
      </c>
      <c r="Z134" s="11">
        <f t="shared" si="26"/>
        <v>4.6699999999999997E-4</v>
      </c>
      <c r="AA134" s="16">
        <f t="shared" si="27"/>
        <v>1.6834576129647123E-2</v>
      </c>
      <c r="AB134" s="9">
        <f t="shared" si="17"/>
        <v>0.91742106291694492</v>
      </c>
      <c r="AC134" s="9">
        <f t="shared" si="18"/>
        <v>0.98316542387035277</v>
      </c>
      <c r="AD134" s="15">
        <f t="shared" si="19"/>
        <v>36.048342890036658</v>
      </c>
      <c r="AE134" s="3">
        <f t="shared" si="28"/>
        <v>805.83719999999971</v>
      </c>
      <c r="AF134" s="2">
        <f t="shared" si="29"/>
        <v>0.25</v>
      </c>
      <c r="AG134" s="9">
        <f t="shared" si="30"/>
        <v>1.1104394639621274E-2</v>
      </c>
      <c r="AH134" s="2">
        <f t="shared" si="31"/>
        <v>0.53733587760343082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83.2</v>
      </c>
      <c r="D135" s="15">
        <f>IF(C135&gt;0.5,Raw!D135*D$11,-999)</f>
        <v>10</v>
      </c>
      <c r="E135" s="9">
        <f>IF(Raw!$G135&gt;$C$8,IF(Raw!$Q135&gt;$C$8,IF(Raw!$N135&gt;$C$9,IF(Raw!$N135&lt;$A$9,IF(Raw!$X135&gt;$C$9,IF(Raw!$X135&lt;$A$9,Raw!H135,-999),-999),-999),-999),-999),-999)</f>
        <v>0.95809599999999995</v>
      </c>
      <c r="F135" s="9">
        <f>IF(Raw!$G135&gt;$C$8,IF(Raw!$Q135&gt;$C$8,IF(Raw!$N135&gt;$C$9,IF(Raw!$N135&lt;$A$9,IF(Raw!$X135&gt;$C$9,IF(Raw!$X135&lt;$A$9,Raw!I135,-999),-999),-999),-999),-999),-999)</f>
        <v>1.497647</v>
      </c>
      <c r="G135" s="9">
        <f>Raw!G135</f>
        <v>0.98238499999999995</v>
      </c>
      <c r="H135" s="9">
        <f>IF(Raw!$G135&gt;$C$8,IF(Raw!$Q135&gt;$C$8,IF(Raw!$N135&gt;$C$9,IF(Raw!$N135&lt;$A$9,IF(Raw!$X135&gt;$C$9,IF(Raw!$X135&lt;$A$9,Raw!L135,-999),-999),-999),-999),-999),-999)</f>
        <v>682.6</v>
      </c>
      <c r="I135" s="9">
        <f>IF(Raw!$G135&gt;$C$8,IF(Raw!$Q135&gt;$C$8,IF(Raw!$N135&gt;$C$9,IF(Raw!$N135&lt;$A$9,IF(Raw!$X135&gt;$C$9,IF(Raw!$X135&lt;$A$9,Raw!M135,-999),-999),-999),-999),-999),-999)</f>
        <v>0.184028</v>
      </c>
      <c r="J135" s="9">
        <f>IF(Raw!$G135&gt;$C$8,IF(Raw!$Q135&gt;$C$8,IF(Raw!$N135&gt;$C$9,IF(Raw!$N135&lt;$A$9,IF(Raw!$X135&gt;$C$9,IF(Raw!$X135&lt;$A$9,Raw!N135,-999),-999),-999),-999),-999),-999)</f>
        <v>557</v>
      </c>
      <c r="K135" s="9">
        <f>IF(Raw!$G135&gt;$C$8,IF(Raw!$Q135&gt;$C$8,IF(Raw!$N135&gt;$C$9,IF(Raw!$N135&lt;$A$9,IF(Raw!$X135&gt;$C$9,IF(Raw!$X135&lt;$A$9,Raw!R135,-999),-999),-999),-999),-999),-999)</f>
        <v>0.91017899999999996</v>
      </c>
      <c r="L135" s="9">
        <f>IF(Raw!$G135&gt;$C$8,IF(Raw!$Q135&gt;$C$8,IF(Raw!$N135&gt;$C$9,IF(Raw!$N135&lt;$A$9,IF(Raw!$X135&gt;$C$9,IF(Raw!$X135&lt;$A$9,Raw!S135,-999),-999),-999),-999),-999),-999)</f>
        <v>1.523028</v>
      </c>
      <c r="M135" s="9">
        <f>Raw!Q135</f>
        <v>0.98882099999999995</v>
      </c>
      <c r="N135" s="9">
        <f>IF(Raw!$G135&gt;$C$8,IF(Raw!$Q135&gt;$C$8,IF(Raw!$N135&gt;$C$9,IF(Raw!$N135&lt;$A$9,IF(Raw!$X135&gt;$C$9,IF(Raw!$X135&lt;$A$9,Raw!V135,-999),-999),-999),-999),-999),-999)</f>
        <v>680.1</v>
      </c>
      <c r="O135" s="9">
        <f>IF(Raw!$G135&gt;$C$8,IF(Raw!$Q135&gt;$C$8,IF(Raw!$N135&gt;$C$9,IF(Raw!$N135&lt;$A$9,IF(Raw!$X135&gt;$C$9,IF(Raw!$X135&lt;$A$9,Raw!W135,-999),-999),-999),-999),-999),-999)</f>
        <v>7.4287000000000006E-2</v>
      </c>
      <c r="P135" s="9">
        <f>IF(Raw!$G135&gt;$C$8,IF(Raw!$Q135&gt;$C$8,IF(Raw!$N135&gt;$C$9,IF(Raw!$N135&lt;$A$9,IF(Raw!$X135&gt;$C$9,IF(Raw!$X135&lt;$A$9,Raw!X135,-999),-999),-999),-999),-999),-999)</f>
        <v>496</v>
      </c>
      <c r="R135" s="9">
        <f t="shared" si="20"/>
        <v>0.539551</v>
      </c>
      <c r="S135" s="9">
        <f t="shared" si="21"/>
        <v>0.36026580362395144</v>
      </c>
      <c r="T135" s="9">
        <f t="shared" si="22"/>
        <v>0.61284900000000009</v>
      </c>
      <c r="U135" s="9">
        <f t="shared" si="23"/>
        <v>0.40238853126797408</v>
      </c>
      <c r="V135" s="15">
        <f t="shared" si="16"/>
        <v>0</v>
      </c>
      <c r="X135" s="11">
        <f t="shared" si="24"/>
        <v>6.019999999999999E+18</v>
      </c>
      <c r="Y135" s="11">
        <f t="shared" si="25"/>
        <v>6.8259999999999997E-18</v>
      </c>
      <c r="Z135" s="11">
        <f t="shared" si="26"/>
        <v>5.5699999999999999E-4</v>
      </c>
      <c r="AA135" s="16">
        <f t="shared" si="27"/>
        <v>2.2376371312473321E-2</v>
      </c>
      <c r="AB135" s="9">
        <f t="shared" si="17"/>
        <v>0.92389233678247795</v>
      </c>
      <c r="AC135" s="9">
        <f t="shared" si="18"/>
        <v>0.97762362868752661</v>
      </c>
      <c r="AD135" s="15">
        <f t="shared" si="19"/>
        <v>40.173018514314755</v>
      </c>
      <c r="AE135" s="3">
        <f t="shared" si="28"/>
        <v>821.85039999999969</v>
      </c>
      <c r="AF135" s="2">
        <f t="shared" si="29"/>
        <v>0.25</v>
      </c>
      <c r="AG135" s="9">
        <f t="shared" si="30"/>
        <v>1.2434739935827881E-2</v>
      </c>
      <c r="AH135" s="2">
        <f t="shared" si="31"/>
        <v>0.60171059414152672</v>
      </c>
    </row>
    <row r="136" spans="1:34">
      <c r="A136" s="1">
        <f>Raw!A136</f>
        <v>123</v>
      </c>
      <c r="B136" s="14">
        <f>Raw!B136</f>
        <v>0.46444444444444444</v>
      </c>
      <c r="C136" s="15">
        <f>Raw!C136</f>
        <v>82.7</v>
      </c>
      <c r="D136" s="15">
        <f>IF(C136&gt;0.5,Raw!D136*D$11,-999)</f>
        <v>10.9</v>
      </c>
      <c r="E136" s="9">
        <f>IF(Raw!$G136&gt;$C$8,IF(Raw!$Q136&gt;$C$8,IF(Raw!$N136&gt;$C$9,IF(Raw!$N136&lt;$A$9,IF(Raw!$X136&gt;$C$9,IF(Raw!$X136&lt;$A$9,Raw!H136,-999),-999),-999),-999),-999),-999)</f>
        <v>0.96038599999999996</v>
      </c>
      <c r="F136" s="9">
        <f>IF(Raw!$G136&gt;$C$8,IF(Raw!$Q136&gt;$C$8,IF(Raw!$N136&gt;$C$9,IF(Raw!$N136&lt;$A$9,IF(Raw!$X136&gt;$C$9,IF(Raw!$X136&lt;$A$9,Raw!I136,-999),-999),-999),-999),-999),-999)</f>
        <v>1.4900260000000001</v>
      </c>
      <c r="G136" s="9">
        <f>Raw!G136</f>
        <v>0.985676</v>
      </c>
      <c r="H136" s="9">
        <f>IF(Raw!$G136&gt;$C$8,IF(Raw!$Q136&gt;$C$8,IF(Raw!$N136&gt;$C$9,IF(Raw!$N136&lt;$A$9,IF(Raw!$X136&gt;$C$9,IF(Raw!$X136&lt;$A$9,Raw!L136,-999),-999),-999),-999),-999),-999)</f>
        <v>651.29999999999995</v>
      </c>
      <c r="I136" s="9">
        <f>IF(Raw!$G136&gt;$C$8,IF(Raw!$Q136&gt;$C$8,IF(Raw!$N136&gt;$C$9,IF(Raw!$N136&lt;$A$9,IF(Raw!$X136&gt;$C$9,IF(Raw!$X136&lt;$A$9,Raw!M136,-999),-999),-999),-999),-999),-999)</f>
        <v>0.18324099999999999</v>
      </c>
      <c r="J136" s="9">
        <f>IF(Raw!$G136&gt;$C$8,IF(Raw!$Q136&gt;$C$8,IF(Raw!$N136&gt;$C$9,IF(Raw!$N136&lt;$A$9,IF(Raw!$X136&gt;$C$9,IF(Raw!$X136&lt;$A$9,Raw!N136,-999),-999),-999),-999),-999),-999)</f>
        <v>409</v>
      </c>
      <c r="K136" s="9">
        <f>IF(Raw!$G136&gt;$C$8,IF(Raw!$Q136&gt;$C$8,IF(Raw!$N136&gt;$C$9,IF(Raw!$N136&lt;$A$9,IF(Raw!$X136&gt;$C$9,IF(Raw!$X136&lt;$A$9,Raw!R136,-999),-999),-999),-999),-999),-999)</f>
        <v>0.91686500000000004</v>
      </c>
      <c r="L136" s="9">
        <f>IF(Raw!$G136&gt;$C$8,IF(Raw!$Q136&gt;$C$8,IF(Raw!$N136&gt;$C$9,IF(Raw!$N136&lt;$A$9,IF(Raw!$X136&gt;$C$9,IF(Raw!$X136&lt;$A$9,Raw!S136,-999),-999),-999),-999),-999),-999)</f>
        <v>1.5137179999999999</v>
      </c>
      <c r="M136" s="9">
        <f>Raw!Q136</f>
        <v>0.984823</v>
      </c>
      <c r="N136" s="9">
        <f>IF(Raw!$G136&gt;$C$8,IF(Raw!$Q136&gt;$C$8,IF(Raw!$N136&gt;$C$9,IF(Raw!$N136&lt;$A$9,IF(Raw!$X136&gt;$C$9,IF(Raw!$X136&lt;$A$9,Raw!V136,-999),-999),-999),-999),-999),-999)</f>
        <v>696.4</v>
      </c>
      <c r="O136" s="9">
        <f>IF(Raw!$G136&gt;$C$8,IF(Raw!$Q136&gt;$C$8,IF(Raw!$N136&gt;$C$9,IF(Raw!$N136&lt;$A$9,IF(Raw!$X136&gt;$C$9,IF(Raw!$X136&lt;$A$9,Raw!W136,-999),-999),-999),-999),-999),-999)</f>
        <v>5.5492E-2</v>
      </c>
      <c r="P136" s="9">
        <f>IF(Raw!$G136&gt;$C$8,IF(Raw!$Q136&gt;$C$8,IF(Raw!$N136&gt;$C$9,IF(Raw!$N136&lt;$A$9,IF(Raw!$X136&gt;$C$9,IF(Raw!$X136&lt;$A$9,Raw!X136,-999),-999),-999),-999),-999),-999)</f>
        <v>356</v>
      </c>
      <c r="R136" s="9">
        <f t="shared" si="20"/>
        <v>0.52964000000000011</v>
      </c>
      <c r="S136" s="9">
        <f t="shared" si="21"/>
        <v>0.355456884644966</v>
      </c>
      <c r="T136" s="9">
        <f t="shared" si="22"/>
        <v>0.59685299999999986</v>
      </c>
      <c r="U136" s="9">
        <f t="shared" si="23"/>
        <v>0.3942960313611914</v>
      </c>
      <c r="V136" s="15">
        <f t="shared" si="16"/>
        <v>0</v>
      </c>
      <c r="X136" s="11">
        <f t="shared" si="24"/>
        <v>6.561799999999999E+18</v>
      </c>
      <c r="Y136" s="11">
        <f t="shared" si="25"/>
        <v>6.5129999999999992E-18</v>
      </c>
      <c r="Z136" s="11">
        <f t="shared" si="26"/>
        <v>4.0899999999999997E-4</v>
      </c>
      <c r="AA136" s="16">
        <f t="shared" si="27"/>
        <v>1.7179152521219231E-2</v>
      </c>
      <c r="AB136" s="9">
        <f t="shared" si="17"/>
        <v>0.92711842871974726</v>
      </c>
      <c r="AC136" s="9">
        <f t="shared" si="18"/>
        <v>0.98282084747878085</v>
      </c>
      <c r="AD136" s="15">
        <f t="shared" si="19"/>
        <v>42.002817900291525</v>
      </c>
      <c r="AE136" s="3">
        <f t="shared" si="28"/>
        <v>784.16519999999969</v>
      </c>
      <c r="AF136" s="2">
        <f t="shared" si="29"/>
        <v>0.25</v>
      </c>
      <c r="AG136" s="9">
        <f t="shared" si="30"/>
        <v>1.2739649541593661E-2</v>
      </c>
      <c r="AH136" s="2">
        <f t="shared" si="31"/>
        <v>0.61646501128186182</v>
      </c>
    </row>
    <row r="137" spans="1:34">
      <c r="A137" s="1">
        <f>Raw!A137</f>
        <v>124</v>
      </c>
      <c r="B137" s="14">
        <f>Raw!B137</f>
        <v>0.46449074074074076</v>
      </c>
      <c r="C137" s="15">
        <f>Raw!C137</f>
        <v>82.3</v>
      </c>
      <c r="D137" s="15">
        <f>IF(C137&gt;0.5,Raw!D137*D$11,-999)</f>
        <v>10</v>
      </c>
      <c r="E137" s="9">
        <f>IF(Raw!$G137&gt;$C$8,IF(Raw!$Q137&gt;$C$8,IF(Raw!$N137&gt;$C$9,IF(Raw!$N137&lt;$A$9,IF(Raw!$X137&gt;$C$9,IF(Raw!$X137&lt;$A$9,Raw!H137,-999),-999),-999),-999),-999),-999)</f>
        <v>0.98731999999999998</v>
      </c>
      <c r="F137" s="9">
        <f>IF(Raw!$G137&gt;$C$8,IF(Raw!$Q137&gt;$C$8,IF(Raw!$N137&gt;$C$9,IF(Raw!$N137&lt;$A$9,IF(Raw!$X137&gt;$C$9,IF(Raw!$X137&lt;$A$9,Raw!I137,-999),-999),-999),-999),-999),-999)</f>
        <v>1.5462640000000001</v>
      </c>
      <c r="G137" s="9">
        <f>Raw!G137</f>
        <v>0.98426000000000002</v>
      </c>
      <c r="H137" s="9">
        <f>IF(Raw!$G137&gt;$C$8,IF(Raw!$Q137&gt;$C$8,IF(Raw!$N137&gt;$C$9,IF(Raw!$N137&lt;$A$9,IF(Raw!$X137&gt;$C$9,IF(Raw!$X137&lt;$A$9,Raw!L137,-999),-999),-999),-999),-999),-999)</f>
        <v>663.2</v>
      </c>
      <c r="I137" s="9">
        <f>IF(Raw!$G137&gt;$C$8,IF(Raw!$Q137&gt;$C$8,IF(Raw!$N137&gt;$C$9,IF(Raw!$N137&lt;$A$9,IF(Raw!$X137&gt;$C$9,IF(Raw!$X137&lt;$A$9,Raw!M137,-999),-999),-999),-999),-999),-999)</f>
        <v>0.15395200000000001</v>
      </c>
      <c r="J137" s="9">
        <f>IF(Raw!$G137&gt;$C$8,IF(Raw!$Q137&gt;$C$8,IF(Raw!$N137&gt;$C$9,IF(Raw!$N137&lt;$A$9,IF(Raw!$X137&gt;$C$9,IF(Raw!$X137&lt;$A$9,Raw!N137,-999),-999),-999),-999),-999),-999)</f>
        <v>507</v>
      </c>
      <c r="K137" s="9">
        <f>IF(Raw!$G137&gt;$C$8,IF(Raw!$Q137&gt;$C$8,IF(Raw!$N137&gt;$C$9,IF(Raw!$N137&lt;$A$9,IF(Raw!$X137&gt;$C$9,IF(Raw!$X137&lt;$A$9,Raw!R137,-999),-999),-999),-999),-999),-999)</f>
        <v>0.952519</v>
      </c>
      <c r="L137" s="9">
        <f>IF(Raw!$G137&gt;$C$8,IF(Raw!$Q137&gt;$C$8,IF(Raw!$N137&gt;$C$9,IF(Raw!$N137&lt;$A$9,IF(Raw!$X137&gt;$C$9,IF(Raw!$X137&lt;$A$9,Raw!S137,-999),-999),-999),-999),-999),-999)</f>
        <v>1.5719719999999999</v>
      </c>
      <c r="M137" s="9">
        <f>Raw!Q137</f>
        <v>0.98722699999999997</v>
      </c>
      <c r="N137" s="9">
        <f>IF(Raw!$G137&gt;$C$8,IF(Raw!$Q137&gt;$C$8,IF(Raw!$N137&gt;$C$9,IF(Raw!$N137&lt;$A$9,IF(Raw!$X137&gt;$C$9,IF(Raw!$X137&lt;$A$9,Raw!V137,-999),-999),-999),-999),-999),-999)</f>
        <v>663.6</v>
      </c>
      <c r="O137" s="9">
        <f>IF(Raw!$G137&gt;$C$8,IF(Raw!$Q137&gt;$C$8,IF(Raw!$N137&gt;$C$9,IF(Raw!$N137&lt;$A$9,IF(Raw!$X137&gt;$C$9,IF(Raw!$X137&lt;$A$9,Raw!W137,-999),-999),-999),-999),-999),-999)</f>
        <v>0.18920400000000001</v>
      </c>
      <c r="P137" s="9">
        <f>IF(Raw!$G137&gt;$C$8,IF(Raw!$Q137&gt;$C$8,IF(Raw!$N137&gt;$C$9,IF(Raw!$N137&lt;$A$9,IF(Raw!$X137&gt;$C$9,IF(Raw!$X137&lt;$A$9,Raw!X137,-999),-999),-999),-999),-999),-999)</f>
        <v>429</v>
      </c>
      <c r="R137" s="9">
        <f t="shared" si="20"/>
        <v>0.55894400000000011</v>
      </c>
      <c r="S137" s="9">
        <f t="shared" si="21"/>
        <v>0.36148031642720785</v>
      </c>
      <c r="T137" s="9">
        <f t="shared" si="22"/>
        <v>0.61945299999999992</v>
      </c>
      <c r="U137" s="9">
        <f t="shared" si="23"/>
        <v>0.39406109014664381</v>
      </c>
      <c r="V137" s="15">
        <f t="shared" si="16"/>
        <v>0</v>
      </c>
      <c r="X137" s="11">
        <f t="shared" si="24"/>
        <v>6.019999999999999E+18</v>
      </c>
      <c r="Y137" s="11">
        <f t="shared" si="25"/>
        <v>6.6319999999999998E-18</v>
      </c>
      <c r="Z137" s="11">
        <f t="shared" si="26"/>
        <v>5.0699999999999996E-4</v>
      </c>
      <c r="AA137" s="16">
        <f t="shared" si="27"/>
        <v>1.9840191442066217E-2</v>
      </c>
      <c r="AB137" s="9">
        <f t="shared" si="17"/>
        <v>0.96480906610936223</v>
      </c>
      <c r="AC137" s="9">
        <f t="shared" si="18"/>
        <v>0.98015980855793383</v>
      </c>
      <c r="AD137" s="15">
        <f t="shared" si="19"/>
        <v>39.132527499144416</v>
      </c>
      <c r="AE137" s="3">
        <f t="shared" si="28"/>
        <v>798.49279999999976</v>
      </c>
      <c r="AF137" s="2">
        <f t="shared" si="29"/>
        <v>0.25</v>
      </c>
      <c r="AG137" s="9">
        <f t="shared" si="30"/>
        <v>1.186200495885105E-2</v>
      </c>
      <c r="AH137" s="2">
        <f t="shared" si="31"/>
        <v>0.57399624667138671</v>
      </c>
    </row>
    <row r="138" spans="1:34">
      <c r="A138" s="1">
        <f>Raw!A138</f>
        <v>125</v>
      </c>
      <c r="B138" s="14">
        <f>Raw!B138</f>
        <v>0.46454861111111106</v>
      </c>
      <c r="C138" s="15">
        <f>Raw!C138</f>
        <v>81.8</v>
      </c>
      <c r="D138" s="15">
        <f>IF(C138&gt;0.5,Raw!D138*D$11,-999)</f>
        <v>9.1</v>
      </c>
      <c r="E138" s="9">
        <f>IF(Raw!$G138&gt;$C$8,IF(Raw!$Q138&gt;$C$8,IF(Raw!$N138&gt;$C$9,IF(Raw!$N138&lt;$A$9,IF(Raw!$X138&gt;$C$9,IF(Raw!$X138&lt;$A$9,Raw!H138,-999),-999),-999),-999),-999),-999)</f>
        <v>0.98083900000000002</v>
      </c>
      <c r="F138" s="9">
        <f>IF(Raw!$G138&gt;$C$8,IF(Raw!$Q138&gt;$C$8,IF(Raw!$N138&gt;$C$9,IF(Raw!$N138&lt;$A$9,IF(Raw!$X138&gt;$C$9,IF(Raw!$X138&lt;$A$9,Raw!I138,-999),-999),-999),-999),-999),-999)</f>
        <v>1.52986</v>
      </c>
      <c r="G138" s="9">
        <f>Raw!G138</f>
        <v>0.98588200000000004</v>
      </c>
      <c r="H138" s="9">
        <f>IF(Raw!$G138&gt;$C$8,IF(Raw!$Q138&gt;$C$8,IF(Raw!$N138&gt;$C$9,IF(Raw!$N138&lt;$A$9,IF(Raw!$X138&gt;$C$9,IF(Raw!$X138&lt;$A$9,Raw!L138,-999),-999),-999),-999),-999),-999)</f>
        <v>649.79999999999995</v>
      </c>
      <c r="I138" s="9">
        <f>IF(Raw!$G138&gt;$C$8,IF(Raw!$Q138&gt;$C$8,IF(Raw!$N138&gt;$C$9,IF(Raw!$N138&lt;$A$9,IF(Raw!$X138&gt;$C$9,IF(Raw!$X138&lt;$A$9,Raw!M138,-999),-999),-999),-999),-999),-999)</f>
        <v>0.20267199999999999</v>
      </c>
      <c r="J138" s="9">
        <f>IF(Raw!$G138&gt;$C$8,IF(Raw!$Q138&gt;$C$8,IF(Raw!$N138&gt;$C$9,IF(Raw!$N138&lt;$A$9,IF(Raw!$X138&gt;$C$9,IF(Raw!$X138&lt;$A$9,Raw!N138,-999),-999),-999),-999),-999),-999)</f>
        <v>452</v>
      </c>
      <c r="K138" s="9">
        <f>IF(Raw!$G138&gt;$C$8,IF(Raw!$Q138&gt;$C$8,IF(Raw!$N138&gt;$C$9,IF(Raw!$N138&lt;$A$9,IF(Raw!$X138&gt;$C$9,IF(Raw!$X138&lt;$A$9,Raw!R138,-999),-999),-999),-999),-999),-999)</f>
        <v>0.99231100000000005</v>
      </c>
      <c r="L138" s="9">
        <f>IF(Raw!$G138&gt;$C$8,IF(Raw!$Q138&gt;$C$8,IF(Raw!$N138&gt;$C$9,IF(Raw!$N138&lt;$A$9,IF(Raw!$X138&gt;$C$9,IF(Raw!$X138&lt;$A$9,Raw!S138,-999),-999),-999),-999),-999),-999)</f>
        <v>1.644625</v>
      </c>
      <c r="M138" s="9">
        <f>Raw!Q138</f>
        <v>0.99060700000000002</v>
      </c>
      <c r="N138" s="9">
        <f>IF(Raw!$G138&gt;$C$8,IF(Raw!$Q138&gt;$C$8,IF(Raw!$N138&gt;$C$9,IF(Raw!$N138&lt;$A$9,IF(Raw!$X138&gt;$C$9,IF(Raw!$X138&lt;$A$9,Raw!V138,-999),-999),-999),-999),-999),-999)</f>
        <v>641</v>
      </c>
      <c r="O138" s="9">
        <f>IF(Raw!$G138&gt;$C$8,IF(Raw!$Q138&gt;$C$8,IF(Raw!$N138&gt;$C$9,IF(Raw!$N138&lt;$A$9,IF(Raw!$X138&gt;$C$9,IF(Raw!$X138&lt;$A$9,Raw!W138,-999),-999),-999),-999),-999),-999)</f>
        <v>0.112469</v>
      </c>
      <c r="P138" s="9">
        <f>IF(Raw!$G138&gt;$C$8,IF(Raw!$Q138&gt;$C$8,IF(Raw!$N138&gt;$C$9,IF(Raw!$N138&lt;$A$9,IF(Raw!$X138&gt;$C$9,IF(Raw!$X138&lt;$A$9,Raw!X138,-999),-999),-999),-999),-999),-999)</f>
        <v>359</v>
      </c>
      <c r="R138" s="9">
        <f t="shared" si="20"/>
        <v>0.54902099999999998</v>
      </c>
      <c r="S138" s="9">
        <f t="shared" si="21"/>
        <v>0.35887009268821984</v>
      </c>
      <c r="T138" s="9">
        <f t="shared" si="22"/>
        <v>0.65231399999999995</v>
      </c>
      <c r="U138" s="9">
        <f t="shared" si="23"/>
        <v>0.39663388310405107</v>
      </c>
      <c r="V138" s="15">
        <f t="shared" si="16"/>
        <v>0</v>
      </c>
      <c r="X138" s="11">
        <f t="shared" si="24"/>
        <v>5.478199999999999E+18</v>
      </c>
      <c r="Y138" s="11">
        <f t="shared" si="25"/>
        <v>6.4979999999999989E-18</v>
      </c>
      <c r="Z138" s="11">
        <f t="shared" si="26"/>
        <v>4.5199999999999998E-4</v>
      </c>
      <c r="AA138" s="16">
        <f t="shared" si="27"/>
        <v>1.5835210776772361E-2</v>
      </c>
      <c r="AB138" s="9">
        <f t="shared" si="17"/>
        <v>1.0026405296826395</v>
      </c>
      <c r="AC138" s="9">
        <f t="shared" si="18"/>
        <v>0.9841647892232277</v>
      </c>
      <c r="AD138" s="15">
        <f t="shared" si="19"/>
        <v>35.033652161000802</v>
      </c>
      <c r="AE138" s="3">
        <f t="shared" si="28"/>
        <v>782.35919999999965</v>
      </c>
      <c r="AF138" s="2">
        <f t="shared" si="29"/>
        <v>0.25</v>
      </c>
      <c r="AG138" s="9">
        <f t="shared" si="30"/>
        <v>1.0688871919949522E-2</v>
      </c>
      <c r="AH138" s="2">
        <f t="shared" si="31"/>
        <v>0.51722894944704823</v>
      </c>
    </row>
    <row r="139" spans="1:34">
      <c r="A139" s="1">
        <f>Raw!A139</f>
        <v>126</v>
      </c>
      <c r="B139" s="14">
        <f>Raw!B139</f>
        <v>0.46460648148148148</v>
      </c>
      <c r="C139" s="15">
        <f>Raw!C139</f>
        <v>81.2</v>
      </c>
      <c r="D139" s="15">
        <f>IF(C139&gt;0.5,Raw!D139*D$11,-999)</f>
        <v>11.8</v>
      </c>
      <c r="E139" s="9">
        <f>IF(Raw!$G139&gt;$C$8,IF(Raw!$Q139&gt;$C$8,IF(Raw!$N139&gt;$C$9,IF(Raw!$N139&lt;$A$9,IF(Raw!$X139&gt;$C$9,IF(Raw!$X139&lt;$A$9,Raw!H139,-999),-999),-999),-999),-999),-999)</f>
        <v>0.98369899999999999</v>
      </c>
      <c r="F139" s="9">
        <f>IF(Raw!$G139&gt;$C$8,IF(Raw!$Q139&gt;$C$8,IF(Raw!$N139&gt;$C$9,IF(Raw!$N139&lt;$A$9,IF(Raw!$X139&gt;$C$9,IF(Raw!$X139&lt;$A$9,Raw!I139,-999),-999),-999),-999),-999),-999)</f>
        <v>1.5095069999999999</v>
      </c>
      <c r="G139" s="9">
        <f>Raw!G139</f>
        <v>0.98778699999999997</v>
      </c>
      <c r="H139" s="9">
        <f>IF(Raw!$G139&gt;$C$8,IF(Raw!$Q139&gt;$C$8,IF(Raw!$N139&gt;$C$9,IF(Raw!$N139&lt;$A$9,IF(Raw!$X139&gt;$C$9,IF(Raw!$X139&lt;$A$9,Raw!L139,-999),-999),-999),-999),-999),-999)</f>
        <v>670.3</v>
      </c>
      <c r="I139" s="9">
        <f>IF(Raw!$G139&gt;$C$8,IF(Raw!$Q139&gt;$C$8,IF(Raw!$N139&gt;$C$9,IF(Raw!$N139&lt;$A$9,IF(Raw!$X139&gt;$C$9,IF(Raw!$X139&lt;$A$9,Raw!M139,-999),-999),-999),-999),-999),-999)</f>
        <v>0.22958500000000001</v>
      </c>
      <c r="J139" s="9">
        <f>IF(Raw!$G139&gt;$C$8,IF(Raw!$Q139&gt;$C$8,IF(Raw!$N139&gt;$C$9,IF(Raw!$N139&lt;$A$9,IF(Raw!$X139&gt;$C$9,IF(Raw!$X139&lt;$A$9,Raw!N139,-999),-999),-999),-999),-999),-999)</f>
        <v>416</v>
      </c>
      <c r="K139" s="9">
        <f>IF(Raw!$G139&gt;$C$8,IF(Raw!$Q139&gt;$C$8,IF(Raw!$N139&gt;$C$9,IF(Raw!$N139&lt;$A$9,IF(Raw!$X139&gt;$C$9,IF(Raw!$X139&lt;$A$9,Raw!R139,-999),-999),-999),-999),-999),-999)</f>
        <v>0.97141299999999997</v>
      </c>
      <c r="L139" s="9">
        <f>IF(Raw!$G139&gt;$C$8,IF(Raw!$Q139&gt;$C$8,IF(Raw!$N139&gt;$C$9,IF(Raw!$N139&lt;$A$9,IF(Raw!$X139&gt;$C$9,IF(Raw!$X139&lt;$A$9,Raw!S139,-999),-999),-999),-999),-999),-999)</f>
        <v>1.5879509999999999</v>
      </c>
      <c r="M139" s="9">
        <f>Raw!Q139</f>
        <v>0.98709000000000002</v>
      </c>
      <c r="N139" s="9">
        <f>IF(Raw!$G139&gt;$C$8,IF(Raw!$Q139&gt;$C$8,IF(Raw!$N139&gt;$C$9,IF(Raw!$N139&lt;$A$9,IF(Raw!$X139&gt;$C$9,IF(Raw!$X139&lt;$A$9,Raw!V139,-999),-999),-999),-999),-999),-999)</f>
        <v>653.20000000000005</v>
      </c>
      <c r="O139" s="9">
        <f>IF(Raw!$G139&gt;$C$8,IF(Raw!$Q139&gt;$C$8,IF(Raw!$N139&gt;$C$9,IF(Raw!$N139&lt;$A$9,IF(Raw!$X139&gt;$C$9,IF(Raw!$X139&lt;$A$9,Raw!W139,-999),-999),-999),-999),-999),-999)</f>
        <v>0.175235</v>
      </c>
      <c r="P139" s="9">
        <f>IF(Raw!$G139&gt;$C$8,IF(Raw!$Q139&gt;$C$8,IF(Raw!$N139&gt;$C$9,IF(Raw!$N139&lt;$A$9,IF(Raw!$X139&gt;$C$9,IF(Raw!$X139&lt;$A$9,Raw!X139,-999),-999),-999),-999),-999),-999)</f>
        <v>617</v>
      </c>
      <c r="R139" s="9">
        <f t="shared" si="20"/>
        <v>0.52580799999999994</v>
      </c>
      <c r="S139" s="9">
        <f t="shared" si="21"/>
        <v>0.34833094513639218</v>
      </c>
      <c r="T139" s="9">
        <f t="shared" si="22"/>
        <v>0.61653799999999992</v>
      </c>
      <c r="U139" s="9">
        <f t="shared" si="23"/>
        <v>0.38826009114890825</v>
      </c>
      <c r="V139" s="15">
        <f t="shared" si="16"/>
        <v>0</v>
      </c>
      <c r="X139" s="11">
        <f t="shared" si="24"/>
        <v>7.103599999999999E+18</v>
      </c>
      <c r="Y139" s="11">
        <f t="shared" si="25"/>
        <v>6.7029999999999989E-18</v>
      </c>
      <c r="Z139" s="11">
        <f t="shared" si="26"/>
        <v>4.1599999999999997E-4</v>
      </c>
      <c r="AA139" s="16">
        <f t="shared" si="27"/>
        <v>1.9423282460643919E-2</v>
      </c>
      <c r="AB139" s="9">
        <f t="shared" si="17"/>
        <v>0.98338819172172043</v>
      </c>
      <c r="AC139" s="9">
        <f t="shared" si="18"/>
        <v>0.98057671753935616</v>
      </c>
      <c r="AD139" s="15">
        <f t="shared" si="19"/>
        <v>46.690582838086343</v>
      </c>
      <c r="AE139" s="3">
        <f t="shared" si="28"/>
        <v>807.04119999999966</v>
      </c>
      <c r="AF139" s="2">
        <f t="shared" si="29"/>
        <v>0.25</v>
      </c>
      <c r="AG139" s="9">
        <f t="shared" si="30"/>
        <v>1.3944684575777733E-2</v>
      </c>
      <c r="AH139" s="2">
        <f t="shared" si="31"/>
        <v>0.67477602945531734</v>
      </c>
    </row>
    <row r="140" spans="1:34">
      <c r="A140" s="1">
        <f>Raw!A140</f>
        <v>127</v>
      </c>
      <c r="B140" s="14">
        <f>Raw!B140</f>
        <v>0.46466435185185184</v>
      </c>
      <c r="C140" s="15">
        <f>Raw!C140</f>
        <v>80.7</v>
      </c>
      <c r="D140" s="15">
        <f>IF(C140&gt;0.5,Raw!D140*D$11,-999)</f>
        <v>10.9</v>
      </c>
      <c r="E140" s="9">
        <f>IF(Raw!$G140&gt;$C$8,IF(Raw!$Q140&gt;$C$8,IF(Raw!$N140&gt;$C$9,IF(Raw!$N140&lt;$A$9,IF(Raw!$X140&gt;$C$9,IF(Raw!$X140&lt;$A$9,Raw!H140,-999),-999),-999),-999),-999),-999)</f>
        <v>1.0074879999999999</v>
      </c>
      <c r="F140" s="9">
        <f>IF(Raw!$G140&gt;$C$8,IF(Raw!$Q140&gt;$C$8,IF(Raw!$N140&gt;$C$9,IF(Raw!$N140&lt;$A$9,IF(Raw!$X140&gt;$C$9,IF(Raw!$X140&lt;$A$9,Raw!I140,-999),-999),-999),-999),-999),-999)</f>
        <v>1.547895</v>
      </c>
      <c r="G140" s="9">
        <f>Raw!G140</f>
        <v>0.98540899999999998</v>
      </c>
      <c r="H140" s="9">
        <f>IF(Raw!$G140&gt;$C$8,IF(Raw!$Q140&gt;$C$8,IF(Raw!$N140&gt;$C$9,IF(Raw!$N140&lt;$A$9,IF(Raw!$X140&gt;$C$9,IF(Raw!$X140&lt;$A$9,Raw!L140,-999),-999),-999),-999),-999),-999)</f>
        <v>634.5</v>
      </c>
      <c r="I140" s="9">
        <f>IF(Raw!$G140&gt;$C$8,IF(Raw!$Q140&gt;$C$8,IF(Raw!$N140&gt;$C$9,IF(Raw!$N140&lt;$A$9,IF(Raw!$X140&gt;$C$9,IF(Raw!$X140&lt;$A$9,Raw!M140,-999),-999),-999),-999),-999),-999)</f>
        <v>0.20736299999999999</v>
      </c>
      <c r="J140" s="9">
        <f>IF(Raw!$G140&gt;$C$8,IF(Raw!$Q140&gt;$C$8,IF(Raw!$N140&gt;$C$9,IF(Raw!$N140&lt;$A$9,IF(Raw!$X140&gt;$C$9,IF(Raw!$X140&lt;$A$9,Raw!N140,-999),-999),-999),-999),-999),-999)</f>
        <v>378</v>
      </c>
      <c r="K140" s="9">
        <f>IF(Raw!$G140&gt;$C$8,IF(Raw!$Q140&gt;$C$8,IF(Raw!$N140&gt;$C$9,IF(Raw!$N140&lt;$A$9,IF(Raw!$X140&gt;$C$9,IF(Raw!$X140&lt;$A$9,Raw!R140,-999),-999),-999),-999),-999),-999)</f>
        <v>1.011498</v>
      </c>
      <c r="L140" s="9">
        <f>IF(Raw!$G140&gt;$C$8,IF(Raw!$Q140&gt;$C$8,IF(Raw!$N140&gt;$C$9,IF(Raw!$N140&lt;$A$9,IF(Raw!$X140&gt;$C$9,IF(Raw!$X140&lt;$A$9,Raw!S140,-999),-999),-999),-999),-999),-999)</f>
        <v>1.67198</v>
      </c>
      <c r="M140" s="9">
        <f>Raw!Q140</f>
        <v>0.99011000000000005</v>
      </c>
      <c r="N140" s="9">
        <f>IF(Raw!$G140&gt;$C$8,IF(Raw!$Q140&gt;$C$8,IF(Raw!$N140&gt;$C$9,IF(Raw!$N140&lt;$A$9,IF(Raw!$X140&gt;$C$9,IF(Raw!$X140&lt;$A$9,Raw!V140,-999),-999),-999),-999),-999),-999)</f>
        <v>657.2</v>
      </c>
      <c r="O140" s="9">
        <f>IF(Raw!$G140&gt;$C$8,IF(Raw!$Q140&gt;$C$8,IF(Raw!$N140&gt;$C$9,IF(Raw!$N140&lt;$A$9,IF(Raw!$X140&gt;$C$9,IF(Raw!$X140&lt;$A$9,Raw!W140,-999),-999),-999),-999),-999),-999)</f>
        <v>0.13676099999999999</v>
      </c>
      <c r="P140" s="9">
        <f>IF(Raw!$G140&gt;$C$8,IF(Raw!$Q140&gt;$C$8,IF(Raw!$N140&gt;$C$9,IF(Raw!$N140&lt;$A$9,IF(Raw!$X140&gt;$C$9,IF(Raw!$X140&lt;$A$9,Raw!X140,-999),-999),-999),-999),-999),-999)</f>
        <v>343</v>
      </c>
      <c r="R140" s="9">
        <f t="shared" si="20"/>
        <v>0.54040700000000008</v>
      </c>
      <c r="S140" s="9">
        <f t="shared" si="21"/>
        <v>0.349123810077557</v>
      </c>
      <c r="T140" s="9">
        <f t="shared" si="22"/>
        <v>0.66048200000000001</v>
      </c>
      <c r="U140" s="9">
        <f t="shared" si="23"/>
        <v>0.39502984485460352</v>
      </c>
      <c r="V140" s="15">
        <f t="shared" si="16"/>
        <v>0</v>
      </c>
      <c r="X140" s="11">
        <f t="shared" si="24"/>
        <v>6.561799999999999E+18</v>
      </c>
      <c r="Y140" s="11">
        <f t="shared" si="25"/>
        <v>6.3449999999999997E-18</v>
      </c>
      <c r="Z140" s="11">
        <f t="shared" si="26"/>
        <v>3.7799999999999997E-4</v>
      </c>
      <c r="AA140" s="16">
        <f t="shared" si="27"/>
        <v>1.5494043240369385E-2</v>
      </c>
      <c r="AB140" s="9">
        <f t="shared" si="17"/>
        <v>1.0217315366674857</v>
      </c>
      <c r="AC140" s="9">
        <f t="shared" si="18"/>
        <v>0.98450595675963049</v>
      </c>
      <c r="AD140" s="15">
        <f t="shared" si="19"/>
        <v>40.989532381929592</v>
      </c>
      <c r="AE140" s="3">
        <f t="shared" si="28"/>
        <v>763.93799999999976</v>
      </c>
      <c r="AF140" s="2">
        <f t="shared" si="29"/>
        <v>0.25</v>
      </c>
      <c r="AG140" s="9">
        <f t="shared" si="30"/>
        <v>1.2455452782689534E-2</v>
      </c>
      <c r="AH140" s="2">
        <f t="shared" si="31"/>
        <v>0.60271287802167284</v>
      </c>
    </row>
    <row r="141" spans="1:34">
      <c r="A141" s="1">
        <f>Raw!A141</f>
        <v>128</v>
      </c>
      <c r="B141" s="14">
        <f>Raw!B141</f>
        <v>0.4647222222222222</v>
      </c>
      <c r="C141" s="15">
        <f>Raw!C141</f>
        <v>80.3</v>
      </c>
      <c r="D141" s="15">
        <f>IF(C141&gt;0.5,Raw!D141*D$11,-999)</f>
        <v>10.9</v>
      </c>
      <c r="E141" s="9">
        <f>IF(Raw!$G141&gt;$C$8,IF(Raw!$Q141&gt;$C$8,IF(Raw!$N141&gt;$C$9,IF(Raw!$N141&lt;$A$9,IF(Raw!$X141&gt;$C$9,IF(Raw!$X141&lt;$A$9,Raw!H141,-999),-999),-999),-999),-999),-999)</f>
        <v>1.073939</v>
      </c>
      <c r="F141" s="9">
        <f>IF(Raw!$G141&gt;$C$8,IF(Raw!$Q141&gt;$C$8,IF(Raw!$N141&gt;$C$9,IF(Raw!$N141&lt;$A$9,IF(Raw!$X141&gt;$C$9,IF(Raw!$X141&lt;$A$9,Raw!I141,-999),-999),-999),-999),-999),-999)</f>
        <v>1.6424160000000001</v>
      </c>
      <c r="G141" s="9">
        <f>Raw!G141</f>
        <v>0.98666399999999999</v>
      </c>
      <c r="H141" s="9">
        <f>IF(Raw!$G141&gt;$C$8,IF(Raw!$Q141&gt;$C$8,IF(Raw!$N141&gt;$C$9,IF(Raw!$N141&lt;$A$9,IF(Raw!$X141&gt;$C$9,IF(Raw!$X141&lt;$A$9,Raw!L141,-999),-999),-999),-999),-999),-999)</f>
        <v>638.79999999999995</v>
      </c>
      <c r="I141" s="9">
        <f>IF(Raw!$G141&gt;$C$8,IF(Raw!$Q141&gt;$C$8,IF(Raw!$N141&gt;$C$9,IF(Raw!$N141&lt;$A$9,IF(Raw!$X141&gt;$C$9,IF(Raw!$X141&lt;$A$9,Raw!M141,-999),-999),-999),-999),-999),-999)</f>
        <v>0.19339700000000001</v>
      </c>
      <c r="J141" s="9">
        <f>IF(Raw!$G141&gt;$C$8,IF(Raw!$Q141&gt;$C$8,IF(Raw!$N141&gt;$C$9,IF(Raw!$N141&lt;$A$9,IF(Raw!$X141&gt;$C$9,IF(Raw!$X141&lt;$A$9,Raw!N141,-999),-999),-999),-999),-999),-999)</f>
        <v>532</v>
      </c>
      <c r="K141" s="9">
        <f>IF(Raw!$G141&gt;$C$8,IF(Raw!$Q141&gt;$C$8,IF(Raw!$N141&gt;$C$9,IF(Raw!$N141&lt;$A$9,IF(Raw!$X141&gt;$C$9,IF(Raw!$X141&lt;$A$9,Raw!R141,-999),-999),-999),-999),-999),-999)</f>
        <v>0.976414</v>
      </c>
      <c r="L141" s="9">
        <f>IF(Raw!$G141&gt;$C$8,IF(Raw!$Q141&gt;$C$8,IF(Raw!$N141&gt;$C$9,IF(Raw!$N141&lt;$A$9,IF(Raw!$X141&gt;$C$9,IF(Raw!$X141&lt;$A$9,Raw!S141,-999),-999),-999),-999),-999),-999)</f>
        <v>1.616403</v>
      </c>
      <c r="M141" s="9">
        <f>Raw!Q141</f>
        <v>0.986904</v>
      </c>
      <c r="N141" s="9">
        <f>IF(Raw!$G141&gt;$C$8,IF(Raw!$Q141&gt;$C$8,IF(Raw!$N141&gt;$C$9,IF(Raw!$N141&lt;$A$9,IF(Raw!$X141&gt;$C$9,IF(Raw!$X141&lt;$A$9,Raw!V141,-999),-999),-999),-999),-999),-999)</f>
        <v>679.2</v>
      </c>
      <c r="O141" s="9">
        <f>IF(Raw!$G141&gt;$C$8,IF(Raw!$Q141&gt;$C$8,IF(Raw!$N141&gt;$C$9,IF(Raw!$N141&lt;$A$9,IF(Raw!$X141&gt;$C$9,IF(Raw!$X141&lt;$A$9,Raw!W141,-999),-999),-999),-999),-999),-999)</f>
        <v>0.12945000000000001</v>
      </c>
      <c r="P141" s="9">
        <f>IF(Raw!$G141&gt;$C$8,IF(Raw!$Q141&gt;$C$8,IF(Raw!$N141&gt;$C$9,IF(Raw!$N141&lt;$A$9,IF(Raw!$X141&gt;$C$9,IF(Raw!$X141&lt;$A$9,Raw!X141,-999),-999),-999),-999),-999),-999)</f>
        <v>558</v>
      </c>
      <c r="R141" s="9">
        <f t="shared" si="20"/>
        <v>0.56847700000000012</v>
      </c>
      <c r="S141" s="9">
        <f t="shared" si="21"/>
        <v>0.34612241965494739</v>
      </c>
      <c r="T141" s="9">
        <f t="shared" si="22"/>
        <v>0.63998900000000003</v>
      </c>
      <c r="U141" s="9">
        <f t="shared" si="23"/>
        <v>0.39593405852377161</v>
      </c>
      <c r="V141" s="15">
        <f t="shared" ref="V141:V204" si="32">IF(L141&gt;0,L141*V$8+V$10,-999)</f>
        <v>0</v>
      </c>
      <c r="X141" s="11">
        <f t="shared" si="24"/>
        <v>6.561799999999999E+18</v>
      </c>
      <c r="Y141" s="11">
        <f t="shared" si="25"/>
        <v>6.3879999999999994E-18</v>
      </c>
      <c r="Z141" s="11">
        <f t="shared" si="26"/>
        <v>5.3200000000000003E-4</v>
      </c>
      <c r="AA141" s="16">
        <f t="shared" si="27"/>
        <v>2.1813295591577526E-2</v>
      </c>
      <c r="AB141" s="9">
        <f t="shared" ref="AB141:AB204" si="33">K141+T141*AA141</f>
        <v>0.99037426923235816</v>
      </c>
      <c r="AC141" s="9">
        <f t="shared" ref="AC141:AC204" si="34">IF(T141&gt;0,(L141-AB141)/T141,-999)</f>
        <v>0.97818670440842237</v>
      </c>
      <c r="AD141" s="15">
        <f t="shared" ref="AD141:AD204" si="35">IF(AC141&gt;0,X141*Y141*AC141,-999)</f>
        <v>41.002435322514138</v>
      </c>
      <c r="AE141" s="3">
        <f t="shared" si="28"/>
        <v>769.11519999999973</v>
      </c>
      <c r="AF141" s="2">
        <f t="shared" si="29"/>
        <v>0.25</v>
      </c>
      <c r="AG141" s="9">
        <f t="shared" si="30"/>
        <v>1.248789278969344E-2</v>
      </c>
      <c r="AH141" s="2">
        <f t="shared" si="31"/>
        <v>0.60428263307799168</v>
      </c>
    </row>
    <row r="142" spans="1:34">
      <c r="A142" s="1">
        <f>Raw!A142</f>
        <v>129</v>
      </c>
      <c r="B142" s="14">
        <f>Raw!B142</f>
        <v>0.46476851851851847</v>
      </c>
      <c r="C142" s="15">
        <f>Raw!C142</f>
        <v>79.8</v>
      </c>
      <c r="D142" s="15">
        <f>IF(C142&gt;0.5,Raw!D142*D$11,-999)</f>
        <v>13.6</v>
      </c>
      <c r="E142" s="9">
        <f>IF(Raw!$G142&gt;$C$8,IF(Raw!$Q142&gt;$C$8,IF(Raw!$N142&gt;$C$9,IF(Raw!$N142&lt;$A$9,IF(Raw!$X142&gt;$C$9,IF(Raw!$X142&lt;$A$9,Raw!H142,-999),-999),-999),-999),-999),-999)</f>
        <v>0.99127900000000002</v>
      </c>
      <c r="F142" s="9">
        <f>IF(Raw!$G142&gt;$C$8,IF(Raw!$Q142&gt;$C$8,IF(Raw!$N142&gt;$C$9,IF(Raw!$N142&lt;$A$9,IF(Raw!$X142&gt;$C$9,IF(Raw!$X142&lt;$A$9,Raw!I142,-999),-999),-999),-999),-999),-999)</f>
        <v>1.5584169999999999</v>
      </c>
      <c r="G142" s="9">
        <f>Raw!G142</f>
        <v>0.99254900000000001</v>
      </c>
      <c r="H142" s="9">
        <f>IF(Raw!$G142&gt;$C$8,IF(Raw!$Q142&gt;$C$8,IF(Raw!$N142&gt;$C$9,IF(Raw!$N142&lt;$A$9,IF(Raw!$X142&gt;$C$9,IF(Raw!$X142&lt;$A$9,Raw!L142,-999),-999),-999),-999),-999),-999)</f>
        <v>676.4</v>
      </c>
      <c r="I142" s="9">
        <f>IF(Raw!$G142&gt;$C$8,IF(Raw!$Q142&gt;$C$8,IF(Raw!$N142&gt;$C$9,IF(Raw!$N142&lt;$A$9,IF(Raw!$X142&gt;$C$9,IF(Raw!$X142&lt;$A$9,Raw!M142,-999),-999),-999),-999),-999),-999)</f>
        <v>0.17585400000000001</v>
      </c>
      <c r="J142" s="9">
        <f>IF(Raw!$G142&gt;$C$8,IF(Raw!$Q142&gt;$C$8,IF(Raw!$N142&gt;$C$9,IF(Raw!$N142&lt;$A$9,IF(Raw!$X142&gt;$C$9,IF(Raw!$X142&lt;$A$9,Raw!N142,-999),-999),-999),-999),-999),-999)</f>
        <v>588</v>
      </c>
      <c r="K142" s="9">
        <f>IF(Raw!$G142&gt;$C$8,IF(Raw!$Q142&gt;$C$8,IF(Raw!$N142&gt;$C$9,IF(Raw!$N142&lt;$A$9,IF(Raw!$X142&gt;$C$9,IF(Raw!$X142&lt;$A$9,Raw!R142,-999),-999),-999),-999),-999),-999)</f>
        <v>0.98052399999999995</v>
      </c>
      <c r="L142" s="9">
        <f>IF(Raw!$G142&gt;$C$8,IF(Raw!$Q142&gt;$C$8,IF(Raw!$N142&gt;$C$9,IF(Raw!$N142&lt;$A$9,IF(Raw!$X142&gt;$C$9,IF(Raw!$X142&lt;$A$9,Raw!S142,-999),-999),-999),-999),-999),-999)</f>
        <v>1.6462030000000001</v>
      </c>
      <c r="M142" s="9">
        <f>Raw!Q142</f>
        <v>0.99048400000000003</v>
      </c>
      <c r="N142" s="9">
        <f>IF(Raw!$G142&gt;$C$8,IF(Raw!$Q142&gt;$C$8,IF(Raw!$N142&gt;$C$9,IF(Raw!$N142&lt;$A$9,IF(Raw!$X142&gt;$C$9,IF(Raw!$X142&lt;$A$9,Raw!V142,-999),-999),-999),-999),-999),-999)</f>
        <v>652.6</v>
      </c>
      <c r="O142" s="9">
        <f>IF(Raw!$G142&gt;$C$8,IF(Raw!$Q142&gt;$C$8,IF(Raw!$N142&gt;$C$9,IF(Raw!$N142&lt;$A$9,IF(Raw!$X142&gt;$C$9,IF(Raw!$X142&lt;$A$9,Raw!W142,-999),-999),-999),-999),-999),-999)</f>
        <v>0.117949</v>
      </c>
      <c r="P142" s="9">
        <f>IF(Raw!$G142&gt;$C$8,IF(Raw!$Q142&gt;$C$8,IF(Raw!$N142&gt;$C$9,IF(Raw!$N142&lt;$A$9,IF(Raw!$X142&gt;$C$9,IF(Raw!$X142&lt;$A$9,Raw!X142,-999),-999),-999),-999),-999),-999)</f>
        <v>581</v>
      </c>
      <c r="R142" s="9">
        <f t="shared" ref="R142:R205" si="36">F142-E142</f>
        <v>0.56713799999999992</v>
      </c>
      <c r="S142" s="9">
        <f t="shared" ref="S142:S205" si="37">R142/F142</f>
        <v>0.36391928476139568</v>
      </c>
      <c r="T142" s="9">
        <f t="shared" ref="T142:T205" si="38">L142-K142</f>
        <v>0.66567900000000013</v>
      </c>
      <c r="U142" s="9">
        <f t="shared" ref="U142:U205" si="39">T142/L142</f>
        <v>0.40437236476910809</v>
      </c>
      <c r="V142" s="15">
        <f t="shared" si="32"/>
        <v>0</v>
      </c>
      <c r="X142" s="11">
        <f t="shared" ref="X142:X205" si="40">D142*6.02*10^23*10^(-6)</f>
        <v>8.187199999999998E+18</v>
      </c>
      <c r="Y142" s="11">
        <f t="shared" ref="Y142:Y205" si="41">H142*10^(-20)</f>
        <v>6.7639999999999996E-18</v>
      </c>
      <c r="Z142" s="11">
        <f t="shared" ref="Z142:Z205" si="42">J142*10^(-6)</f>
        <v>5.8799999999999998E-4</v>
      </c>
      <c r="AA142" s="16">
        <f t="shared" ref="AA142:AA205" si="43">IF(Z142&gt;0,(X142*Y142/(X142*Y142+1/Z142)),1)</f>
        <v>3.153552175148111E-2</v>
      </c>
      <c r="AB142" s="9">
        <f t="shared" si="33"/>
        <v>1.0015165345840042</v>
      </c>
      <c r="AC142" s="9">
        <f t="shared" si="34"/>
        <v>0.96846447824851878</v>
      </c>
      <c r="AD142" s="15">
        <f t="shared" si="35"/>
        <v>53.631839713403252</v>
      </c>
      <c r="AE142" s="3">
        <f t="shared" ref="AE142:AE205" si="44">AE$9*Y142</f>
        <v>814.38559999999973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1.6682487578328183E-2</v>
      </c>
      <c r="AH142" s="2">
        <f t="shared" ref="AH142:AH205" si="47">((AG142*12.01)/893.5)*3600</f>
        <v>0.80725689192680172</v>
      </c>
    </row>
    <row r="143" spans="1:34">
      <c r="A143" s="1">
        <f>Raw!A143</f>
        <v>130</v>
      </c>
      <c r="B143" s="14">
        <f>Raw!B143</f>
        <v>0.46482638888888889</v>
      </c>
      <c r="C143" s="15">
        <f>Raw!C143</f>
        <v>79.2</v>
      </c>
      <c r="D143" s="15">
        <f>IF(C143&gt;0.5,Raw!D143*D$11,-999)</f>
        <v>10.9</v>
      </c>
      <c r="E143" s="9">
        <f>IF(Raw!$G143&gt;$C$8,IF(Raw!$Q143&gt;$C$8,IF(Raw!$N143&gt;$C$9,IF(Raw!$N143&lt;$A$9,IF(Raw!$X143&gt;$C$9,IF(Raw!$X143&lt;$A$9,Raw!H143,-999),-999),-999),-999),-999),-999)</f>
        <v>1.013698</v>
      </c>
      <c r="F143" s="9">
        <f>IF(Raw!$G143&gt;$C$8,IF(Raw!$Q143&gt;$C$8,IF(Raw!$N143&gt;$C$9,IF(Raw!$N143&lt;$A$9,IF(Raw!$X143&gt;$C$9,IF(Raw!$X143&lt;$A$9,Raw!I143,-999),-999),-999),-999),-999),-999)</f>
        <v>1.587993</v>
      </c>
      <c r="G143" s="9">
        <f>Raw!G143</f>
        <v>0.988734</v>
      </c>
      <c r="H143" s="9">
        <f>IF(Raw!$G143&gt;$C$8,IF(Raw!$Q143&gt;$C$8,IF(Raw!$N143&gt;$C$9,IF(Raw!$N143&lt;$A$9,IF(Raw!$X143&gt;$C$9,IF(Raw!$X143&lt;$A$9,Raw!L143,-999),-999),-999),-999),-999),-999)</f>
        <v>694.4</v>
      </c>
      <c r="I143" s="9">
        <f>IF(Raw!$G143&gt;$C$8,IF(Raw!$Q143&gt;$C$8,IF(Raw!$N143&gt;$C$9,IF(Raw!$N143&lt;$A$9,IF(Raw!$X143&gt;$C$9,IF(Raw!$X143&lt;$A$9,Raw!M143,-999),-999),-999),-999),-999),-999)</f>
        <v>0.21942300000000001</v>
      </c>
      <c r="J143" s="9">
        <f>IF(Raw!$G143&gt;$C$8,IF(Raw!$Q143&gt;$C$8,IF(Raw!$N143&gt;$C$9,IF(Raw!$N143&lt;$A$9,IF(Raw!$X143&gt;$C$9,IF(Raw!$X143&lt;$A$9,Raw!N143,-999),-999),-999),-999),-999),-999)</f>
        <v>444</v>
      </c>
      <c r="K143" s="9">
        <f>IF(Raw!$G143&gt;$C$8,IF(Raw!$Q143&gt;$C$8,IF(Raw!$N143&gt;$C$9,IF(Raw!$N143&lt;$A$9,IF(Raw!$X143&gt;$C$9,IF(Raw!$X143&lt;$A$9,Raw!R143,-999),-999),-999),-999),-999),-999)</f>
        <v>0.94754799999999995</v>
      </c>
      <c r="L143" s="9">
        <f>IF(Raw!$G143&gt;$C$8,IF(Raw!$Q143&gt;$C$8,IF(Raw!$N143&gt;$C$9,IF(Raw!$N143&lt;$A$9,IF(Raw!$X143&gt;$C$9,IF(Raw!$X143&lt;$A$9,Raw!S143,-999),-999),-999),-999),-999),-999)</f>
        <v>1.6023069999999999</v>
      </c>
      <c r="M143" s="9">
        <f>Raw!Q143</f>
        <v>0.98849699999999996</v>
      </c>
      <c r="N143" s="9">
        <f>IF(Raw!$G143&gt;$C$8,IF(Raw!$Q143&gt;$C$8,IF(Raw!$N143&gt;$C$9,IF(Raw!$N143&lt;$A$9,IF(Raw!$X143&gt;$C$9,IF(Raw!$X143&lt;$A$9,Raw!V143,-999),-999),-999),-999),-999),-999)</f>
        <v>669.3</v>
      </c>
      <c r="O143" s="9">
        <f>IF(Raw!$G143&gt;$C$8,IF(Raw!$Q143&gt;$C$8,IF(Raw!$N143&gt;$C$9,IF(Raw!$N143&lt;$A$9,IF(Raw!$X143&gt;$C$9,IF(Raw!$X143&lt;$A$9,Raw!W143,-999),-999),-999),-999),-999),-999)</f>
        <v>0.13699700000000001</v>
      </c>
      <c r="P143" s="9">
        <f>IF(Raw!$G143&gt;$C$8,IF(Raw!$Q143&gt;$C$8,IF(Raw!$N143&gt;$C$9,IF(Raw!$N143&lt;$A$9,IF(Raw!$X143&gt;$C$9,IF(Raw!$X143&lt;$A$9,Raw!X143,-999),-999),-999),-999),-999),-999)</f>
        <v>288</v>
      </c>
      <c r="R143" s="9">
        <f t="shared" si="36"/>
        <v>0.574295</v>
      </c>
      <c r="S143" s="9">
        <f t="shared" si="37"/>
        <v>0.36164831960846178</v>
      </c>
      <c r="T143" s="9">
        <f t="shared" si="38"/>
        <v>0.65475899999999998</v>
      </c>
      <c r="U143" s="9">
        <f t="shared" si="39"/>
        <v>0.40863517415826056</v>
      </c>
      <c r="V143" s="15">
        <f t="shared" si="32"/>
        <v>0</v>
      </c>
      <c r="X143" s="11">
        <f t="shared" si="40"/>
        <v>6.561799999999999E+18</v>
      </c>
      <c r="Y143" s="11">
        <f t="shared" si="41"/>
        <v>6.9439999999999994E-18</v>
      </c>
      <c r="Z143" s="11">
        <f t="shared" si="42"/>
        <v>4.44E-4</v>
      </c>
      <c r="AA143" s="16">
        <f t="shared" si="43"/>
        <v>1.9829747729083986E-2</v>
      </c>
      <c r="AB143" s="9">
        <f t="shared" si="33"/>
        <v>0.96053170579334723</v>
      </c>
      <c r="AC143" s="9">
        <f t="shared" si="34"/>
        <v>0.98017025227091603</v>
      </c>
      <c r="AD143" s="15">
        <f t="shared" si="35"/>
        <v>44.661593984423398</v>
      </c>
      <c r="AE143" s="3">
        <f t="shared" si="44"/>
        <v>836.05759999999975</v>
      </c>
      <c r="AF143" s="2">
        <f t="shared" si="45"/>
        <v>0.25</v>
      </c>
      <c r="AG143" s="9">
        <f t="shared" si="46"/>
        <v>1.4038690950777212E-2</v>
      </c>
      <c r="AH143" s="2">
        <f t="shared" si="47"/>
        <v>0.6793249490182468</v>
      </c>
    </row>
    <row r="144" spans="1:34">
      <c r="A144" s="1">
        <f>Raw!A144</f>
        <v>131</v>
      </c>
      <c r="B144" s="14">
        <f>Raw!B144</f>
        <v>0.46488425925925925</v>
      </c>
      <c r="C144" s="15">
        <f>Raw!C144</f>
        <v>78.7</v>
      </c>
      <c r="D144" s="15">
        <f>IF(C144&gt;0.5,Raw!D144*D$11,-999)</f>
        <v>10</v>
      </c>
      <c r="E144" s="9">
        <f>IF(Raw!$G144&gt;$C$8,IF(Raw!$Q144&gt;$C$8,IF(Raw!$N144&gt;$C$9,IF(Raw!$N144&lt;$A$9,IF(Raw!$X144&gt;$C$9,IF(Raw!$X144&lt;$A$9,Raw!H144,-999),-999),-999),-999),-999),-999)</f>
        <v>1.014319</v>
      </c>
      <c r="F144" s="9">
        <f>IF(Raw!$G144&gt;$C$8,IF(Raw!$Q144&gt;$C$8,IF(Raw!$N144&gt;$C$9,IF(Raw!$N144&lt;$A$9,IF(Raw!$X144&gt;$C$9,IF(Raw!$X144&lt;$A$9,Raw!I144,-999),-999),-999),-999),-999),-999)</f>
        <v>1.585547</v>
      </c>
      <c r="G144" s="9">
        <f>Raw!G144</f>
        <v>0.98441699999999999</v>
      </c>
      <c r="H144" s="9">
        <f>IF(Raw!$G144&gt;$C$8,IF(Raw!$Q144&gt;$C$8,IF(Raw!$N144&gt;$C$9,IF(Raw!$N144&lt;$A$9,IF(Raw!$X144&gt;$C$9,IF(Raw!$X144&lt;$A$9,Raw!L144,-999),-999),-999),-999),-999),-999)</f>
        <v>623.79999999999995</v>
      </c>
      <c r="I144" s="9">
        <f>IF(Raw!$G144&gt;$C$8,IF(Raw!$Q144&gt;$C$8,IF(Raw!$N144&gt;$C$9,IF(Raw!$N144&lt;$A$9,IF(Raw!$X144&gt;$C$9,IF(Raw!$X144&lt;$A$9,Raw!M144,-999),-999),-999),-999),-999),-999)</f>
        <v>0.155531</v>
      </c>
      <c r="J144" s="9">
        <f>IF(Raw!$G144&gt;$C$8,IF(Raw!$Q144&gt;$C$8,IF(Raw!$N144&gt;$C$9,IF(Raw!$N144&lt;$A$9,IF(Raw!$X144&gt;$C$9,IF(Raw!$X144&lt;$A$9,Raw!N144,-999),-999),-999),-999),-999),-999)</f>
        <v>522</v>
      </c>
      <c r="K144" s="9">
        <f>IF(Raw!$G144&gt;$C$8,IF(Raw!$Q144&gt;$C$8,IF(Raw!$N144&gt;$C$9,IF(Raw!$N144&lt;$A$9,IF(Raw!$X144&gt;$C$9,IF(Raw!$X144&lt;$A$9,Raw!R144,-999),-999),-999),-999),-999),-999)</f>
        <v>0.99438599999999999</v>
      </c>
      <c r="L144" s="9">
        <f>IF(Raw!$G144&gt;$C$8,IF(Raw!$Q144&gt;$C$8,IF(Raw!$N144&gt;$C$9,IF(Raw!$N144&lt;$A$9,IF(Raw!$X144&gt;$C$9,IF(Raw!$X144&lt;$A$9,Raw!S144,-999),-999),-999),-999),-999),-999)</f>
        <v>1.6395249999999999</v>
      </c>
      <c r="M144" s="9">
        <f>Raw!Q144</f>
        <v>0.993282</v>
      </c>
      <c r="N144" s="9">
        <f>IF(Raw!$G144&gt;$C$8,IF(Raw!$Q144&gt;$C$8,IF(Raw!$N144&gt;$C$9,IF(Raw!$N144&lt;$A$9,IF(Raw!$X144&gt;$C$9,IF(Raw!$X144&lt;$A$9,Raw!V144,-999),-999),-999),-999),-999),-999)</f>
        <v>646.70000000000005</v>
      </c>
      <c r="O144" s="9">
        <f>IF(Raw!$G144&gt;$C$8,IF(Raw!$Q144&gt;$C$8,IF(Raw!$N144&gt;$C$9,IF(Raw!$N144&lt;$A$9,IF(Raw!$X144&gt;$C$9,IF(Raw!$X144&lt;$A$9,Raw!W144,-999),-999),-999),-999),-999),-999)</f>
        <v>0.14441699999999999</v>
      </c>
      <c r="P144" s="9">
        <f>IF(Raw!$G144&gt;$C$8,IF(Raw!$Q144&gt;$C$8,IF(Raw!$N144&gt;$C$9,IF(Raw!$N144&lt;$A$9,IF(Raw!$X144&gt;$C$9,IF(Raw!$X144&lt;$A$9,Raw!X144,-999),-999),-999),-999),-999),-999)</f>
        <v>352</v>
      </c>
      <c r="R144" s="9">
        <f t="shared" si="36"/>
        <v>0.57122800000000007</v>
      </c>
      <c r="S144" s="9">
        <f t="shared" si="37"/>
        <v>0.36027188093446616</v>
      </c>
      <c r="T144" s="9">
        <f t="shared" si="38"/>
        <v>0.64513899999999991</v>
      </c>
      <c r="U144" s="9">
        <f t="shared" si="39"/>
        <v>0.3934914075723151</v>
      </c>
      <c r="V144" s="15">
        <f t="shared" si="32"/>
        <v>0</v>
      </c>
      <c r="X144" s="11">
        <f t="shared" si="40"/>
        <v>6.019999999999999E+18</v>
      </c>
      <c r="Y144" s="11">
        <f t="shared" si="41"/>
        <v>6.2379999999999995E-18</v>
      </c>
      <c r="Z144" s="11">
        <f t="shared" si="42"/>
        <v>5.22E-4</v>
      </c>
      <c r="AA144" s="16">
        <f t="shared" si="43"/>
        <v>1.9225668765161682E-2</v>
      </c>
      <c r="AB144" s="9">
        <f t="shared" si="33"/>
        <v>1.0067892287214877</v>
      </c>
      <c r="AC144" s="9">
        <f t="shared" si="34"/>
        <v>0.98077433123483826</v>
      </c>
      <c r="AD144" s="15">
        <f t="shared" si="35"/>
        <v>36.830783075022374</v>
      </c>
      <c r="AE144" s="3">
        <f t="shared" si="44"/>
        <v>751.05519999999979</v>
      </c>
      <c r="AF144" s="2">
        <f t="shared" si="45"/>
        <v>0.25</v>
      </c>
      <c r="AG144" s="9">
        <f t="shared" si="46"/>
        <v>1.1148151287831658E-2</v>
      </c>
      <c r="AH144" s="2">
        <f t="shared" si="47"/>
        <v>0.53945323903826481</v>
      </c>
    </row>
    <row r="145" spans="1:34">
      <c r="A145" s="1">
        <f>Raw!A145</f>
        <v>132</v>
      </c>
      <c r="B145" s="14">
        <f>Raw!B145</f>
        <v>0.46494212962962966</v>
      </c>
      <c r="C145" s="15">
        <f>Raw!C145</f>
        <v>78.099999999999994</v>
      </c>
      <c r="D145" s="15">
        <f>IF(C145&gt;0.5,Raw!D145*D$11,-999)</f>
        <v>10</v>
      </c>
      <c r="E145" s="9">
        <f>IF(Raw!$G145&gt;$C$8,IF(Raw!$Q145&gt;$C$8,IF(Raw!$N145&gt;$C$9,IF(Raw!$N145&lt;$A$9,IF(Raw!$X145&gt;$C$9,IF(Raw!$X145&lt;$A$9,Raw!H145,-999),-999),-999),-999),-999),-999)</f>
        <v>0.99699400000000005</v>
      </c>
      <c r="F145" s="9">
        <f>IF(Raw!$G145&gt;$C$8,IF(Raw!$Q145&gt;$C$8,IF(Raw!$N145&gt;$C$9,IF(Raw!$N145&lt;$A$9,IF(Raw!$X145&gt;$C$9,IF(Raw!$X145&lt;$A$9,Raw!I145,-999),-999),-999),-999),-999),-999)</f>
        <v>1.5644130000000001</v>
      </c>
      <c r="G145" s="9">
        <f>Raw!G145</f>
        <v>0.98774899999999999</v>
      </c>
      <c r="H145" s="9">
        <f>IF(Raw!$G145&gt;$C$8,IF(Raw!$Q145&gt;$C$8,IF(Raw!$N145&gt;$C$9,IF(Raw!$N145&lt;$A$9,IF(Raw!$X145&gt;$C$9,IF(Raw!$X145&lt;$A$9,Raw!L145,-999),-999),-999),-999),-999),-999)</f>
        <v>637.4</v>
      </c>
      <c r="I145" s="9">
        <f>IF(Raw!$G145&gt;$C$8,IF(Raw!$Q145&gt;$C$8,IF(Raw!$N145&gt;$C$9,IF(Raw!$N145&lt;$A$9,IF(Raw!$X145&gt;$C$9,IF(Raw!$X145&lt;$A$9,Raw!M145,-999),-999),-999),-999),-999),-999)</f>
        <v>0.15715299999999999</v>
      </c>
      <c r="J145" s="9">
        <f>IF(Raw!$G145&gt;$C$8,IF(Raw!$Q145&gt;$C$8,IF(Raw!$N145&gt;$C$9,IF(Raw!$N145&lt;$A$9,IF(Raw!$X145&gt;$C$9,IF(Raw!$X145&lt;$A$9,Raw!N145,-999),-999),-999),-999),-999),-999)</f>
        <v>407</v>
      </c>
      <c r="K145" s="9">
        <f>IF(Raw!$G145&gt;$C$8,IF(Raw!$Q145&gt;$C$8,IF(Raw!$N145&gt;$C$9,IF(Raw!$N145&lt;$A$9,IF(Raw!$X145&gt;$C$9,IF(Raw!$X145&lt;$A$9,Raw!R145,-999),-999),-999),-999),-999),-999)</f>
        <v>0.98782599999999998</v>
      </c>
      <c r="L145" s="9">
        <f>IF(Raw!$G145&gt;$C$8,IF(Raw!$Q145&gt;$C$8,IF(Raw!$N145&gt;$C$9,IF(Raw!$N145&lt;$A$9,IF(Raw!$X145&gt;$C$9,IF(Raw!$X145&lt;$A$9,Raw!S145,-999),-999),-999),-999),-999),-999)</f>
        <v>1.636312</v>
      </c>
      <c r="M145" s="9">
        <f>Raw!Q145</f>
        <v>0.98978999999999995</v>
      </c>
      <c r="N145" s="9">
        <f>IF(Raw!$G145&gt;$C$8,IF(Raw!$Q145&gt;$C$8,IF(Raw!$N145&gt;$C$9,IF(Raw!$N145&lt;$A$9,IF(Raw!$X145&gt;$C$9,IF(Raw!$X145&lt;$A$9,Raw!V145,-999),-999),-999),-999),-999),-999)</f>
        <v>632.79999999999995</v>
      </c>
      <c r="O145" s="9">
        <f>IF(Raw!$G145&gt;$C$8,IF(Raw!$Q145&gt;$C$8,IF(Raw!$N145&gt;$C$9,IF(Raw!$N145&lt;$A$9,IF(Raw!$X145&gt;$C$9,IF(Raw!$X145&lt;$A$9,Raw!W145,-999),-999),-999),-999),-999),-999)</f>
        <v>0.156918</v>
      </c>
      <c r="P145" s="9">
        <f>IF(Raw!$G145&gt;$C$8,IF(Raw!$Q145&gt;$C$8,IF(Raw!$N145&gt;$C$9,IF(Raw!$N145&lt;$A$9,IF(Raw!$X145&gt;$C$9,IF(Raw!$X145&lt;$A$9,Raw!X145,-999),-999),-999),-999),-999),-999)</f>
        <v>340</v>
      </c>
      <c r="R145" s="9">
        <f t="shared" si="36"/>
        <v>0.56741900000000001</v>
      </c>
      <c r="S145" s="9">
        <f t="shared" si="37"/>
        <v>0.36270409412348276</v>
      </c>
      <c r="T145" s="9">
        <f t="shared" si="38"/>
        <v>0.64848600000000001</v>
      </c>
      <c r="U145" s="9">
        <f t="shared" si="39"/>
        <v>0.39630950576662644</v>
      </c>
      <c r="V145" s="15">
        <f t="shared" si="32"/>
        <v>0</v>
      </c>
      <c r="X145" s="11">
        <f t="shared" si="40"/>
        <v>6.019999999999999E+18</v>
      </c>
      <c r="Y145" s="11">
        <f t="shared" si="41"/>
        <v>6.3739999999999994E-18</v>
      </c>
      <c r="Z145" s="11">
        <f t="shared" si="42"/>
        <v>4.0699999999999997E-4</v>
      </c>
      <c r="AA145" s="16">
        <f t="shared" si="43"/>
        <v>1.5377046073540925E-2</v>
      </c>
      <c r="AB145" s="9">
        <f t="shared" si="33"/>
        <v>0.99779779910004629</v>
      </c>
      <c r="AC145" s="9">
        <f t="shared" si="34"/>
        <v>0.98462295392645904</v>
      </c>
      <c r="AD145" s="15">
        <f t="shared" si="35"/>
        <v>37.781439984130039</v>
      </c>
      <c r="AE145" s="3">
        <f t="shared" si="44"/>
        <v>767.42959999999971</v>
      </c>
      <c r="AF145" s="2">
        <f t="shared" si="45"/>
        <v>0.25</v>
      </c>
      <c r="AG145" s="9">
        <f t="shared" si="46"/>
        <v>1.1517802928663104E-2</v>
      </c>
      <c r="AH145" s="2">
        <f t="shared" si="47"/>
        <v>0.55734048956203464</v>
      </c>
    </row>
    <row r="146" spans="1:34">
      <c r="A146" s="1">
        <f>Raw!A146</f>
        <v>133</v>
      </c>
      <c r="B146" s="14">
        <f>Raw!B146</f>
        <v>0.46500000000000002</v>
      </c>
      <c r="C146" s="15">
        <f>Raw!C146</f>
        <v>77.599999999999994</v>
      </c>
      <c r="D146" s="15">
        <f>IF(C146&gt;0.5,Raw!D146*D$11,-999)</f>
        <v>10</v>
      </c>
      <c r="E146" s="9">
        <f>IF(Raw!$G146&gt;$C$8,IF(Raw!$Q146&gt;$C$8,IF(Raw!$N146&gt;$C$9,IF(Raw!$N146&lt;$A$9,IF(Raw!$X146&gt;$C$9,IF(Raw!$X146&lt;$A$9,Raw!H146,-999),-999),-999),-999),-999),-999)</f>
        <v>1.0262119999999999</v>
      </c>
      <c r="F146" s="9">
        <f>IF(Raw!$G146&gt;$C$8,IF(Raw!$Q146&gt;$C$8,IF(Raw!$N146&gt;$C$9,IF(Raw!$N146&lt;$A$9,IF(Raw!$X146&gt;$C$9,IF(Raw!$X146&lt;$A$9,Raw!I146,-999),-999),-999),-999),-999),-999)</f>
        <v>1.5736889999999999</v>
      </c>
      <c r="G146" s="9">
        <f>Raw!G146</f>
        <v>0.98798900000000001</v>
      </c>
      <c r="H146" s="9">
        <f>IF(Raw!$G146&gt;$C$8,IF(Raw!$Q146&gt;$C$8,IF(Raw!$N146&gt;$C$9,IF(Raw!$N146&lt;$A$9,IF(Raw!$X146&gt;$C$9,IF(Raw!$X146&lt;$A$9,Raw!L146,-999),-999),-999),-999),-999),-999)</f>
        <v>638.4</v>
      </c>
      <c r="I146" s="9">
        <f>IF(Raw!$G146&gt;$C$8,IF(Raw!$Q146&gt;$C$8,IF(Raw!$N146&gt;$C$9,IF(Raw!$N146&lt;$A$9,IF(Raw!$X146&gt;$C$9,IF(Raw!$X146&lt;$A$9,Raw!M146,-999),-999),-999),-999),-999),-999)</f>
        <v>0.20346600000000001</v>
      </c>
      <c r="J146" s="9">
        <f>IF(Raw!$G146&gt;$C$8,IF(Raw!$Q146&gt;$C$8,IF(Raw!$N146&gt;$C$9,IF(Raw!$N146&lt;$A$9,IF(Raw!$X146&gt;$C$9,IF(Raw!$X146&lt;$A$9,Raw!N146,-999),-999),-999),-999),-999),-999)</f>
        <v>405</v>
      </c>
      <c r="K146" s="9">
        <f>IF(Raw!$G146&gt;$C$8,IF(Raw!$Q146&gt;$C$8,IF(Raw!$N146&gt;$C$9,IF(Raw!$N146&lt;$A$9,IF(Raw!$X146&gt;$C$9,IF(Raw!$X146&lt;$A$9,Raw!R146,-999),-999),-999),-999),-999),-999)</f>
        <v>0.96069499999999997</v>
      </c>
      <c r="L146" s="9">
        <f>IF(Raw!$G146&gt;$C$8,IF(Raw!$Q146&gt;$C$8,IF(Raw!$N146&gt;$C$9,IF(Raw!$N146&lt;$A$9,IF(Raw!$X146&gt;$C$9,IF(Raw!$X146&lt;$A$9,Raw!S146,-999),-999),-999),-999),-999),-999)</f>
        <v>1.6321589999999999</v>
      </c>
      <c r="M146" s="9">
        <f>Raw!Q146</f>
        <v>0.98902800000000002</v>
      </c>
      <c r="N146" s="9">
        <f>IF(Raw!$G146&gt;$C$8,IF(Raw!$Q146&gt;$C$8,IF(Raw!$N146&gt;$C$9,IF(Raw!$N146&lt;$A$9,IF(Raw!$X146&gt;$C$9,IF(Raw!$X146&lt;$A$9,Raw!V146,-999),-999),-999),-999),-999),-999)</f>
        <v>641.1</v>
      </c>
      <c r="O146" s="9">
        <f>IF(Raw!$G146&gt;$C$8,IF(Raw!$Q146&gt;$C$8,IF(Raw!$N146&gt;$C$9,IF(Raw!$N146&lt;$A$9,IF(Raw!$X146&gt;$C$9,IF(Raw!$X146&lt;$A$9,Raw!W146,-999),-999),-999),-999),-999),-999)</f>
        <v>3.3507000000000002E-2</v>
      </c>
      <c r="P146" s="9">
        <f>IF(Raw!$G146&gt;$C$8,IF(Raw!$Q146&gt;$C$8,IF(Raw!$N146&gt;$C$9,IF(Raw!$N146&lt;$A$9,IF(Raw!$X146&gt;$C$9,IF(Raw!$X146&lt;$A$9,Raw!X146,-999),-999),-999),-999),-999),-999)</f>
        <v>507</v>
      </c>
      <c r="R146" s="9">
        <f t="shared" si="36"/>
        <v>0.54747699999999999</v>
      </c>
      <c r="S146" s="9">
        <f t="shared" si="37"/>
        <v>0.34789402480413856</v>
      </c>
      <c r="T146" s="9">
        <f t="shared" si="38"/>
        <v>0.67146399999999995</v>
      </c>
      <c r="U146" s="9">
        <f t="shared" si="39"/>
        <v>0.41139619363064506</v>
      </c>
      <c r="V146" s="15">
        <f t="shared" si="32"/>
        <v>0</v>
      </c>
      <c r="X146" s="11">
        <f t="shared" si="40"/>
        <v>6.019999999999999E+18</v>
      </c>
      <c r="Y146" s="11">
        <f t="shared" si="41"/>
        <v>6.3839999999999993E-18</v>
      </c>
      <c r="Z146" s="11">
        <f t="shared" si="42"/>
        <v>4.0499999999999998E-4</v>
      </c>
      <c r="AA146" s="16">
        <f t="shared" si="43"/>
        <v>1.5326279459549107E-2</v>
      </c>
      <c r="AB146" s="9">
        <f t="shared" si="33"/>
        <v>0.97098604491102669</v>
      </c>
      <c r="AC146" s="9">
        <f t="shared" si="34"/>
        <v>0.98467372054045088</v>
      </c>
      <c r="AD146" s="15">
        <f t="shared" si="35"/>
        <v>37.842665332220022</v>
      </c>
      <c r="AE146" s="3">
        <f t="shared" si="44"/>
        <v>768.63359999999966</v>
      </c>
      <c r="AF146" s="2">
        <f t="shared" si="45"/>
        <v>0.25</v>
      </c>
      <c r="AG146" s="9">
        <f t="shared" si="46"/>
        <v>1.1975637288087451E-2</v>
      </c>
      <c r="AH146" s="2">
        <f t="shared" si="47"/>
        <v>0.5794948559459977</v>
      </c>
    </row>
    <row r="147" spans="1:34">
      <c r="A147" s="1">
        <f>Raw!A147</f>
        <v>134</v>
      </c>
      <c r="B147" s="14">
        <f>Raw!B147</f>
        <v>0.46504629629629629</v>
      </c>
      <c r="C147" s="15">
        <f>Raw!C147</f>
        <v>77.2</v>
      </c>
      <c r="D147" s="15">
        <f>IF(C147&gt;0.5,Raw!D147*D$11,-999)</f>
        <v>10</v>
      </c>
      <c r="E147" s="9">
        <f>IF(Raw!$G147&gt;$C$8,IF(Raw!$Q147&gt;$C$8,IF(Raw!$N147&gt;$C$9,IF(Raw!$N147&lt;$A$9,IF(Raw!$X147&gt;$C$9,IF(Raw!$X147&lt;$A$9,Raw!H147,-999),-999),-999),-999),-999),-999)</f>
        <v>0.98802699999999999</v>
      </c>
      <c r="F147" s="9">
        <f>IF(Raw!$G147&gt;$C$8,IF(Raw!$Q147&gt;$C$8,IF(Raw!$N147&gt;$C$9,IF(Raw!$N147&lt;$A$9,IF(Raw!$X147&gt;$C$9,IF(Raw!$X147&lt;$A$9,Raw!I147,-999),-999),-999),-999),-999),-999)</f>
        <v>1.5679529999999999</v>
      </c>
      <c r="G147" s="9">
        <f>Raw!G147</f>
        <v>0.98325300000000004</v>
      </c>
      <c r="H147" s="9">
        <f>IF(Raw!$G147&gt;$C$8,IF(Raw!$Q147&gt;$C$8,IF(Raw!$N147&gt;$C$9,IF(Raw!$N147&lt;$A$9,IF(Raw!$X147&gt;$C$9,IF(Raw!$X147&lt;$A$9,Raw!L147,-999),-999),-999),-999),-999),-999)</f>
        <v>662.7</v>
      </c>
      <c r="I147" s="9">
        <f>IF(Raw!$G147&gt;$C$8,IF(Raw!$Q147&gt;$C$8,IF(Raw!$N147&gt;$C$9,IF(Raw!$N147&lt;$A$9,IF(Raw!$X147&gt;$C$9,IF(Raw!$X147&lt;$A$9,Raw!M147,-999),-999),-999),-999),-999),-999)</f>
        <v>0.13029199999999999</v>
      </c>
      <c r="J147" s="9">
        <f>IF(Raw!$G147&gt;$C$8,IF(Raw!$Q147&gt;$C$8,IF(Raw!$N147&gt;$C$9,IF(Raw!$N147&lt;$A$9,IF(Raw!$X147&gt;$C$9,IF(Raw!$X147&lt;$A$9,Raw!N147,-999),-999),-999),-999),-999),-999)</f>
        <v>431</v>
      </c>
      <c r="K147" s="9">
        <f>IF(Raw!$G147&gt;$C$8,IF(Raw!$Q147&gt;$C$8,IF(Raw!$N147&gt;$C$9,IF(Raw!$N147&lt;$A$9,IF(Raw!$X147&gt;$C$9,IF(Raw!$X147&lt;$A$9,Raw!R147,-999),-999),-999),-999),-999),-999)</f>
        <v>0.97456799999999999</v>
      </c>
      <c r="L147" s="9">
        <f>IF(Raw!$G147&gt;$C$8,IF(Raw!$Q147&gt;$C$8,IF(Raw!$N147&gt;$C$9,IF(Raw!$N147&lt;$A$9,IF(Raw!$X147&gt;$C$9,IF(Raw!$X147&lt;$A$9,Raw!S147,-999),-999),-999),-999),-999),-999)</f>
        <v>1.6350480000000001</v>
      </c>
      <c r="M147" s="9">
        <f>Raw!Q147</f>
        <v>0.984294</v>
      </c>
      <c r="N147" s="9">
        <f>IF(Raw!$G147&gt;$C$8,IF(Raw!$Q147&gt;$C$8,IF(Raw!$N147&gt;$C$9,IF(Raw!$N147&lt;$A$9,IF(Raw!$X147&gt;$C$9,IF(Raw!$X147&lt;$A$9,Raw!V147,-999),-999),-999),-999),-999),-999)</f>
        <v>664.8</v>
      </c>
      <c r="O147" s="9">
        <f>IF(Raw!$G147&gt;$C$8,IF(Raw!$Q147&gt;$C$8,IF(Raw!$N147&gt;$C$9,IF(Raw!$N147&lt;$A$9,IF(Raw!$X147&gt;$C$9,IF(Raw!$X147&lt;$A$9,Raw!W147,-999),-999),-999),-999),-999),-999)</f>
        <v>0.10650900000000001</v>
      </c>
      <c r="P147" s="9">
        <f>IF(Raw!$G147&gt;$C$8,IF(Raw!$Q147&gt;$C$8,IF(Raw!$N147&gt;$C$9,IF(Raw!$N147&lt;$A$9,IF(Raw!$X147&gt;$C$9,IF(Raw!$X147&lt;$A$9,Raw!X147,-999),-999),-999),-999),-999),-999)</f>
        <v>417</v>
      </c>
      <c r="R147" s="9">
        <f t="shared" si="36"/>
        <v>0.57992599999999994</v>
      </c>
      <c r="S147" s="9">
        <f t="shared" si="37"/>
        <v>0.36986185172642289</v>
      </c>
      <c r="T147" s="9">
        <f t="shared" si="38"/>
        <v>0.66048000000000007</v>
      </c>
      <c r="U147" s="9">
        <f t="shared" si="39"/>
        <v>0.40395144362734309</v>
      </c>
      <c r="V147" s="15">
        <f t="shared" si="32"/>
        <v>0</v>
      </c>
      <c r="X147" s="11">
        <f t="shared" si="40"/>
        <v>6.019999999999999E+18</v>
      </c>
      <c r="Y147" s="11">
        <f t="shared" si="41"/>
        <v>6.6270000000000003E-18</v>
      </c>
      <c r="Z147" s="11">
        <f t="shared" si="42"/>
        <v>4.3099999999999996E-4</v>
      </c>
      <c r="AA147" s="16">
        <f t="shared" si="43"/>
        <v>1.690389197927445E-2</v>
      </c>
      <c r="AB147" s="9">
        <f t="shared" si="33"/>
        <v>0.98573268257447122</v>
      </c>
      <c r="AC147" s="9">
        <f t="shared" si="34"/>
        <v>0.98309610802072545</v>
      </c>
      <c r="AD147" s="15">
        <f t="shared" si="35"/>
        <v>39.220167005277148</v>
      </c>
      <c r="AE147" s="3">
        <f t="shared" si="44"/>
        <v>797.89079999999979</v>
      </c>
      <c r="AF147" s="2">
        <f t="shared" si="45"/>
        <v>0.25</v>
      </c>
      <c r="AG147" s="9">
        <f t="shared" si="46"/>
        <v>1.2186956216220918E-2</v>
      </c>
      <c r="AH147" s="2">
        <f t="shared" si="47"/>
        <v>0.58972046890266105</v>
      </c>
    </row>
    <row r="148" spans="1:34">
      <c r="A148" s="1">
        <f>Raw!A148</f>
        <v>135</v>
      </c>
      <c r="B148" s="14">
        <f>Raw!B148</f>
        <v>0.46510416666666665</v>
      </c>
      <c r="C148" s="15">
        <f>Raw!C148</f>
        <v>76.7</v>
      </c>
      <c r="D148" s="15">
        <f>IF(C148&gt;0.5,Raw!D148*D$11,-999)</f>
        <v>10.9</v>
      </c>
      <c r="E148" s="9">
        <f>IF(Raw!$G148&gt;$C$8,IF(Raw!$Q148&gt;$C$8,IF(Raw!$N148&gt;$C$9,IF(Raw!$N148&lt;$A$9,IF(Raw!$X148&gt;$C$9,IF(Raw!$X148&lt;$A$9,Raw!H148,-999),-999),-999),-999),-999),-999)</f>
        <v>1.0179849999999999</v>
      </c>
      <c r="F148" s="9">
        <f>IF(Raw!$G148&gt;$C$8,IF(Raw!$Q148&gt;$C$8,IF(Raw!$N148&gt;$C$9,IF(Raw!$N148&lt;$A$9,IF(Raw!$X148&gt;$C$9,IF(Raw!$X148&lt;$A$9,Raw!I148,-999),-999),-999),-999),-999),-999)</f>
        <v>1.601035</v>
      </c>
      <c r="G148" s="9">
        <f>Raw!G148</f>
        <v>0.99086799999999997</v>
      </c>
      <c r="H148" s="9">
        <f>IF(Raw!$G148&gt;$C$8,IF(Raw!$Q148&gt;$C$8,IF(Raw!$N148&gt;$C$9,IF(Raw!$N148&lt;$A$9,IF(Raw!$X148&gt;$C$9,IF(Raw!$X148&lt;$A$9,Raw!L148,-999),-999),-999),-999),-999),-999)</f>
        <v>656.7</v>
      </c>
      <c r="I148" s="9">
        <f>IF(Raw!$G148&gt;$C$8,IF(Raw!$Q148&gt;$C$8,IF(Raw!$N148&gt;$C$9,IF(Raw!$N148&lt;$A$9,IF(Raw!$X148&gt;$C$9,IF(Raw!$X148&lt;$A$9,Raw!M148,-999),-999),-999),-999),-999),-999)</f>
        <v>9.6801999999999999E-2</v>
      </c>
      <c r="J148" s="9">
        <f>IF(Raw!$G148&gt;$C$8,IF(Raw!$Q148&gt;$C$8,IF(Raw!$N148&gt;$C$9,IF(Raw!$N148&lt;$A$9,IF(Raw!$X148&gt;$C$9,IF(Raw!$X148&lt;$A$9,Raw!N148,-999),-999),-999),-999),-999),-999)</f>
        <v>671</v>
      </c>
      <c r="K148" s="9">
        <f>IF(Raw!$G148&gt;$C$8,IF(Raw!$Q148&gt;$C$8,IF(Raw!$N148&gt;$C$9,IF(Raw!$N148&lt;$A$9,IF(Raw!$X148&gt;$C$9,IF(Raw!$X148&lt;$A$9,Raw!R148,-999),-999),-999),-999),-999),-999)</f>
        <v>0.95493399999999995</v>
      </c>
      <c r="L148" s="9">
        <f>IF(Raw!$G148&gt;$C$8,IF(Raw!$Q148&gt;$C$8,IF(Raw!$N148&gt;$C$9,IF(Raw!$N148&lt;$A$9,IF(Raw!$X148&gt;$C$9,IF(Raw!$X148&lt;$A$9,Raw!S148,-999),-999),-999),-999),-999),-999)</f>
        <v>1.592868</v>
      </c>
      <c r="M148" s="9">
        <f>Raw!Q148</f>
        <v>0.98963000000000001</v>
      </c>
      <c r="N148" s="9">
        <f>IF(Raw!$G148&gt;$C$8,IF(Raw!$Q148&gt;$C$8,IF(Raw!$N148&gt;$C$9,IF(Raw!$N148&lt;$A$9,IF(Raw!$X148&gt;$C$9,IF(Raw!$X148&lt;$A$9,Raw!V148,-999),-999),-999),-999),-999),-999)</f>
        <v>715.6</v>
      </c>
      <c r="O148" s="9">
        <f>IF(Raw!$G148&gt;$C$8,IF(Raw!$Q148&gt;$C$8,IF(Raw!$N148&gt;$C$9,IF(Raw!$N148&lt;$A$9,IF(Raw!$X148&gt;$C$9,IF(Raw!$X148&lt;$A$9,Raw!W148,-999),-999),-999),-999),-999),-999)</f>
        <v>0.11856899999999999</v>
      </c>
      <c r="P148" s="9">
        <f>IF(Raw!$G148&gt;$C$8,IF(Raw!$Q148&gt;$C$8,IF(Raw!$N148&gt;$C$9,IF(Raw!$N148&lt;$A$9,IF(Raw!$X148&gt;$C$9,IF(Raw!$X148&lt;$A$9,Raw!X148,-999),-999),-999),-999),-999),-999)</f>
        <v>492</v>
      </c>
      <c r="R148" s="9">
        <f t="shared" si="36"/>
        <v>0.58305000000000007</v>
      </c>
      <c r="S148" s="9">
        <f t="shared" si="37"/>
        <v>0.36417067709325535</v>
      </c>
      <c r="T148" s="9">
        <f t="shared" si="38"/>
        <v>0.637934</v>
      </c>
      <c r="U148" s="9">
        <f t="shared" si="39"/>
        <v>0.40049395179010439</v>
      </c>
      <c r="V148" s="15">
        <f t="shared" si="32"/>
        <v>0</v>
      </c>
      <c r="X148" s="11">
        <f t="shared" si="40"/>
        <v>6.561799999999999E+18</v>
      </c>
      <c r="Y148" s="11">
        <f t="shared" si="41"/>
        <v>6.5669999999999998E-18</v>
      </c>
      <c r="Z148" s="11">
        <f t="shared" si="42"/>
        <v>6.7099999999999994E-4</v>
      </c>
      <c r="AA148" s="16">
        <f t="shared" si="43"/>
        <v>2.8101747479329628E-2</v>
      </c>
      <c r="AB148" s="9">
        <f t="shared" si="33"/>
        <v>0.97286106017647866</v>
      </c>
      <c r="AC148" s="9">
        <f t="shared" si="34"/>
        <v>0.9718982525206703</v>
      </c>
      <c r="AD148" s="15">
        <f t="shared" si="35"/>
        <v>41.88039862791301</v>
      </c>
      <c r="AE148" s="3">
        <f t="shared" si="44"/>
        <v>790.66679999999974</v>
      </c>
      <c r="AF148" s="2">
        <f t="shared" si="45"/>
        <v>0.25</v>
      </c>
      <c r="AG148" s="9">
        <f t="shared" si="46"/>
        <v>1.2902189499259805E-2</v>
      </c>
      <c r="AH148" s="2">
        <f t="shared" si="47"/>
        <v>0.62433023524342135</v>
      </c>
    </row>
    <row r="149" spans="1:34">
      <c r="A149" s="1">
        <f>Raw!A149</f>
        <v>136</v>
      </c>
      <c r="B149" s="14">
        <f>Raw!B149</f>
        <v>0.46516203703703707</v>
      </c>
      <c r="C149" s="15">
        <f>Raw!C149</f>
        <v>76.3</v>
      </c>
      <c r="D149" s="15">
        <f>IF(C149&gt;0.5,Raw!D149*D$11,-999)</f>
        <v>10.9</v>
      </c>
      <c r="E149" s="9">
        <f>IF(Raw!$G149&gt;$C$8,IF(Raw!$Q149&gt;$C$8,IF(Raw!$N149&gt;$C$9,IF(Raw!$N149&lt;$A$9,IF(Raw!$X149&gt;$C$9,IF(Raw!$X149&lt;$A$9,Raw!H149,-999),-999),-999),-999),-999),-999)</f>
        <v>1.054052</v>
      </c>
      <c r="F149" s="9">
        <f>IF(Raw!$G149&gt;$C$8,IF(Raw!$Q149&gt;$C$8,IF(Raw!$N149&gt;$C$9,IF(Raw!$N149&lt;$A$9,IF(Raw!$X149&gt;$C$9,IF(Raw!$X149&lt;$A$9,Raw!I149,-999),-999),-999),-999),-999),-999)</f>
        <v>1.636547</v>
      </c>
      <c r="G149" s="9">
        <f>Raw!G149</f>
        <v>0.98451200000000005</v>
      </c>
      <c r="H149" s="9">
        <f>IF(Raw!$G149&gt;$C$8,IF(Raw!$Q149&gt;$C$8,IF(Raw!$N149&gt;$C$9,IF(Raw!$N149&lt;$A$9,IF(Raw!$X149&gt;$C$9,IF(Raw!$X149&lt;$A$9,Raw!L149,-999),-999),-999),-999),-999),-999)</f>
        <v>671.7</v>
      </c>
      <c r="I149" s="9">
        <f>IF(Raw!$G149&gt;$C$8,IF(Raw!$Q149&gt;$C$8,IF(Raw!$N149&gt;$C$9,IF(Raw!$N149&lt;$A$9,IF(Raw!$X149&gt;$C$9,IF(Raw!$X149&lt;$A$9,Raw!M149,-999),-999),-999),-999),-999),-999)</f>
        <v>0.29145199999999999</v>
      </c>
      <c r="J149" s="9">
        <f>IF(Raw!$G149&gt;$C$8,IF(Raw!$Q149&gt;$C$8,IF(Raw!$N149&gt;$C$9,IF(Raw!$N149&lt;$A$9,IF(Raw!$X149&gt;$C$9,IF(Raw!$X149&lt;$A$9,Raw!N149,-999),-999),-999),-999),-999),-999)</f>
        <v>456</v>
      </c>
      <c r="K149" s="9">
        <f>IF(Raw!$G149&gt;$C$8,IF(Raw!$Q149&gt;$C$8,IF(Raw!$N149&gt;$C$9,IF(Raw!$N149&lt;$A$9,IF(Raw!$X149&gt;$C$9,IF(Raw!$X149&lt;$A$9,Raw!R149,-999),-999),-999),-999),-999),-999)</f>
        <v>1.0197529999999999</v>
      </c>
      <c r="L149" s="9">
        <f>IF(Raw!$G149&gt;$C$8,IF(Raw!$Q149&gt;$C$8,IF(Raw!$N149&gt;$C$9,IF(Raw!$N149&lt;$A$9,IF(Raw!$X149&gt;$C$9,IF(Raw!$X149&lt;$A$9,Raw!S149,-999),-999),-999),-999),-999),-999)</f>
        <v>1.7609600000000001</v>
      </c>
      <c r="M149" s="9">
        <f>Raw!Q149</f>
        <v>0.99113200000000001</v>
      </c>
      <c r="N149" s="9">
        <f>IF(Raw!$G149&gt;$C$8,IF(Raw!$Q149&gt;$C$8,IF(Raw!$N149&gt;$C$9,IF(Raw!$N149&lt;$A$9,IF(Raw!$X149&gt;$C$9,IF(Raw!$X149&lt;$A$9,Raw!V149,-999),-999),-999),-999),-999),-999)</f>
        <v>670</v>
      </c>
      <c r="O149" s="9">
        <f>IF(Raw!$G149&gt;$C$8,IF(Raw!$Q149&gt;$C$8,IF(Raw!$N149&gt;$C$9,IF(Raw!$N149&lt;$A$9,IF(Raw!$X149&gt;$C$9,IF(Raw!$X149&lt;$A$9,Raw!W149,-999),-999),-999),-999),-999),-999)</f>
        <v>7.6838000000000004E-2</v>
      </c>
      <c r="P149" s="9">
        <f>IF(Raw!$G149&gt;$C$8,IF(Raw!$Q149&gt;$C$8,IF(Raw!$N149&gt;$C$9,IF(Raw!$N149&lt;$A$9,IF(Raw!$X149&gt;$C$9,IF(Raw!$X149&lt;$A$9,Raw!X149,-999),-999),-999),-999),-999),-999)</f>
        <v>311</v>
      </c>
      <c r="R149" s="9">
        <f t="shared" si="36"/>
        <v>0.58249499999999999</v>
      </c>
      <c r="S149" s="9">
        <f t="shared" si="37"/>
        <v>0.35592928281314257</v>
      </c>
      <c r="T149" s="9">
        <f t="shared" si="38"/>
        <v>0.74120700000000017</v>
      </c>
      <c r="U149" s="9">
        <f t="shared" si="39"/>
        <v>0.42091075322551341</v>
      </c>
      <c r="V149" s="15">
        <f t="shared" si="32"/>
        <v>0</v>
      </c>
      <c r="X149" s="11">
        <f t="shared" si="40"/>
        <v>6.561799999999999E+18</v>
      </c>
      <c r="Y149" s="11">
        <f t="shared" si="41"/>
        <v>6.7169999999999998E-18</v>
      </c>
      <c r="Z149" s="11">
        <f t="shared" si="42"/>
        <v>4.5599999999999997E-4</v>
      </c>
      <c r="AA149" s="16">
        <f t="shared" si="43"/>
        <v>1.9702488395494887E-2</v>
      </c>
      <c r="AB149" s="9">
        <f t="shared" si="33"/>
        <v>1.0343566223161595</v>
      </c>
      <c r="AC149" s="9">
        <f t="shared" si="34"/>
        <v>0.98029751160450507</v>
      </c>
      <c r="AD149" s="15">
        <f t="shared" si="35"/>
        <v>43.207211393629137</v>
      </c>
      <c r="AE149" s="3">
        <f t="shared" si="44"/>
        <v>808.7267999999998</v>
      </c>
      <c r="AF149" s="2">
        <f t="shared" si="45"/>
        <v>0.25</v>
      </c>
      <c r="AG149" s="9">
        <f t="shared" si="46"/>
        <v>1.3989522994204943E-2</v>
      </c>
      <c r="AH149" s="2">
        <f t="shared" si="47"/>
        <v>0.67694573718796303</v>
      </c>
    </row>
    <row r="150" spans="1:34">
      <c r="A150" s="1">
        <f>Raw!A150</f>
        <v>137</v>
      </c>
      <c r="B150" s="14">
        <f>Raw!B150</f>
        <v>0.46521990740740743</v>
      </c>
      <c r="C150" s="15">
        <f>Raw!C150</f>
        <v>75.8</v>
      </c>
      <c r="D150" s="15">
        <f>IF(C150&gt;0.5,Raw!D150*D$11,-999)</f>
        <v>10.9</v>
      </c>
      <c r="E150" s="9">
        <f>IF(Raw!$G150&gt;$C$8,IF(Raw!$Q150&gt;$C$8,IF(Raw!$N150&gt;$C$9,IF(Raw!$N150&lt;$A$9,IF(Raw!$X150&gt;$C$9,IF(Raw!$X150&lt;$A$9,Raw!H150,-999),-999),-999),-999),-999),-999)</f>
        <v>1.0263679999999999</v>
      </c>
      <c r="F150" s="9">
        <f>IF(Raw!$G150&gt;$C$8,IF(Raw!$Q150&gt;$C$8,IF(Raw!$N150&gt;$C$9,IF(Raw!$N150&lt;$A$9,IF(Raw!$X150&gt;$C$9,IF(Raw!$X150&lt;$A$9,Raw!I150,-999),-999),-999),-999),-999),-999)</f>
        <v>1.589658</v>
      </c>
      <c r="G150" s="9">
        <f>Raw!G150</f>
        <v>0.98676200000000003</v>
      </c>
      <c r="H150" s="9">
        <f>IF(Raw!$G150&gt;$C$8,IF(Raw!$Q150&gt;$C$8,IF(Raw!$N150&gt;$C$9,IF(Raw!$N150&lt;$A$9,IF(Raw!$X150&gt;$C$9,IF(Raw!$X150&lt;$A$9,Raw!L150,-999),-999),-999),-999),-999),-999)</f>
        <v>614.6</v>
      </c>
      <c r="I150" s="9">
        <f>IF(Raw!$G150&gt;$C$8,IF(Raw!$Q150&gt;$C$8,IF(Raw!$N150&gt;$C$9,IF(Raw!$N150&lt;$A$9,IF(Raw!$X150&gt;$C$9,IF(Raw!$X150&lt;$A$9,Raw!M150,-999),-999),-999),-999),-999),-999)</f>
        <v>0.21709400000000001</v>
      </c>
      <c r="J150" s="9">
        <f>IF(Raw!$G150&gt;$C$8,IF(Raw!$Q150&gt;$C$8,IF(Raw!$N150&gt;$C$9,IF(Raw!$N150&lt;$A$9,IF(Raw!$X150&gt;$C$9,IF(Raw!$X150&lt;$A$9,Raw!N150,-999),-999),-999),-999),-999),-999)</f>
        <v>430</v>
      </c>
      <c r="K150" s="9">
        <f>IF(Raw!$G150&gt;$C$8,IF(Raw!$Q150&gt;$C$8,IF(Raw!$N150&gt;$C$9,IF(Raw!$N150&lt;$A$9,IF(Raw!$X150&gt;$C$9,IF(Raw!$X150&lt;$A$9,Raw!R150,-999),-999),-999),-999),-999),-999)</f>
        <v>0.96904900000000005</v>
      </c>
      <c r="L150" s="9">
        <f>IF(Raw!$G150&gt;$C$8,IF(Raw!$Q150&gt;$C$8,IF(Raw!$N150&gt;$C$9,IF(Raw!$N150&lt;$A$9,IF(Raw!$X150&gt;$C$9,IF(Raw!$X150&lt;$A$9,Raw!S150,-999),-999),-999),-999),-999),-999)</f>
        <v>1.638342</v>
      </c>
      <c r="M150" s="9">
        <f>Raw!Q150</f>
        <v>0.99103300000000005</v>
      </c>
      <c r="N150" s="9">
        <f>IF(Raw!$G150&gt;$C$8,IF(Raw!$Q150&gt;$C$8,IF(Raw!$N150&gt;$C$9,IF(Raw!$N150&lt;$A$9,IF(Raw!$X150&gt;$C$9,IF(Raw!$X150&lt;$A$9,Raw!V150,-999),-999),-999),-999),-999),-999)</f>
        <v>711.1</v>
      </c>
      <c r="O150" s="9">
        <f>IF(Raw!$G150&gt;$C$8,IF(Raw!$Q150&gt;$C$8,IF(Raw!$N150&gt;$C$9,IF(Raw!$N150&lt;$A$9,IF(Raw!$X150&gt;$C$9,IF(Raw!$X150&lt;$A$9,Raw!W150,-999),-999),-999),-999),-999),-999)</f>
        <v>0.139066</v>
      </c>
      <c r="P150" s="9">
        <f>IF(Raw!$G150&gt;$C$8,IF(Raw!$Q150&gt;$C$8,IF(Raw!$N150&gt;$C$9,IF(Raw!$N150&lt;$A$9,IF(Raw!$X150&gt;$C$9,IF(Raw!$X150&lt;$A$9,Raw!X150,-999),-999),-999),-999),-999),-999)</f>
        <v>533</v>
      </c>
      <c r="R150" s="9">
        <f t="shared" si="36"/>
        <v>0.56329000000000007</v>
      </c>
      <c r="S150" s="9">
        <f t="shared" si="37"/>
        <v>0.354346658212018</v>
      </c>
      <c r="T150" s="9">
        <f t="shared" si="38"/>
        <v>0.66929299999999992</v>
      </c>
      <c r="U150" s="9">
        <f t="shared" si="39"/>
        <v>0.40851849003443719</v>
      </c>
      <c r="V150" s="15">
        <f t="shared" si="32"/>
        <v>0</v>
      </c>
      <c r="X150" s="11">
        <f t="shared" si="40"/>
        <v>6.561799999999999E+18</v>
      </c>
      <c r="Y150" s="11">
        <f t="shared" si="41"/>
        <v>6.1460000000000003E-18</v>
      </c>
      <c r="Z150" s="11">
        <f t="shared" si="42"/>
        <v>4.2999999999999999E-4</v>
      </c>
      <c r="AA150" s="16">
        <f t="shared" si="43"/>
        <v>1.7045795943835321E-2</v>
      </c>
      <c r="AB150" s="9">
        <f t="shared" si="33"/>
        <v>0.98045763190463742</v>
      </c>
      <c r="AC150" s="9">
        <f t="shared" si="34"/>
        <v>0.98295420405616474</v>
      </c>
      <c r="AD150" s="15">
        <f t="shared" si="35"/>
        <v>39.641385915896109</v>
      </c>
      <c r="AE150" s="3">
        <f t="shared" si="44"/>
        <v>739.97839999999985</v>
      </c>
      <c r="AF150" s="2">
        <f t="shared" si="45"/>
        <v>0.25</v>
      </c>
      <c r="AG150" s="9">
        <f t="shared" si="46"/>
        <v>1.245710701325714E-2</v>
      </c>
      <c r="AH150" s="2">
        <f t="shared" si="47"/>
        <v>0.60279292537793583</v>
      </c>
    </row>
    <row r="151" spans="1:34">
      <c r="A151" s="1">
        <f>Raw!A151</f>
        <v>138</v>
      </c>
      <c r="B151" s="14">
        <f>Raw!B151</f>
        <v>0.4652662037037037</v>
      </c>
      <c r="C151" s="15">
        <f>Raw!C151</f>
        <v>75.400000000000006</v>
      </c>
      <c r="D151" s="15">
        <f>IF(C151&gt;0.5,Raw!D151*D$11,-999)</f>
        <v>10.9</v>
      </c>
      <c r="E151" s="9">
        <f>IF(Raw!$G151&gt;$C$8,IF(Raw!$Q151&gt;$C$8,IF(Raw!$N151&gt;$C$9,IF(Raw!$N151&lt;$A$9,IF(Raw!$X151&gt;$C$9,IF(Raw!$X151&lt;$A$9,Raw!H151,-999),-999),-999),-999),-999),-999)</f>
        <v>1.0272129999999999</v>
      </c>
      <c r="F151" s="9">
        <f>IF(Raw!$G151&gt;$C$8,IF(Raw!$Q151&gt;$C$8,IF(Raw!$N151&gt;$C$9,IF(Raw!$N151&lt;$A$9,IF(Raw!$X151&gt;$C$9,IF(Raw!$X151&lt;$A$9,Raw!I151,-999),-999),-999),-999),-999),-999)</f>
        <v>1.6086450000000001</v>
      </c>
      <c r="G151" s="9">
        <f>Raw!G151</f>
        <v>0.98869700000000005</v>
      </c>
      <c r="H151" s="9">
        <f>IF(Raw!$G151&gt;$C$8,IF(Raw!$Q151&gt;$C$8,IF(Raw!$N151&gt;$C$9,IF(Raw!$N151&lt;$A$9,IF(Raw!$X151&gt;$C$9,IF(Raw!$X151&lt;$A$9,Raw!L151,-999),-999),-999),-999),-999),-999)</f>
        <v>633.6</v>
      </c>
      <c r="I151" s="9">
        <f>IF(Raw!$G151&gt;$C$8,IF(Raw!$Q151&gt;$C$8,IF(Raw!$N151&gt;$C$9,IF(Raw!$N151&lt;$A$9,IF(Raw!$X151&gt;$C$9,IF(Raw!$X151&lt;$A$9,Raw!M151,-999),-999),-999),-999),-999),-999)</f>
        <v>0.19919000000000001</v>
      </c>
      <c r="J151" s="9">
        <f>IF(Raw!$G151&gt;$C$8,IF(Raw!$Q151&gt;$C$8,IF(Raw!$N151&gt;$C$9,IF(Raw!$N151&lt;$A$9,IF(Raw!$X151&gt;$C$9,IF(Raw!$X151&lt;$A$9,Raw!N151,-999),-999),-999),-999),-999),-999)</f>
        <v>311</v>
      </c>
      <c r="K151" s="9">
        <f>IF(Raw!$G151&gt;$C$8,IF(Raw!$Q151&gt;$C$8,IF(Raw!$N151&gt;$C$9,IF(Raw!$N151&lt;$A$9,IF(Raw!$X151&gt;$C$9,IF(Raw!$X151&lt;$A$9,Raw!R151,-999),-999),-999),-999),-999),-999)</f>
        <v>0.97614800000000002</v>
      </c>
      <c r="L151" s="9">
        <f>IF(Raw!$G151&gt;$C$8,IF(Raw!$Q151&gt;$C$8,IF(Raw!$N151&gt;$C$9,IF(Raw!$N151&lt;$A$9,IF(Raw!$X151&gt;$C$9,IF(Raw!$X151&lt;$A$9,Raw!S151,-999),-999),-999),-999),-999),-999)</f>
        <v>1.6575029999999999</v>
      </c>
      <c r="M151" s="9">
        <f>Raw!Q151</f>
        <v>0.98749799999999999</v>
      </c>
      <c r="N151" s="9">
        <f>IF(Raw!$G151&gt;$C$8,IF(Raw!$Q151&gt;$C$8,IF(Raw!$N151&gt;$C$9,IF(Raw!$N151&lt;$A$9,IF(Raw!$X151&gt;$C$9,IF(Raw!$X151&lt;$A$9,Raw!V151,-999),-999),-999),-999),-999),-999)</f>
        <v>668.6</v>
      </c>
      <c r="O151" s="9">
        <f>IF(Raw!$G151&gt;$C$8,IF(Raw!$Q151&gt;$C$8,IF(Raw!$N151&gt;$C$9,IF(Raw!$N151&lt;$A$9,IF(Raw!$X151&gt;$C$9,IF(Raw!$X151&lt;$A$9,Raw!W151,-999),-999),-999),-999),-999),-999)</f>
        <v>9.1734999999999997E-2</v>
      </c>
      <c r="P151" s="9">
        <f>IF(Raw!$G151&gt;$C$8,IF(Raw!$Q151&gt;$C$8,IF(Raw!$N151&gt;$C$9,IF(Raw!$N151&lt;$A$9,IF(Raw!$X151&gt;$C$9,IF(Raw!$X151&lt;$A$9,Raw!X151,-999),-999),-999),-999),-999),-999)</f>
        <v>411</v>
      </c>
      <c r="R151" s="9">
        <f t="shared" si="36"/>
        <v>0.58143200000000017</v>
      </c>
      <c r="S151" s="9">
        <f t="shared" si="37"/>
        <v>0.36144208324397248</v>
      </c>
      <c r="T151" s="9">
        <f t="shared" si="38"/>
        <v>0.68135499999999993</v>
      </c>
      <c r="U151" s="9">
        <f t="shared" si="39"/>
        <v>0.41107316246184772</v>
      </c>
      <c r="V151" s="15">
        <f t="shared" si="32"/>
        <v>0</v>
      </c>
      <c r="X151" s="11">
        <f t="shared" si="40"/>
        <v>6.561799999999999E+18</v>
      </c>
      <c r="Y151" s="11">
        <f t="shared" si="41"/>
        <v>6.336E-18</v>
      </c>
      <c r="Z151" s="11">
        <f t="shared" si="42"/>
        <v>3.1099999999999997E-4</v>
      </c>
      <c r="AA151" s="16">
        <f t="shared" si="43"/>
        <v>1.2764949842997085E-2</v>
      </c>
      <c r="AB151" s="9">
        <f t="shared" si="33"/>
        <v>0.98484546240027526</v>
      </c>
      <c r="AC151" s="9">
        <f t="shared" si="34"/>
        <v>0.98723505015700297</v>
      </c>
      <c r="AD151" s="15">
        <f t="shared" si="35"/>
        <v>41.044854800633722</v>
      </c>
      <c r="AE151" s="3">
        <f t="shared" si="44"/>
        <v>762.85439999999983</v>
      </c>
      <c r="AF151" s="2">
        <f t="shared" si="45"/>
        <v>0.25</v>
      </c>
      <c r="AG151" s="9">
        <f t="shared" si="46"/>
        <v>1.2978798665910658E-2</v>
      </c>
      <c r="AH151" s="2">
        <f t="shared" si="47"/>
        <v>0.628037312948308</v>
      </c>
    </row>
    <row r="152" spans="1:34">
      <c r="A152" s="1">
        <f>Raw!A152</f>
        <v>139</v>
      </c>
      <c r="B152" s="14">
        <f>Raw!B152</f>
        <v>0.46532407407407406</v>
      </c>
      <c r="C152" s="15">
        <f>Raw!C152</f>
        <v>74.900000000000006</v>
      </c>
      <c r="D152" s="15">
        <f>IF(C152&gt;0.5,Raw!D152*D$11,-999)</f>
        <v>10.9</v>
      </c>
      <c r="E152" s="9">
        <f>IF(Raw!$G152&gt;$C$8,IF(Raw!$Q152&gt;$C$8,IF(Raw!$N152&gt;$C$9,IF(Raw!$N152&lt;$A$9,IF(Raw!$X152&gt;$C$9,IF(Raw!$X152&lt;$A$9,Raw!H152,-999),-999),-999),-999),-999),-999)</f>
        <v>1.0338290000000001</v>
      </c>
      <c r="F152" s="9">
        <f>IF(Raw!$G152&gt;$C$8,IF(Raw!$Q152&gt;$C$8,IF(Raw!$N152&gt;$C$9,IF(Raw!$N152&lt;$A$9,IF(Raw!$X152&gt;$C$9,IF(Raw!$X152&lt;$A$9,Raw!I152,-999),-999),-999),-999),-999),-999)</f>
        <v>1.603027</v>
      </c>
      <c r="G152" s="9">
        <f>Raw!G152</f>
        <v>0.98581799999999997</v>
      </c>
      <c r="H152" s="9">
        <f>IF(Raw!$G152&gt;$C$8,IF(Raw!$Q152&gt;$C$8,IF(Raw!$N152&gt;$C$9,IF(Raw!$N152&lt;$A$9,IF(Raw!$X152&gt;$C$9,IF(Raw!$X152&lt;$A$9,Raw!L152,-999),-999),-999),-999),-999),-999)</f>
        <v>627.5</v>
      </c>
      <c r="I152" s="9">
        <f>IF(Raw!$G152&gt;$C$8,IF(Raw!$Q152&gt;$C$8,IF(Raw!$N152&gt;$C$9,IF(Raw!$N152&lt;$A$9,IF(Raw!$X152&gt;$C$9,IF(Raw!$X152&lt;$A$9,Raw!M152,-999),-999),-999),-999),-999),-999)</f>
        <v>0.12771099999999999</v>
      </c>
      <c r="J152" s="9">
        <f>IF(Raw!$G152&gt;$C$8,IF(Raw!$Q152&gt;$C$8,IF(Raw!$N152&gt;$C$9,IF(Raw!$N152&lt;$A$9,IF(Raw!$X152&gt;$C$9,IF(Raw!$X152&lt;$A$9,Raw!N152,-999),-999),-999),-999),-999),-999)</f>
        <v>428</v>
      </c>
      <c r="K152" s="9">
        <f>IF(Raw!$G152&gt;$C$8,IF(Raw!$Q152&gt;$C$8,IF(Raw!$N152&gt;$C$9,IF(Raw!$N152&lt;$A$9,IF(Raw!$X152&gt;$C$9,IF(Raw!$X152&lt;$A$9,Raw!R152,-999),-999),-999),-999),-999),-999)</f>
        <v>1.0225660000000001</v>
      </c>
      <c r="L152" s="9">
        <f>IF(Raw!$G152&gt;$C$8,IF(Raw!$Q152&gt;$C$8,IF(Raw!$N152&gt;$C$9,IF(Raw!$N152&lt;$A$9,IF(Raw!$X152&gt;$C$9,IF(Raw!$X152&lt;$A$9,Raw!S152,-999),-999),-999),-999),-999),-999)</f>
        <v>1.7103409999999999</v>
      </c>
      <c r="M152" s="9">
        <f>Raw!Q152</f>
        <v>0.98816400000000004</v>
      </c>
      <c r="N152" s="9">
        <f>IF(Raw!$G152&gt;$C$8,IF(Raw!$Q152&gt;$C$8,IF(Raw!$N152&gt;$C$9,IF(Raw!$N152&lt;$A$9,IF(Raw!$X152&gt;$C$9,IF(Raw!$X152&lt;$A$9,Raw!V152,-999),-999),-999),-999),-999),-999)</f>
        <v>672.2</v>
      </c>
      <c r="O152" s="9">
        <f>IF(Raw!$G152&gt;$C$8,IF(Raw!$Q152&gt;$C$8,IF(Raw!$N152&gt;$C$9,IF(Raw!$N152&lt;$A$9,IF(Raw!$X152&gt;$C$9,IF(Raw!$X152&lt;$A$9,Raw!W152,-999),-999),-999),-999),-999),-999)</f>
        <v>0.21423</v>
      </c>
      <c r="P152" s="9">
        <f>IF(Raw!$G152&gt;$C$8,IF(Raw!$Q152&gt;$C$8,IF(Raw!$N152&gt;$C$9,IF(Raw!$N152&lt;$A$9,IF(Raw!$X152&gt;$C$9,IF(Raw!$X152&lt;$A$9,Raw!X152,-999),-999),-999),-999),-999),-999)</f>
        <v>538</v>
      </c>
      <c r="R152" s="9">
        <f t="shared" si="36"/>
        <v>0.56919799999999987</v>
      </c>
      <c r="S152" s="9">
        <f t="shared" si="37"/>
        <v>0.35507698872196158</v>
      </c>
      <c r="T152" s="9">
        <f t="shared" si="38"/>
        <v>0.6877749999999998</v>
      </c>
      <c r="U152" s="9">
        <f t="shared" si="39"/>
        <v>0.40212741201900665</v>
      </c>
      <c r="V152" s="15">
        <f t="shared" si="32"/>
        <v>0</v>
      </c>
      <c r="X152" s="11">
        <f t="shared" si="40"/>
        <v>6.561799999999999E+18</v>
      </c>
      <c r="Y152" s="11">
        <f t="shared" si="41"/>
        <v>6.2749999999999994E-18</v>
      </c>
      <c r="Z152" s="11">
        <f t="shared" si="42"/>
        <v>4.28E-4</v>
      </c>
      <c r="AA152" s="16">
        <f t="shared" si="43"/>
        <v>1.7317833623290438E-2</v>
      </c>
      <c r="AB152" s="9">
        <f t="shared" si="33"/>
        <v>1.0344767730202586</v>
      </c>
      <c r="AC152" s="9">
        <f t="shared" si="34"/>
        <v>0.98268216637670958</v>
      </c>
      <c r="AD152" s="15">
        <f t="shared" si="35"/>
        <v>40.462228091800092</v>
      </c>
      <c r="AE152" s="3">
        <f t="shared" si="44"/>
        <v>755.50999999999976</v>
      </c>
      <c r="AF152" s="2">
        <f t="shared" si="45"/>
        <v>0.25</v>
      </c>
      <c r="AG152" s="9">
        <f t="shared" si="46"/>
        <v>1.2516131590060247E-2</v>
      </c>
      <c r="AH152" s="2">
        <f t="shared" si="47"/>
        <v>0.60564909393155553</v>
      </c>
    </row>
    <row r="153" spans="1:34">
      <c r="A153" s="1">
        <f>Raw!A153</f>
        <v>140</v>
      </c>
      <c r="B153" s="14">
        <f>Raw!B153</f>
        <v>0.46538194444444447</v>
      </c>
      <c r="C153" s="15">
        <f>Raw!C153</f>
        <v>74.3</v>
      </c>
      <c r="D153" s="15">
        <f>IF(C153&gt;0.5,Raw!D153*D$11,-999)</f>
        <v>12.7</v>
      </c>
      <c r="E153" s="9">
        <f>IF(Raw!$G153&gt;$C$8,IF(Raw!$Q153&gt;$C$8,IF(Raw!$N153&gt;$C$9,IF(Raw!$N153&lt;$A$9,IF(Raw!$X153&gt;$C$9,IF(Raw!$X153&lt;$A$9,Raw!H153,-999),-999),-999),-999),-999),-999)</f>
        <v>0.98502100000000004</v>
      </c>
      <c r="F153" s="9">
        <f>IF(Raw!$G153&gt;$C$8,IF(Raw!$Q153&gt;$C$8,IF(Raw!$N153&gt;$C$9,IF(Raw!$N153&lt;$A$9,IF(Raw!$X153&gt;$C$9,IF(Raw!$X153&lt;$A$9,Raw!I153,-999),-999),-999),-999),-999),-999)</f>
        <v>1.5733429999999999</v>
      </c>
      <c r="G153" s="9">
        <f>Raw!G153</f>
        <v>0.99063599999999996</v>
      </c>
      <c r="H153" s="9">
        <f>IF(Raw!$G153&gt;$C$8,IF(Raw!$Q153&gt;$C$8,IF(Raw!$N153&gt;$C$9,IF(Raw!$N153&lt;$A$9,IF(Raw!$X153&gt;$C$9,IF(Raw!$X153&lt;$A$9,Raw!L153,-999),-999),-999),-999),-999),-999)</f>
        <v>667.3</v>
      </c>
      <c r="I153" s="9">
        <f>IF(Raw!$G153&gt;$C$8,IF(Raw!$Q153&gt;$C$8,IF(Raw!$N153&gt;$C$9,IF(Raw!$N153&lt;$A$9,IF(Raw!$X153&gt;$C$9,IF(Raw!$X153&lt;$A$9,Raw!M153,-999),-999),-999),-999),-999),-999)</f>
        <v>3.3437000000000001E-2</v>
      </c>
      <c r="J153" s="9">
        <f>IF(Raw!$G153&gt;$C$8,IF(Raw!$Q153&gt;$C$8,IF(Raw!$N153&gt;$C$9,IF(Raw!$N153&lt;$A$9,IF(Raw!$X153&gt;$C$9,IF(Raw!$X153&lt;$A$9,Raw!N153,-999),-999),-999),-999),-999),-999)</f>
        <v>608</v>
      </c>
      <c r="K153" s="9">
        <f>IF(Raw!$G153&gt;$C$8,IF(Raw!$Q153&gt;$C$8,IF(Raw!$N153&gt;$C$9,IF(Raw!$N153&lt;$A$9,IF(Raw!$X153&gt;$C$9,IF(Raw!$X153&lt;$A$9,Raw!R153,-999),-999),-999),-999),-999),-999)</f>
        <v>1.006073</v>
      </c>
      <c r="L153" s="9">
        <f>IF(Raw!$G153&gt;$C$8,IF(Raw!$Q153&gt;$C$8,IF(Raw!$N153&gt;$C$9,IF(Raw!$N153&lt;$A$9,IF(Raw!$X153&gt;$C$9,IF(Raw!$X153&lt;$A$9,Raw!S153,-999),-999),-999),-999),-999),-999)</f>
        <v>1.6879059999999999</v>
      </c>
      <c r="M153" s="9">
        <f>Raw!Q153</f>
        <v>0.99016199999999999</v>
      </c>
      <c r="N153" s="9">
        <f>IF(Raw!$G153&gt;$C$8,IF(Raw!$Q153&gt;$C$8,IF(Raw!$N153&gt;$C$9,IF(Raw!$N153&lt;$A$9,IF(Raw!$X153&gt;$C$9,IF(Raw!$X153&lt;$A$9,Raw!V153,-999),-999),-999),-999),-999),-999)</f>
        <v>721.3</v>
      </c>
      <c r="O153" s="9">
        <f>IF(Raw!$G153&gt;$C$8,IF(Raw!$Q153&gt;$C$8,IF(Raw!$N153&gt;$C$9,IF(Raw!$N153&lt;$A$9,IF(Raw!$X153&gt;$C$9,IF(Raw!$X153&lt;$A$9,Raw!W153,-999),-999),-999),-999),-999),-999)</f>
        <v>0.22917999999999999</v>
      </c>
      <c r="P153" s="9">
        <f>IF(Raw!$G153&gt;$C$8,IF(Raw!$Q153&gt;$C$8,IF(Raw!$N153&gt;$C$9,IF(Raw!$N153&lt;$A$9,IF(Raw!$X153&gt;$C$9,IF(Raw!$X153&lt;$A$9,Raw!X153,-999),-999),-999),-999),-999),-999)</f>
        <v>329</v>
      </c>
      <c r="R153" s="9">
        <f t="shared" si="36"/>
        <v>0.5883219999999999</v>
      </c>
      <c r="S153" s="9">
        <f t="shared" si="37"/>
        <v>0.37393117711776769</v>
      </c>
      <c r="T153" s="9">
        <f t="shared" si="38"/>
        <v>0.68183299999999991</v>
      </c>
      <c r="U153" s="9">
        <f t="shared" si="39"/>
        <v>0.40395199732686532</v>
      </c>
      <c r="V153" s="15">
        <f t="shared" si="32"/>
        <v>0</v>
      </c>
      <c r="X153" s="11">
        <f t="shared" si="40"/>
        <v>7.645399999999998E+18</v>
      </c>
      <c r="Y153" s="11">
        <f t="shared" si="41"/>
        <v>6.6729999999999991E-18</v>
      </c>
      <c r="Z153" s="11">
        <f t="shared" si="42"/>
        <v>6.0799999999999993E-4</v>
      </c>
      <c r="AA153" s="16">
        <f t="shared" si="43"/>
        <v>3.0085576245028767E-2</v>
      </c>
      <c r="AB153" s="9">
        <f t="shared" si="33"/>
        <v>1.0265863387078766</v>
      </c>
      <c r="AC153" s="9">
        <f t="shared" si="34"/>
        <v>0.96991442375497128</v>
      </c>
      <c r="AD153" s="15">
        <f t="shared" si="35"/>
        <v>49.482855666165747</v>
      </c>
      <c r="AE153" s="3">
        <f t="shared" si="44"/>
        <v>803.4291999999997</v>
      </c>
      <c r="AF153" s="2">
        <f t="shared" si="45"/>
        <v>0.25</v>
      </c>
      <c r="AG153" s="9">
        <f t="shared" si="46"/>
        <v>1.5375921830603574E-2</v>
      </c>
      <c r="AH153" s="2">
        <f t="shared" si="47"/>
        <v>0.744032855364271</v>
      </c>
    </row>
    <row r="154" spans="1:34">
      <c r="A154" s="1">
        <f>Raw!A154</f>
        <v>141</v>
      </c>
      <c r="B154" s="14">
        <f>Raw!B154</f>
        <v>0.46543981481481483</v>
      </c>
      <c r="C154" s="15">
        <f>Raw!C154</f>
        <v>73.900000000000006</v>
      </c>
      <c r="D154" s="15">
        <f>IF(C154&gt;0.5,Raw!D154*D$11,-999)</f>
        <v>12.7</v>
      </c>
      <c r="E154" s="9">
        <f>IF(Raw!$G154&gt;$C$8,IF(Raw!$Q154&gt;$C$8,IF(Raw!$N154&gt;$C$9,IF(Raw!$N154&lt;$A$9,IF(Raw!$X154&gt;$C$9,IF(Raw!$X154&lt;$A$9,Raw!H154,-999),-999),-999),-999),-999),-999)</f>
        <v>1.025501</v>
      </c>
      <c r="F154" s="9">
        <f>IF(Raw!$G154&gt;$C$8,IF(Raw!$Q154&gt;$C$8,IF(Raw!$N154&gt;$C$9,IF(Raw!$N154&lt;$A$9,IF(Raw!$X154&gt;$C$9,IF(Raw!$X154&lt;$A$9,Raw!I154,-999),-999),-999),-999),-999),-999)</f>
        <v>1.6094079999999999</v>
      </c>
      <c r="G154" s="9">
        <f>Raw!G154</f>
        <v>0.98697900000000005</v>
      </c>
      <c r="H154" s="9">
        <f>IF(Raw!$G154&gt;$C$8,IF(Raw!$Q154&gt;$C$8,IF(Raw!$N154&gt;$C$9,IF(Raw!$N154&lt;$A$9,IF(Raw!$X154&gt;$C$9,IF(Raw!$X154&lt;$A$9,Raw!L154,-999),-999),-999),-999),-999),-999)</f>
        <v>677</v>
      </c>
      <c r="I154" s="9">
        <f>IF(Raw!$G154&gt;$C$8,IF(Raw!$Q154&gt;$C$8,IF(Raw!$N154&gt;$C$9,IF(Raw!$N154&lt;$A$9,IF(Raw!$X154&gt;$C$9,IF(Raw!$X154&lt;$A$9,Raw!M154,-999),-999),-999),-999),-999),-999)</f>
        <v>0.12869800000000001</v>
      </c>
      <c r="J154" s="9">
        <f>IF(Raw!$G154&gt;$C$8,IF(Raw!$Q154&gt;$C$8,IF(Raw!$N154&gt;$C$9,IF(Raw!$N154&lt;$A$9,IF(Raw!$X154&gt;$C$9,IF(Raw!$X154&lt;$A$9,Raw!N154,-999),-999),-999),-999),-999),-999)</f>
        <v>428</v>
      </c>
      <c r="K154" s="9">
        <f>IF(Raw!$G154&gt;$C$8,IF(Raw!$Q154&gt;$C$8,IF(Raw!$N154&gt;$C$9,IF(Raw!$N154&lt;$A$9,IF(Raw!$X154&gt;$C$9,IF(Raw!$X154&lt;$A$9,Raw!R154,-999),-999),-999),-999),-999),-999)</f>
        <v>0.99338400000000004</v>
      </c>
      <c r="L154" s="9">
        <f>IF(Raw!$G154&gt;$C$8,IF(Raw!$Q154&gt;$C$8,IF(Raw!$N154&gt;$C$9,IF(Raw!$N154&lt;$A$9,IF(Raw!$X154&gt;$C$9,IF(Raw!$X154&lt;$A$9,Raw!S154,-999),-999),-999),-999),-999),-999)</f>
        <v>1.668266</v>
      </c>
      <c r="M154" s="9">
        <f>Raw!Q154</f>
        <v>0.99237299999999995</v>
      </c>
      <c r="N154" s="9">
        <f>IF(Raw!$G154&gt;$C$8,IF(Raw!$Q154&gt;$C$8,IF(Raw!$N154&gt;$C$9,IF(Raw!$N154&lt;$A$9,IF(Raw!$X154&gt;$C$9,IF(Raw!$X154&lt;$A$9,Raw!V154,-999),-999),-999),-999),-999),-999)</f>
        <v>639.6</v>
      </c>
      <c r="O154" s="9">
        <f>IF(Raw!$G154&gt;$C$8,IF(Raw!$Q154&gt;$C$8,IF(Raw!$N154&gt;$C$9,IF(Raw!$N154&lt;$A$9,IF(Raw!$X154&gt;$C$9,IF(Raw!$X154&lt;$A$9,Raw!W154,-999),-999),-999),-999),-999),-999)</f>
        <v>0.14779800000000001</v>
      </c>
      <c r="P154" s="9">
        <f>IF(Raw!$G154&gt;$C$8,IF(Raw!$Q154&gt;$C$8,IF(Raw!$N154&gt;$C$9,IF(Raw!$N154&lt;$A$9,IF(Raw!$X154&gt;$C$9,IF(Raw!$X154&lt;$A$9,Raw!X154,-999),-999),-999),-999),-999),-999)</f>
        <v>344</v>
      </c>
      <c r="R154" s="9">
        <f t="shared" si="36"/>
        <v>0.58390699999999995</v>
      </c>
      <c r="S154" s="9">
        <f t="shared" si="37"/>
        <v>0.36280856066329981</v>
      </c>
      <c r="T154" s="9">
        <f t="shared" si="38"/>
        <v>0.67488199999999998</v>
      </c>
      <c r="U154" s="9">
        <f t="shared" si="39"/>
        <v>0.40454100245404506</v>
      </c>
      <c r="V154" s="15">
        <f t="shared" si="32"/>
        <v>0</v>
      </c>
      <c r="X154" s="11">
        <f t="shared" si="40"/>
        <v>7.645399999999998E+18</v>
      </c>
      <c r="Y154" s="11">
        <f t="shared" si="41"/>
        <v>6.7699999999999994E-18</v>
      </c>
      <c r="Z154" s="11">
        <f t="shared" si="42"/>
        <v>4.28E-4</v>
      </c>
      <c r="AA154" s="16">
        <f t="shared" si="43"/>
        <v>2.167288567443508E-2</v>
      </c>
      <c r="AB154" s="9">
        <f t="shared" si="33"/>
        <v>1.0080106404297342</v>
      </c>
      <c r="AC154" s="9">
        <f t="shared" si="34"/>
        <v>0.97832711432556485</v>
      </c>
      <c r="AD154" s="15">
        <f t="shared" si="35"/>
        <v>50.637583351483826</v>
      </c>
      <c r="AE154" s="3">
        <f t="shared" si="44"/>
        <v>815.10799999999972</v>
      </c>
      <c r="AF154" s="2">
        <f t="shared" si="45"/>
        <v>0.25</v>
      </c>
      <c r="AG154" s="9">
        <f t="shared" si="46"/>
        <v>1.5757675946815021E-2</v>
      </c>
      <c r="AH154" s="2">
        <f t="shared" si="47"/>
        <v>0.76250573837324487</v>
      </c>
    </row>
    <row r="155" spans="1:34">
      <c r="A155" s="1">
        <f>Raw!A155</f>
        <v>142</v>
      </c>
      <c r="B155" s="14">
        <f>Raw!B155</f>
        <v>0.4654861111111111</v>
      </c>
      <c r="C155" s="15">
        <f>Raw!C155</f>
        <v>73.400000000000006</v>
      </c>
      <c r="D155" s="15">
        <f>IF(C155&gt;0.5,Raw!D155*D$11,-999)</f>
        <v>13.6</v>
      </c>
      <c r="E155" s="9">
        <f>IF(Raw!$G155&gt;$C$8,IF(Raw!$Q155&gt;$C$8,IF(Raw!$N155&gt;$C$9,IF(Raw!$N155&lt;$A$9,IF(Raw!$X155&gt;$C$9,IF(Raw!$X155&lt;$A$9,Raw!H155,-999),-999),-999),-999),-999),-999)</f>
        <v>1.031296</v>
      </c>
      <c r="F155" s="9">
        <f>IF(Raw!$G155&gt;$C$8,IF(Raw!$Q155&gt;$C$8,IF(Raw!$N155&gt;$C$9,IF(Raw!$N155&lt;$A$9,IF(Raw!$X155&gt;$C$9,IF(Raw!$X155&lt;$A$9,Raw!I155,-999),-999),-999),-999),-999),-999)</f>
        <v>1.598848</v>
      </c>
      <c r="G155" s="9">
        <f>Raw!G155</f>
        <v>0.98247200000000001</v>
      </c>
      <c r="H155" s="9">
        <f>IF(Raw!$G155&gt;$C$8,IF(Raw!$Q155&gt;$C$8,IF(Raw!$N155&gt;$C$9,IF(Raw!$N155&lt;$A$9,IF(Raw!$X155&gt;$C$9,IF(Raw!$X155&lt;$A$9,Raw!L155,-999),-999),-999),-999),-999),-999)</f>
        <v>612.79999999999995</v>
      </c>
      <c r="I155" s="9">
        <f>IF(Raw!$G155&gt;$C$8,IF(Raw!$Q155&gt;$C$8,IF(Raw!$N155&gt;$C$9,IF(Raw!$N155&lt;$A$9,IF(Raw!$X155&gt;$C$9,IF(Raw!$X155&lt;$A$9,Raw!M155,-999),-999),-999),-999),-999),-999)</f>
        <v>3.2221E-2</v>
      </c>
      <c r="J155" s="9">
        <f>IF(Raw!$G155&gt;$C$8,IF(Raw!$Q155&gt;$C$8,IF(Raw!$N155&gt;$C$9,IF(Raw!$N155&lt;$A$9,IF(Raw!$X155&gt;$C$9,IF(Raw!$X155&lt;$A$9,Raw!N155,-999),-999),-999),-999),-999),-999)</f>
        <v>575</v>
      </c>
      <c r="K155" s="9">
        <f>IF(Raw!$G155&gt;$C$8,IF(Raw!$Q155&gt;$C$8,IF(Raw!$N155&gt;$C$9,IF(Raw!$N155&lt;$A$9,IF(Raw!$X155&gt;$C$9,IF(Raw!$X155&lt;$A$9,Raw!R155,-999),-999),-999),-999),-999),-999)</f>
        <v>0.96637700000000004</v>
      </c>
      <c r="L155" s="9">
        <f>IF(Raw!$G155&gt;$C$8,IF(Raw!$Q155&gt;$C$8,IF(Raw!$N155&gt;$C$9,IF(Raw!$N155&lt;$A$9,IF(Raw!$X155&gt;$C$9,IF(Raw!$X155&lt;$A$9,Raw!S155,-999),-999),-999),-999),-999),-999)</f>
        <v>1.6198239999999999</v>
      </c>
      <c r="M155" s="9">
        <f>Raw!Q155</f>
        <v>0.98990199999999995</v>
      </c>
      <c r="N155" s="9">
        <f>IF(Raw!$G155&gt;$C$8,IF(Raw!$Q155&gt;$C$8,IF(Raw!$N155&gt;$C$9,IF(Raw!$N155&lt;$A$9,IF(Raw!$X155&gt;$C$9,IF(Raw!$X155&lt;$A$9,Raw!V155,-999),-999),-999),-999),-999),-999)</f>
        <v>713.5</v>
      </c>
      <c r="O155" s="9">
        <f>IF(Raw!$G155&gt;$C$8,IF(Raw!$Q155&gt;$C$8,IF(Raw!$N155&gt;$C$9,IF(Raw!$N155&lt;$A$9,IF(Raw!$X155&gt;$C$9,IF(Raw!$X155&lt;$A$9,Raw!W155,-999),-999),-999),-999),-999),-999)</f>
        <v>0.12858</v>
      </c>
      <c r="P155" s="9">
        <f>IF(Raw!$G155&gt;$C$8,IF(Raw!$Q155&gt;$C$8,IF(Raw!$N155&gt;$C$9,IF(Raw!$N155&lt;$A$9,IF(Raw!$X155&gt;$C$9,IF(Raw!$X155&lt;$A$9,Raw!X155,-999),-999),-999),-999),-999),-999)</f>
        <v>513</v>
      </c>
      <c r="R155" s="9">
        <f t="shared" si="36"/>
        <v>0.56755200000000006</v>
      </c>
      <c r="S155" s="9">
        <f t="shared" si="37"/>
        <v>0.35497558241934196</v>
      </c>
      <c r="T155" s="9">
        <f t="shared" si="38"/>
        <v>0.65344699999999989</v>
      </c>
      <c r="U155" s="9">
        <f t="shared" si="39"/>
        <v>0.40340617252244682</v>
      </c>
      <c r="V155" s="15">
        <f t="shared" si="32"/>
        <v>0</v>
      </c>
      <c r="X155" s="11">
        <f t="shared" si="40"/>
        <v>8.187199999999998E+18</v>
      </c>
      <c r="Y155" s="11">
        <f t="shared" si="41"/>
        <v>6.1279999999999993E-18</v>
      </c>
      <c r="Z155" s="11">
        <f t="shared" si="42"/>
        <v>5.7499999999999999E-4</v>
      </c>
      <c r="AA155" s="16">
        <f t="shared" si="43"/>
        <v>2.8039522069074271E-2</v>
      </c>
      <c r="AB155" s="9">
        <f t="shared" si="33"/>
        <v>0.98469934157747041</v>
      </c>
      <c r="AC155" s="9">
        <f t="shared" si="34"/>
        <v>0.97196047793092577</v>
      </c>
      <c r="AD155" s="15">
        <f t="shared" si="35"/>
        <v>48.764386207085693</v>
      </c>
      <c r="AE155" s="3">
        <f t="shared" si="44"/>
        <v>737.81119999999976</v>
      </c>
      <c r="AF155" s="2">
        <f t="shared" si="45"/>
        <v>0.25</v>
      </c>
      <c r="AG155" s="9">
        <f t="shared" si="46"/>
        <v>1.5132195688620644E-2</v>
      </c>
      <c r="AH155" s="2">
        <f t="shared" si="47"/>
        <v>0.73223907419496603</v>
      </c>
    </row>
    <row r="156" spans="1:34">
      <c r="A156" s="1">
        <f>Raw!A156</f>
        <v>143</v>
      </c>
      <c r="B156" s="14">
        <f>Raw!B156</f>
        <v>0.46554398148148146</v>
      </c>
      <c r="C156" s="15">
        <f>Raw!C156</f>
        <v>73</v>
      </c>
      <c r="D156" s="15">
        <f>IF(C156&gt;0.5,Raw!D156*D$11,-999)</f>
        <v>12.7</v>
      </c>
      <c r="E156" s="9">
        <f>IF(Raw!$G156&gt;$C$8,IF(Raw!$Q156&gt;$C$8,IF(Raw!$N156&gt;$C$9,IF(Raw!$N156&lt;$A$9,IF(Raw!$X156&gt;$C$9,IF(Raw!$X156&lt;$A$9,Raw!H156,-999),-999),-999),-999),-999),-999)</f>
        <v>1.0089539999999999</v>
      </c>
      <c r="F156" s="9">
        <f>IF(Raw!$G156&gt;$C$8,IF(Raw!$Q156&gt;$C$8,IF(Raw!$N156&gt;$C$9,IF(Raw!$N156&lt;$A$9,IF(Raw!$X156&gt;$C$9,IF(Raw!$X156&lt;$A$9,Raw!I156,-999),-999),-999),-999),-999),-999)</f>
        <v>1.57084</v>
      </c>
      <c r="G156" s="9">
        <f>Raw!G156</f>
        <v>0.98858400000000002</v>
      </c>
      <c r="H156" s="9">
        <f>IF(Raw!$G156&gt;$C$8,IF(Raw!$Q156&gt;$C$8,IF(Raw!$N156&gt;$C$9,IF(Raw!$N156&lt;$A$9,IF(Raw!$X156&gt;$C$9,IF(Raw!$X156&lt;$A$9,Raw!L156,-999),-999),-999),-999),-999),-999)</f>
        <v>634.5</v>
      </c>
      <c r="I156" s="9">
        <f>IF(Raw!$G156&gt;$C$8,IF(Raw!$Q156&gt;$C$8,IF(Raw!$N156&gt;$C$9,IF(Raw!$N156&lt;$A$9,IF(Raw!$X156&gt;$C$9,IF(Raw!$X156&lt;$A$9,Raw!M156,-999),-999),-999),-999),-999),-999)</f>
        <v>0.24184700000000001</v>
      </c>
      <c r="J156" s="9">
        <f>IF(Raw!$G156&gt;$C$8,IF(Raw!$Q156&gt;$C$8,IF(Raw!$N156&gt;$C$9,IF(Raw!$N156&lt;$A$9,IF(Raw!$X156&gt;$C$9,IF(Raw!$X156&lt;$A$9,Raw!N156,-999),-999),-999),-999),-999),-999)</f>
        <v>477</v>
      </c>
      <c r="K156" s="9">
        <f>IF(Raw!$G156&gt;$C$8,IF(Raw!$Q156&gt;$C$8,IF(Raw!$N156&gt;$C$9,IF(Raw!$N156&lt;$A$9,IF(Raw!$X156&gt;$C$9,IF(Raw!$X156&lt;$A$9,Raw!R156,-999),-999),-999),-999),-999),-999)</f>
        <v>0.97889800000000005</v>
      </c>
      <c r="L156" s="9">
        <f>IF(Raw!$G156&gt;$C$8,IF(Raw!$Q156&gt;$C$8,IF(Raw!$N156&gt;$C$9,IF(Raw!$N156&lt;$A$9,IF(Raw!$X156&gt;$C$9,IF(Raw!$X156&lt;$A$9,Raw!S156,-999),-999),-999),-999),-999),-999)</f>
        <v>1.6389290000000001</v>
      </c>
      <c r="M156" s="9">
        <f>Raw!Q156</f>
        <v>0.98822399999999999</v>
      </c>
      <c r="N156" s="9">
        <f>IF(Raw!$G156&gt;$C$8,IF(Raw!$Q156&gt;$C$8,IF(Raw!$N156&gt;$C$9,IF(Raw!$N156&lt;$A$9,IF(Raw!$X156&gt;$C$9,IF(Raw!$X156&lt;$A$9,Raw!V156,-999),-999),-999),-999),-999),-999)</f>
        <v>663.2</v>
      </c>
      <c r="O156" s="9">
        <f>IF(Raw!$G156&gt;$C$8,IF(Raw!$Q156&gt;$C$8,IF(Raw!$N156&gt;$C$9,IF(Raw!$N156&lt;$A$9,IF(Raw!$X156&gt;$C$9,IF(Raw!$X156&lt;$A$9,Raw!W156,-999),-999),-999),-999),-999),-999)</f>
        <v>8.2048999999999997E-2</v>
      </c>
      <c r="P156" s="9">
        <f>IF(Raw!$G156&gt;$C$8,IF(Raw!$Q156&gt;$C$8,IF(Raw!$N156&gt;$C$9,IF(Raw!$N156&lt;$A$9,IF(Raw!$X156&gt;$C$9,IF(Raw!$X156&lt;$A$9,Raw!X156,-999),-999),-999),-999),-999),-999)</f>
        <v>288</v>
      </c>
      <c r="R156" s="9">
        <f t="shared" si="36"/>
        <v>0.56188600000000011</v>
      </c>
      <c r="S156" s="9">
        <f t="shared" si="37"/>
        <v>0.35769779226401166</v>
      </c>
      <c r="T156" s="9">
        <f t="shared" si="38"/>
        <v>0.66003100000000003</v>
      </c>
      <c r="U156" s="9">
        <f t="shared" si="39"/>
        <v>0.40272092323706521</v>
      </c>
      <c r="V156" s="15">
        <f t="shared" si="32"/>
        <v>0</v>
      </c>
      <c r="X156" s="11">
        <f t="shared" si="40"/>
        <v>7.645399999999998E+18</v>
      </c>
      <c r="Y156" s="11">
        <f t="shared" si="41"/>
        <v>6.3449999999999997E-18</v>
      </c>
      <c r="Z156" s="11">
        <f t="shared" si="42"/>
        <v>4.7699999999999999E-4</v>
      </c>
      <c r="AA156" s="16">
        <f t="shared" si="43"/>
        <v>2.2615982056252336E-2</v>
      </c>
      <c r="AB156" s="9">
        <f t="shared" si="33"/>
        <v>0.99382524925257032</v>
      </c>
      <c r="AC156" s="9">
        <f t="shared" si="34"/>
        <v>0.97738401794374763</v>
      </c>
      <c r="AD156" s="15">
        <f t="shared" si="35"/>
        <v>47.412960285644317</v>
      </c>
      <c r="AE156" s="3">
        <f t="shared" si="44"/>
        <v>763.93799999999976</v>
      </c>
      <c r="AF156" s="2">
        <f t="shared" si="45"/>
        <v>0.25</v>
      </c>
      <c r="AG156" s="9">
        <f t="shared" si="46"/>
        <v>1.4687839338182296E-2</v>
      </c>
      <c r="AH156" s="2">
        <f t="shared" si="47"/>
        <v>0.71073690165153858</v>
      </c>
    </row>
    <row r="157" spans="1:34">
      <c r="A157" s="1">
        <f>Raw!A157</f>
        <v>144</v>
      </c>
      <c r="B157" s="14">
        <f>Raw!B157</f>
        <v>0.46560185185185188</v>
      </c>
      <c r="C157" s="15">
        <f>Raw!C157</f>
        <v>72.5</v>
      </c>
      <c r="D157" s="15">
        <f>IF(C157&gt;0.5,Raw!D157*D$11,-999)</f>
        <v>12.7</v>
      </c>
      <c r="E157" s="9">
        <f>IF(Raw!$G157&gt;$C$8,IF(Raw!$Q157&gt;$C$8,IF(Raw!$N157&gt;$C$9,IF(Raw!$N157&lt;$A$9,IF(Raw!$X157&gt;$C$9,IF(Raw!$X157&lt;$A$9,Raw!H157,-999),-999),-999),-999),-999),-999)</f>
        <v>1.0130250000000001</v>
      </c>
      <c r="F157" s="9">
        <f>IF(Raw!$G157&gt;$C$8,IF(Raw!$Q157&gt;$C$8,IF(Raw!$N157&gt;$C$9,IF(Raw!$N157&lt;$A$9,IF(Raw!$X157&gt;$C$9,IF(Raw!$X157&lt;$A$9,Raw!I157,-999),-999),-999),-999),-999),-999)</f>
        <v>1.56717</v>
      </c>
      <c r="G157" s="9">
        <f>Raw!G157</f>
        <v>0.980819</v>
      </c>
      <c r="H157" s="9">
        <f>IF(Raw!$G157&gt;$C$8,IF(Raw!$Q157&gt;$C$8,IF(Raw!$N157&gt;$C$9,IF(Raw!$N157&lt;$A$9,IF(Raw!$X157&gt;$C$9,IF(Raw!$X157&lt;$A$9,Raw!L157,-999),-999),-999),-999),-999),-999)</f>
        <v>612</v>
      </c>
      <c r="I157" s="9">
        <f>IF(Raw!$G157&gt;$C$8,IF(Raw!$Q157&gt;$C$8,IF(Raw!$N157&gt;$C$9,IF(Raw!$N157&lt;$A$9,IF(Raw!$X157&gt;$C$9,IF(Raw!$X157&lt;$A$9,Raw!M157,-999),-999),-999),-999),-999),-999)</f>
        <v>0.128438</v>
      </c>
      <c r="J157" s="9">
        <f>IF(Raw!$G157&gt;$C$8,IF(Raw!$Q157&gt;$C$8,IF(Raw!$N157&gt;$C$9,IF(Raw!$N157&lt;$A$9,IF(Raw!$X157&gt;$C$9,IF(Raw!$X157&lt;$A$9,Raw!N157,-999),-999),-999),-999),-999),-999)</f>
        <v>429</v>
      </c>
      <c r="K157" s="9">
        <f>IF(Raw!$G157&gt;$C$8,IF(Raw!$Q157&gt;$C$8,IF(Raw!$N157&gt;$C$9,IF(Raw!$N157&lt;$A$9,IF(Raw!$X157&gt;$C$9,IF(Raw!$X157&lt;$A$9,Raw!R157,-999),-999),-999),-999),-999),-999)</f>
        <v>0.99069700000000005</v>
      </c>
      <c r="L157" s="9">
        <f>IF(Raw!$G157&gt;$C$8,IF(Raw!$Q157&gt;$C$8,IF(Raw!$N157&gt;$C$9,IF(Raw!$N157&lt;$A$9,IF(Raw!$X157&gt;$C$9,IF(Raw!$X157&lt;$A$9,Raw!S157,-999),-999),-999),-999),-999),-999)</f>
        <v>1.629821</v>
      </c>
      <c r="M157" s="9">
        <f>Raw!Q157</f>
        <v>0.99159900000000001</v>
      </c>
      <c r="N157" s="9">
        <f>IF(Raw!$G157&gt;$C$8,IF(Raw!$Q157&gt;$C$8,IF(Raw!$N157&gt;$C$9,IF(Raw!$N157&lt;$A$9,IF(Raw!$X157&gt;$C$9,IF(Raw!$X157&lt;$A$9,Raw!V157,-999),-999),-999),-999),-999),-999)</f>
        <v>672.3</v>
      </c>
      <c r="O157" s="9">
        <f>IF(Raw!$G157&gt;$C$8,IF(Raw!$Q157&gt;$C$8,IF(Raw!$N157&gt;$C$9,IF(Raw!$N157&lt;$A$9,IF(Raw!$X157&gt;$C$9,IF(Raw!$X157&lt;$A$9,Raw!W157,-999),-999),-999),-999),-999),-999)</f>
        <v>0.24306700000000001</v>
      </c>
      <c r="P157" s="9">
        <f>IF(Raw!$G157&gt;$C$8,IF(Raw!$Q157&gt;$C$8,IF(Raw!$N157&gt;$C$9,IF(Raw!$N157&lt;$A$9,IF(Raw!$X157&gt;$C$9,IF(Raw!$X157&lt;$A$9,Raw!X157,-999),-999),-999),-999),-999),-999)</f>
        <v>520</v>
      </c>
      <c r="R157" s="9">
        <f t="shared" si="36"/>
        <v>0.55414499999999989</v>
      </c>
      <c r="S157" s="9">
        <f t="shared" si="37"/>
        <v>0.35359597235781692</v>
      </c>
      <c r="T157" s="9">
        <f t="shared" si="38"/>
        <v>0.63912399999999991</v>
      </c>
      <c r="U157" s="9">
        <f t="shared" si="39"/>
        <v>0.39214367712773363</v>
      </c>
      <c r="V157" s="15">
        <f t="shared" si="32"/>
        <v>0</v>
      </c>
      <c r="X157" s="11">
        <f t="shared" si="40"/>
        <v>7.645399999999998E+18</v>
      </c>
      <c r="Y157" s="11">
        <f t="shared" si="41"/>
        <v>6.1199999999999998E-18</v>
      </c>
      <c r="Z157" s="11">
        <f t="shared" si="42"/>
        <v>4.2899999999999997E-4</v>
      </c>
      <c r="AA157" s="16">
        <f t="shared" si="43"/>
        <v>1.9677854277253097E-2</v>
      </c>
      <c r="AB157" s="9">
        <f t="shared" si="33"/>
        <v>1.0032735889370952</v>
      </c>
      <c r="AC157" s="9">
        <f t="shared" si="34"/>
        <v>0.9803221457227469</v>
      </c>
      <c r="AD157" s="15">
        <f t="shared" si="35"/>
        <v>45.869124189401163</v>
      </c>
      <c r="AE157" s="3">
        <f t="shared" si="44"/>
        <v>736.84799999999973</v>
      </c>
      <c r="AF157" s="2">
        <f t="shared" si="45"/>
        <v>0.25</v>
      </c>
      <c r="AG157" s="9">
        <f t="shared" si="46"/>
        <v>1.3836374635584958E-2</v>
      </c>
      <c r="AH157" s="2">
        <f t="shared" si="47"/>
        <v>0.66953496781662136</v>
      </c>
    </row>
    <row r="158" spans="1:34">
      <c r="A158" s="1">
        <f>Raw!A158</f>
        <v>145</v>
      </c>
      <c r="B158" s="14">
        <f>Raw!B158</f>
        <v>0.46565972222222224</v>
      </c>
      <c r="C158" s="15">
        <f>Raw!C158</f>
        <v>71.900000000000006</v>
      </c>
      <c r="D158" s="15">
        <f>IF(C158&gt;0.5,Raw!D158*D$11,-999)</f>
        <v>13.6</v>
      </c>
      <c r="E158" s="9">
        <f>IF(Raw!$G158&gt;$C$8,IF(Raw!$Q158&gt;$C$8,IF(Raw!$N158&gt;$C$9,IF(Raw!$N158&lt;$A$9,IF(Raw!$X158&gt;$C$9,IF(Raw!$X158&lt;$A$9,Raw!H158,-999),-999),-999),-999),-999),-999)</f>
        <v>1.011396</v>
      </c>
      <c r="F158" s="9">
        <f>IF(Raw!$G158&gt;$C$8,IF(Raw!$Q158&gt;$C$8,IF(Raw!$N158&gt;$C$9,IF(Raw!$N158&lt;$A$9,IF(Raw!$X158&gt;$C$9,IF(Raw!$X158&lt;$A$9,Raw!I158,-999),-999),-999),-999),-999),-999)</f>
        <v>1.5715779999999999</v>
      </c>
      <c r="G158" s="9">
        <f>Raw!G158</f>
        <v>0.98423000000000005</v>
      </c>
      <c r="H158" s="9">
        <f>IF(Raw!$G158&gt;$C$8,IF(Raw!$Q158&gt;$C$8,IF(Raw!$N158&gt;$C$9,IF(Raw!$N158&lt;$A$9,IF(Raw!$X158&gt;$C$9,IF(Raw!$X158&lt;$A$9,Raw!L158,-999),-999),-999),-999),-999),-999)</f>
        <v>667.5</v>
      </c>
      <c r="I158" s="9">
        <f>IF(Raw!$G158&gt;$C$8,IF(Raw!$Q158&gt;$C$8,IF(Raw!$N158&gt;$C$9,IF(Raw!$N158&lt;$A$9,IF(Raw!$X158&gt;$C$9,IF(Raw!$X158&lt;$A$9,Raw!M158,-999),-999),-999),-999),-999),-999)</f>
        <v>0.182035</v>
      </c>
      <c r="J158" s="9">
        <f>IF(Raw!$G158&gt;$C$8,IF(Raw!$Q158&gt;$C$8,IF(Raw!$N158&gt;$C$9,IF(Raw!$N158&lt;$A$9,IF(Raw!$X158&gt;$C$9,IF(Raw!$X158&lt;$A$9,Raw!N158,-999),-999),-999),-999),-999),-999)</f>
        <v>307</v>
      </c>
      <c r="K158" s="9">
        <f>IF(Raw!$G158&gt;$C$8,IF(Raw!$Q158&gt;$C$8,IF(Raw!$N158&gt;$C$9,IF(Raw!$N158&lt;$A$9,IF(Raw!$X158&gt;$C$9,IF(Raw!$X158&lt;$A$9,Raw!R158,-999),-999),-999),-999),-999),-999)</f>
        <v>0.97231900000000004</v>
      </c>
      <c r="L158" s="9">
        <f>IF(Raw!$G158&gt;$C$8,IF(Raw!$Q158&gt;$C$8,IF(Raw!$N158&gt;$C$9,IF(Raw!$N158&lt;$A$9,IF(Raw!$X158&gt;$C$9,IF(Raw!$X158&lt;$A$9,Raw!S158,-999),-999),-999),-999),-999),-999)</f>
        <v>1.620363</v>
      </c>
      <c r="M158" s="9">
        <f>Raw!Q158</f>
        <v>0.99187499999999995</v>
      </c>
      <c r="N158" s="9">
        <f>IF(Raw!$G158&gt;$C$8,IF(Raw!$Q158&gt;$C$8,IF(Raw!$N158&gt;$C$9,IF(Raw!$N158&lt;$A$9,IF(Raw!$X158&gt;$C$9,IF(Raw!$X158&lt;$A$9,Raw!V158,-999),-999),-999),-999),-999),-999)</f>
        <v>690.3</v>
      </c>
      <c r="O158" s="9">
        <f>IF(Raw!$G158&gt;$C$8,IF(Raw!$Q158&gt;$C$8,IF(Raw!$N158&gt;$C$9,IF(Raw!$N158&lt;$A$9,IF(Raw!$X158&gt;$C$9,IF(Raw!$X158&lt;$A$9,Raw!W158,-999),-999),-999),-999),-999),-999)</f>
        <v>0.119754</v>
      </c>
      <c r="P158" s="9">
        <f>IF(Raw!$G158&gt;$C$8,IF(Raw!$Q158&gt;$C$8,IF(Raw!$N158&gt;$C$9,IF(Raw!$N158&lt;$A$9,IF(Raw!$X158&gt;$C$9,IF(Raw!$X158&lt;$A$9,Raw!X158,-999),-999),-999),-999),-999),-999)</f>
        <v>380</v>
      </c>
      <c r="R158" s="9">
        <f t="shared" si="36"/>
        <v>0.56018199999999996</v>
      </c>
      <c r="S158" s="9">
        <f t="shared" si="37"/>
        <v>0.35644555981313047</v>
      </c>
      <c r="T158" s="9">
        <f t="shared" si="38"/>
        <v>0.64804399999999995</v>
      </c>
      <c r="U158" s="9">
        <f t="shared" si="39"/>
        <v>0.39993754485877542</v>
      </c>
      <c r="V158" s="15">
        <f t="shared" si="32"/>
        <v>0</v>
      </c>
      <c r="X158" s="11">
        <f t="shared" si="40"/>
        <v>8.187199999999998E+18</v>
      </c>
      <c r="Y158" s="11">
        <f t="shared" si="41"/>
        <v>6.6749999999999995E-18</v>
      </c>
      <c r="Z158" s="11">
        <f t="shared" si="42"/>
        <v>3.0699999999999998E-4</v>
      </c>
      <c r="AA158" s="16">
        <f t="shared" si="43"/>
        <v>1.6500577878512418E-2</v>
      </c>
      <c r="AB158" s="9">
        <f t="shared" si="33"/>
        <v>0.98301210049070276</v>
      </c>
      <c r="AC158" s="9">
        <f t="shared" si="34"/>
        <v>0.98349942212148755</v>
      </c>
      <c r="AD158" s="15">
        <f t="shared" si="35"/>
        <v>53.747810679193542</v>
      </c>
      <c r="AE158" s="3">
        <f t="shared" si="44"/>
        <v>803.66999999999973</v>
      </c>
      <c r="AF158" s="2">
        <f t="shared" si="45"/>
        <v>0.25</v>
      </c>
      <c r="AG158" s="9">
        <f t="shared" si="46"/>
        <v>1.6535205726593026E-2</v>
      </c>
      <c r="AH158" s="2">
        <f t="shared" si="47"/>
        <v>0.80012999977053834</v>
      </c>
    </row>
    <row r="159" spans="1:34">
      <c r="A159" s="1">
        <f>Raw!A159</f>
        <v>146</v>
      </c>
      <c r="B159" s="14">
        <f>Raw!B159</f>
        <v>0.46571759259259254</v>
      </c>
      <c r="C159" s="15">
        <f>Raw!C159</f>
        <v>71.8</v>
      </c>
      <c r="D159" s="15">
        <f>IF(C159&gt;0.5,Raw!D159*D$11,-999)</f>
        <v>14.5</v>
      </c>
      <c r="E159" s="9">
        <f>IF(Raw!$G159&gt;$C$8,IF(Raw!$Q159&gt;$C$8,IF(Raw!$N159&gt;$C$9,IF(Raw!$N159&lt;$A$9,IF(Raw!$X159&gt;$C$9,IF(Raw!$X159&lt;$A$9,Raw!H159,-999),-999),-999),-999),-999),-999)</f>
        <v>1.0208870000000001</v>
      </c>
      <c r="F159" s="9">
        <f>IF(Raw!$G159&gt;$C$8,IF(Raw!$Q159&gt;$C$8,IF(Raw!$N159&gt;$C$9,IF(Raw!$N159&lt;$A$9,IF(Raw!$X159&gt;$C$9,IF(Raw!$X159&lt;$A$9,Raw!I159,-999),-999),-999),-999),-999),-999)</f>
        <v>1.5782309999999999</v>
      </c>
      <c r="G159" s="9">
        <f>Raw!G159</f>
        <v>0.98375800000000002</v>
      </c>
      <c r="H159" s="9">
        <f>IF(Raw!$G159&gt;$C$8,IF(Raw!$Q159&gt;$C$8,IF(Raw!$N159&gt;$C$9,IF(Raw!$N159&lt;$A$9,IF(Raw!$X159&gt;$C$9,IF(Raw!$X159&lt;$A$9,Raw!L159,-999),-999),-999),-999),-999),-999)</f>
        <v>647.1</v>
      </c>
      <c r="I159" s="9">
        <f>IF(Raw!$G159&gt;$C$8,IF(Raw!$Q159&gt;$C$8,IF(Raw!$N159&gt;$C$9,IF(Raw!$N159&lt;$A$9,IF(Raw!$X159&gt;$C$9,IF(Raw!$X159&lt;$A$9,Raw!M159,-999),-999),-999),-999),-999),-999)</f>
        <v>0.143428</v>
      </c>
      <c r="J159" s="9">
        <f>IF(Raw!$G159&gt;$C$8,IF(Raw!$Q159&gt;$C$8,IF(Raw!$N159&gt;$C$9,IF(Raw!$N159&lt;$A$9,IF(Raw!$X159&gt;$C$9,IF(Raw!$X159&lt;$A$9,Raw!N159,-999),-999),-999),-999),-999),-999)</f>
        <v>696</v>
      </c>
      <c r="K159" s="9">
        <f>IF(Raw!$G159&gt;$C$8,IF(Raw!$Q159&gt;$C$8,IF(Raw!$N159&gt;$C$9,IF(Raw!$N159&lt;$A$9,IF(Raw!$X159&gt;$C$9,IF(Raw!$X159&lt;$A$9,Raw!R159,-999),-999),-999),-999),-999),-999)</f>
        <v>0.98367300000000002</v>
      </c>
      <c r="L159" s="9">
        <f>IF(Raw!$G159&gt;$C$8,IF(Raw!$Q159&gt;$C$8,IF(Raw!$N159&gt;$C$9,IF(Raw!$N159&lt;$A$9,IF(Raw!$X159&gt;$C$9,IF(Raw!$X159&lt;$A$9,Raw!S159,-999),-999),-999),-999),-999),-999)</f>
        <v>1.6468609999999999</v>
      </c>
      <c r="M159" s="9">
        <f>Raw!Q159</f>
        <v>0.98995299999999997</v>
      </c>
      <c r="N159" s="9">
        <f>IF(Raw!$G159&gt;$C$8,IF(Raw!$Q159&gt;$C$8,IF(Raw!$N159&gt;$C$9,IF(Raw!$N159&lt;$A$9,IF(Raw!$X159&gt;$C$9,IF(Raw!$X159&lt;$A$9,Raw!V159,-999),-999),-999),-999),-999),-999)</f>
        <v>677.2</v>
      </c>
      <c r="O159" s="9">
        <f>IF(Raw!$G159&gt;$C$8,IF(Raw!$Q159&gt;$C$8,IF(Raw!$N159&gt;$C$9,IF(Raw!$N159&lt;$A$9,IF(Raw!$X159&gt;$C$9,IF(Raw!$X159&lt;$A$9,Raw!W159,-999),-999),-999),-999),-999),-999)</f>
        <v>0.12679699999999999</v>
      </c>
      <c r="P159" s="9">
        <f>IF(Raw!$G159&gt;$C$8,IF(Raw!$Q159&gt;$C$8,IF(Raw!$N159&gt;$C$9,IF(Raw!$N159&lt;$A$9,IF(Raw!$X159&gt;$C$9,IF(Raw!$X159&lt;$A$9,Raw!X159,-999),-999),-999),-999),-999),-999)</f>
        <v>406</v>
      </c>
      <c r="R159" s="9">
        <f t="shared" si="36"/>
        <v>0.55734399999999984</v>
      </c>
      <c r="S159" s="9">
        <f t="shared" si="37"/>
        <v>0.35314475510872606</v>
      </c>
      <c r="T159" s="9">
        <f t="shared" si="38"/>
        <v>0.66318799999999989</v>
      </c>
      <c r="U159" s="9">
        <f t="shared" si="39"/>
        <v>0.40269822407598449</v>
      </c>
      <c r="V159" s="15">
        <f t="shared" si="32"/>
        <v>0</v>
      </c>
      <c r="X159" s="11">
        <f t="shared" si="40"/>
        <v>8.728999999999999E+18</v>
      </c>
      <c r="Y159" s="11">
        <f t="shared" si="41"/>
        <v>6.4709999999999997E-18</v>
      </c>
      <c r="Z159" s="11">
        <f t="shared" si="42"/>
        <v>6.96E-4</v>
      </c>
      <c r="AA159" s="16">
        <f t="shared" si="43"/>
        <v>3.7826698241548835E-2</v>
      </c>
      <c r="AB159" s="9">
        <f t="shared" si="33"/>
        <v>1.0087592123534164</v>
      </c>
      <c r="AC159" s="9">
        <f t="shared" si="34"/>
        <v>0.96217330175845106</v>
      </c>
      <c r="AD159" s="15">
        <f t="shared" si="35"/>
        <v>54.348704370041425</v>
      </c>
      <c r="AE159" s="3">
        <f t="shared" si="44"/>
        <v>779.10839999999973</v>
      </c>
      <c r="AF159" s="2">
        <f t="shared" si="45"/>
        <v>0.25</v>
      </c>
      <c r="AG159" s="9">
        <f t="shared" si="46"/>
        <v>1.6835482100497214E-2</v>
      </c>
      <c r="AH159" s="2">
        <f t="shared" si="47"/>
        <v>0.81466021723234194</v>
      </c>
    </row>
    <row r="160" spans="1:34">
      <c r="A160" s="1">
        <f>Raw!A160</f>
        <v>147</v>
      </c>
      <c r="B160" s="14">
        <f>Raw!B160</f>
        <v>0.46576388888888887</v>
      </c>
      <c r="C160" s="15">
        <f>Raw!C160</f>
        <v>71</v>
      </c>
      <c r="D160" s="15">
        <f>IF(C160&gt;0.5,Raw!D160*D$11,-999)</f>
        <v>14.5</v>
      </c>
      <c r="E160" s="9">
        <f>IF(Raw!$G160&gt;$C$8,IF(Raw!$Q160&gt;$C$8,IF(Raw!$N160&gt;$C$9,IF(Raw!$N160&lt;$A$9,IF(Raw!$X160&gt;$C$9,IF(Raw!$X160&lt;$A$9,Raw!H160,-999),-999),-999),-999),-999),-999)</f>
        <v>1.011792</v>
      </c>
      <c r="F160" s="9">
        <f>IF(Raw!$G160&gt;$C$8,IF(Raw!$Q160&gt;$C$8,IF(Raw!$N160&gt;$C$9,IF(Raw!$N160&lt;$A$9,IF(Raw!$X160&gt;$C$9,IF(Raw!$X160&lt;$A$9,Raw!I160,-999),-999),-999),-999),-999),-999)</f>
        <v>1.5615270000000001</v>
      </c>
      <c r="G160" s="9">
        <f>Raw!G160</f>
        <v>0.97988500000000001</v>
      </c>
      <c r="H160" s="9">
        <f>IF(Raw!$G160&gt;$C$8,IF(Raw!$Q160&gt;$C$8,IF(Raw!$N160&gt;$C$9,IF(Raw!$N160&lt;$A$9,IF(Raw!$X160&gt;$C$9,IF(Raw!$X160&lt;$A$9,Raw!L160,-999),-999),-999),-999),-999),-999)</f>
        <v>671.1</v>
      </c>
      <c r="I160" s="9">
        <f>IF(Raw!$G160&gt;$C$8,IF(Raw!$Q160&gt;$C$8,IF(Raw!$N160&gt;$C$9,IF(Raw!$N160&lt;$A$9,IF(Raw!$X160&gt;$C$9,IF(Raw!$X160&lt;$A$9,Raw!M160,-999),-999),-999),-999),-999),-999)</f>
        <v>0.10660799999999999</v>
      </c>
      <c r="J160" s="9">
        <f>IF(Raw!$G160&gt;$C$8,IF(Raw!$Q160&gt;$C$8,IF(Raw!$N160&gt;$C$9,IF(Raw!$N160&lt;$A$9,IF(Raw!$X160&gt;$C$9,IF(Raw!$X160&lt;$A$9,Raw!N160,-999),-999),-999),-999),-999),-999)</f>
        <v>659</v>
      </c>
      <c r="K160" s="9">
        <f>IF(Raw!$G160&gt;$C$8,IF(Raw!$Q160&gt;$C$8,IF(Raw!$N160&gt;$C$9,IF(Raw!$N160&lt;$A$9,IF(Raw!$X160&gt;$C$9,IF(Raw!$X160&lt;$A$9,Raw!R160,-999),-999),-999),-999),-999),-999)</f>
        <v>0.96482000000000001</v>
      </c>
      <c r="L160" s="9">
        <f>IF(Raw!$G160&gt;$C$8,IF(Raw!$Q160&gt;$C$8,IF(Raw!$N160&gt;$C$9,IF(Raw!$N160&lt;$A$9,IF(Raw!$X160&gt;$C$9,IF(Raw!$X160&lt;$A$9,Raw!S160,-999),-999),-999),-999),-999),-999)</f>
        <v>1.6080939999999999</v>
      </c>
      <c r="M160" s="9">
        <f>Raw!Q160</f>
        <v>0.98940700000000004</v>
      </c>
      <c r="N160" s="9">
        <f>IF(Raw!$G160&gt;$C$8,IF(Raw!$Q160&gt;$C$8,IF(Raw!$N160&gt;$C$9,IF(Raw!$N160&lt;$A$9,IF(Raw!$X160&gt;$C$9,IF(Raw!$X160&lt;$A$9,Raw!V160,-999),-999),-999),-999),-999),-999)</f>
        <v>690</v>
      </c>
      <c r="O160" s="9">
        <f>IF(Raw!$G160&gt;$C$8,IF(Raw!$Q160&gt;$C$8,IF(Raw!$N160&gt;$C$9,IF(Raw!$N160&lt;$A$9,IF(Raw!$X160&gt;$C$9,IF(Raw!$X160&lt;$A$9,Raw!W160,-999),-999),-999),-999),-999),-999)</f>
        <v>0.185525</v>
      </c>
      <c r="P160" s="9">
        <f>IF(Raw!$G160&gt;$C$8,IF(Raw!$Q160&gt;$C$8,IF(Raw!$N160&gt;$C$9,IF(Raw!$N160&lt;$A$9,IF(Raw!$X160&gt;$C$9,IF(Raw!$X160&lt;$A$9,Raw!X160,-999),-999),-999),-999),-999),-999)</f>
        <v>562</v>
      </c>
      <c r="R160" s="9">
        <f t="shared" si="36"/>
        <v>0.54973500000000008</v>
      </c>
      <c r="S160" s="9">
        <f t="shared" si="37"/>
        <v>0.35204962834456277</v>
      </c>
      <c r="T160" s="9">
        <f t="shared" si="38"/>
        <v>0.6432739999999999</v>
      </c>
      <c r="U160" s="9">
        <f t="shared" si="39"/>
        <v>0.40002263549270128</v>
      </c>
      <c r="V160" s="15">
        <f t="shared" si="32"/>
        <v>0</v>
      </c>
      <c r="X160" s="11">
        <f t="shared" si="40"/>
        <v>8.728999999999999E+18</v>
      </c>
      <c r="Y160" s="11">
        <f t="shared" si="41"/>
        <v>6.711E-18</v>
      </c>
      <c r="Z160" s="11">
        <f t="shared" si="42"/>
        <v>6.5899999999999997E-4</v>
      </c>
      <c r="AA160" s="16">
        <f t="shared" si="43"/>
        <v>3.7169522002506318E-2</v>
      </c>
      <c r="AB160" s="9">
        <f t="shared" si="33"/>
        <v>0.98873018709664029</v>
      </c>
      <c r="AC160" s="9">
        <f t="shared" si="34"/>
        <v>0.96283047799749366</v>
      </c>
      <c r="AD160" s="15">
        <f t="shared" si="35"/>
        <v>56.402916544015653</v>
      </c>
      <c r="AE160" s="3">
        <f t="shared" si="44"/>
        <v>808.00439999999981</v>
      </c>
      <c r="AF160" s="2">
        <f t="shared" si="45"/>
        <v>0.25</v>
      </c>
      <c r="AG160" s="9">
        <f t="shared" si="46"/>
        <v>1.7355725634932328E-2</v>
      </c>
      <c r="AH160" s="2">
        <f t="shared" si="47"/>
        <v>0.83983453111576278</v>
      </c>
    </row>
    <row r="161" spans="1:34">
      <c r="A161" s="1">
        <f>Raw!A161</f>
        <v>148</v>
      </c>
      <c r="B161" s="14">
        <f>Raw!B161</f>
        <v>0.46582175925925928</v>
      </c>
      <c r="C161" s="15">
        <f>Raw!C161</f>
        <v>70.7</v>
      </c>
      <c r="D161" s="15">
        <f>IF(C161&gt;0.5,Raw!D161*D$11,-999)</f>
        <v>16.3</v>
      </c>
      <c r="E161" s="9">
        <f>IF(Raw!$G161&gt;$C$8,IF(Raw!$Q161&gt;$C$8,IF(Raw!$N161&gt;$C$9,IF(Raw!$N161&lt;$A$9,IF(Raw!$X161&gt;$C$9,IF(Raw!$X161&lt;$A$9,Raw!H161,-999),-999),-999),-999),-999),-999)</f>
        <v>1.0169870000000001</v>
      </c>
      <c r="F161" s="9">
        <f>IF(Raw!$G161&gt;$C$8,IF(Raw!$Q161&gt;$C$8,IF(Raw!$N161&gt;$C$9,IF(Raw!$N161&lt;$A$9,IF(Raw!$X161&gt;$C$9,IF(Raw!$X161&lt;$A$9,Raw!I161,-999),-999),-999),-999),-999),-999)</f>
        <v>1.574074</v>
      </c>
      <c r="G161" s="9">
        <f>Raw!G161</f>
        <v>0.98585599999999995</v>
      </c>
      <c r="H161" s="9">
        <f>IF(Raw!$G161&gt;$C$8,IF(Raw!$Q161&gt;$C$8,IF(Raw!$N161&gt;$C$9,IF(Raw!$N161&lt;$A$9,IF(Raw!$X161&gt;$C$9,IF(Raw!$X161&lt;$A$9,Raw!L161,-999),-999),-999),-999),-999),-999)</f>
        <v>689.8</v>
      </c>
      <c r="I161" s="9">
        <f>IF(Raw!$G161&gt;$C$8,IF(Raw!$Q161&gt;$C$8,IF(Raw!$N161&gt;$C$9,IF(Raw!$N161&lt;$A$9,IF(Raw!$X161&gt;$C$9,IF(Raw!$X161&lt;$A$9,Raw!M161,-999),-999),-999),-999),-999),-999)</f>
        <v>0.15829799999999999</v>
      </c>
      <c r="J161" s="9">
        <f>IF(Raw!$G161&gt;$C$8,IF(Raw!$Q161&gt;$C$8,IF(Raw!$N161&gt;$C$9,IF(Raw!$N161&lt;$A$9,IF(Raw!$X161&gt;$C$9,IF(Raw!$X161&lt;$A$9,Raw!N161,-999),-999),-999),-999),-999),-999)</f>
        <v>552</v>
      </c>
      <c r="K161" s="9">
        <f>IF(Raw!$G161&gt;$C$8,IF(Raw!$Q161&gt;$C$8,IF(Raw!$N161&gt;$C$9,IF(Raw!$N161&lt;$A$9,IF(Raw!$X161&gt;$C$9,IF(Raw!$X161&lt;$A$9,Raw!R161,-999),-999),-999),-999),-999),-999)</f>
        <v>0.97823499999999997</v>
      </c>
      <c r="L161" s="9">
        <f>IF(Raw!$G161&gt;$C$8,IF(Raw!$Q161&gt;$C$8,IF(Raw!$N161&gt;$C$9,IF(Raw!$N161&lt;$A$9,IF(Raw!$X161&gt;$C$9,IF(Raw!$X161&lt;$A$9,Raw!S161,-999),-999),-999),-999),-999),-999)</f>
        <v>1.628903</v>
      </c>
      <c r="M161" s="9">
        <f>Raw!Q161</f>
        <v>0.99344100000000002</v>
      </c>
      <c r="N161" s="9">
        <f>IF(Raw!$G161&gt;$C$8,IF(Raw!$Q161&gt;$C$8,IF(Raw!$N161&gt;$C$9,IF(Raw!$N161&lt;$A$9,IF(Raw!$X161&gt;$C$9,IF(Raw!$X161&lt;$A$9,Raw!V161,-999),-999),-999),-999),-999),-999)</f>
        <v>684.4</v>
      </c>
      <c r="O161" s="9">
        <f>IF(Raw!$G161&gt;$C$8,IF(Raw!$Q161&gt;$C$8,IF(Raw!$N161&gt;$C$9,IF(Raw!$N161&lt;$A$9,IF(Raw!$X161&gt;$C$9,IF(Raw!$X161&lt;$A$9,Raw!W161,-999),-999),-999),-999),-999),-999)</f>
        <v>0.183947</v>
      </c>
      <c r="P161" s="9">
        <f>IF(Raw!$G161&gt;$C$8,IF(Raw!$Q161&gt;$C$8,IF(Raw!$N161&gt;$C$9,IF(Raw!$N161&lt;$A$9,IF(Raw!$X161&gt;$C$9,IF(Raw!$X161&lt;$A$9,Raw!X161,-999),-999),-999),-999),-999),-999)</f>
        <v>342</v>
      </c>
      <c r="R161" s="9">
        <f t="shared" si="36"/>
        <v>0.55708699999999989</v>
      </c>
      <c r="S161" s="9">
        <f t="shared" si="37"/>
        <v>0.35391411077242868</v>
      </c>
      <c r="T161" s="9">
        <f t="shared" si="38"/>
        <v>0.65066800000000002</v>
      </c>
      <c r="U161" s="9">
        <f t="shared" si="39"/>
        <v>0.39945165550066519</v>
      </c>
      <c r="V161" s="15">
        <f t="shared" si="32"/>
        <v>0</v>
      </c>
      <c r="X161" s="11">
        <f t="shared" si="40"/>
        <v>9.8125999999999959E+18</v>
      </c>
      <c r="Y161" s="11">
        <f t="shared" si="41"/>
        <v>6.897999999999999E-18</v>
      </c>
      <c r="Z161" s="11">
        <f t="shared" si="42"/>
        <v>5.5199999999999997E-4</v>
      </c>
      <c r="AA161" s="16">
        <f t="shared" si="43"/>
        <v>3.6017655770324807E-2</v>
      </c>
      <c r="AB161" s="9">
        <f t="shared" si="33"/>
        <v>1.0016705360447657</v>
      </c>
      <c r="AC161" s="9">
        <f t="shared" si="34"/>
        <v>0.9639823442296751</v>
      </c>
      <c r="AD161" s="15">
        <f t="shared" si="35"/>
        <v>65.249376395515952</v>
      </c>
      <c r="AE161" s="3">
        <f t="shared" si="44"/>
        <v>830.51919999999961</v>
      </c>
      <c r="AF161" s="2">
        <f t="shared" si="45"/>
        <v>0.25</v>
      </c>
      <c r="AG161" s="9">
        <f t="shared" si="46"/>
        <v>2.0049208785826826E-2</v>
      </c>
      <c r="AH161" s="2">
        <f t="shared" si="47"/>
        <v>0.97017077903078752</v>
      </c>
    </row>
    <row r="162" spans="1:34">
      <c r="A162" s="1">
        <f>Raw!A162</f>
        <v>149</v>
      </c>
      <c r="B162" s="14">
        <f>Raw!B162</f>
        <v>0.46587962962962964</v>
      </c>
      <c r="C162" s="15">
        <f>Raw!C162</f>
        <v>70.3</v>
      </c>
      <c r="D162" s="15">
        <f>IF(C162&gt;0.5,Raw!D162*D$11,-999)</f>
        <v>18.100000000000001</v>
      </c>
      <c r="E162" s="9">
        <f>IF(Raw!$G162&gt;$C$8,IF(Raw!$Q162&gt;$C$8,IF(Raw!$N162&gt;$C$9,IF(Raw!$N162&lt;$A$9,IF(Raw!$X162&gt;$C$9,IF(Raw!$X162&lt;$A$9,Raw!H162,-999),-999),-999),-999),-999),-999)</f>
        <v>1.04874</v>
      </c>
      <c r="F162" s="9">
        <f>IF(Raw!$G162&gt;$C$8,IF(Raw!$Q162&gt;$C$8,IF(Raw!$N162&gt;$C$9,IF(Raw!$N162&lt;$A$9,IF(Raw!$X162&gt;$C$9,IF(Raw!$X162&lt;$A$9,Raw!I162,-999),-999),-999),-999),-999),-999)</f>
        <v>1.6018539999999999</v>
      </c>
      <c r="G162" s="9">
        <f>Raw!G162</f>
        <v>0.98663299999999998</v>
      </c>
      <c r="H162" s="9">
        <f>IF(Raw!$G162&gt;$C$8,IF(Raw!$Q162&gt;$C$8,IF(Raw!$N162&gt;$C$9,IF(Raw!$N162&lt;$A$9,IF(Raw!$X162&gt;$C$9,IF(Raw!$X162&lt;$A$9,Raw!L162,-999),-999),-999),-999),-999),-999)</f>
        <v>656.1</v>
      </c>
      <c r="I162" s="9">
        <f>IF(Raw!$G162&gt;$C$8,IF(Raw!$Q162&gt;$C$8,IF(Raw!$N162&gt;$C$9,IF(Raw!$N162&lt;$A$9,IF(Raw!$X162&gt;$C$9,IF(Raw!$X162&lt;$A$9,Raw!M162,-999),-999),-999),-999),-999),-999)</f>
        <v>0.19262399999999999</v>
      </c>
      <c r="J162" s="9">
        <f>IF(Raw!$G162&gt;$C$8,IF(Raw!$Q162&gt;$C$8,IF(Raw!$N162&gt;$C$9,IF(Raw!$N162&lt;$A$9,IF(Raw!$X162&gt;$C$9,IF(Raw!$X162&lt;$A$9,Raw!N162,-999),-999),-999),-999),-999),-999)</f>
        <v>508</v>
      </c>
      <c r="K162" s="9">
        <f>IF(Raw!$G162&gt;$C$8,IF(Raw!$Q162&gt;$C$8,IF(Raw!$N162&gt;$C$9,IF(Raw!$N162&lt;$A$9,IF(Raw!$X162&gt;$C$9,IF(Raw!$X162&lt;$A$9,Raw!R162,-999),-999),-999),-999),-999),-999)</f>
        <v>0.97249200000000002</v>
      </c>
      <c r="L162" s="9">
        <f>IF(Raw!$G162&gt;$C$8,IF(Raw!$Q162&gt;$C$8,IF(Raw!$N162&gt;$C$9,IF(Raw!$N162&lt;$A$9,IF(Raw!$X162&gt;$C$9,IF(Raw!$X162&lt;$A$9,Raw!S162,-999),-999),-999),-999),-999),-999)</f>
        <v>1.632009</v>
      </c>
      <c r="M162" s="9">
        <f>Raw!Q162</f>
        <v>0.99110699999999996</v>
      </c>
      <c r="N162" s="9">
        <f>IF(Raw!$G162&gt;$C$8,IF(Raw!$Q162&gt;$C$8,IF(Raw!$N162&gt;$C$9,IF(Raw!$N162&lt;$A$9,IF(Raw!$X162&gt;$C$9,IF(Raw!$X162&lt;$A$9,Raw!V162,-999),-999),-999),-999),-999),-999)</f>
        <v>670.2</v>
      </c>
      <c r="O162" s="9">
        <f>IF(Raw!$G162&gt;$C$8,IF(Raw!$Q162&gt;$C$8,IF(Raw!$N162&gt;$C$9,IF(Raw!$N162&lt;$A$9,IF(Raw!$X162&gt;$C$9,IF(Raw!$X162&lt;$A$9,Raw!W162,-999),-999),-999),-999),-999),-999)</f>
        <v>0.147924</v>
      </c>
      <c r="P162" s="9">
        <f>IF(Raw!$G162&gt;$C$8,IF(Raw!$Q162&gt;$C$8,IF(Raw!$N162&gt;$C$9,IF(Raw!$N162&lt;$A$9,IF(Raw!$X162&gt;$C$9,IF(Raw!$X162&lt;$A$9,Raw!X162,-999),-999),-999),-999),-999),-999)</f>
        <v>410</v>
      </c>
      <c r="R162" s="9">
        <f t="shared" si="36"/>
        <v>0.55311399999999988</v>
      </c>
      <c r="S162" s="9">
        <f t="shared" si="37"/>
        <v>0.34529613809997661</v>
      </c>
      <c r="T162" s="9">
        <f t="shared" si="38"/>
        <v>0.65951700000000002</v>
      </c>
      <c r="U162" s="9">
        <f t="shared" si="39"/>
        <v>0.40411358025599126</v>
      </c>
      <c r="V162" s="15">
        <f t="shared" si="32"/>
        <v>0</v>
      </c>
      <c r="X162" s="11">
        <f t="shared" si="40"/>
        <v>1.0896199999999998E+19</v>
      </c>
      <c r="Y162" s="11">
        <f t="shared" si="41"/>
        <v>6.561E-18</v>
      </c>
      <c r="Z162" s="11">
        <f t="shared" si="42"/>
        <v>5.0799999999999999E-4</v>
      </c>
      <c r="AA162" s="16">
        <f t="shared" si="43"/>
        <v>3.504420675840951E-2</v>
      </c>
      <c r="AB162" s="9">
        <f t="shared" si="33"/>
        <v>0.99560425010868603</v>
      </c>
      <c r="AC162" s="9">
        <f t="shared" si="34"/>
        <v>0.96495579324159042</v>
      </c>
      <c r="AD162" s="15">
        <f t="shared" si="35"/>
        <v>68.984658973247065</v>
      </c>
      <c r="AE162" s="3">
        <f t="shared" si="44"/>
        <v>789.94439999999975</v>
      </c>
      <c r="AF162" s="2">
        <f t="shared" si="45"/>
        <v>0.25</v>
      </c>
      <c r="AG162" s="9">
        <f t="shared" si="46"/>
        <v>2.1444336554167279E-2</v>
      </c>
      <c r="AH162" s="2">
        <f t="shared" si="47"/>
        <v>1.0376802856810032</v>
      </c>
    </row>
    <row r="163" spans="1:34">
      <c r="A163" s="1">
        <f>Raw!A163</f>
        <v>150</v>
      </c>
      <c r="B163" s="14">
        <f>Raw!B163</f>
        <v>0.46593749999999995</v>
      </c>
      <c r="C163" s="15">
        <f>Raw!C163</f>
        <v>69.900000000000006</v>
      </c>
      <c r="D163" s="15">
        <f>IF(C163&gt;0.5,Raw!D163*D$11,-999)</f>
        <v>16.3</v>
      </c>
      <c r="E163" s="9">
        <f>IF(Raw!$G163&gt;$C$8,IF(Raw!$Q163&gt;$C$8,IF(Raw!$N163&gt;$C$9,IF(Raw!$N163&lt;$A$9,IF(Raw!$X163&gt;$C$9,IF(Raw!$X163&lt;$A$9,Raw!H163,-999),-999),-999),-999),-999),-999)</f>
        <v>1.0260419999999999</v>
      </c>
      <c r="F163" s="9">
        <f>IF(Raw!$G163&gt;$C$8,IF(Raw!$Q163&gt;$C$8,IF(Raw!$N163&gt;$C$9,IF(Raw!$N163&lt;$A$9,IF(Raw!$X163&gt;$C$9,IF(Raw!$X163&lt;$A$9,Raw!I163,-999),-999),-999),-999),-999),-999)</f>
        <v>1.6064350000000001</v>
      </c>
      <c r="G163" s="9">
        <f>Raw!G163</f>
        <v>0.98514000000000002</v>
      </c>
      <c r="H163" s="9">
        <f>IF(Raw!$G163&gt;$C$8,IF(Raw!$Q163&gt;$C$8,IF(Raw!$N163&gt;$C$9,IF(Raw!$N163&lt;$A$9,IF(Raw!$X163&gt;$C$9,IF(Raw!$X163&lt;$A$9,Raw!L163,-999),-999),-999),-999),-999),-999)</f>
        <v>637.70000000000005</v>
      </c>
      <c r="I163" s="9">
        <f>IF(Raw!$G163&gt;$C$8,IF(Raw!$Q163&gt;$C$8,IF(Raw!$N163&gt;$C$9,IF(Raw!$N163&lt;$A$9,IF(Raw!$X163&gt;$C$9,IF(Raw!$X163&lt;$A$9,Raw!M163,-999),-999),-999),-999),-999),-999)</f>
        <v>4.1563000000000003E-2</v>
      </c>
      <c r="J163" s="9">
        <f>IF(Raw!$G163&gt;$C$8,IF(Raw!$Q163&gt;$C$8,IF(Raw!$N163&gt;$C$9,IF(Raw!$N163&lt;$A$9,IF(Raw!$X163&gt;$C$9,IF(Raw!$X163&lt;$A$9,Raw!N163,-999),-999),-999),-999),-999),-999)</f>
        <v>613</v>
      </c>
      <c r="K163" s="9">
        <f>IF(Raw!$G163&gt;$C$8,IF(Raw!$Q163&gt;$C$8,IF(Raw!$N163&gt;$C$9,IF(Raw!$N163&lt;$A$9,IF(Raw!$X163&gt;$C$9,IF(Raw!$X163&lt;$A$9,Raw!R163,-999),-999),-999),-999),-999),-999)</f>
        <v>0.97364499999999998</v>
      </c>
      <c r="L163" s="9">
        <f>IF(Raw!$G163&gt;$C$8,IF(Raw!$Q163&gt;$C$8,IF(Raw!$N163&gt;$C$9,IF(Raw!$N163&lt;$A$9,IF(Raw!$X163&gt;$C$9,IF(Raw!$X163&lt;$A$9,Raw!S163,-999),-999),-999),-999),-999),-999)</f>
        <v>1.6206210000000001</v>
      </c>
      <c r="M163" s="9">
        <f>Raw!Q163</f>
        <v>0.98980500000000005</v>
      </c>
      <c r="N163" s="9">
        <f>IF(Raw!$G163&gt;$C$8,IF(Raw!$Q163&gt;$C$8,IF(Raw!$N163&gt;$C$9,IF(Raw!$N163&lt;$A$9,IF(Raw!$X163&gt;$C$9,IF(Raw!$X163&lt;$A$9,Raw!V163,-999),-999),-999),-999),-999),-999)</f>
        <v>659.8</v>
      </c>
      <c r="O163" s="9">
        <f>IF(Raw!$G163&gt;$C$8,IF(Raw!$Q163&gt;$C$8,IF(Raw!$N163&gt;$C$9,IF(Raw!$N163&lt;$A$9,IF(Raw!$X163&gt;$C$9,IF(Raw!$X163&lt;$A$9,Raw!W163,-999),-999),-999),-999),-999),-999)</f>
        <v>0.213808</v>
      </c>
      <c r="P163" s="9">
        <f>IF(Raw!$G163&gt;$C$8,IF(Raw!$Q163&gt;$C$8,IF(Raw!$N163&gt;$C$9,IF(Raw!$N163&lt;$A$9,IF(Raw!$X163&gt;$C$9,IF(Raw!$X163&lt;$A$9,Raw!X163,-999),-999),-999),-999),-999),-999)</f>
        <v>323</v>
      </c>
      <c r="R163" s="9">
        <f t="shared" si="36"/>
        <v>0.58039300000000016</v>
      </c>
      <c r="S163" s="9">
        <f t="shared" si="37"/>
        <v>0.36129255151935818</v>
      </c>
      <c r="T163" s="9">
        <f t="shared" si="38"/>
        <v>0.64697600000000011</v>
      </c>
      <c r="U163" s="9">
        <f t="shared" si="39"/>
        <v>0.39921486886816848</v>
      </c>
      <c r="V163" s="15">
        <f t="shared" si="32"/>
        <v>0</v>
      </c>
      <c r="X163" s="11">
        <f t="shared" si="40"/>
        <v>9.8125999999999959E+18</v>
      </c>
      <c r="Y163" s="11">
        <f t="shared" si="41"/>
        <v>6.377E-18</v>
      </c>
      <c r="Z163" s="11">
        <f t="shared" si="42"/>
        <v>6.1299999999999994E-4</v>
      </c>
      <c r="AA163" s="16">
        <f t="shared" si="43"/>
        <v>3.6941428729924661E-2</v>
      </c>
      <c r="AB163" s="9">
        <f t="shared" si="33"/>
        <v>0.99754521779397176</v>
      </c>
      <c r="AC163" s="9">
        <f t="shared" si="34"/>
        <v>0.96305857127007533</v>
      </c>
      <c r="AD163" s="15">
        <f t="shared" si="35"/>
        <v>60.263342136908093</v>
      </c>
      <c r="AE163" s="3">
        <f t="shared" si="44"/>
        <v>767.79079999999976</v>
      </c>
      <c r="AF163" s="2">
        <f t="shared" si="45"/>
        <v>0.25</v>
      </c>
      <c r="AG163" s="9">
        <f t="shared" si="46"/>
        <v>1.8506170945187181E-2</v>
      </c>
      <c r="AH163" s="2">
        <f t="shared" si="47"/>
        <v>0.89550398095815664</v>
      </c>
    </row>
    <row r="164" spans="1:34">
      <c r="A164" s="1">
        <f>Raw!A164</f>
        <v>151</v>
      </c>
      <c r="B164" s="14">
        <f>Raw!B164</f>
        <v>0.46599537037037037</v>
      </c>
      <c r="C164" s="15">
        <f>Raw!C164</f>
        <v>69.599999999999994</v>
      </c>
      <c r="D164" s="15">
        <f>IF(C164&gt;0.5,Raw!D164*D$11,-999)</f>
        <v>16.3</v>
      </c>
      <c r="E164" s="9">
        <f>IF(Raw!$G164&gt;$C$8,IF(Raw!$Q164&gt;$C$8,IF(Raw!$N164&gt;$C$9,IF(Raw!$N164&lt;$A$9,IF(Raw!$X164&gt;$C$9,IF(Raw!$X164&lt;$A$9,Raw!H164,-999),-999),-999),-999),-999),-999)</f>
        <v>1.0231600000000001</v>
      </c>
      <c r="F164" s="9">
        <f>IF(Raw!$G164&gt;$C$8,IF(Raw!$Q164&gt;$C$8,IF(Raw!$N164&gt;$C$9,IF(Raw!$N164&lt;$A$9,IF(Raw!$X164&gt;$C$9,IF(Raw!$X164&lt;$A$9,Raw!I164,-999),-999),-999),-999),-999),-999)</f>
        <v>1.5592649999999999</v>
      </c>
      <c r="G164" s="9">
        <f>Raw!G164</f>
        <v>0.98347799999999996</v>
      </c>
      <c r="H164" s="9">
        <f>IF(Raw!$G164&gt;$C$8,IF(Raw!$Q164&gt;$C$8,IF(Raw!$N164&gt;$C$9,IF(Raw!$N164&lt;$A$9,IF(Raw!$X164&gt;$C$9,IF(Raw!$X164&lt;$A$9,Raw!L164,-999),-999),-999),-999),-999),-999)</f>
        <v>625.20000000000005</v>
      </c>
      <c r="I164" s="9">
        <f>IF(Raw!$G164&gt;$C$8,IF(Raw!$Q164&gt;$C$8,IF(Raw!$N164&gt;$C$9,IF(Raw!$N164&lt;$A$9,IF(Raw!$X164&gt;$C$9,IF(Raw!$X164&lt;$A$9,Raw!M164,-999),-999),-999),-999),-999),-999)</f>
        <v>0.10279199999999999</v>
      </c>
      <c r="J164" s="9">
        <f>IF(Raw!$G164&gt;$C$8,IF(Raw!$Q164&gt;$C$8,IF(Raw!$N164&gt;$C$9,IF(Raw!$N164&lt;$A$9,IF(Raw!$X164&gt;$C$9,IF(Raw!$X164&lt;$A$9,Raw!N164,-999),-999),-999),-999),-999),-999)</f>
        <v>760</v>
      </c>
      <c r="K164" s="9">
        <f>IF(Raw!$G164&gt;$C$8,IF(Raw!$Q164&gt;$C$8,IF(Raw!$N164&gt;$C$9,IF(Raw!$N164&lt;$A$9,IF(Raw!$X164&gt;$C$9,IF(Raw!$X164&lt;$A$9,Raw!R164,-999),-999),-999),-999),-999),-999)</f>
        <v>0.960538</v>
      </c>
      <c r="L164" s="9">
        <f>IF(Raw!$G164&gt;$C$8,IF(Raw!$Q164&gt;$C$8,IF(Raw!$N164&gt;$C$9,IF(Raw!$N164&lt;$A$9,IF(Raw!$X164&gt;$C$9,IF(Raw!$X164&lt;$A$9,Raw!S164,-999),-999),-999),-999),-999),-999)</f>
        <v>1.611154</v>
      </c>
      <c r="M164" s="9">
        <f>Raw!Q164</f>
        <v>0.98875400000000002</v>
      </c>
      <c r="N164" s="9">
        <f>IF(Raw!$G164&gt;$C$8,IF(Raw!$Q164&gt;$C$8,IF(Raw!$N164&gt;$C$9,IF(Raw!$N164&lt;$A$9,IF(Raw!$X164&gt;$C$9,IF(Raw!$X164&lt;$A$9,Raw!V164,-999),-999),-999),-999),-999),-999)</f>
        <v>657.2</v>
      </c>
      <c r="O164" s="9">
        <f>IF(Raw!$G164&gt;$C$8,IF(Raw!$Q164&gt;$C$8,IF(Raw!$N164&gt;$C$9,IF(Raw!$N164&lt;$A$9,IF(Raw!$X164&gt;$C$9,IF(Raw!$X164&lt;$A$9,Raw!W164,-999),-999),-999),-999),-999),-999)</f>
        <v>4.0878999999999999E-2</v>
      </c>
      <c r="P164" s="9">
        <f>IF(Raw!$G164&gt;$C$8,IF(Raw!$Q164&gt;$C$8,IF(Raw!$N164&gt;$C$9,IF(Raw!$N164&lt;$A$9,IF(Raw!$X164&gt;$C$9,IF(Raw!$X164&lt;$A$9,Raw!X164,-999),-999),-999),-999),-999),-999)</f>
        <v>389</v>
      </c>
      <c r="R164" s="9">
        <f t="shared" si="36"/>
        <v>0.53610499999999983</v>
      </c>
      <c r="S164" s="9">
        <f t="shared" si="37"/>
        <v>0.34381904294651638</v>
      </c>
      <c r="T164" s="9">
        <f t="shared" si="38"/>
        <v>0.65061599999999997</v>
      </c>
      <c r="U164" s="9">
        <f t="shared" si="39"/>
        <v>0.40381987072619996</v>
      </c>
      <c r="V164" s="15">
        <f t="shared" si="32"/>
        <v>0</v>
      </c>
      <c r="X164" s="11">
        <f t="shared" si="40"/>
        <v>9.8125999999999959E+18</v>
      </c>
      <c r="Y164" s="11">
        <f t="shared" si="41"/>
        <v>6.2520000000000003E-18</v>
      </c>
      <c r="Z164" s="11">
        <f t="shared" si="42"/>
        <v>7.5999999999999993E-4</v>
      </c>
      <c r="AA164" s="16">
        <f t="shared" si="43"/>
        <v>4.4547737359557631E-2</v>
      </c>
      <c r="AB164" s="9">
        <f t="shared" si="33"/>
        <v>0.98952147068992591</v>
      </c>
      <c r="AC164" s="9">
        <f t="shared" si="34"/>
        <v>0.95545226264044247</v>
      </c>
      <c r="AD164" s="15">
        <f t="shared" si="35"/>
        <v>58.615443894154787</v>
      </c>
      <c r="AE164" s="3">
        <f t="shared" si="44"/>
        <v>752.74079999999981</v>
      </c>
      <c r="AF164" s="2">
        <f t="shared" si="45"/>
        <v>0.25</v>
      </c>
      <c r="AG164" s="9">
        <f t="shared" si="46"/>
        <v>1.8207754596843394E-2</v>
      </c>
      <c r="AH164" s="2">
        <f t="shared" si="47"/>
        <v>0.88106376916521656</v>
      </c>
    </row>
    <row r="165" spans="1:34">
      <c r="A165" s="1">
        <f>Raw!A165</f>
        <v>152</v>
      </c>
      <c r="B165" s="14">
        <f>Raw!B165</f>
        <v>0.46604166666666669</v>
      </c>
      <c r="C165" s="15">
        <f>Raw!C165</f>
        <v>69</v>
      </c>
      <c r="D165" s="15">
        <f>IF(C165&gt;0.5,Raw!D165*D$11,-999)</f>
        <v>16.3</v>
      </c>
      <c r="E165" s="9">
        <f>IF(Raw!$G165&gt;$C$8,IF(Raw!$Q165&gt;$C$8,IF(Raw!$N165&gt;$C$9,IF(Raw!$N165&lt;$A$9,IF(Raw!$X165&gt;$C$9,IF(Raw!$X165&lt;$A$9,Raw!H165,-999),-999),-999),-999),-999),-999)</f>
        <v>1.037431</v>
      </c>
      <c r="F165" s="9">
        <f>IF(Raw!$G165&gt;$C$8,IF(Raw!$Q165&gt;$C$8,IF(Raw!$N165&gt;$C$9,IF(Raw!$N165&lt;$A$9,IF(Raw!$X165&gt;$C$9,IF(Raw!$X165&lt;$A$9,Raw!I165,-999),-999),-999),-999),-999),-999)</f>
        <v>1.600908</v>
      </c>
      <c r="G165" s="9">
        <f>Raw!G165</f>
        <v>0.99023099999999997</v>
      </c>
      <c r="H165" s="9">
        <f>IF(Raw!$G165&gt;$C$8,IF(Raw!$Q165&gt;$C$8,IF(Raw!$N165&gt;$C$9,IF(Raw!$N165&lt;$A$9,IF(Raw!$X165&gt;$C$9,IF(Raw!$X165&lt;$A$9,Raw!L165,-999),-999),-999),-999),-999),-999)</f>
        <v>664.7</v>
      </c>
      <c r="I165" s="9">
        <f>IF(Raw!$G165&gt;$C$8,IF(Raw!$Q165&gt;$C$8,IF(Raw!$N165&gt;$C$9,IF(Raw!$N165&lt;$A$9,IF(Raw!$X165&gt;$C$9,IF(Raw!$X165&lt;$A$9,Raw!M165,-999),-999),-999),-999),-999),-999)</f>
        <v>0.18770000000000001</v>
      </c>
      <c r="J165" s="9">
        <f>IF(Raw!$G165&gt;$C$8,IF(Raw!$Q165&gt;$C$8,IF(Raw!$N165&gt;$C$9,IF(Raw!$N165&lt;$A$9,IF(Raw!$X165&gt;$C$9,IF(Raw!$X165&lt;$A$9,Raw!N165,-999),-999),-999),-999),-999),-999)</f>
        <v>465</v>
      </c>
      <c r="K165" s="9">
        <f>IF(Raw!$G165&gt;$C$8,IF(Raw!$Q165&gt;$C$8,IF(Raw!$N165&gt;$C$9,IF(Raw!$N165&lt;$A$9,IF(Raw!$X165&gt;$C$9,IF(Raw!$X165&lt;$A$9,Raw!R165,-999),-999),-999),-999),-999),-999)</f>
        <v>0.95270900000000003</v>
      </c>
      <c r="L165" s="9">
        <f>IF(Raw!$G165&gt;$C$8,IF(Raw!$Q165&gt;$C$8,IF(Raw!$N165&gt;$C$9,IF(Raw!$N165&lt;$A$9,IF(Raw!$X165&gt;$C$9,IF(Raw!$X165&lt;$A$9,Raw!S165,-999),-999),-999),-999),-999),-999)</f>
        <v>1.601356</v>
      </c>
      <c r="M165" s="9">
        <f>Raw!Q165</f>
        <v>0.98848899999999995</v>
      </c>
      <c r="N165" s="9">
        <f>IF(Raw!$G165&gt;$C$8,IF(Raw!$Q165&gt;$C$8,IF(Raw!$N165&gt;$C$9,IF(Raw!$N165&lt;$A$9,IF(Raw!$X165&gt;$C$9,IF(Raw!$X165&lt;$A$9,Raw!V165,-999),-999),-999),-999),-999),-999)</f>
        <v>694</v>
      </c>
      <c r="O165" s="9">
        <f>IF(Raw!$G165&gt;$C$8,IF(Raw!$Q165&gt;$C$8,IF(Raw!$N165&gt;$C$9,IF(Raw!$N165&lt;$A$9,IF(Raw!$X165&gt;$C$9,IF(Raw!$X165&lt;$A$9,Raw!W165,-999),-999),-999),-999),-999),-999)</f>
        <v>0.12718199999999999</v>
      </c>
      <c r="P165" s="9">
        <f>IF(Raw!$G165&gt;$C$8,IF(Raw!$Q165&gt;$C$8,IF(Raw!$N165&gt;$C$9,IF(Raw!$N165&lt;$A$9,IF(Raw!$X165&gt;$C$9,IF(Raw!$X165&lt;$A$9,Raw!X165,-999),-999),-999),-999),-999),-999)</f>
        <v>293</v>
      </c>
      <c r="R165" s="9">
        <f t="shared" si="36"/>
        <v>0.56347700000000001</v>
      </c>
      <c r="S165" s="9">
        <f t="shared" si="37"/>
        <v>0.35197338010678941</v>
      </c>
      <c r="T165" s="9">
        <f t="shared" si="38"/>
        <v>0.64864699999999997</v>
      </c>
      <c r="U165" s="9">
        <f t="shared" si="39"/>
        <v>0.40506108572984395</v>
      </c>
      <c r="V165" s="15">
        <f t="shared" si="32"/>
        <v>0</v>
      </c>
      <c r="X165" s="11">
        <f t="shared" si="40"/>
        <v>9.8125999999999959E+18</v>
      </c>
      <c r="Y165" s="11">
        <f t="shared" si="41"/>
        <v>6.6470000000000001E-18</v>
      </c>
      <c r="Z165" s="11">
        <f t="shared" si="42"/>
        <v>4.6499999999999997E-4</v>
      </c>
      <c r="AA165" s="16">
        <f t="shared" si="43"/>
        <v>2.943653361425835E-2</v>
      </c>
      <c r="AB165" s="9">
        <f t="shared" si="33"/>
        <v>0.97180291921928785</v>
      </c>
      <c r="AC165" s="9">
        <f t="shared" si="34"/>
        <v>0.97056346638574165</v>
      </c>
      <c r="AD165" s="15">
        <f t="shared" si="35"/>
        <v>63.304373363996447</v>
      </c>
      <c r="AE165" s="3">
        <f t="shared" si="44"/>
        <v>800.2987999999998</v>
      </c>
      <c r="AF165" s="2">
        <f t="shared" si="45"/>
        <v>0.25</v>
      </c>
      <c r="AG165" s="9">
        <f t="shared" si="46"/>
        <v>1.9724721697129088E-2</v>
      </c>
      <c r="AH165" s="2">
        <f t="shared" si="47"/>
        <v>0.95446901767999259</v>
      </c>
    </row>
    <row r="166" spans="1:34">
      <c r="A166" s="1">
        <f>Raw!A166</f>
        <v>153</v>
      </c>
      <c r="B166" s="14">
        <f>Raw!B166</f>
        <v>0.46609953703703705</v>
      </c>
      <c r="C166" s="15">
        <f>Raw!C166</f>
        <v>68.7</v>
      </c>
      <c r="D166" s="15">
        <f>IF(C166&gt;0.5,Raw!D166*D$11,-999)</f>
        <v>19</v>
      </c>
      <c r="E166" s="9">
        <f>IF(Raw!$G166&gt;$C$8,IF(Raw!$Q166&gt;$C$8,IF(Raw!$N166&gt;$C$9,IF(Raw!$N166&lt;$A$9,IF(Raw!$X166&gt;$C$9,IF(Raw!$X166&lt;$A$9,Raw!H166,-999),-999),-999),-999),-999),-999)</f>
        <v>1.0351859999999999</v>
      </c>
      <c r="F166" s="9">
        <f>IF(Raw!$G166&gt;$C$8,IF(Raw!$Q166&gt;$C$8,IF(Raw!$N166&gt;$C$9,IF(Raw!$N166&lt;$A$9,IF(Raw!$X166&gt;$C$9,IF(Raw!$X166&lt;$A$9,Raw!I166,-999),-999),-999),-999),-999),-999)</f>
        <v>1.603518</v>
      </c>
      <c r="G166" s="9">
        <f>Raw!G166</f>
        <v>0.980101</v>
      </c>
      <c r="H166" s="9">
        <f>IF(Raw!$G166&gt;$C$8,IF(Raw!$Q166&gt;$C$8,IF(Raw!$N166&gt;$C$9,IF(Raw!$N166&lt;$A$9,IF(Raw!$X166&gt;$C$9,IF(Raw!$X166&lt;$A$9,Raw!L166,-999),-999),-999),-999),-999),-999)</f>
        <v>661.3</v>
      </c>
      <c r="I166" s="9">
        <f>IF(Raw!$G166&gt;$C$8,IF(Raw!$Q166&gt;$C$8,IF(Raw!$N166&gt;$C$9,IF(Raw!$N166&lt;$A$9,IF(Raw!$X166&gt;$C$9,IF(Raw!$X166&lt;$A$9,Raw!M166,-999),-999),-999),-999),-999),-999)</f>
        <v>0.20449700000000001</v>
      </c>
      <c r="J166" s="9">
        <f>IF(Raw!$G166&gt;$C$8,IF(Raw!$Q166&gt;$C$8,IF(Raw!$N166&gt;$C$9,IF(Raw!$N166&lt;$A$9,IF(Raw!$X166&gt;$C$9,IF(Raw!$X166&lt;$A$9,Raw!N166,-999),-999),-999),-999),-999),-999)</f>
        <v>291</v>
      </c>
      <c r="K166" s="9">
        <f>IF(Raw!$G166&gt;$C$8,IF(Raw!$Q166&gt;$C$8,IF(Raw!$N166&gt;$C$9,IF(Raw!$N166&lt;$A$9,IF(Raw!$X166&gt;$C$9,IF(Raw!$X166&lt;$A$9,Raw!R166,-999),-999),-999),-999),-999),-999)</f>
        <v>0.96806599999999998</v>
      </c>
      <c r="L166" s="9">
        <f>IF(Raw!$G166&gt;$C$8,IF(Raw!$Q166&gt;$C$8,IF(Raw!$N166&gt;$C$9,IF(Raw!$N166&lt;$A$9,IF(Raw!$X166&gt;$C$9,IF(Raw!$X166&lt;$A$9,Raw!S166,-999),-999),-999),-999),-999),-999)</f>
        <v>1.620025</v>
      </c>
      <c r="M166" s="9">
        <f>Raw!Q166</f>
        <v>0.98446800000000001</v>
      </c>
      <c r="N166" s="9">
        <f>IF(Raw!$G166&gt;$C$8,IF(Raw!$Q166&gt;$C$8,IF(Raw!$N166&gt;$C$9,IF(Raw!$N166&lt;$A$9,IF(Raw!$X166&gt;$C$9,IF(Raw!$X166&lt;$A$9,Raw!V166,-999),-999),-999),-999),-999),-999)</f>
        <v>689.2</v>
      </c>
      <c r="O166" s="9">
        <f>IF(Raw!$G166&gt;$C$8,IF(Raw!$Q166&gt;$C$8,IF(Raw!$N166&gt;$C$9,IF(Raw!$N166&lt;$A$9,IF(Raw!$X166&gt;$C$9,IF(Raw!$X166&lt;$A$9,Raw!W166,-999),-999),-999),-999),-999),-999)</f>
        <v>0.174456</v>
      </c>
      <c r="P166" s="9">
        <f>IF(Raw!$G166&gt;$C$8,IF(Raw!$Q166&gt;$C$8,IF(Raw!$N166&gt;$C$9,IF(Raw!$N166&lt;$A$9,IF(Raw!$X166&gt;$C$9,IF(Raw!$X166&lt;$A$9,Raw!X166,-999),-999),-999),-999),-999),-999)</f>
        <v>503</v>
      </c>
      <c r="R166" s="9">
        <f t="shared" si="36"/>
        <v>0.56833200000000006</v>
      </c>
      <c r="S166" s="9">
        <f t="shared" si="37"/>
        <v>0.35442820099306654</v>
      </c>
      <c r="T166" s="9">
        <f t="shared" si="38"/>
        <v>0.65195900000000007</v>
      </c>
      <c r="U166" s="9">
        <f t="shared" si="39"/>
        <v>0.40243761670344597</v>
      </c>
      <c r="V166" s="15">
        <f t="shared" si="32"/>
        <v>0</v>
      </c>
      <c r="X166" s="11">
        <f t="shared" si="40"/>
        <v>1.1437999999999998E+19</v>
      </c>
      <c r="Y166" s="11">
        <f t="shared" si="41"/>
        <v>6.6129999999999994E-18</v>
      </c>
      <c r="Z166" s="11">
        <f t="shared" si="42"/>
        <v>2.9099999999999997E-4</v>
      </c>
      <c r="AA166" s="16">
        <f t="shared" si="43"/>
        <v>2.1537038991119938E-2</v>
      </c>
      <c r="AB166" s="9">
        <f t="shared" si="33"/>
        <v>0.98210726640361157</v>
      </c>
      <c r="AC166" s="9">
        <f t="shared" si="34"/>
        <v>0.97846296100888008</v>
      </c>
      <c r="AD166" s="15">
        <f t="shared" si="35"/>
        <v>74.0104432684534</v>
      </c>
      <c r="AE166" s="3">
        <f t="shared" si="44"/>
        <v>796.20519999999976</v>
      </c>
      <c r="AF166" s="2">
        <f t="shared" si="45"/>
        <v>0.25</v>
      </c>
      <c r="AG166" s="9">
        <f t="shared" si="46"/>
        <v>2.2911220307786143E-2</v>
      </c>
      <c r="AH166" s="2">
        <f t="shared" si="47"/>
        <v>1.1086620271152119</v>
      </c>
    </row>
    <row r="167" spans="1:34">
      <c r="A167" s="1">
        <f>Raw!A167</f>
        <v>154</v>
      </c>
      <c r="B167" s="14">
        <f>Raw!B167</f>
        <v>0.46615740740740735</v>
      </c>
      <c r="C167" s="15">
        <f>Raw!C167</f>
        <v>68.099999999999994</v>
      </c>
      <c r="D167" s="15">
        <f>IF(C167&gt;0.5,Raw!D167*D$11,-999)</f>
        <v>17.2</v>
      </c>
      <c r="E167" s="9">
        <f>IF(Raw!$G167&gt;$C$8,IF(Raw!$Q167&gt;$C$8,IF(Raw!$N167&gt;$C$9,IF(Raw!$N167&lt;$A$9,IF(Raw!$X167&gt;$C$9,IF(Raw!$X167&lt;$A$9,Raw!H167,-999),-999),-999),-999),-999),-999)</f>
        <v>1.06592</v>
      </c>
      <c r="F167" s="9">
        <f>IF(Raw!$G167&gt;$C$8,IF(Raw!$Q167&gt;$C$8,IF(Raw!$N167&gt;$C$9,IF(Raw!$N167&lt;$A$9,IF(Raw!$X167&gt;$C$9,IF(Raw!$X167&lt;$A$9,Raw!I167,-999),-999),-999),-999),-999),-999)</f>
        <v>1.633264</v>
      </c>
      <c r="G167" s="9">
        <f>Raw!G167</f>
        <v>0.99153100000000005</v>
      </c>
      <c r="H167" s="9">
        <f>IF(Raw!$G167&gt;$C$8,IF(Raw!$Q167&gt;$C$8,IF(Raw!$N167&gt;$C$9,IF(Raw!$N167&lt;$A$9,IF(Raw!$X167&gt;$C$9,IF(Raw!$X167&lt;$A$9,Raw!L167,-999),-999),-999),-999),-999),-999)</f>
        <v>662</v>
      </c>
      <c r="I167" s="9">
        <f>IF(Raw!$G167&gt;$C$8,IF(Raw!$Q167&gt;$C$8,IF(Raw!$N167&gt;$C$9,IF(Raw!$N167&lt;$A$9,IF(Raw!$X167&gt;$C$9,IF(Raw!$X167&lt;$A$9,Raw!M167,-999),-999),-999),-999),-999),-999)</f>
        <v>0.16612299999999999</v>
      </c>
      <c r="J167" s="9">
        <f>IF(Raw!$G167&gt;$C$8,IF(Raw!$Q167&gt;$C$8,IF(Raw!$N167&gt;$C$9,IF(Raw!$N167&lt;$A$9,IF(Raw!$X167&gt;$C$9,IF(Raw!$X167&lt;$A$9,Raw!N167,-999),-999),-999),-999),-999),-999)</f>
        <v>586</v>
      </c>
      <c r="K167" s="9">
        <f>IF(Raw!$G167&gt;$C$8,IF(Raw!$Q167&gt;$C$8,IF(Raw!$N167&gt;$C$9,IF(Raw!$N167&lt;$A$9,IF(Raw!$X167&gt;$C$9,IF(Raw!$X167&lt;$A$9,Raw!R167,-999),-999),-999),-999),-999),-999)</f>
        <v>0.97745099999999996</v>
      </c>
      <c r="L167" s="9">
        <f>IF(Raw!$G167&gt;$C$8,IF(Raw!$Q167&gt;$C$8,IF(Raw!$N167&gt;$C$9,IF(Raw!$N167&lt;$A$9,IF(Raw!$X167&gt;$C$9,IF(Raw!$X167&lt;$A$9,Raw!S167,-999),-999),-999),-999),-999),-999)</f>
        <v>1.669367</v>
      </c>
      <c r="M167" s="9">
        <f>Raw!Q167</f>
        <v>0.99134900000000004</v>
      </c>
      <c r="N167" s="9">
        <f>IF(Raw!$G167&gt;$C$8,IF(Raw!$Q167&gt;$C$8,IF(Raw!$N167&gt;$C$9,IF(Raw!$N167&lt;$A$9,IF(Raw!$X167&gt;$C$9,IF(Raw!$X167&lt;$A$9,Raw!V167,-999),-999),-999),-999),-999),-999)</f>
        <v>705.7</v>
      </c>
      <c r="O167" s="9">
        <f>IF(Raw!$G167&gt;$C$8,IF(Raw!$Q167&gt;$C$8,IF(Raw!$N167&gt;$C$9,IF(Raw!$N167&lt;$A$9,IF(Raw!$X167&gt;$C$9,IF(Raw!$X167&lt;$A$9,Raw!W167,-999),-999),-999),-999),-999),-999)</f>
        <v>0.12862699999999999</v>
      </c>
      <c r="P167" s="9">
        <f>IF(Raw!$G167&gt;$C$8,IF(Raw!$Q167&gt;$C$8,IF(Raw!$N167&gt;$C$9,IF(Raw!$N167&lt;$A$9,IF(Raw!$X167&gt;$C$9,IF(Raw!$X167&lt;$A$9,Raw!X167,-999),-999),-999),-999),-999),-999)</f>
        <v>421</v>
      </c>
      <c r="R167" s="9">
        <f t="shared" si="36"/>
        <v>0.56734400000000007</v>
      </c>
      <c r="S167" s="9">
        <f t="shared" si="37"/>
        <v>0.34736821481401664</v>
      </c>
      <c r="T167" s="9">
        <f t="shared" si="38"/>
        <v>0.69191600000000009</v>
      </c>
      <c r="U167" s="9">
        <f t="shared" si="39"/>
        <v>0.41447806264290599</v>
      </c>
      <c r="V167" s="15">
        <f t="shared" si="32"/>
        <v>0</v>
      </c>
      <c r="X167" s="11">
        <f t="shared" si="40"/>
        <v>1.0354399999999996E+19</v>
      </c>
      <c r="Y167" s="11">
        <f t="shared" si="41"/>
        <v>6.6199999999999994E-18</v>
      </c>
      <c r="Z167" s="11">
        <f t="shared" si="42"/>
        <v>5.8599999999999993E-4</v>
      </c>
      <c r="AA167" s="16">
        <f t="shared" si="43"/>
        <v>3.8616867477722978E-2</v>
      </c>
      <c r="AB167" s="9">
        <f t="shared" si="33"/>
        <v>1.0041706284777161</v>
      </c>
      <c r="AC167" s="9">
        <f t="shared" si="34"/>
        <v>0.96138313252227703</v>
      </c>
      <c r="AD167" s="15">
        <f t="shared" si="35"/>
        <v>65.899091258912932</v>
      </c>
      <c r="AE167" s="3">
        <f t="shared" si="44"/>
        <v>797.04799999999966</v>
      </c>
      <c r="AF167" s="2">
        <f t="shared" si="45"/>
        <v>0.25</v>
      </c>
      <c r="AG167" s="9">
        <f t="shared" si="46"/>
        <v>2.1010559749940226E-2</v>
      </c>
      <c r="AH167" s="2">
        <f t="shared" si="47"/>
        <v>1.016690051872877</v>
      </c>
    </row>
    <row r="168" spans="1:34">
      <c r="A168" s="1">
        <f>Raw!A168</f>
        <v>155</v>
      </c>
      <c r="B168" s="14">
        <f>Raw!B168</f>
        <v>0.46621527777777777</v>
      </c>
      <c r="C168" s="15">
        <f>Raw!C168</f>
        <v>67.8</v>
      </c>
      <c r="D168" s="15">
        <f>IF(C168&gt;0.5,Raw!D168*D$11,-999)</f>
        <v>18.100000000000001</v>
      </c>
      <c r="E168" s="9">
        <f>IF(Raw!$G168&gt;$C$8,IF(Raw!$Q168&gt;$C$8,IF(Raw!$N168&gt;$C$9,IF(Raw!$N168&lt;$A$9,IF(Raw!$X168&gt;$C$9,IF(Raw!$X168&lt;$A$9,Raw!H168,-999),-999),-999),-999),-999),-999)</f>
        <v>1.0599590000000001</v>
      </c>
      <c r="F168" s="9">
        <f>IF(Raw!$G168&gt;$C$8,IF(Raw!$Q168&gt;$C$8,IF(Raw!$N168&gt;$C$9,IF(Raw!$N168&lt;$A$9,IF(Raw!$X168&gt;$C$9,IF(Raw!$X168&lt;$A$9,Raw!I168,-999),-999),-999),-999),-999),-999)</f>
        <v>1.6568750000000001</v>
      </c>
      <c r="G168" s="9">
        <f>Raw!G168</f>
        <v>0.98565100000000005</v>
      </c>
      <c r="H168" s="9">
        <f>IF(Raw!$G168&gt;$C$8,IF(Raw!$Q168&gt;$C$8,IF(Raw!$N168&gt;$C$9,IF(Raw!$N168&lt;$A$9,IF(Raw!$X168&gt;$C$9,IF(Raw!$X168&lt;$A$9,Raw!L168,-999),-999),-999),-999),-999),-999)</f>
        <v>643</v>
      </c>
      <c r="I168" s="9">
        <f>IF(Raw!$G168&gt;$C$8,IF(Raw!$Q168&gt;$C$8,IF(Raw!$N168&gt;$C$9,IF(Raw!$N168&lt;$A$9,IF(Raw!$X168&gt;$C$9,IF(Raw!$X168&lt;$A$9,Raw!M168,-999),-999),-999),-999),-999),-999)</f>
        <v>0.23148099999999999</v>
      </c>
      <c r="J168" s="9">
        <f>IF(Raw!$G168&gt;$C$8,IF(Raw!$Q168&gt;$C$8,IF(Raw!$N168&gt;$C$9,IF(Raw!$N168&lt;$A$9,IF(Raw!$X168&gt;$C$9,IF(Raw!$X168&lt;$A$9,Raw!N168,-999),-999),-999),-999),-999),-999)</f>
        <v>736</v>
      </c>
      <c r="K168" s="9">
        <f>IF(Raw!$G168&gt;$C$8,IF(Raw!$Q168&gt;$C$8,IF(Raw!$N168&gt;$C$9,IF(Raw!$N168&lt;$A$9,IF(Raw!$X168&gt;$C$9,IF(Raw!$X168&lt;$A$9,Raw!R168,-999),-999),-999),-999),-999),-999)</f>
        <v>0.99472499999999997</v>
      </c>
      <c r="L168" s="9">
        <f>IF(Raw!$G168&gt;$C$8,IF(Raw!$Q168&gt;$C$8,IF(Raw!$N168&gt;$C$9,IF(Raw!$N168&lt;$A$9,IF(Raw!$X168&gt;$C$9,IF(Raw!$X168&lt;$A$9,Raw!S168,-999),-999),-999),-999),-999),-999)</f>
        <v>1.634782</v>
      </c>
      <c r="M168" s="9">
        <f>Raw!Q168</f>
        <v>0.98767799999999994</v>
      </c>
      <c r="N168" s="9">
        <f>IF(Raw!$G168&gt;$C$8,IF(Raw!$Q168&gt;$C$8,IF(Raw!$N168&gt;$C$9,IF(Raw!$N168&lt;$A$9,IF(Raw!$X168&gt;$C$9,IF(Raw!$X168&lt;$A$9,Raw!V168,-999),-999),-999),-999),-999),-999)</f>
        <v>694.8</v>
      </c>
      <c r="O168" s="9">
        <f>IF(Raw!$G168&gt;$C$8,IF(Raw!$Q168&gt;$C$8,IF(Raw!$N168&gt;$C$9,IF(Raw!$N168&lt;$A$9,IF(Raw!$X168&gt;$C$9,IF(Raw!$X168&lt;$A$9,Raw!W168,-999),-999),-999),-999),-999),-999)</f>
        <v>0.21454400000000001</v>
      </c>
      <c r="P168" s="9">
        <f>IF(Raw!$G168&gt;$C$8,IF(Raw!$Q168&gt;$C$8,IF(Raw!$N168&gt;$C$9,IF(Raw!$N168&lt;$A$9,IF(Raw!$X168&gt;$C$9,IF(Raw!$X168&lt;$A$9,Raw!X168,-999),-999),-999),-999),-999),-999)</f>
        <v>360</v>
      </c>
      <c r="R168" s="9">
        <f t="shared" si="36"/>
        <v>0.596916</v>
      </c>
      <c r="S168" s="9">
        <f t="shared" si="37"/>
        <v>0.36026616371180686</v>
      </c>
      <c r="T168" s="9">
        <f t="shared" si="38"/>
        <v>0.64005699999999999</v>
      </c>
      <c r="U168" s="9">
        <f t="shared" si="39"/>
        <v>0.39152437450375649</v>
      </c>
      <c r="V168" s="15">
        <f t="shared" si="32"/>
        <v>0</v>
      </c>
      <c r="X168" s="11">
        <f t="shared" si="40"/>
        <v>1.0896199999999998E+19</v>
      </c>
      <c r="Y168" s="11">
        <f t="shared" si="41"/>
        <v>6.4299999999999997E-18</v>
      </c>
      <c r="Z168" s="11">
        <f t="shared" si="42"/>
        <v>7.36E-4</v>
      </c>
      <c r="AA168" s="16">
        <f t="shared" si="43"/>
        <v>4.9037384428518994E-2</v>
      </c>
      <c r="AB168" s="9">
        <f t="shared" si="33"/>
        <v>1.0261117211651645</v>
      </c>
      <c r="AC168" s="9">
        <f t="shared" si="34"/>
        <v>0.9509626155714811</v>
      </c>
      <c r="AD168" s="15">
        <f t="shared" si="35"/>
        <v>66.626881017009509</v>
      </c>
      <c r="AE168" s="3">
        <f t="shared" si="44"/>
        <v>774.1719999999998</v>
      </c>
      <c r="AF168" s="2">
        <f t="shared" si="45"/>
        <v>0.25</v>
      </c>
      <c r="AG168" s="9">
        <f t="shared" si="46"/>
        <v>2.0066190704092962E-2</v>
      </c>
      <c r="AH168" s="2">
        <f t="shared" si="47"/>
        <v>0.97099252521786605</v>
      </c>
    </row>
    <row r="169" spans="1:34">
      <c r="A169" s="1">
        <f>Raw!A169</f>
        <v>156</v>
      </c>
      <c r="B169" s="14">
        <f>Raw!B169</f>
        <v>0.46626157407407409</v>
      </c>
      <c r="C169" s="15">
        <f>Raw!C169</f>
        <v>67.400000000000006</v>
      </c>
      <c r="D169" s="15">
        <f>IF(C169&gt;0.5,Raw!D169*D$11,-999)</f>
        <v>16.3</v>
      </c>
      <c r="E169" s="9">
        <f>IF(Raw!$G169&gt;$C$8,IF(Raw!$Q169&gt;$C$8,IF(Raw!$N169&gt;$C$9,IF(Raw!$N169&lt;$A$9,IF(Raw!$X169&gt;$C$9,IF(Raw!$X169&lt;$A$9,Raw!H169,-999),-999),-999),-999),-999),-999)</f>
        <v>1.080908</v>
      </c>
      <c r="F169" s="9">
        <f>IF(Raw!$G169&gt;$C$8,IF(Raw!$Q169&gt;$C$8,IF(Raw!$N169&gt;$C$9,IF(Raw!$N169&lt;$A$9,IF(Raw!$X169&gt;$C$9,IF(Raw!$X169&lt;$A$9,Raw!I169,-999),-999),-999),-999),-999),-999)</f>
        <v>1.6853419999999999</v>
      </c>
      <c r="G169" s="9">
        <f>Raw!G169</f>
        <v>0.98881399999999997</v>
      </c>
      <c r="H169" s="9">
        <f>IF(Raw!$G169&gt;$C$8,IF(Raw!$Q169&gt;$C$8,IF(Raw!$N169&gt;$C$9,IF(Raw!$N169&lt;$A$9,IF(Raw!$X169&gt;$C$9,IF(Raw!$X169&lt;$A$9,Raw!L169,-999),-999),-999),-999),-999),-999)</f>
        <v>603.9</v>
      </c>
      <c r="I169" s="9">
        <f>IF(Raw!$G169&gt;$C$8,IF(Raw!$Q169&gt;$C$8,IF(Raw!$N169&gt;$C$9,IF(Raw!$N169&lt;$A$9,IF(Raw!$X169&gt;$C$9,IF(Raw!$X169&lt;$A$9,Raw!M169,-999),-999),-999),-999),-999),-999)</f>
        <v>0.117199</v>
      </c>
      <c r="J169" s="9">
        <f>IF(Raw!$G169&gt;$C$8,IF(Raw!$Q169&gt;$C$8,IF(Raw!$N169&gt;$C$9,IF(Raw!$N169&lt;$A$9,IF(Raw!$X169&gt;$C$9,IF(Raw!$X169&lt;$A$9,Raw!N169,-999),-999),-999),-999),-999),-999)</f>
        <v>442</v>
      </c>
      <c r="K169" s="9">
        <f>IF(Raw!$G169&gt;$C$8,IF(Raw!$Q169&gt;$C$8,IF(Raw!$N169&gt;$C$9,IF(Raw!$N169&lt;$A$9,IF(Raw!$X169&gt;$C$9,IF(Raw!$X169&lt;$A$9,Raw!R169,-999),-999),-999),-999),-999),-999)</f>
        <v>1.002454</v>
      </c>
      <c r="L169" s="9">
        <f>IF(Raw!$G169&gt;$C$8,IF(Raw!$Q169&gt;$C$8,IF(Raw!$N169&gt;$C$9,IF(Raw!$N169&lt;$A$9,IF(Raw!$X169&gt;$C$9,IF(Raw!$X169&lt;$A$9,Raw!S169,-999),-999),-999),-999),-999),-999)</f>
        <v>1.687352</v>
      </c>
      <c r="M169" s="9">
        <f>Raw!Q169</f>
        <v>0.99357600000000001</v>
      </c>
      <c r="N169" s="9">
        <f>IF(Raw!$G169&gt;$C$8,IF(Raw!$Q169&gt;$C$8,IF(Raw!$N169&gt;$C$9,IF(Raw!$N169&lt;$A$9,IF(Raw!$X169&gt;$C$9,IF(Raw!$X169&lt;$A$9,Raw!V169,-999),-999),-999),-999),-999),-999)</f>
        <v>638.6</v>
      </c>
      <c r="O169" s="9">
        <f>IF(Raw!$G169&gt;$C$8,IF(Raw!$Q169&gt;$C$8,IF(Raw!$N169&gt;$C$9,IF(Raw!$N169&lt;$A$9,IF(Raw!$X169&gt;$C$9,IF(Raw!$X169&lt;$A$9,Raw!W169,-999),-999),-999),-999),-999),-999)</f>
        <v>0.12206</v>
      </c>
      <c r="P169" s="9">
        <f>IF(Raw!$G169&gt;$C$8,IF(Raw!$Q169&gt;$C$8,IF(Raw!$N169&gt;$C$9,IF(Raw!$N169&lt;$A$9,IF(Raw!$X169&gt;$C$9,IF(Raw!$X169&lt;$A$9,Raw!X169,-999),-999),-999),-999),-999),-999)</f>
        <v>352</v>
      </c>
      <c r="R169" s="9">
        <f t="shared" si="36"/>
        <v>0.60443399999999992</v>
      </c>
      <c r="S169" s="9">
        <f t="shared" si="37"/>
        <v>0.35864174749101368</v>
      </c>
      <c r="T169" s="9">
        <f t="shared" si="38"/>
        <v>0.68489800000000001</v>
      </c>
      <c r="U169" s="9">
        <f t="shared" si="39"/>
        <v>0.40590108050957951</v>
      </c>
      <c r="V169" s="15">
        <f t="shared" si="32"/>
        <v>0</v>
      </c>
      <c r="X169" s="11">
        <f t="shared" si="40"/>
        <v>9.8125999999999959E+18</v>
      </c>
      <c r="Y169" s="11">
        <f t="shared" si="41"/>
        <v>6.0389999999999992E-18</v>
      </c>
      <c r="Z169" s="11">
        <f t="shared" si="42"/>
        <v>4.4199999999999996E-4</v>
      </c>
      <c r="AA169" s="16">
        <f t="shared" si="43"/>
        <v>2.5523645275478537E-2</v>
      </c>
      <c r="AB169" s="9">
        <f t="shared" si="33"/>
        <v>1.0199350936018847</v>
      </c>
      <c r="AC169" s="9">
        <f t="shared" si="34"/>
        <v>0.97447635472452132</v>
      </c>
      <c r="AD169" s="15">
        <f t="shared" si="35"/>
        <v>57.745803790675424</v>
      </c>
      <c r="AE169" s="3">
        <f t="shared" si="44"/>
        <v>727.09559999999976</v>
      </c>
      <c r="AF169" s="2">
        <f t="shared" si="45"/>
        <v>0.25</v>
      </c>
      <c r="AG169" s="9">
        <f t="shared" si="46"/>
        <v>1.8030064733484098E-2</v>
      </c>
      <c r="AH169" s="2">
        <f t="shared" si="47"/>
        <v>0.87246544915155955</v>
      </c>
    </row>
    <row r="170" spans="1:34">
      <c r="A170" s="1">
        <f>Raw!A170</f>
        <v>157</v>
      </c>
      <c r="B170" s="14">
        <f>Raw!B170</f>
        <v>0.46631944444444445</v>
      </c>
      <c r="C170" s="15">
        <f>Raw!C170</f>
        <v>66.8</v>
      </c>
      <c r="D170" s="15">
        <f>IF(C170&gt;0.5,Raw!D170*D$11,-999)</f>
        <v>16.3</v>
      </c>
      <c r="E170" s="9">
        <f>IF(Raw!$G170&gt;$C$8,IF(Raw!$Q170&gt;$C$8,IF(Raw!$N170&gt;$C$9,IF(Raw!$N170&lt;$A$9,IF(Raw!$X170&gt;$C$9,IF(Raw!$X170&lt;$A$9,Raw!H170,-999),-999),-999),-999),-999),-999)</f>
        <v>1.0342020000000001</v>
      </c>
      <c r="F170" s="9">
        <f>IF(Raw!$G170&gt;$C$8,IF(Raw!$Q170&gt;$C$8,IF(Raw!$N170&gt;$C$9,IF(Raw!$N170&lt;$A$9,IF(Raw!$X170&gt;$C$9,IF(Raw!$X170&lt;$A$9,Raw!I170,-999),-999),-999),-999),-999),-999)</f>
        <v>1.634987</v>
      </c>
      <c r="G170" s="9">
        <f>Raw!G170</f>
        <v>0.99155400000000005</v>
      </c>
      <c r="H170" s="9">
        <f>IF(Raw!$G170&gt;$C$8,IF(Raw!$Q170&gt;$C$8,IF(Raw!$N170&gt;$C$9,IF(Raw!$N170&lt;$A$9,IF(Raw!$X170&gt;$C$9,IF(Raw!$X170&lt;$A$9,Raw!L170,-999),-999),-999),-999),-999),-999)</f>
        <v>648.1</v>
      </c>
      <c r="I170" s="9">
        <f>IF(Raw!$G170&gt;$C$8,IF(Raw!$Q170&gt;$C$8,IF(Raw!$N170&gt;$C$9,IF(Raw!$N170&lt;$A$9,IF(Raw!$X170&gt;$C$9,IF(Raw!$X170&lt;$A$9,Raw!M170,-999),-999),-999),-999),-999),-999)</f>
        <v>8.1433000000000005E-2</v>
      </c>
      <c r="J170" s="9">
        <f>IF(Raw!$G170&gt;$C$8,IF(Raw!$Q170&gt;$C$8,IF(Raw!$N170&gt;$C$9,IF(Raw!$N170&lt;$A$9,IF(Raw!$X170&gt;$C$9,IF(Raw!$X170&lt;$A$9,Raw!N170,-999),-999),-999),-999),-999),-999)</f>
        <v>548</v>
      </c>
      <c r="K170" s="9">
        <f>IF(Raw!$G170&gt;$C$8,IF(Raw!$Q170&gt;$C$8,IF(Raw!$N170&gt;$C$9,IF(Raw!$N170&lt;$A$9,IF(Raw!$X170&gt;$C$9,IF(Raw!$X170&lt;$A$9,Raw!R170,-999),-999),-999),-999),-999),-999)</f>
        <v>1.0015080000000001</v>
      </c>
      <c r="L170" s="9">
        <f>IF(Raw!$G170&gt;$C$8,IF(Raw!$Q170&gt;$C$8,IF(Raw!$N170&gt;$C$9,IF(Raw!$N170&lt;$A$9,IF(Raw!$X170&gt;$C$9,IF(Raw!$X170&lt;$A$9,Raw!S170,-999),-999),-999),-999),-999),-999)</f>
        <v>1.699724</v>
      </c>
      <c r="M170" s="9">
        <f>Raw!Q170</f>
        <v>0.98943700000000001</v>
      </c>
      <c r="N170" s="9">
        <f>IF(Raw!$G170&gt;$C$8,IF(Raw!$Q170&gt;$C$8,IF(Raw!$N170&gt;$C$9,IF(Raw!$N170&lt;$A$9,IF(Raw!$X170&gt;$C$9,IF(Raw!$X170&lt;$A$9,Raw!V170,-999),-999),-999),-999),-999),-999)</f>
        <v>675.6</v>
      </c>
      <c r="O170" s="9">
        <f>IF(Raw!$G170&gt;$C$8,IF(Raw!$Q170&gt;$C$8,IF(Raw!$N170&gt;$C$9,IF(Raw!$N170&lt;$A$9,IF(Raw!$X170&gt;$C$9,IF(Raw!$X170&lt;$A$9,Raw!W170,-999),-999),-999),-999),-999),-999)</f>
        <v>8.7535000000000002E-2</v>
      </c>
      <c r="P170" s="9">
        <f>IF(Raw!$G170&gt;$C$8,IF(Raw!$Q170&gt;$C$8,IF(Raw!$N170&gt;$C$9,IF(Raw!$N170&lt;$A$9,IF(Raw!$X170&gt;$C$9,IF(Raw!$X170&lt;$A$9,Raw!X170,-999),-999),-999),-999),-999),-999)</f>
        <v>395</v>
      </c>
      <c r="R170" s="9">
        <f t="shared" si="36"/>
        <v>0.6007849999999999</v>
      </c>
      <c r="S170" s="9">
        <f t="shared" si="37"/>
        <v>0.36745552105307255</v>
      </c>
      <c r="T170" s="9">
        <f t="shared" si="38"/>
        <v>0.69821599999999995</v>
      </c>
      <c r="U170" s="9">
        <f t="shared" si="39"/>
        <v>0.41078198578122094</v>
      </c>
      <c r="V170" s="15">
        <f t="shared" si="32"/>
        <v>0</v>
      </c>
      <c r="X170" s="11">
        <f t="shared" si="40"/>
        <v>9.8125999999999959E+18</v>
      </c>
      <c r="Y170" s="11">
        <f t="shared" si="41"/>
        <v>6.4809999999999996E-18</v>
      </c>
      <c r="Z170" s="11">
        <f t="shared" si="42"/>
        <v>5.4799999999999998E-4</v>
      </c>
      <c r="AA170" s="16">
        <f t="shared" si="43"/>
        <v>3.3676669940486001E-2</v>
      </c>
      <c r="AB170" s="9">
        <f t="shared" si="33"/>
        <v>1.0250215897791664</v>
      </c>
      <c r="AC170" s="9">
        <f t="shared" si="34"/>
        <v>0.9663233300595141</v>
      </c>
      <c r="AD170" s="15">
        <f t="shared" si="35"/>
        <v>61.453777263660591</v>
      </c>
      <c r="AE170" s="3">
        <f t="shared" si="44"/>
        <v>780.3123999999998</v>
      </c>
      <c r="AF170" s="2">
        <f t="shared" si="45"/>
        <v>0.25</v>
      </c>
      <c r="AG170" s="9">
        <f t="shared" si="46"/>
        <v>1.9418542044710264E-2</v>
      </c>
      <c r="AH170" s="2">
        <f t="shared" si="47"/>
        <v>0.93965314364308106</v>
      </c>
    </row>
    <row r="171" spans="1:34">
      <c r="A171" s="1">
        <f>Raw!A171</f>
        <v>158</v>
      </c>
      <c r="B171" s="14">
        <f>Raw!B171</f>
        <v>0.46637731481481487</v>
      </c>
      <c r="C171" s="15">
        <f>Raw!C171</f>
        <v>66.7</v>
      </c>
      <c r="D171" s="15">
        <f>IF(C171&gt;0.5,Raw!D171*D$11,-999)</f>
        <v>16.3</v>
      </c>
      <c r="E171" s="9">
        <f>IF(Raw!$G171&gt;$C$8,IF(Raw!$Q171&gt;$C$8,IF(Raw!$N171&gt;$C$9,IF(Raw!$N171&lt;$A$9,IF(Raw!$X171&gt;$C$9,IF(Raw!$X171&lt;$A$9,Raw!H171,-999),-999),-999),-999),-999),-999)</f>
        <v>1.054362</v>
      </c>
      <c r="F171" s="9">
        <f>IF(Raw!$G171&gt;$C$8,IF(Raw!$Q171&gt;$C$8,IF(Raw!$N171&gt;$C$9,IF(Raw!$N171&lt;$A$9,IF(Raw!$X171&gt;$C$9,IF(Raw!$X171&lt;$A$9,Raw!I171,-999),-999),-999),-999),-999),-999)</f>
        <v>1.6452880000000001</v>
      </c>
      <c r="G171" s="9">
        <f>Raw!G171</f>
        <v>0.98691799999999996</v>
      </c>
      <c r="H171" s="9">
        <f>IF(Raw!$G171&gt;$C$8,IF(Raw!$Q171&gt;$C$8,IF(Raw!$N171&gt;$C$9,IF(Raw!$N171&lt;$A$9,IF(Raw!$X171&gt;$C$9,IF(Raw!$X171&lt;$A$9,Raw!L171,-999),-999),-999),-999),-999),-999)</f>
        <v>599.9</v>
      </c>
      <c r="I171" s="9">
        <f>IF(Raw!$G171&gt;$C$8,IF(Raw!$Q171&gt;$C$8,IF(Raw!$N171&gt;$C$9,IF(Raw!$N171&lt;$A$9,IF(Raw!$X171&gt;$C$9,IF(Raw!$X171&lt;$A$9,Raw!M171,-999),-999),-999),-999),-999),-999)</f>
        <v>3.9091000000000001E-2</v>
      </c>
      <c r="J171" s="9">
        <f>IF(Raw!$G171&gt;$C$8,IF(Raw!$Q171&gt;$C$8,IF(Raw!$N171&gt;$C$9,IF(Raw!$N171&lt;$A$9,IF(Raw!$X171&gt;$C$9,IF(Raw!$X171&lt;$A$9,Raw!N171,-999),-999),-999),-999),-999),-999)</f>
        <v>381</v>
      </c>
      <c r="K171" s="9">
        <f>IF(Raw!$G171&gt;$C$8,IF(Raw!$Q171&gt;$C$8,IF(Raw!$N171&gt;$C$9,IF(Raw!$N171&lt;$A$9,IF(Raw!$X171&gt;$C$9,IF(Raw!$X171&lt;$A$9,Raw!R171,-999),-999),-999),-999),-999),-999)</f>
        <v>0.97890500000000003</v>
      </c>
      <c r="L171" s="9">
        <f>IF(Raw!$G171&gt;$C$8,IF(Raw!$Q171&gt;$C$8,IF(Raw!$N171&gt;$C$9,IF(Raw!$N171&lt;$A$9,IF(Raw!$X171&gt;$C$9,IF(Raw!$X171&lt;$A$9,Raw!S171,-999),-999),-999),-999),-999),-999)</f>
        <v>1.691298</v>
      </c>
      <c r="M171" s="9">
        <f>Raw!Q171</f>
        <v>0.987599</v>
      </c>
      <c r="N171" s="9">
        <f>IF(Raw!$G171&gt;$C$8,IF(Raw!$Q171&gt;$C$8,IF(Raw!$N171&gt;$C$9,IF(Raw!$N171&lt;$A$9,IF(Raw!$X171&gt;$C$9,IF(Raw!$X171&lt;$A$9,Raw!V171,-999),-999),-999),-999),-999),-999)</f>
        <v>672.8</v>
      </c>
      <c r="O171" s="9">
        <f>IF(Raw!$G171&gt;$C$8,IF(Raw!$Q171&gt;$C$8,IF(Raw!$N171&gt;$C$9,IF(Raw!$N171&lt;$A$9,IF(Raw!$X171&gt;$C$9,IF(Raw!$X171&lt;$A$9,Raw!W171,-999),-999),-999),-999),-999),-999)</f>
        <v>1.9000000000000001E-5</v>
      </c>
      <c r="P171" s="9">
        <f>IF(Raw!$G171&gt;$C$8,IF(Raw!$Q171&gt;$C$8,IF(Raw!$N171&gt;$C$9,IF(Raw!$N171&lt;$A$9,IF(Raw!$X171&gt;$C$9,IF(Raw!$X171&lt;$A$9,Raw!X171,-999),-999),-999),-999),-999),-999)</f>
        <v>386</v>
      </c>
      <c r="R171" s="9">
        <f t="shared" si="36"/>
        <v>0.59092600000000006</v>
      </c>
      <c r="S171" s="9">
        <f t="shared" si="37"/>
        <v>0.35916265115894608</v>
      </c>
      <c r="T171" s="9">
        <f t="shared" si="38"/>
        <v>0.71239299999999994</v>
      </c>
      <c r="U171" s="9">
        <f t="shared" si="39"/>
        <v>0.42121080968581526</v>
      </c>
      <c r="V171" s="15">
        <f t="shared" si="32"/>
        <v>0</v>
      </c>
      <c r="X171" s="11">
        <f t="shared" si="40"/>
        <v>9.8125999999999959E+18</v>
      </c>
      <c r="Y171" s="11">
        <f t="shared" si="41"/>
        <v>5.9989999999999994E-18</v>
      </c>
      <c r="Z171" s="11">
        <f t="shared" si="42"/>
        <v>3.8099999999999999E-4</v>
      </c>
      <c r="AA171" s="16">
        <f t="shared" si="43"/>
        <v>2.1935889823790307E-2</v>
      </c>
      <c r="AB171" s="9">
        <f t="shared" si="33"/>
        <v>0.99453197435923946</v>
      </c>
      <c r="AC171" s="9">
        <f t="shared" si="34"/>
        <v>0.97806411017620976</v>
      </c>
      <c r="AD171" s="15">
        <f t="shared" si="35"/>
        <v>57.574513973202905</v>
      </c>
      <c r="AE171" s="3">
        <f t="shared" si="44"/>
        <v>722.27959999999973</v>
      </c>
      <c r="AF171" s="2">
        <f t="shared" si="45"/>
        <v>0.25</v>
      </c>
      <c r="AG171" s="9">
        <f t="shared" si="46"/>
        <v>1.865462126763083E-2</v>
      </c>
      <c r="AH171" s="2">
        <f t="shared" si="47"/>
        <v>0.90268741480390224</v>
      </c>
    </row>
    <row r="172" spans="1:34">
      <c r="A172" s="1">
        <f>Raw!A172</f>
        <v>159</v>
      </c>
      <c r="B172" s="14">
        <f>Raw!B172</f>
        <v>0.46643518518518517</v>
      </c>
      <c r="C172" s="15">
        <f>Raw!C172</f>
        <v>66.099999999999994</v>
      </c>
      <c r="D172" s="15">
        <f>IF(C172&gt;0.5,Raw!D172*D$11,-999)</f>
        <v>18.100000000000001</v>
      </c>
      <c r="E172" s="9">
        <f>IF(Raw!$G172&gt;$C$8,IF(Raw!$Q172&gt;$C$8,IF(Raw!$N172&gt;$C$9,IF(Raw!$N172&lt;$A$9,IF(Raw!$X172&gt;$C$9,IF(Raw!$X172&lt;$A$9,Raw!H172,-999),-999),-999),-999),-999),-999)</f>
        <v>1.033701</v>
      </c>
      <c r="F172" s="9">
        <f>IF(Raw!$G172&gt;$C$8,IF(Raw!$Q172&gt;$C$8,IF(Raw!$N172&gt;$C$9,IF(Raw!$N172&lt;$A$9,IF(Raw!$X172&gt;$C$9,IF(Raw!$X172&lt;$A$9,Raw!I172,-999),-999),-999),-999),-999),-999)</f>
        <v>1.632544</v>
      </c>
      <c r="G172" s="9">
        <f>Raw!G172</f>
        <v>0.98807999999999996</v>
      </c>
      <c r="H172" s="9">
        <f>IF(Raw!$G172&gt;$C$8,IF(Raw!$Q172&gt;$C$8,IF(Raw!$N172&gt;$C$9,IF(Raw!$N172&lt;$A$9,IF(Raw!$X172&gt;$C$9,IF(Raw!$X172&lt;$A$9,Raw!L172,-999),-999),-999),-999),-999),-999)</f>
        <v>696.5</v>
      </c>
      <c r="I172" s="9">
        <f>IF(Raw!$G172&gt;$C$8,IF(Raw!$Q172&gt;$C$8,IF(Raw!$N172&gt;$C$9,IF(Raw!$N172&lt;$A$9,IF(Raw!$X172&gt;$C$9,IF(Raw!$X172&lt;$A$9,Raw!M172,-999),-999),-999),-999),-999),-999)</f>
        <v>0.26447399999999999</v>
      </c>
      <c r="J172" s="9">
        <f>IF(Raw!$G172&gt;$C$8,IF(Raw!$Q172&gt;$C$8,IF(Raw!$N172&gt;$C$9,IF(Raw!$N172&lt;$A$9,IF(Raw!$X172&gt;$C$9,IF(Raw!$X172&lt;$A$9,Raw!N172,-999),-999),-999),-999),-999),-999)</f>
        <v>397</v>
      </c>
      <c r="K172" s="9">
        <f>IF(Raw!$G172&gt;$C$8,IF(Raw!$Q172&gt;$C$8,IF(Raw!$N172&gt;$C$9,IF(Raw!$N172&lt;$A$9,IF(Raw!$X172&gt;$C$9,IF(Raw!$X172&lt;$A$9,Raw!R172,-999),-999),-999),-999),-999),-999)</f>
        <v>0.99552499999999999</v>
      </c>
      <c r="L172" s="9">
        <f>IF(Raw!$G172&gt;$C$8,IF(Raw!$Q172&gt;$C$8,IF(Raw!$N172&gt;$C$9,IF(Raw!$N172&lt;$A$9,IF(Raw!$X172&gt;$C$9,IF(Raw!$X172&lt;$A$9,Raw!S172,-999),-999),-999),-999),-999),-999)</f>
        <v>1.659467</v>
      </c>
      <c r="M172" s="9">
        <f>Raw!Q172</f>
        <v>0.98847300000000005</v>
      </c>
      <c r="N172" s="9">
        <f>IF(Raw!$G172&gt;$C$8,IF(Raw!$Q172&gt;$C$8,IF(Raw!$N172&gt;$C$9,IF(Raw!$N172&lt;$A$9,IF(Raw!$X172&gt;$C$9,IF(Raw!$X172&lt;$A$9,Raw!V172,-999),-999),-999),-999),-999),-999)</f>
        <v>645</v>
      </c>
      <c r="O172" s="9">
        <f>IF(Raw!$G172&gt;$C$8,IF(Raw!$Q172&gt;$C$8,IF(Raw!$N172&gt;$C$9,IF(Raw!$N172&lt;$A$9,IF(Raw!$X172&gt;$C$9,IF(Raw!$X172&lt;$A$9,Raw!W172,-999),-999),-999),-999),-999),-999)</f>
        <v>0.103866</v>
      </c>
      <c r="P172" s="9">
        <f>IF(Raw!$G172&gt;$C$8,IF(Raw!$Q172&gt;$C$8,IF(Raw!$N172&gt;$C$9,IF(Raw!$N172&lt;$A$9,IF(Raw!$X172&gt;$C$9,IF(Raw!$X172&lt;$A$9,Raw!X172,-999),-999),-999),-999),-999),-999)</f>
        <v>530</v>
      </c>
      <c r="R172" s="9">
        <f t="shared" si="36"/>
        <v>0.59884300000000001</v>
      </c>
      <c r="S172" s="9">
        <f t="shared" si="37"/>
        <v>0.36681584079816532</v>
      </c>
      <c r="T172" s="9">
        <f t="shared" si="38"/>
        <v>0.66394200000000003</v>
      </c>
      <c r="U172" s="9">
        <f t="shared" si="39"/>
        <v>0.40009352400499681</v>
      </c>
      <c r="V172" s="15">
        <f t="shared" si="32"/>
        <v>0</v>
      </c>
      <c r="X172" s="11">
        <f t="shared" si="40"/>
        <v>1.0896199999999998E+19</v>
      </c>
      <c r="Y172" s="11">
        <f t="shared" si="41"/>
        <v>6.9649999999999995E-18</v>
      </c>
      <c r="Z172" s="11">
        <f t="shared" si="42"/>
        <v>3.97E-4</v>
      </c>
      <c r="AA172" s="16">
        <f t="shared" si="43"/>
        <v>2.9247922436006147E-2</v>
      </c>
      <c r="AB172" s="9">
        <f t="shared" si="33"/>
        <v>1.0149439241180067</v>
      </c>
      <c r="AC172" s="9">
        <f t="shared" si="34"/>
        <v>0.97075207756399395</v>
      </c>
      <c r="AD172" s="15">
        <f t="shared" si="35"/>
        <v>73.672348705305168</v>
      </c>
      <c r="AE172" s="3">
        <f t="shared" si="44"/>
        <v>838.58599999999967</v>
      </c>
      <c r="AF172" s="2">
        <f t="shared" si="45"/>
        <v>0.25</v>
      </c>
      <c r="AG172" s="9">
        <f t="shared" si="46"/>
        <v>2.2673715088638854E-2</v>
      </c>
      <c r="AH172" s="2">
        <f t="shared" si="47"/>
        <v>1.0971692731643978</v>
      </c>
    </row>
    <row r="173" spans="1:34">
      <c r="A173" s="1">
        <f>Raw!A173</f>
        <v>160</v>
      </c>
      <c r="B173" s="14">
        <f>Raw!B173</f>
        <v>0.46649305555555554</v>
      </c>
      <c r="C173" s="15">
        <f>Raw!C173</f>
        <v>65.7</v>
      </c>
      <c r="D173" s="15">
        <f>IF(C173&gt;0.5,Raw!D173*D$11,-999)</f>
        <v>24.4</v>
      </c>
      <c r="E173" s="9">
        <f>IF(Raw!$G173&gt;$C$8,IF(Raw!$Q173&gt;$C$8,IF(Raw!$N173&gt;$C$9,IF(Raw!$N173&lt;$A$9,IF(Raw!$X173&gt;$C$9,IF(Raw!$X173&lt;$A$9,Raw!H173,-999),-999),-999),-999),-999),-999)</f>
        <v>1.064819</v>
      </c>
      <c r="F173" s="9">
        <f>IF(Raw!$G173&gt;$C$8,IF(Raw!$Q173&gt;$C$8,IF(Raw!$N173&gt;$C$9,IF(Raw!$N173&lt;$A$9,IF(Raw!$X173&gt;$C$9,IF(Raw!$X173&lt;$A$9,Raw!I173,-999),-999),-999),-999),-999),-999)</f>
        <v>1.6288629999999999</v>
      </c>
      <c r="G173" s="9">
        <f>Raw!G173</f>
        <v>0.98705900000000002</v>
      </c>
      <c r="H173" s="9">
        <f>IF(Raw!$G173&gt;$C$8,IF(Raw!$Q173&gt;$C$8,IF(Raw!$N173&gt;$C$9,IF(Raw!$N173&lt;$A$9,IF(Raw!$X173&gt;$C$9,IF(Raw!$X173&lt;$A$9,Raw!L173,-999),-999),-999),-999),-999),-999)</f>
        <v>653.79999999999995</v>
      </c>
      <c r="I173" s="9">
        <f>IF(Raw!$G173&gt;$C$8,IF(Raw!$Q173&gt;$C$8,IF(Raw!$N173&gt;$C$9,IF(Raw!$N173&lt;$A$9,IF(Raw!$X173&gt;$C$9,IF(Raw!$X173&lt;$A$9,Raw!M173,-999),-999),-999),-999),-999),-999)</f>
        <v>0.21898200000000001</v>
      </c>
      <c r="J173" s="9">
        <f>IF(Raw!$G173&gt;$C$8,IF(Raw!$Q173&gt;$C$8,IF(Raw!$N173&gt;$C$9,IF(Raw!$N173&lt;$A$9,IF(Raw!$X173&gt;$C$9,IF(Raw!$X173&lt;$A$9,Raw!N173,-999),-999),-999),-999),-999),-999)</f>
        <v>543</v>
      </c>
      <c r="K173" s="9">
        <f>IF(Raw!$G173&gt;$C$8,IF(Raw!$Q173&gt;$C$8,IF(Raw!$N173&gt;$C$9,IF(Raw!$N173&lt;$A$9,IF(Raw!$X173&gt;$C$9,IF(Raw!$X173&lt;$A$9,Raw!R173,-999),-999),-999),-999),-999),-999)</f>
        <v>0.97177999999999998</v>
      </c>
      <c r="L173" s="9">
        <f>IF(Raw!$G173&gt;$C$8,IF(Raw!$Q173&gt;$C$8,IF(Raw!$N173&gt;$C$9,IF(Raw!$N173&lt;$A$9,IF(Raw!$X173&gt;$C$9,IF(Raw!$X173&lt;$A$9,Raw!S173,-999),-999),-999),-999),-999),-999)</f>
        <v>1.646935</v>
      </c>
      <c r="M173" s="9">
        <f>Raw!Q173</f>
        <v>0.99165999999999999</v>
      </c>
      <c r="N173" s="9">
        <f>IF(Raw!$G173&gt;$C$8,IF(Raw!$Q173&gt;$C$8,IF(Raw!$N173&gt;$C$9,IF(Raw!$N173&lt;$A$9,IF(Raw!$X173&gt;$C$9,IF(Raw!$X173&lt;$A$9,Raw!V173,-999),-999),-999),-999),-999),-999)</f>
        <v>704.8</v>
      </c>
      <c r="O173" s="9">
        <f>IF(Raw!$G173&gt;$C$8,IF(Raw!$Q173&gt;$C$8,IF(Raw!$N173&gt;$C$9,IF(Raw!$N173&lt;$A$9,IF(Raw!$X173&gt;$C$9,IF(Raw!$X173&lt;$A$9,Raw!W173,-999),-999),-999),-999),-999),-999)</f>
        <v>0.13400899999999999</v>
      </c>
      <c r="P173" s="9">
        <f>IF(Raw!$G173&gt;$C$8,IF(Raw!$Q173&gt;$C$8,IF(Raw!$N173&gt;$C$9,IF(Raw!$N173&lt;$A$9,IF(Raw!$X173&gt;$C$9,IF(Raw!$X173&lt;$A$9,Raw!X173,-999),-999),-999),-999),-999),-999)</f>
        <v>339</v>
      </c>
      <c r="R173" s="9">
        <f t="shared" si="36"/>
        <v>0.56404399999999999</v>
      </c>
      <c r="S173" s="9">
        <f t="shared" si="37"/>
        <v>0.3462808106022422</v>
      </c>
      <c r="T173" s="9">
        <f t="shared" si="38"/>
        <v>0.67515500000000006</v>
      </c>
      <c r="U173" s="9">
        <f t="shared" si="39"/>
        <v>0.40994635489560916</v>
      </c>
      <c r="V173" s="15">
        <f t="shared" si="32"/>
        <v>0</v>
      </c>
      <c r="X173" s="11">
        <f t="shared" si="40"/>
        <v>1.4688799999999996E+19</v>
      </c>
      <c r="Y173" s="11">
        <f t="shared" si="41"/>
        <v>6.5379999999999994E-18</v>
      </c>
      <c r="Z173" s="11">
        <f t="shared" si="42"/>
        <v>5.4299999999999997E-4</v>
      </c>
      <c r="AA173" s="16">
        <f t="shared" si="43"/>
        <v>4.9562654244453247E-2</v>
      </c>
      <c r="AB173" s="9">
        <f t="shared" si="33"/>
        <v>1.0052424738264139</v>
      </c>
      <c r="AC173" s="9">
        <f t="shared" si="34"/>
        <v>0.95043734575554673</v>
      </c>
      <c r="AD173" s="15">
        <f t="shared" si="35"/>
        <v>91.275606343376154</v>
      </c>
      <c r="AE173" s="3">
        <f t="shared" si="44"/>
        <v>787.17519999999968</v>
      </c>
      <c r="AF173" s="2">
        <f t="shared" si="45"/>
        <v>0.25</v>
      </c>
      <c r="AG173" s="9">
        <f t="shared" si="46"/>
        <v>2.8783155470271996E-2</v>
      </c>
      <c r="AH173" s="2">
        <f t="shared" si="47"/>
        <v>1.3928019137243199</v>
      </c>
    </row>
    <row r="174" spans="1:34">
      <c r="A174" s="1">
        <f>Raw!A174</f>
        <v>161</v>
      </c>
      <c r="B174" s="14">
        <f>Raw!B174</f>
        <v>0.46653935185185186</v>
      </c>
      <c r="C174" s="15">
        <f>Raw!C174</f>
        <v>65.2</v>
      </c>
      <c r="D174" s="15">
        <f>IF(C174&gt;0.5,Raw!D174*D$11,-999)</f>
        <v>27.2</v>
      </c>
      <c r="E174" s="9">
        <f>IF(Raw!$G174&gt;$C$8,IF(Raw!$Q174&gt;$C$8,IF(Raw!$N174&gt;$C$9,IF(Raw!$N174&lt;$A$9,IF(Raw!$X174&gt;$C$9,IF(Raw!$X174&lt;$A$9,Raw!H174,-999),-999),-999),-999),-999),-999)</f>
        <v>1.0454889999999999</v>
      </c>
      <c r="F174" s="9">
        <f>IF(Raw!$G174&gt;$C$8,IF(Raw!$Q174&gt;$C$8,IF(Raw!$N174&gt;$C$9,IF(Raw!$N174&lt;$A$9,IF(Raw!$X174&gt;$C$9,IF(Raw!$X174&lt;$A$9,Raw!I174,-999),-999),-999),-999),-999),-999)</f>
        <v>1.6824220000000001</v>
      </c>
      <c r="G174" s="9">
        <f>Raw!G174</f>
        <v>0.98687499999999995</v>
      </c>
      <c r="H174" s="9">
        <f>IF(Raw!$G174&gt;$C$8,IF(Raw!$Q174&gt;$C$8,IF(Raw!$N174&gt;$C$9,IF(Raw!$N174&lt;$A$9,IF(Raw!$X174&gt;$C$9,IF(Raw!$X174&lt;$A$9,Raw!L174,-999),-999),-999),-999),-999),-999)</f>
        <v>640.4</v>
      </c>
      <c r="I174" s="9">
        <f>IF(Raw!$G174&gt;$C$8,IF(Raw!$Q174&gt;$C$8,IF(Raw!$N174&gt;$C$9,IF(Raw!$N174&lt;$A$9,IF(Raw!$X174&gt;$C$9,IF(Raw!$X174&lt;$A$9,Raw!M174,-999),-999),-999),-999),-999),-999)</f>
        <v>1.8772E-2</v>
      </c>
      <c r="J174" s="9">
        <f>IF(Raw!$G174&gt;$C$8,IF(Raw!$Q174&gt;$C$8,IF(Raw!$N174&gt;$C$9,IF(Raw!$N174&lt;$A$9,IF(Raw!$X174&gt;$C$9,IF(Raw!$X174&lt;$A$9,Raw!N174,-999),-999),-999),-999),-999),-999)</f>
        <v>430</v>
      </c>
      <c r="K174" s="9">
        <f>IF(Raw!$G174&gt;$C$8,IF(Raw!$Q174&gt;$C$8,IF(Raw!$N174&gt;$C$9,IF(Raw!$N174&lt;$A$9,IF(Raw!$X174&gt;$C$9,IF(Raw!$X174&lt;$A$9,Raw!R174,-999),-999),-999),-999),-999),-999)</f>
        <v>1.0121640000000001</v>
      </c>
      <c r="L174" s="9">
        <f>IF(Raw!$G174&gt;$C$8,IF(Raw!$Q174&gt;$C$8,IF(Raw!$N174&gt;$C$9,IF(Raw!$N174&lt;$A$9,IF(Raw!$X174&gt;$C$9,IF(Raw!$X174&lt;$A$9,Raw!S174,-999),-999),-999),-999),-999),-999)</f>
        <v>1.7115929999999999</v>
      </c>
      <c r="M174" s="9">
        <f>Raw!Q174</f>
        <v>0.99049900000000002</v>
      </c>
      <c r="N174" s="9">
        <f>IF(Raw!$G174&gt;$C$8,IF(Raw!$Q174&gt;$C$8,IF(Raw!$N174&gt;$C$9,IF(Raw!$N174&lt;$A$9,IF(Raw!$X174&gt;$C$9,IF(Raw!$X174&lt;$A$9,Raw!V174,-999),-999),-999),-999),-999),-999)</f>
        <v>649.1</v>
      </c>
      <c r="O174" s="9">
        <f>IF(Raw!$G174&gt;$C$8,IF(Raw!$Q174&gt;$C$8,IF(Raw!$N174&gt;$C$9,IF(Raw!$N174&lt;$A$9,IF(Raw!$X174&gt;$C$9,IF(Raw!$X174&lt;$A$9,Raw!W174,-999),-999),-999),-999),-999),-999)</f>
        <v>8.5446999999999995E-2</v>
      </c>
      <c r="P174" s="9">
        <f>IF(Raw!$G174&gt;$C$8,IF(Raw!$Q174&gt;$C$8,IF(Raw!$N174&gt;$C$9,IF(Raw!$N174&lt;$A$9,IF(Raw!$X174&gt;$C$9,IF(Raw!$X174&lt;$A$9,Raw!X174,-999),-999),-999),-999),-999),-999)</f>
        <v>300</v>
      </c>
      <c r="R174" s="9">
        <f t="shared" si="36"/>
        <v>0.63693300000000019</v>
      </c>
      <c r="S174" s="9">
        <f t="shared" si="37"/>
        <v>0.37858099810867912</v>
      </c>
      <c r="T174" s="9">
        <f t="shared" si="38"/>
        <v>0.69942899999999986</v>
      </c>
      <c r="U174" s="9">
        <f t="shared" si="39"/>
        <v>0.40864212461724247</v>
      </c>
      <c r="V174" s="15">
        <f t="shared" si="32"/>
        <v>0</v>
      </c>
      <c r="X174" s="11">
        <f t="shared" si="40"/>
        <v>1.6374399999999996E+19</v>
      </c>
      <c r="Y174" s="11">
        <f t="shared" si="41"/>
        <v>6.4039999999999992E-18</v>
      </c>
      <c r="Z174" s="11">
        <f t="shared" si="42"/>
        <v>4.2999999999999999E-4</v>
      </c>
      <c r="AA174" s="16">
        <f t="shared" si="43"/>
        <v>4.3145079031073015E-2</v>
      </c>
      <c r="AB174" s="9">
        <f t="shared" si="33"/>
        <v>1.0423409194816244</v>
      </c>
      <c r="AC174" s="9">
        <f t="shared" si="34"/>
        <v>0.95685492096892699</v>
      </c>
      <c r="AD174" s="15">
        <f t="shared" si="35"/>
        <v>100.33739309551865</v>
      </c>
      <c r="AE174" s="3">
        <f t="shared" si="44"/>
        <v>771.04159999999968</v>
      </c>
      <c r="AF174" s="2">
        <f t="shared" si="45"/>
        <v>0.25</v>
      </c>
      <c r="AG174" s="9">
        <f t="shared" si="46"/>
        <v>3.1540065763929363E-2</v>
      </c>
      <c r="AH174" s="2">
        <f t="shared" si="47"/>
        <v>1.5262073680685504</v>
      </c>
    </row>
    <row r="175" spans="1:34">
      <c r="A175" s="1">
        <f>Raw!A175</f>
        <v>162</v>
      </c>
      <c r="B175" s="14">
        <f>Raw!B175</f>
        <v>0.46659722222222227</v>
      </c>
      <c r="C175" s="15">
        <f>Raw!C175</f>
        <v>64.8</v>
      </c>
      <c r="D175" s="15">
        <f>IF(C175&gt;0.5,Raw!D175*D$11,-999)</f>
        <v>21.7</v>
      </c>
      <c r="E175" s="9">
        <f>IF(Raw!$G175&gt;$C$8,IF(Raw!$Q175&gt;$C$8,IF(Raw!$N175&gt;$C$9,IF(Raw!$N175&lt;$A$9,IF(Raw!$X175&gt;$C$9,IF(Raw!$X175&lt;$A$9,Raw!H175,-999),-999),-999),-999),-999),-999)</f>
        <v>1.0593239999999999</v>
      </c>
      <c r="F175" s="9">
        <f>IF(Raw!$G175&gt;$C$8,IF(Raw!$Q175&gt;$C$8,IF(Raw!$N175&gt;$C$9,IF(Raw!$N175&lt;$A$9,IF(Raw!$X175&gt;$C$9,IF(Raw!$X175&lt;$A$9,Raw!I175,-999),-999),-999),-999),-999),-999)</f>
        <v>1.700108</v>
      </c>
      <c r="G175" s="9">
        <f>Raw!G175</f>
        <v>0.98788799999999999</v>
      </c>
      <c r="H175" s="9">
        <f>IF(Raw!$G175&gt;$C$8,IF(Raw!$Q175&gt;$C$8,IF(Raw!$N175&gt;$C$9,IF(Raw!$N175&lt;$A$9,IF(Raw!$X175&gt;$C$9,IF(Raw!$X175&lt;$A$9,Raw!L175,-999),-999),-999),-999),-999),-999)</f>
        <v>623.1</v>
      </c>
      <c r="I175" s="9">
        <f>IF(Raw!$G175&gt;$C$8,IF(Raw!$Q175&gt;$C$8,IF(Raw!$N175&gt;$C$9,IF(Raw!$N175&lt;$A$9,IF(Raw!$X175&gt;$C$9,IF(Raw!$X175&lt;$A$9,Raw!M175,-999),-999),-999),-999),-999),-999)</f>
        <v>9.2823000000000003E-2</v>
      </c>
      <c r="J175" s="9">
        <f>IF(Raw!$G175&gt;$C$8,IF(Raw!$Q175&gt;$C$8,IF(Raw!$N175&gt;$C$9,IF(Raw!$N175&lt;$A$9,IF(Raw!$X175&gt;$C$9,IF(Raw!$X175&lt;$A$9,Raw!N175,-999),-999),-999),-999),-999),-999)</f>
        <v>622</v>
      </c>
      <c r="K175" s="9">
        <f>IF(Raw!$G175&gt;$C$8,IF(Raw!$Q175&gt;$C$8,IF(Raw!$N175&gt;$C$9,IF(Raw!$N175&lt;$A$9,IF(Raw!$X175&gt;$C$9,IF(Raw!$X175&lt;$A$9,Raw!R175,-999),-999),-999),-999),-999),-999)</f>
        <v>0.99243499999999996</v>
      </c>
      <c r="L175" s="9">
        <f>IF(Raw!$G175&gt;$C$8,IF(Raw!$Q175&gt;$C$8,IF(Raw!$N175&gt;$C$9,IF(Raw!$N175&lt;$A$9,IF(Raw!$X175&gt;$C$9,IF(Raw!$X175&lt;$A$9,Raw!S175,-999),-999),-999),-999),-999),-999)</f>
        <v>1.6827449999999999</v>
      </c>
      <c r="M175" s="9">
        <f>Raw!Q175</f>
        <v>0.98790100000000003</v>
      </c>
      <c r="N175" s="9">
        <f>IF(Raw!$G175&gt;$C$8,IF(Raw!$Q175&gt;$C$8,IF(Raw!$N175&gt;$C$9,IF(Raw!$N175&lt;$A$9,IF(Raw!$X175&gt;$C$9,IF(Raw!$X175&lt;$A$9,Raw!V175,-999),-999),-999),-999),-999),-999)</f>
        <v>645.4</v>
      </c>
      <c r="O175" s="9">
        <f>IF(Raw!$G175&gt;$C$8,IF(Raw!$Q175&gt;$C$8,IF(Raw!$N175&gt;$C$9,IF(Raw!$N175&lt;$A$9,IF(Raw!$X175&gt;$C$9,IF(Raw!$X175&lt;$A$9,Raw!W175,-999),-999),-999),-999),-999),-999)</f>
        <v>1.0000000000000001E-5</v>
      </c>
      <c r="P175" s="9">
        <f>IF(Raw!$G175&gt;$C$8,IF(Raw!$Q175&gt;$C$8,IF(Raw!$N175&gt;$C$9,IF(Raw!$N175&lt;$A$9,IF(Raw!$X175&gt;$C$9,IF(Raw!$X175&lt;$A$9,Raw!X175,-999),-999),-999),-999),-999),-999)</f>
        <v>353</v>
      </c>
      <c r="R175" s="9">
        <f t="shared" si="36"/>
        <v>0.64078400000000002</v>
      </c>
      <c r="S175" s="9">
        <f t="shared" si="37"/>
        <v>0.37690781997378991</v>
      </c>
      <c r="T175" s="9">
        <f t="shared" si="38"/>
        <v>0.69030999999999998</v>
      </c>
      <c r="U175" s="9">
        <f t="shared" si="39"/>
        <v>0.4102285254153184</v>
      </c>
      <c r="V175" s="15">
        <f t="shared" si="32"/>
        <v>0</v>
      </c>
      <c r="X175" s="11">
        <f t="shared" si="40"/>
        <v>1.3063399999999998E+19</v>
      </c>
      <c r="Y175" s="11">
        <f t="shared" si="41"/>
        <v>6.2310000000000002E-18</v>
      </c>
      <c r="Z175" s="11">
        <f t="shared" si="42"/>
        <v>6.2199999999999994E-4</v>
      </c>
      <c r="AA175" s="16">
        <f t="shared" si="43"/>
        <v>4.8189756883233043E-2</v>
      </c>
      <c r="AB175" s="9">
        <f t="shared" si="33"/>
        <v>1.0257008710740645</v>
      </c>
      <c r="AC175" s="9">
        <f t="shared" si="34"/>
        <v>0.9518102431167671</v>
      </c>
      <c r="AD175" s="15">
        <f t="shared" si="35"/>
        <v>77.475493381403638</v>
      </c>
      <c r="AE175" s="3">
        <f t="shared" si="44"/>
        <v>750.21239999999977</v>
      </c>
      <c r="AF175" s="2">
        <f t="shared" si="45"/>
        <v>0.25</v>
      </c>
      <c r="AG175" s="9">
        <f t="shared" si="46"/>
        <v>2.4448198004367289E-2</v>
      </c>
      <c r="AH175" s="2">
        <f t="shared" si="47"/>
        <v>1.183035577970704</v>
      </c>
    </row>
    <row r="176" spans="1:34">
      <c r="A176" s="1">
        <f>Raw!A176</f>
        <v>163</v>
      </c>
      <c r="B176" s="14">
        <f>Raw!B176</f>
        <v>0.46665509259259258</v>
      </c>
      <c r="C176" s="15">
        <f>Raw!C176</f>
        <v>64.5</v>
      </c>
      <c r="D176" s="15">
        <f>IF(C176&gt;0.5,Raw!D176*D$11,-999)</f>
        <v>20.8</v>
      </c>
      <c r="E176" s="9">
        <f>IF(Raw!$G176&gt;$C$8,IF(Raw!$Q176&gt;$C$8,IF(Raw!$N176&gt;$C$9,IF(Raw!$N176&lt;$A$9,IF(Raw!$X176&gt;$C$9,IF(Raw!$X176&lt;$A$9,Raw!H176,-999),-999),-999),-999),-999),-999)</f>
        <v>1.1259870000000001</v>
      </c>
      <c r="F176" s="9">
        <f>IF(Raw!$G176&gt;$C$8,IF(Raw!$Q176&gt;$C$8,IF(Raw!$N176&gt;$C$9,IF(Raw!$N176&lt;$A$9,IF(Raw!$X176&gt;$C$9,IF(Raw!$X176&lt;$A$9,Raw!I176,-999),-999),-999),-999),-999),-999)</f>
        <v>1.7176670000000001</v>
      </c>
      <c r="G176" s="9">
        <f>Raw!G176</f>
        <v>0.98339600000000005</v>
      </c>
      <c r="H176" s="9">
        <f>IF(Raw!$G176&gt;$C$8,IF(Raw!$Q176&gt;$C$8,IF(Raw!$N176&gt;$C$9,IF(Raw!$N176&lt;$A$9,IF(Raw!$X176&gt;$C$9,IF(Raw!$X176&lt;$A$9,Raw!L176,-999),-999),-999),-999),-999),-999)</f>
        <v>635.70000000000005</v>
      </c>
      <c r="I176" s="9">
        <f>IF(Raw!$G176&gt;$C$8,IF(Raw!$Q176&gt;$C$8,IF(Raw!$N176&gt;$C$9,IF(Raw!$N176&lt;$A$9,IF(Raw!$X176&gt;$C$9,IF(Raw!$X176&lt;$A$9,Raw!M176,-999),-999),-999),-999),-999),-999)</f>
        <v>0.21285499999999999</v>
      </c>
      <c r="J176" s="9">
        <f>IF(Raw!$G176&gt;$C$8,IF(Raw!$Q176&gt;$C$8,IF(Raw!$N176&gt;$C$9,IF(Raw!$N176&lt;$A$9,IF(Raw!$X176&gt;$C$9,IF(Raw!$X176&lt;$A$9,Raw!N176,-999),-999),-999),-999),-999),-999)</f>
        <v>427</v>
      </c>
      <c r="K176" s="9">
        <f>IF(Raw!$G176&gt;$C$8,IF(Raw!$Q176&gt;$C$8,IF(Raw!$N176&gt;$C$9,IF(Raw!$N176&lt;$A$9,IF(Raw!$X176&gt;$C$9,IF(Raw!$X176&lt;$A$9,Raw!R176,-999),-999),-999),-999),-999),-999)</f>
        <v>1.0104249999999999</v>
      </c>
      <c r="L176" s="9">
        <f>IF(Raw!$G176&gt;$C$8,IF(Raw!$Q176&gt;$C$8,IF(Raw!$N176&gt;$C$9,IF(Raw!$N176&lt;$A$9,IF(Raw!$X176&gt;$C$9,IF(Raw!$X176&lt;$A$9,Raw!S176,-999),-999),-999),-999),-999),-999)</f>
        <v>1.7165630000000001</v>
      </c>
      <c r="M176" s="9">
        <f>Raw!Q176</f>
        <v>0.99136899999999994</v>
      </c>
      <c r="N176" s="9">
        <f>IF(Raw!$G176&gt;$C$8,IF(Raw!$Q176&gt;$C$8,IF(Raw!$N176&gt;$C$9,IF(Raw!$N176&lt;$A$9,IF(Raw!$X176&gt;$C$9,IF(Raw!$X176&lt;$A$9,Raw!V176,-999),-999),-999),-999),-999),-999)</f>
        <v>673.5</v>
      </c>
      <c r="O176" s="9">
        <f>IF(Raw!$G176&gt;$C$8,IF(Raw!$Q176&gt;$C$8,IF(Raw!$N176&gt;$C$9,IF(Raw!$N176&lt;$A$9,IF(Raw!$X176&gt;$C$9,IF(Raw!$X176&lt;$A$9,Raw!W176,-999),-999),-999),-999),-999),-999)</f>
        <v>4.3062999999999997E-2</v>
      </c>
      <c r="P176" s="9">
        <f>IF(Raw!$G176&gt;$C$8,IF(Raw!$Q176&gt;$C$8,IF(Raw!$N176&gt;$C$9,IF(Raw!$N176&lt;$A$9,IF(Raw!$X176&gt;$C$9,IF(Raw!$X176&lt;$A$9,Raw!X176,-999),-999),-999),-999),-999),-999)</f>
        <v>385</v>
      </c>
      <c r="R176" s="9">
        <f t="shared" si="36"/>
        <v>0.59167999999999998</v>
      </c>
      <c r="S176" s="9">
        <f t="shared" si="37"/>
        <v>0.34446723375369032</v>
      </c>
      <c r="T176" s="9">
        <f t="shared" si="38"/>
        <v>0.70613800000000015</v>
      </c>
      <c r="U176" s="9">
        <f t="shared" si="39"/>
        <v>0.41136736606812574</v>
      </c>
      <c r="V176" s="15">
        <f t="shared" si="32"/>
        <v>0</v>
      </c>
      <c r="X176" s="11">
        <f t="shared" si="40"/>
        <v>1.2521599999999998E+19</v>
      </c>
      <c r="Y176" s="11">
        <f t="shared" si="41"/>
        <v>6.3570000000000001E-18</v>
      </c>
      <c r="Z176" s="11">
        <f t="shared" si="42"/>
        <v>4.2699999999999997E-4</v>
      </c>
      <c r="AA176" s="16">
        <f t="shared" si="43"/>
        <v>3.2871834669499847E-2</v>
      </c>
      <c r="AB176" s="9">
        <f t="shared" si="33"/>
        <v>1.0336370515898512</v>
      </c>
      <c r="AC176" s="9">
        <f t="shared" si="34"/>
        <v>0.96712816533050017</v>
      </c>
      <c r="AD176" s="15">
        <f t="shared" si="35"/>
        <v>76.983219366510184</v>
      </c>
      <c r="AE176" s="3">
        <f t="shared" si="44"/>
        <v>765.38279999999986</v>
      </c>
      <c r="AF176" s="2">
        <f t="shared" si="45"/>
        <v>0.25</v>
      </c>
      <c r="AG176" s="9">
        <f t="shared" si="46"/>
        <v>2.4360295524804634E-2</v>
      </c>
      <c r="AH176" s="2">
        <f t="shared" si="47"/>
        <v>1.178782022731341</v>
      </c>
    </row>
    <row r="177" spans="1:34">
      <c r="A177" s="1">
        <f>Raw!A177</f>
        <v>164</v>
      </c>
      <c r="B177" s="14">
        <f>Raw!B177</f>
        <v>0.46671296296296294</v>
      </c>
      <c r="C177" s="15">
        <f>Raw!C177</f>
        <v>64.099999999999994</v>
      </c>
      <c r="D177" s="15">
        <f>IF(C177&gt;0.5,Raw!D177*D$11,-999)</f>
        <v>21.7</v>
      </c>
      <c r="E177" s="9">
        <f>IF(Raw!$G177&gt;$C$8,IF(Raw!$Q177&gt;$C$8,IF(Raw!$N177&gt;$C$9,IF(Raw!$N177&lt;$A$9,IF(Raw!$X177&gt;$C$9,IF(Raw!$X177&lt;$A$9,Raw!H177,-999),-999),-999),-999),-999),-999)</f>
        <v>1.05406</v>
      </c>
      <c r="F177" s="9">
        <f>IF(Raw!$G177&gt;$C$8,IF(Raw!$Q177&gt;$C$8,IF(Raw!$N177&gt;$C$9,IF(Raw!$N177&lt;$A$9,IF(Raw!$X177&gt;$C$9,IF(Raw!$X177&lt;$A$9,Raw!I177,-999),-999),-999),-999),-999),-999)</f>
        <v>1.6337680000000001</v>
      </c>
      <c r="G177" s="9">
        <f>Raw!G177</f>
        <v>0.98787000000000003</v>
      </c>
      <c r="H177" s="9">
        <f>IF(Raw!$G177&gt;$C$8,IF(Raw!$Q177&gt;$C$8,IF(Raw!$N177&gt;$C$9,IF(Raw!$N177&lt;$A$9,IF(Raw!$X177&gt;$C$9,IF(Raw!$X177&lt;$A$9,Raw!L177,-999),-999),-999),-999),-999),-999)</f>
        <v>644.20000000000005</v>
      </c>
      <c r="I177" s="9">
        <f>IF(Raw!$G177&gt;$C$8,IF(Raw!$Q177&gt;$C$8,IF(Raw!$N177&gt;$C$9,IF(Raw!$N177&lt;$A$9,IF(Raw!$X177&gt;$C$9,IF(Raw!$X177&lt;$A$9,Raw!M177,-999),-999),-999),-999),-999),-999)</f>
        <v>0.16148999999999999</v>
      </c>
      <c r="J177" s="9">
        <f>IF(Raw!$G177&gt;$C$8,IF(Raw!$Q177&gt;$C$8,IF(Raw!$N177&gt;$C$9,IF(Raw!$N177&lt;$A$9,IF(Raw!$X177&gt;$C$9,IF(Raw!$X177&lt;$A$9,Raw!N177,-999),-999),-999),-999),-999),-999)</f>
        <v>457</v>
      </c>
      <c r="K177" s="9">
        <f>IF(Raw!$G177&gt;$C$8,IF(Raw!$Q177&gt;$C$8,IF(Raw!$N177&gt;$C$9,IF(Raw!$N177&lt;$A$9,IF(Raw!$X177&gt;$C$9,IF(Raw!$X177&lt;$A$9,Raw!R177,-999),-999),-999),-999),-999),-999)</f>
        <v>1.0028809999999999</v>
      </c>
      <c r="L177" s="9">
        <f>IF(Raw!$G177&gt;$C$8,IF(Raw!$Q177&gt;$C$8,IF(Raw!$N177&gt;$C$9,IF(Raw!$N177&lt;$A$9,IF(Raw!$X177&gt;$C$9,IF(Raw!$X177&lt;$A$9,Raw!S177,-999),-999),-999),-999),-999),-999)</f>
        <v>1.6791020000000001</v>
      </c>
      <c r="M177" s="9">
        <f>Raw!Q177</f>
        <v>0.98626999999999998</v>
      </c>
      <c r="N177" s="9">
        <f>IF(Raw!$G177&gt;$C$8,IF(Raw!$Q177&gt;$C$8,IF(Raw!$N177&gt;$C$9,IF(Raw!$N177&lt;$A$9,IF(Raw!$X177&gt;$C$9,IF(Raw!$X177&lt;$A$9,Raw!V177,-999),-999),-999),-999),-999),-999)</f>
        <v>693.1</v>
      </c>
      <c r="O177" s="9">
        <f>IF(Raw!$G177&gt;$C$8,IF(Raw!$Q177&gt;$C$8,IF(Raw!$N177&gt;$C$9,IF(Raw!$N177&lt;$A$9,IF(Raw!$X177&gt;$C$9,IF(Raw!$X177&lt;$A$9,Raw!W177,-999),-999),-999),-999),-999),-999)</f>
        <v>0.16528200000000001</v>
      </c>
      <c r="P177" s="9">
        <f>IF(Raw!$G177&gt;$C$8,IF(Raw!$Q177&gt;$C$8,IF(Raw!$N177&gt;$C$9,IF(Raw!$N177&lt;$A$9,IF(Raw!$X177&gt;$C$9,IF(Raw!$X177&lt;$A$9,Raw!X177,-999),-999),-999),-999),-999),-999)</f>
        <v>423</v>
      </c>
      <c r="R177" s="9">
        <f t="shared" si="36"/>
        <v>0.57970800000000011</v>
      </c>
      <c r="S177" s="9">
        <f t="shared" si="37"/>
        <v>0.35482883738694848</v>
      </c>
      <c r="T177" s="9">
        <f t="shared" si="38"/>
        <v>0.67622100000000018</v>
      </c>
      <c r="U177" s="9">
        <f t="shared" si="39"/>
        <v>0.40272776758052825</v>
      </c>
      <c r="V177" s="15">
        <f t="shared" si="32"/>
        <v>0</v>
      </c>
      <c r="X177" s="11">
        <f t="shared" si="40"/>
        <v>1.3063399999999998E+19</v>
      </c>
      <c r="Y177" s="11">
        <f t="shared" si="41"/>
        <v>6.4420000000000001E-18</v>
      </c>
      <c r="Z177" s="11">
        <f t="shared" si="42"/>
        <v>4.57E-4</v>
      </c>
      <c r="AA177" s="16">
        <f t="shared" si="43"/>
        <v>3.7034285512644941E-2</v>
      </c>
      <c r="AB177" s="9">
        <f t="shared" si="33"/>
        <v>1.0279243615836462</v>
      </c>
      <c r="AC177" s="9">
        <f t="shared" si="34"/>
        <v>0.96296571448735502</v>
      </c>
      <c r="AD177" s="15">
        <f t="shared" si="35"/>
        <v>81.037823878872956</v>
      </c>
      <c r="AE177" s="3">
        <f t="shared" si="44"/>
        <v>775.61679999999978</v>
      </c>
      <c r="AF177" s="2">
        <f t="shared" si="45"/>
        <v>0.25</v>
      </c>
      <c r="AG177" s="9">
        <f t="shared" si="46"/>
        <v>2.5104755307940409E-2</v>
      </c>
      <c r="AH177" s="2">
        <f t="shared" si="47"/>
        <v>1.2148060442015798</v>
      </c>
    </row>
    <row r="178" spans="1:34">
      <c r="A178" s="1">
        <f>Raw!A178</f>
        <v>165</v>
      </c>
      <c r="B178" s="14">
        <f>Raw!B178</f>
        <v>0.46675925925925926</v>
      </c>
      <c r="C178" s="15">
        <f>Raw!C178</f>
        <v>63.7</v>
      </c>
      <c r="D178" s="15">
        <f>IF(C178&gt;0.5,Raw!D178*D$11,-999)</f>
        <v>23.5</v>
      </c>
      <c r="E178" s="9">
        <f>IF(Raw!$G178&gt;$C$8,IF(Raw!$Q178&gt;$C$8,IF(Raw!$N178&gt;$C$9,IF(Raw!$N178&lt;$A$9,IF(Raw!$X178&gt;$C$9,IF(Raw!$X178&lt;$A$9,Raw!H178,-999),-999),-999),-999),-999),-999)</f>
        <v>1.0764629999999999</v>
      </c>
      <c r="F178" s="9">
        <f>IF(Raw!$G178&gt;$C$8,IF(Raw!$Q178&gt;$C$8,IF(Raw!$N178&gt;$C$9,IF(Raw!$N178&lt;$A$9,IF(Raw!$X178&gt;$C$9,IF(Raw!$X178&lt;$A$9,Raw!I178,-999),-999),-999),-999),-999),-999)</f>
        <v>1.6500509999999999</v>
      </c>
      <c r="G178" s="9">
        <f>Raw!G178</f>
        <v>0.98504800000000003</v>
      </c>
      <c r="H178" s="9">
        <f>IF(Raw!$G178&gt;$C$8,IF(Raw!$Q178&gt;$C$8,IF(Raw!$N178&gt;$C$9,IF(Raw!$N178&lt;$A$9,IF(Raw!$X178&gt;$C$9,IF(Raw!$X178&lt;$A$9,Raw!L178,-999),-999),-999),-999),-999),-999)</f>
        <v>619.9</v>
      </c>
      <c r="I178" s="9">
        <f>IF(Raw!$G178&gt;$C$8,IF(Raw!$Q178&gt;$C$8,IF(Raw!$N178&gt;$C$9,IF(Raw!$N178&lt;$A$9,IF(Raw!$X178&gt;$C$9,IF(Raw!$X178&lt;$A$9,Raw!M178,-999),-999),-999),-999),-999),-999)</f>
        <v>0.15681400000000001</v>
      </c>
      <c r="J178" s="9">
        <f>IF(Raw!$G178&gt;$C$8,IF(Raw!$Q178&gt;$C$8,IF(Raw!$N178&gt;$C$9,IF(Raw!$N178&lt;$A$9,IF(Raw!$X178&gt;$C$9,IF(Raw!$X178&lt;$A$9,Raw!N178,-999),-999),-999),-999),-999),-999)</f>
        <v>523</v>
      </c>
      <c r="K178" s="9">
        <f>IF(Raw!$G178&gt;$C$8,IF(Raw!$Q178&gt;$C$8,IF(Raw!$N178&gt;$C$9,IF(Raw!$N178&lt;$A$9,IF(Raw!$X178&gt;$C$9,IF(Raw!$X178&lt;$A$9,Raw!R178,-999),-999),-999),-999),-999),-999)</f>
        <v>1.025441</v>
      </c>
      <c r="L178" s="9">
        <f>IF(Raw!$G178&gt;$C$8,IF(Raw!$Q178&gt;$C$8,IF(Raw!$N178&gt;$C$9,IF(Raw!$N178&lt;$A$9,IF(Raw!$X178&gt;$C$9,IF(Raw!$X178&lt;$A$9,Raw!S178,-999),-999),-999),-999),-999),-999)</f>
        <v>1.7345349999999999</v>
      </c>
      <c r="M178" s="9">
        <f>Raw!Q178</f>
        <v>0.98688399999999998</v>
      </c>
      <c r="N178" s="9">
        <f>IF(Raw!$G178&gt;$C$8,IF(Raw!$Q178&gt;$C$8,IF(Raw!$N178&gt;$C$9,IF(Raw!$N178&lt;$A$9,IF(Raw!$X178&gt;$C$9,IF(Raw!$X178&lt;$A$9,Raw!V178,-999),-999),-999),-999),-999),-999)</f>
        <v>697.6</v>
      </c>
      <c r="O178" s="9">
        <f>IF(Raw!$G178&gt;$C$8,IF(Raw!$Q178&gt;$C$8,IF(Raw!$N178&gt;$C$9,IF(Raw!$N178&lt;$A$9,IF(Raw!$X178&gt;$C$9,IF(Raw!$X178&lt;$A$9,Raw!W178,-999),-999),-999),-999),-999),-999)</f>
        <v>0.15840499999999999</v>
      </c>
      <c r="P178" s="9">
        <f>IF(Raw!$G178&gt;$C$8,IF(Raw!$Q178&gt;$C$8,IF(Raw!$N178&gt;$C$9,IF(Raw!$N178&lt;$A$9,IF(Raw!$X178&gt;$C$9,IF(Raw!$X178&lt;$A$9,Raw!X178,-999),-999),-999),-999),-999),-999)</f>
        <v>431</v>
      </c>
      <c r="R178" s="9">
        <f t="shared" si="36"/>
        <v>0.57358799999999999</v>
      </c>
      <c r="S178" s="9">
        <f t="shared" si="37"/>
        <v>0.34761834634202216</v>
      </c>
      <c r="T178" s="9">
        <f t="shared" si="38"/>
        <v>0.70909399999999989</v>
      </c>
      <c r="U178" s="9">
        <f t="shared" si="39"/>
        <v>0.40880927741440787</v>
      </c>
      <c r="V178" s="15">
        <f t="shared" si="32"/>
        <v>0</v>
      </c>
      <c r="X178" s="11">
        <f t="shared" si="40"/>
        <v>1.4146999999999998E+19</v>
      </c>
      <c r="Y178" s="11">
        <f t="shared" si="41"/>
        <v>6.1989999999999991E-18</v>
      </c>
      <c r="Z178" s="11">
        <f t="shared" si="42"/>
        <v>5.2300000000000003E-4</v>
      </c>
      <c r="AA178" s="16">
        <f t="shared" si="43"/>
        <v>4.3854258656362902E-2</v>
      </c>
      <c r="AB178" s="9">
        <f t="shared" si="33"/>
        <v>1.056537791687675</v>
      </c>
      <c r="AC178" s="9">
        <f t="shared" si="34"/>
        <v>0.95614574134363706</v>
      </c>
      <c r="AD178" s="15">
        <f t="shared" si="35"/>
        <v>83.851354983485479</v>
      </c>
      <c r="AE178" s="3">
        <f t="shared" si="44"/>
        <v>746.35959999999966</v>
      </c>
      <c r="AF178" s="2">
        <f t="shared" si="45"/>
        <v>0.25</v>
      </c>
      <c r="AG178" s="9">
        <f t="shared" si="46"/>
        <v>2.6368624493090541E-2</v>
      </c>
      <c r="AH178" s="2">
        <f t="shared" si="47"/>
        <v>1.2759640163215027</v>
      </c>
    </row>
    <row r="179" spans="1:34">
      <c r="A179" s="1">
        <f>Raw!A179</f>
        <v>166</v>
      </c>
      <c r="B179" s="14">
        <f>Raw!B179</f>
        <v>0.46681712962962968</v>
      </c>
      <c r="C179" s="15">
        <f>Raw!C179</f>
        <v>63.4</v>
      </c>
      <c r="D179" s="15">
        <f>IF(C179&gt;0.5,Raw!D179*D$11,-999)</f>
        <v>24.4</v>
      </c>
      <c r="E179" s="9">
        <f>IF(Raw!$G179&gt;$C$8,IF(Raw!$Q179&gt;$C$8,IF(Raw!$N179&gt;$C$9,IF(Raw!$N179&lt;$A$9,IF(Raw!$X179&gt;$C$9,IF(Raw!$X179&lt;$A$9,Raw!H179,-999),-999),-999),-999),-999),-999)</f>
        <v>1.062427</v>
      </c>
      <c r="F179" s="9">
        <f>IF(Raw!$G179&gt;$C$8,IF(Raw!$Q179&gt;$C$8,IF(Raw!$N179&gt;$C$9,IF(Raw!$N179&lt;$A$9,IF(Raw!$X179&gt;$C$9,IF(Raw!$X179&lt;$A$9,Raw!I179,-999),-999),-999),-999),-999),-999)</f>
        <v>1.6497820000000001</v>
      </c>
      <c r="G179" s="9">
        <f>Raw!G179</f>
        <v>0.98716800000000005</v>
      </c>
      <c r="H179" s="9">
        <f>IF(Raw!$G179&gt;$C$8,IF(Raw!$Q179&gt;$C$8,IF(Raw!$N179&gt;$C$9,IF(Raw!$N179&lt;$A$9,IF(Raw!$X179&gt;$C$9,IF(Raw!$X179&lt;$A$9,Raw!L179,-999),-999),-999),-999),-999),-999)</f>
        <v>657.9</v>
      </c>
      <c r="I179" s="9">
        <f>IF(Raw!$G179&gt;$C$8,IF(Raw!$Q179&gt;$C$8,IF(Raw!$N179&gt;$C$9,IF(Raw!$N179&lt;$A$9,IF(Raw!$X179&gt;$C$9,IF(Raw!$X179&lt;$A$9,Raw!M179,-999),-999),-999),-999),-999),-999)</f>
        <v>0.10312399999999999</v>
      </c>
      <c r="J179" s="9">
        <f>IF(Raw!$G179&gt;$C$8,IF(Raw!$Q179&gt;$C$8,IF(Raw!$N179&gt;$C$9,IF(Raw!$N179&lt;$A$9,IF(Raw!$X179&gt;$C$9,IF(Raw!$X179&lt;$A$9,Raw!N179,-999),-999),-999),-999),-999),-999)</f>
        <v>563</v>
      </c>
      <c r="K179" s="9">
        <f>IF(Raw!$G179&gt;$C$8,IF(Raw!$Q179&gt;$C$8,IF(Raw!$N179&gt;$C$9,IF(Raw!$N179&lt;$A$9,IF(Raw!$X179&gt;$C$9,IF(Raw!$X179&lt;$A$9,Raw!R179,-999),-999),-999),-999),-999),-999)</f>
        <v>0.99526999999999999</v>
      </c>
      <c r="L179" s="9">
        <f>IF(Raw!$G179&gt;$C$8,IF(Raw!$Q179&gt;$C$8,IF(Raw!$N179&gt;$C$9,IF(Raw!$N179&lt;$A$9,IF(Raw!$X179&gt;$C$9,IF(Raw!$X179&lt;$A$9,Raw!S179,-999),-999),-999),-999),-999),-999)</f>
        <v>1.6834750000000001</v>
      </c>
      <c r="M179" s="9">
        <f>Raw!Q179</f>
        <v>0.98949299999999996</v>
      </c>
      <c r="N179" s="9">
        <f>IF(Raw!$G179&gt;$C$8,IF(Raw!$Q179&gt;$C$8,IF(Raw!$N179&gt;$C$9,IF(Raw!$N179&lt;$A$9,IF(Raw!$X179&gt;$C$9,IF(Raw!$X179&lt;$A$9,Raw!V179,-999),-999),-999),-999),-999),-999)</f>
        <v>662.3</v>
      </c>
      <c r="O179" s="9">
        <f>IF(Raw!$G179&gt;$C$8,IF(Raw!$Q179&gt;$C$8,IF(Raw!$N179&gt;$C$9,IF(Raw!$N179&lt;$A$9,IF(Raw!$X179&gt;$C$9,IF(Raw!$X179&lt;$A$9,Raw!W179,-999),-999),-999),-999),-999),-999)</f>
        <v>3.8999999999999999E-5</v>
      </c>
      <c r="P179" s="9">
        <f>IF(Raw!$G179&gt;$C$8,IF(Raw!$Q179&gt;$C$8,IF(Raw!$N179&gt;$C$9,IF(Raw!$N179&lt;$A$9,IF(Raw!$X179&gt;$C$9,IF(Raw!$X179&lt;$A$9,Raw!X179,-999),-999),-999),-999),-999),-999)</f>
        <v>417</v>
      </c>
      <c r="R179" s="9">
        <f t="shared" si="36"/>
        <v>0.58735500000000007</v>
      </c>
      <c r="S179" s="9">
        <f t="shared" si="37"/>
        <v>0.35601976503562294</v>
      </c>
      <c r="T179" s="9">
        <f t="shared" si="38"/>
        <v>0.68820500000000007</v>
      </c>
      <c r="U179" s="9">
        <f t="shared" si="39"/>
        <v>0.40880024948395433</v>
      </c>
      <c r="V179" s="15">
        <f t="shared" si="32"/>
        <v>0</v>
      </c>
      <c r="X179" s="11">
        <f t="shared" si="40"/>
        <v>1.4688799999999996E+19</v>
      </c>
      <c r="Y179" s="11">
        <f t="shared" si="41"/>
        <v>6.5789999999999994E-18</v>
      </c>
      <c r="Z179" s="11">
        <f t="shared" si="42"/>
        <v>5.6300000000000002E-4</v>
      </c>
      <c r="AA179" s="16">
        <f t="shared" si="43"/>
        <v>5.1599599135759483E-2</v>
      </c>
      <c r="AB179" s="9">
        <f t="shared" si="33"/>
        <v>1.0307811021232254</v>
      </c>
      <c r="AC179" s="9">
        <f t="shared" si="34"/>
        <v>0.94840040086424049</v>
      </c>
      <c r="AD179" s="15">
        <f t="shared" si="35"/>
        <v>91.651152994244185</v>
      </c>
      <c r="AE179" s="3">
        <f t="shared" si="44"/>
        <v>792.11159999999973</v>
      </c>
      <c r="AF179" s="2">
        <f t="shared" si="45"/>
        <v>0.25</v>
      </c>
      <c r="AG179" s="9">
        <f t="shared" si="46"/>
        <v>2.8820780161183918E-2</v>
      </c>
      <c r="AH179" s="2">
        <f t="shared" si="47"/>
        <v>1.3946225529367071</v>
      </c>
    </row>
    <row r="180" spans="1:34">
      <c r="A180" s="1">
        <f>Raw!A180</f>
        <v>167</v>
      </c>
      <c r="B180" s="14">
        <f>Raw!B180</f>
        <v>0.46687499999999998</v>
      </c>
      <c r="C180" s="15">
        <f>Raw!C180</f>
        <v>63</v>
      </c>
      <c r="D180" s="15">
        <f>IF(C180&gt;0.5,Raw!D180*D$11,-999)</f>
        <v>29.9</v>
      </c>
      <c r="E180" s="9">
        <f>IF(Raw!$G180&gt;$C$8,IF(Raw!$Q180&gt;$C$8,IF(Raw!$N180&gt;$C$9,IF(Raw!$N180&lt;$A$9,IF(Raw!$X180&gt;$C$9,IF(Raw!$X180&lt;$A$9,Raw!H180,-999),-999),-999),-999),-999),-999)</f>
        <v>1.079855</v>
      </c>
      <c r="F180" s="9">
        <f>IF(Raw!$G180&gt;$C$8,IF(Raw!$Q180&gt;$C$8,IF(Raw!$N180&gt;$C$9,IF(Raw!$N180&lt;$A$9,IF(Raw!$X180&gt;$C$9,IF(Raw!$X180&lt;$A$9,Raw!I180,-999),-999),-999),-999),-999),-999)</f>
        <v>1.640701</v>
      </c>
      <c r="G180" s="9">
        <f>Raw!G180</f>
        <v>0.98404700000000001</v>
      </c>
      <c r="H180" s="9">
        <f>IF(Raw!$G180&gt;$C$8,IF(Raw!$Q180&gt;$C$8,IF(Raw!$N180&gt;$C$9,IF(Raw!$N180&lt;$A$9,IF(Raw!$X180&gt;$C$9,IF(Raw!$X180&lt;$A$9,Raw!L180,-999),-999),-999),-999),-999),-999)</f>
        <v>610.4</v>
      </c>
      <c r="I180" s="9">
        <f>IF(Raw!$G180&gt;$C$8,IF(Raw!$Q180&gt;$C$8,IF(Raw!$N180&gt;$C$9,IF(Raw!$N180&lt;$A$9,IF(Raw!$X180&gt;$C$9,IF(Raw!$X180&lt;$A$9,Raw!M180,-999),-999),-999),-999),-999),-999)</f>
        <v>0.17553299999999999</v>
      </c>
      <c r="J180" s="9">
        <f>IF(Raw!$G180&gt;$C$8,IF(Raw!$Q180&gt;$C$8,IF(Raw!$N180&gt;$C$9,IF(Raw!$N180&lt;$A$9,IF(Raw!$X180&gt;$C$9,IF(Raw!$X180&lt;$A$9,Raw!N180,-999),-999),-999),-999),-999),-999)</f>
        <v>586</v>
      </c>
      <c r="K180" s="9">
        <f>IF(Raw!$G180&gt;$C$8,IF(Raw!$Q180&gt;$C$8,IF(Raw!$N180&gt;$C$9,IF(Raw!$N180&lt;$A$9,IF(Raw!$X180&gt;$C$9,IF(Raw!$X180&lt;$A$9,Raw!R180,-999),-999),-999),-999),-999),-999)</f>
        <v>0.97592900000000005</v>
      </c>
      <c r="L180" s="9">
        <f>IF(Raw!$G180&gt;$C$8,IF(Raw!$Q180&gt;$C$8,IF(Raw!$N180&gt;$C$9,IF(Raw!$N180&lt;$A$9,IF(Raw!$X180&gt;$C$9,IF(Raw!$X180&lt;$A$9,Raw!S180,-999),-999),-999),-999),-999),-999)</f>
        <v>1.6612020000000001</v>
      </c>
      <c r="M180" s="9">
        <f>Raw!Q180</f>
        <v>0.99080599999999996</v>
      </c>
      <c r="N180" s="9">
        <f>IF(Raw!$G180&gt;$C$8,IF(Raw!$Q180&gt;$C$8,IF(Raw!$N180&gt;$C$9,IF(Raw!$N180&lt;$A$9,IF(Raw!$X180&gt;$C$9,IF(Raw!$X180&lt;$A$9,Raw!V180,-999),-999),-999),-999),-999),-999)</f>
        <v>673.7</v>
      </c>
      <c r="O180" s="9">
        <f>IF(Raw!$G180&gt;$C$8,IF(Raw!$Q180&gt;$C$8,IF(Raw!$N180&gt;$C$9,IF(Raw!$N180&lt;$A$9,IF(Raw!$X180&gt;$C$9,IF(Raw!$X180&lt;$A$9,Raw!W180,-999),-999),-999),-999),-999),-999)</f>
        <v>1.03E-4</v>
      </c>
      <c r="P180" s="9">
        <f>IF(Raw!$G180&gt;$C$8,IF(Raw!$Q180&gt;$C$8,IF(Raw!$N180&gt;$C$9,IF(Raw!$N180&lt;$A$9,IF(Raw!$X180&gt;$C$9,IF(Raw!$X180&lt;$A$9,Raw!X180,-999),-999),-999),-999),-999),-999)</f>
        <v>402</v>
      </c>
      <c r="R180" s="9">
        <f t="shared" si="36"/>
        <v>0.56084599999999996</v>
      </c>
      <c r="S180" s="9">
        <f t="shared" si="37"/>
        <v>0.34183315546220788</v>
      </c>
      <c r="T180" s="9">
        <f t="shared" si="38"/>
        <v>0.68527300000000002</v>
      </c>
      <c r="U180" s="9">
        <f t="shared" si="39"/>
        <v>0.412516358636698</v>
      </c>
      <c r="V180" s="15">
        <f t="shared" si="32"/>
        <v>0</v>
      </c>
      <c r="X180" s="11">
        <f t="shared" si="40"/>
        <v>1.7999799999999996E+19</v>
      </c>
      <c r="Y180" s="11">
        <f t="shared" si="41"/>
        <v>6.1039999999999993E-18</v>
      </c>
      <c r="Z180" s="11">
        <f t="shared" si="42"/>
        <v>5.8599999999999993E-4</v>
      </c>
      <c r="AA180" s="16">
        <f t="shared" si="43"/>
        <v>6.0489691576605616E-2</v>
      </c>
      <c r="AB180" s="9">
        <f t="shared" si="33"/>
        <v>1.0173809524157753</v>
      </c>
      <c r="AC180" s="9">
        <f t="shared" si="34"/>
        <v>0.93951030842339434</v>
      </c>
      <c r="AD180" s="15">
        <f t="shared" si="35"/>
        <v>103.22472965291063</v>
      </c>
      <c r="AE180" s="3">
        <f t="shared" si="44"/>
        <v>734.92159999999967</v>
      </c>
      <c r="AF180" s="2">
        <f t="shared" si="45"/>
        <v>0.25</v>
      </c>
      <c r="AG180" s="9">
        <f t="shared" si="46"/>
        <v>3.2755299690520212E-2</v>
      </c>
      <c r="AH180" s="2">
        <f t="shared" si="47"/>
        <v>1.5850119053378084</v>
      </c>
    </row>
    <row r="181" spans="1:34">
      <c r="A181" s="1">
        <f>Raw!A181</f>
        <v>168</v>
      </c>
      <c r="B181" s="14">
        <f>Raw!B181</f>
        <v>0.46693287037037035</v>
      </c>
      <c r="C181" s="15">
        <f>Raw!C181</f>
        <v>62.7</v>
      </c>
      <c r="D181" s="15">
        <f>IF(C181&gt;0.5,Raw!D181*D$11,-999)</f>
        <v>30.8</v>
      </c>
      <c r="E181" s="9">
        <f>IF(Raw!$G181&gt;$C$8,IF(Raw!$Q181&gt;$C$8,IF(Raw!$N181&gt;$C$9,IF(Raw!$N181&lt;$A$9,IF(Raw!$X181&gt;$C$9,IF(Raw!$X181&lt;$A$9,Raw!H181,-999),-999),-999),-999),-999),-999)</f>
        <v>1.0508459999999999</v>
      </c>
      <c r="F181" s="9">
        <f>IF(Raw!$G181&gt;$C$8,IF(Raw!$Q181&gt;$C$8,IF(Raw!$N181&gt;$C$9,IF(Raw!$N181&lt;$A$9,IF(Raw!$X181&gt;$C$9,IF(Raw!$X181&lt;$A$9,Raw!I181,-999),-999),-999),-999),-999),-999)</f>
        <v>1.6536120000000001</v>
      </c>
      <c r="G181" s="9">
        <f>Raw!G181</f>
        <v>0.98496499999999998</v>
      </c>
      <c r="H181" s="9">
        <f>IF(Raw!$G181&gt;$C$8,IF(Raw!$Q181&gt;$C$8,IF(Raw!$N181&gt;$C$9,IF(Raw!$N181&lt;$A$9,IF(Raw!$X181&gt;$C$9,IF(Raw!$X181&lt;$A$9,Raw!L181,-999),-999),-999),-999),-999),-999)</f>
        <v>603.9</v>
      </c>
      <c r="I181" s="9">
        <f>IF(Raw!$G181&gt;$C$8,IF(Raw!$Q181&gt;$C$8,IF(Raw!$N181&gt;$C$9,IF(Raw!$N181&lt;$A$9,IF(Raw!$X181&gt;$C$9,IF(Raw!$X181&lt;$A$9,Raw!M181,-999),-999),-999),-999),-999),-999)</f>
        <v>0.14164099999999999</v>
      </c>
      <c r="J181" s="9">
        <f>IF(Raw!$G181&gt;$C$8,IF(Raw!$Q181&gt;$C$8,IF(Raw!$N181&gt;$C$9,IF(Raw!$N181&lt;$A$9,IF(Raw!$X181&gt;$C$9,IF(Raw!$X181&lt;$A$9,Raw!N181,-999),-999),-999),-999),-999),-999)</f>
        <v>494</v>
      </c>
      <c r="K181" s="9">
        <f>IF(Raw!$G181&gt;$C$8,IF(Raw!$Q181&gt;$C$8,IF(Raw!$N181&gt;$C$9,IF(Raw!$N181&lt;$A$9,IF(Raw!$X181&gt;$C$9,IF(Raw!$X181&lt;$A$9,Raw!R181,-999),-999),-999),-999),-999),-999)</f>
        <v>0.99816800000000006</v>
      </c>
      <c r="L181" s="9">
        <f>IF(Raw!$G181&gt;$C$8,IF(Raw!$Q181&gt;$C$8,IF(Raw!$N181&gt;$C$9,IF(Raw!$N181&lt;$A$9,IF(Raw!$X181&gt;$C$9,IF(Raw!$X181&lt;$A$9,Raw!S181,-999),-999),-999),-999),-999),-999)</f>
        <v>1.6917979999999999</v>
      </c>
      <c r="M181" s="9">
        <f>Raw!Q181</f>
        <v>0.988232</v>
      </c>
      <c r="N181" s="9">
        <f>IF(Raw!$G181&gt;$C$8,IF(Raw!$Q181&gt;$C$8,IF(Raw!$N181&gt;$C$9,IF(Raw!$N181&lt;$A$9,IF(Raw!$X181&gt;$C$9,IF(Raw!$X181&lt;$A$9,Raw!V181,-999),-999),-999),-999),-999),-999)</f>
        <v>682.4</v>
      </c>
      <c r="O181" s="9">
        <f>IF(Raw!$G181&gt;$C$8,IF(Raw!$Q181&gt;$C$8,IF(Raw!$N181&gt;$C$9,IF(Raw!$N181&lt;$A$9,IF(Raw!$X181&gt;$C$9,IF(Raw!$X181&lt;$A$9,Raw!W181,-999),-999),-999),-999),-999),-999)</f>
        <v>1.6185000000000001E-2</v>
      </c>
      <c r="P181" s="9">
        <f>IF(Raw!$G181&gt;$C$8,IF(Raw!$Q181&gt;$C$8,IF(Raw!$N181&gt;$C$9,IF(Raw!$N181&lt;$A$9,IF(Raw!$X181&gt;$C$9,IF(Raw!$X181&lt;$A$9,Raw!X181,-999),-999),-999),-999),-999),-999)</f>
        <v>321</v>
      </c>
      <c r="R181" s="9">
        <f t="shared" si="36"/>
        <v>0.60276600000000014</v>
      </c>
      <c r="S181" s="9">
        <f t="shared" si="37"/>
        <v>0.36451477130064375</v>
      </c>
      <c r="T181" s="9">
        <f t="shared" si="38"/>
        <v>0.69362999999999986</v>
      </c>
      <c r="U181" s="9">
        <f t="shared" si="39"/>
        <v>0.40999575599450994</v>
      </c>
      <c r="V181" s="15">
        <f t="shared" si="32"/>
        <v>0</v>
      </c>
      <c r="X181" s="11">
        <f t="shared" si="40"/>
        <v>1.8541599999999996E+19</v>
      </c>
      <c r="Y181" s="11">
        <f t="shared" si="41"/>
        <v>6.0389999999999992E-18</v>
      </c>
      <c r="Z181" s="11">
        <f t="shared" si="42"/>
        <v>4.9399999999999997E-4</v>
      </c>
      <c r="AA181" s="16">
        <f t="shared" si="43"/>
        <v>5.2415202825569544E-2</v>
      </c>
      <c r="AB181" s="9">
        <f t="shared" si="33"/>
        <v>1.0345247571358998</v>
      </c>
      <c r="AC181" s="9">
        <f t="shared" si="34"/>
        <v>0.94758479717443056</v>
      </c>
      <c r="AD181" s="15">
        <f t="shared" si="35"/>
        <v>106.10364944447278</v>
      </c>
      <c r="AE181" s="3">
        <f t="shared" si="44"/>
        <v>727.09559999999976</v>
      </c>
      <c r="AF181" s="2">
        <f t="shared" si="45"/>
        <v>0.25</v>
      </c>
      <c r="AG181" s="9">
        <f t="shared" si="46"/>
        <v>3.3463112282894676E-2</v>
      </c>
      <c r="AH181" s="2">
        <f t="shared" si="47"/>
        <v>1.6192625883192324</v>
      </c>
    </row>
    <row r="182" spans="1:34">
      <c r="A182" s="1">
        <f>Raw!A182</f>
        <v>169</v>
      </c>
      <c r="B182" s="14">
        <f>Raw!B182</f>
        <v>0.46699074074074076</v>
      </c>
      <c r="C182" s="15">
        <f>Raw!C182</f>
        <v>62.3</v>
      </c>
      <c r="D182" s="15">
        <f>IF(C182&gt;0.5,Raw!D182*D$11,-999)</f>
        <v>27.2</v>
      </c>
      <c r="E182" s="9">
        <f>IF(Raw!$G182&gt;$C$8,IF(Raw!$Q182&gt;$C$8,IF(Raw!$N182&gt;$C$9,IF(Raw!$N182&lt;$A$9,IF(Raw!$X182&gt;$C$9,IF(Raw!$X182&lt;$A$9,Raw!H182,-999),-999),-999),-999),-999),-999)</f>
        <v>1.076157</v>
      </c>
      <c r="F182" s="9">
        <f>IF(Raw!$G182&gt;$C$8,IF(Raw!$Q182&gt;$C$8,IF(Raw!$N182&gt;$C$9,IF(Raw!$N182&lt;$A$9,IF(Raw!$X182&gt;$C$9,IF(Raw!$X182&lt;$A$9,Raw!I182,-999),-999),-999),-999),-999),-999)</f>
        <v>1.635327</v>
      </c>
      <c r="G182" s="9">
        <f>Raw!G182</f>
        <v>0.98524100000000003</v>
      </c>
      <c r="H182" s="9">
        <f>IF(Raw!$G182&gt;$C$8,IF(Raw!$Q182&gt;$C$8,IF(Raw!$N182&gt;$C$9,IF(Raw!$N182&lt;$A$9,IF(Raw!$X182&gt;$C$9,IF(Raw!$X182&lt;$A$9,Raw!L182,-999),-999),-999),-999),-999),-999)</f>
        <v>597.70000000000005</v>
      </c>
      <c r="I182" s="9">
        <f>IF(Raw!$G182&gt;$C$8,IF(Raw!$Q182&gt;$C$8,IF(Raw!$N182&gt;$C$9,IF(Raw!$N182&lt;$A$9,IF(Raw!$X182&gt;$C$9,IF(Raw!$X182&lt;$A$9,Raw!M182,-999),-999),-999),-999),-999),-999)</f>
        <v>0.26547300000000001</v>
      </c>
      <c r="J182" s="9">
        <f>IF(Raw!$G182&gt;$C$8,IF(Raw!$Q182&gt;$C$8,IF(Raw!$N182&gt;$C$9,IF(Raw!$N182&lt;$A$9,IF(Raw!$X182&gt;$C$9,IF(Raw!$X182&lt;$A$9,Raw!N182,-999),-999),-999),-999),-999),-999)</f>
        <v>773</v>
      </c>
      <c r="K182" s="9">
        <f>IF(Raw!$G182&gt;$C$8,IF(Raw!$Q182&gt;$C$8,IF(Raw!$N182&gt;$C$9,IF(Raw!$N182&lt;$A$9,IF(Raw!$X182&gt;$C$9,IF(Raw!$X182&lt;$A$9,Raw!R182,-999),-999),-999),-999),-999),-999)</f>
        <v>0.99243400000000004</v>
      </c>
      <c r="L182" s="9">
        <f>IF(Raw!$G182&gt;$C$8,IF(Raw!$Q182&gt;$C$8,IF(Raw!$N182&gt;$C$9,IF(Raw!$N182&lt;$A$9,IF(Raw!$X182&gt;$C$9,IF(Raw!$X182&lt;$A$9,Raw!S182,-999),-999),-999),-999),-999),-999)</f>
        <v>1.67702</v>
      </c>
      <c r="M182" s="9">
        <f>Raw!Q182</f>
        <v>0.99038000000000004</v>
      </c>
      <c r="N182" s="9">
        <f>IF(Raw!$G182&gt;$C$8,IF(Raw!$Q182&gt;$C$8,IF(Raw!$N182&gt;$C$9,IF(Raw!$N182&lt;$A$9,IF(Raw!$X182&gt;$C$9,IF(Raw!$X182&lt;$A$9,Raw!V182,-999),-999),-999),-999),-999),-999)</f>
        <v>697</v>
      </c>
      <c r="O182" s="9">
        <f>IF(Raw!$G182&gt;$C$8,IF(Raw!$Q182&gt;$C$8,IF(Raw!$N182&gt;$C$9,IF(Raw!$N182&lt;$A$9,IF(Raw!$X182&gt;$C$9,IF(Raw!$X182&lt;$A$9,Raw!W182,-999),-999),-999),-999),-999),-999)</f>
        <v>7.9189999999999997E-2</v>
      </c>
      <c r="P182" s="9">
        <f>IF(Raw!$G182&gt;$C$8,IF(Raw!$Q182&gt;$C$8,IF(Raw!$N182&gt;$C$9,IF(Raw!$N182&lt;$A$9,IF(Raw!$X182&gt;$C$9,IF(Raw!$X182&lt;$A$9,Raw!X182,-999),-999),-999),-999),-999),-999)</f>
        <v>417</v>
      </c>
      <c r="R182" s="9">
        <f t="shared" si="36"/>
        <v>0.55916999999999994</v>
      </c>
      <c r="S182" s="9">
        <f t="shared" si="37"/>
        <v>0.34193161367726455</v>
      </c>
      <c r="T182" s="9">
        <f t="shared" si="38"/>
        <v>0.68458599999999992</v>
      </c>
      <c r="U182" s="9">
        <f t="shared" si="39"/>
        <v>0.4082157636760444</v>
      </c>
      <c r="V182" s="15">
        <f t="shared" si="32"/>
        <v>0</v>
      </c>
      <c r="X182" s="11">
        <f t="shared" si="40"/>
        <v>1.6374399999999996E+19</v>
      </c>
      <c r="Y182" s="11">
        <f t="shared" si="41"/>
        <v>5.9769999999999999E-18</v>
      </c>
      <c r="Z182" s="11">
        <f t="shared" si="42"/>
        <v>7.7299999999999992E-4</v>
      </c>
      <c r="AA182" s="16">
        <f t="shared" si="43"/>
        <v>7.0332460705407551E-2</v>
      </c>
      <c r="AB182" s="9">
        <f t="shared" si="33"/>
        <v>1.0405826179444722</v>
      </c>
      <c r="AC182" s="9">
        <f t="shared" si="34"/>
        <v>0.92966753929459245</v>
      </c>
      <c r="AD182" s="15">
        <f t="shared" si="35"/>
        <v>90.986365724977432</v>
      </c>
      <c r="AE182" s="3">
        <f t="shared" si="44"/>
        <v>719.63079999999979</v>
      </c>
      <c r="AF182" s="2">
        <f t="shared" si="45"/>
        <v>0.25</v>
      </c>
      <c r="AG182" s="9">
        <f t="shared" si="46"/>
        <v>2.8570822129638105E-2</v>
      </c>
      <c r="AH182" s="2">
        <f t="shared" si="47"/>
        <v>1.3825272138746874</v>
      </c>
    </row>
    <row r="183" spans="1:34">
      <c r="A183" s="1">
        <f>Raw!A183</f>
        <v>170</v>
      </c>
      <c r="B183" s="14">
        <f>Raw!B183</f>
        <v>0.46703703703703708</v>
      </c>
      <c r="C183" s="15">
        <f>Raw!C183</f>
        <v>61.7</v>
      </c>
      <c r="D183" s="15">
        <f>IF(C183&gt;0.5,Raw!D183*D$11,-999)</f>
        <v>25.3</v>
      </c>
      <c r="E183" s="9">
        <f>IF(Raw!$G183&gt;$C$8,IF(Raw!$Q183&gt;$C$8,IF(Raw!$N183&gt;$C$9,IF(Raw!$N183&lt;$A$9,IF(Raw!$X183&gt;$C$9,IF(Raw!$X183&lt;$A$9,Raw!H183,-999),-999),-999),-999),-999),-999)</f>
        <v>1.0492539999999999</v>
      </c>
      <c r="F183" s="9">
        <f>IF(Raw!$G183&gt;$C$8,IF(Raw!$Q183&gt;$C$8,IF(Raw!$N183&gt;$C$9,IF(Raw!$N183&lt;$A$9,IF(Raw!$X183&gt;$C$9,IF(Raw!$X183&lt;$A$9,Raw!I183,-999),-999),-999),-999),-999),-999)</f>
        <v>1.637821</v>
      </c>
      <c r="G183" s="9">
        <f>Raw!G183</f>
        <v>0.98765599999999998</v>
      </c>
      <c r="H183" s="9">
        <f>IF(Raw!$G183&gt;$C$8,IF(Raw!$Q183&gt;$C$8,IF(Raw!$N183&gt;$C$9,IF(Raw!$N183&lt;$A$9,IF(Raw!$X183&gt;$C$9,IF(Raw!$X183&lt;$A$9,Raw!L183,-999),-999),-999),-999),-999),-999)</f>
        <v>619.5</v>
      </c>
      <c r="I183" s="9">
        <f>IF(Raw!$G183&gt;$C$8,IF(Raw!$Q183&gt;$C$8,IF(Raw!$N183&gt;$C$9,IF(Raw!$N183&lt;$A$9,IF(Raw!$X183&gt;$C$9,IF(Raw!$X183&lt;$A$9,Raw!M183,-999),-999),-999),-999),-999),-999)</f>
        <v>6.8499999999999995E-4</v>
      </c>
      <c r="J183" s="9">
        <f>IF(Raw!$G183&gt;$C$8,IF(Raw!$Q183&gt;$C$8,IF(Raw!$N183&gt;$C$9,IF(Raw!$N183&lt;$A$9,IF(Raw!$X183&gt;$C$9,IF(Raw!$X183&lt;$A$9,Raw!N183,-999),-999),-999),-999),-999),-999)</f>
        <v>523</v>
      </c>
      <c r="K183" s="9">
        <f>IF(Raw!$G183&gt;$C$8,IF(Raw!$Q183&gt;$C$8,IF(Raw!$N183&gt;$C$9,IF(Raw!$N183&lt;$A$9,IF(Raw!$X183&gt;$C$9,IF(Raw!$X183&lt;$A$9,Raw!R183,-999),-999),-999),-999),-999),-999)</f>
        <v>0.975271</v>
      </c>
      <c r="L183" s="9">
        <f>IF(Raw!$G183&gt;$C$8,IF(Raw!$Q183&gt;$C$8,IF(Raw!$N183&gt;$C$9,IF(Raw!$N183&lt;$A$9,IF(Raw!$X183&gt;$C$9,IF(Raw!$X183&lt;$A$9,Raw!S183,-999),-999),-999),-999),-999),-999)</f>
        <v>1.6491119999999999</v>
      </c>
      <c r="M183" s="9">
        <f>Raw!Q183</f>
        <v>0.98941000000000001</v>
      </c>
      <c r="N183" s="9">
        <f>IF(Raw!$G183&gt;$C$8,IF(Raw!$Q183&gt;$C$8,IF(Raw!$N183&gt;$C$9,IF(Raw!$N183&lt;$A$9,IF(Raw!$X183&gt;$C$9,IF(Raw!$X183&lt;$A$9,Raw!V183,-999),-999),-999),-999),-999),-999)</f>
        <v>686.5</v>
      </c>
      <c r="O183" s="9">
        <f>IF(Raw!$G183&gt;$C$8,IF(Raw!$Q183&gt;$C$8,IF(Raw!$N183&gt;$C$9,IF(Raw!$N183&lt;$A$9,IF(Raw!$X183&gt;$C$9,IF(Raw!$X183&lt;$A$9,Raw!W183,-999),-999),-999),-999),-999),-999)</f>
        <v>6.8200999999999998E-2</v>
      </c>
      <c r="P183" s="9">
        <f>IF(Raw!$G183&gt;$C$8,IF(Raw!$Q183&gt;$C$8,IF(Raw!$N183&gt;$C$9,IF(Raw!$N183&lt;$A$9,IF(Raw!$X183&gt;$C$9,IF(Raw!$X183&lt;$A$9,Raw!X183,-999),-999),-999),-999),-999),-999)</f>
        <v>536</v>
      </c>
      <c r="R183" s="9">
        <f t="shared" si="36"/>
        <v>0.58856700000000006</v>
      </c>
      <c r="S183" s="9">
        <f t="shared" si="37"/>
        <v>0.35935978351724646</v>
      </c>
      <c r="T183" s="9">
        <f t="shared" si="38"/>
        <v>0.67384099999999991</v>
      </c>
      <c r="U183" s="9">
        <f t="shared" si="39"/>
        <v>0.4086083904549842</v>
      </c>
      <c r="V183" s="15">
        <f t="shared" si="32"/>
        <v>0</v>
      </c>
      <c r="X183" s="11">
        <f t="shared" si="40"/>
        <v>1.5230599999999996E+19</v>
      </c>
      <c r="Y183" s="11">
        <f t="shared" si="41"/>
        <v>6.1949999999999998E-18</v>
      </c>
      <c r="Z183" s="11">
        <f t="shared" si="42"/>
        <v>5.2300000000000003E-4</v>
      </c>
      <c r="AA183" s="16">
        <f t="shared" si="43"/>
        <v>4.7026312090085814E-2</v>
      </c>
      <c r="AB183" s="9">
        <f t="shared" si="33"/>
        <v>1.0069592571650956</v>
      </c>
      <c r="AC183" s="9">
        <f t="shared" si="34"/>
        <v>0.9529736879099141</v>
      </c>
      <c r="AD183" s="15">
        <f t="shared" si="35"/>
        <v>89.916466711445139</v>
      </c>
      <c r="AE183" s="3">
        <f t="shared" si="44"/>
        <v>745.87799999999982</v>
      </c>
      <c r="AF183" s="2">
        <f t="shared" si="45"/>
        <v>0.25</v>
      </c>
      <c r="AG183" s="9">
        <f t="shared" si="46"/>
        <v>2.8262017491048282E-2</v>
      </c>
      <c r="AH183" s="2">
        <f t="shared" si="47"/>
        <v>1.3675843181230705</v>
      </c>
    </row>
    <row r="184" spans="1:34">
      <c r="A184" s="1">
        <f>Raw!A184</f>
        <v>171</v>
      </c>
      <c r="B184" s="14">
        <f>Raw!B184</f>
        <v>0.46709490740740739</v>
      </c>
      <c r="C184" s="15">
        <f>Raw!C184</f>
        <v>61.4</v>
      </c>
      <c r="D184" s="15">
        <f>IF(C184&gt;0.5,Raw!D184*D$11,-999)</f>
        <v>23.5</v>
      </c>
      <c r="E184" s="9">
        <f>IF(Raw!$G184&gt;$C$8,IF(Raw!$Q184&gt;$C$8,IF(Raw!$N184&gt;$C$9,IF(Raw!$N184&lt;$A$9,IF(Raw!$X184&gt;$C$9,IF(Raw!$X184&lt;$A$9,Raw!H184,-999),-999),-999),-999),-999),-999)</f>
        <v>1.05359</v>
      </c>
      <c r="F184" s="9">
        <f>IF(Raw!$G184&gt;$C$8,IF(Raw!$Q184&gt;$C$8,IF(Raw!$N184&gt;$C$9,IF(Raw!$N184&lt;$A$9,IF(Raw!$X184&gt;$C$9,IF(Raw!$X184&lt;$A$9,Raw!I184,-999),-999),-999),-999),-999),-999)</f>
        <v>1.6469370000000001</v>
      </c>
      <c r="G184" s="9">
        <f>Raw!G184</f>
        <v>0.987653</v>
      </c>
      <c r="H184" s="9">
        <f>IF(Raw!$G184&gt;$C$8,IF(Raw!$Q184&gt;$C$8,IF(Raw!$N184&gt;$C$9,IF(Raw!$N184&lt;$A$9,IF(Raw!$X184&gt;$C$9,IF(Raw!$X184&lt;$A$9,Raw!L184,-999),-999),-999),-999),-999),-999)</f>
        <v>604</v>
      </c>
      <c r="I184" s="9">
        <f>IF(Raw!$G184&gt;$C$8,IF(Raw!$Q184&gt;$C$8,IF(Raw!$N184&gt;$C$9,IF(Raw!$N184&lt;$A$9,IF(Raw!$X184&gt;$C$9,IF(Raw!$X184&lt;$A$9,Raw!M184,-999),-999),-999),-999),-999),-999)</f>
        <v>9.0528999999999998E-2</v>
      </c>
      <c r="J184" s="9">
        <f>IF(Raw!$G184&gt;$C$8,IF(Raw!$Q184&gt;$C$8,IF(Raw!$N184&gt;$C$9,IF(Raw!$N184&lt;$A$9,IF(Raw!$X184&gt;$C$9,IF(Raw!$X184&lt;$A$9,Raw!N184,-999),-999),-999),-999),-999),-999)</f>
        <v>499</v>
      </c>
      <c r="K184" s="9">
        <f>IF(Raw!$G184&gt;$C$8,IF(Raw!$Q184&gt;$C$8,IF(Raw!$N184&gt;$C$9,IF(Raw!$N184&lt;$A$9,IF(Raw!$X184&gt;$C$9,IF(Raw!$X184&lt;$A$9,Raw!R184,-999),-999),-999),-999),-999),-999)</f>
        <v>0.96524200000000004</v>
      </c>
      <c r="L184" s="9">
        <f>IF(Raw!$G184&gt;$C$8,IF(Raw!$Q184&gt;$C$8,IF(Raw!$N184&gt;$C$9,IF(Raw!$N184&lt;$A$9,IF(Raw!$X184&gt;$C$9,IF(Raw!$X184&lt;$A$9,Raw!S184,-999),-999),-999),-999),-999),-999)</f>
        <v>1.626873</v>
      </c>
      <c r="M184" s="9">
        <f>Raw!Q184</f>
        <v>0.98635499999999998</v>
      </c>
      <c r="N184" s="9">
        <f>IF(Raw!$G184&gt;$C$8,IF(Raw!$Q184&gt;$C$8,IF(Raw!$N184&gt;$C$9,IF(Raw!$N184&lt;$A$9,IF(Raw!$X184&gt;$C$9,IF(Raw!$X184&lt;$A$9,Raw!V184,-999),-999),-999),-999),-999),-999)</f>
        <v>694.5</v>
      </c>
      <c r="O184" s="9">
        <f>IF(Raw!$G184&gt;$C$8,IF(Raw!$Q184&gt;$C$8,IF(Raw!$N184&gt;$C$9,IF(Raw!$N184&lt;$A$9,IF(Raw!$X184&gt;$C$9,IF(Raw!$X184&lt;$A$9,Raw!W184,-999),-999),-999),-999),-999),-999)</f>
        <v>0.120644</v>
      </c>
      <c r="P184" s="9">
        <f>IF(Raw!$G184&gt;$C$8,IF(Raw!$Q184&gt;$C$8,IF(Raw!$N184&gt;$C$9,IF(Raw!$N184&lt;$A$9,IF(Raw!$X184&gt;$C$9,IF(Raw!$X184&lt;$A$9,Raw!X184,-999),-999),-999),-999),-999),-999)</f>
        <v>395</v>
      </c>
      <c r="R184" s="9">
        <f t="shared" si="36"/>
        <v>0.59334700000000007</v>
      </c>
      <c r="S184" s="9">
        <f t="shared" si="37"/>
        <v>0.36027304019522305</v>
      </c>
      <c r="T184" s="9">
        <f t="shared" si="38"/>
        <v>0.66163099999999997</v>
      </c>
      <c r="U184" s="9">
        <f t="shared" si="39"/>
        <v>0.40668878271383196</v>
      </c>
      <c r="V184" s="15">
        <f t="shared" si="32"/>
        <v>0</v>
      </c>
      <c r="X184" s="11">
        <f t="shared" si="40"/>
        <v>1.4146999999999998E+19</v>
      </c>
      <c r="Y184" s="11">
        <f t="shared" si="41"/>
        <v>6.0399999999999994E-18</v>
      </c>
      <c r="Z184" s="11">
        <f t="shared" si="42"/>
        <v>4.9899999999999999E-4</v>
      </c>
      <c r="AA184" s="16">
        <f t="shared" si="43"/>
        <v>4.0894799532389232E-2</v>
      </c>
      <c r="AB184" s="9">
        <f t="shared" si="33"/>
        <v>0.9922992671094143</v>
      </c>
      <c r="AC184" s="9">
        <f t="shared" si="34"/>
        <v>0.95910520046761072</v>
      </c>
      <c r="AD184" s="15">
        <f t="shared" si="35"/>
        <v>81.953506076932328</v>
      </c>
      <c r="AE184" s="3">
        <f t="shared" si="44"/>
        <v>727.21599999999978</v>
      </c>
      <c r="AF184" s="2">
        <f t="shared" si="45"/>
        <v>0.25</v>
      </c>
      <c r="AG184" s="9">
        <f t="shared" si="46"/>
        <v>2.5638132019660184E-2</v>
      </c>
      <c r="AH184" s="2">
        <f t="shared" si="47"/>
        <v>1.2406158656989679</v>
      </c>
    </row>
    <row r="185" spans="1:34">
      <c r="A185" s="1">
        <f>Raw!A185</f>
        <v>172</v>
      </c>
      <c r="B185" s="14">
        <f>Raw!B185</f>
        <v>0.46715277777777775</v>
      </c>
      <c r="C185" s="15">
        <f>Raw!C185</f>
        <v>61</v>
      </c>
      <c r="D185" s="15">
        <f>IF(C185&gt;0.5,Raw!D185*D$11,-999)</f>
        <v>20.8</v>
      </c>
      <c r="E185" s="9">
        <f>IF(Raw!$G185&gt;$C$8,IF(Raw!$Q185&gt;$C$8,IF(Raw!$N185&gt;$C$9,IF(Raw!$N185&lt;$A$9,IF(Raw!$X185&gt;$C$9,IF(Raw!$X185&lt;$A$9,Raw!H185,-999),-999),-999),-999),-999),-999)</f>
        <v>1.0806990000000001</v>
      </c>
      <c r="F185" s="9">
        <f>IF(Raw!$G185&gt;$C$8,IF(Raw!$Q185&gt;$C$8,IF(Raw!$N185&gt;$C$9,IF(Raw!$N185&lt;$A$9,IF(Raw!$X185&gt;$C$9,IF(Raw!$X185&lt;$A$9,Raw!I185,-999),-999),-999),-999),-999),-999)</f>
        <v>1.6753260000000001</v>
      </c>
      <c r="G185" s="9">
        <f>Raw!G185</f>
        <v>0.98938599999999999</v>
      </c>
      <c r="H185" s="9">
        <f>IF(Raw!$G185&gt;$C$8,IF(Raw!$Q185&gt;$C$8,IF(Raw!$N185&gt;$C$9,IF(Raw!$N185&lt;$A$9,IF(Raw!$X185&gt;$C$9,IF(Raw!$X185&lt;$A$9,Raw!L185,-999),-999),-999),-999),-999),-999)</f>
        <v>610.29999999999995</v>
      </c>
      <c r="I185" s="9">
        <f>IF(Raw!$G185&gt;$C$8,IF(Raw!$Q185&gt;$C$8,IF(Raw!$N185&gt;$C$9,IF(Raw!$N185&lt;$A$9,IF(Raw!$X185&gt;$C$9,IF(Raw!$X185&lt;$A$9,Raw!M185,-999),-999),-999),-999),-999),-999)</f>
        <v>0.17471700000000001</v>
      </c>
      <c r="J185" s="9">
        <f>IF(Raw!$G185&gt;$C$8,IF(Raw!$Q185&gt;$C$8,IF(Raw!$N185&gt;$C$9,IF(Raw!$N185&lt;$A$9,IF(Raw!$X185&gt;$C$9,IF(Raw!$X185&lt;$A$9,Raw!N185,-999),-999),-999),-999),-999),-999)</f>
        <v>432</v>
      </c>
      <c r="K185" s="9">
        <f>IF(Raw!$G185&gt;$C$8,IF(Raw!$Q185&gt;$C$8,IF(Raw!$N185&gt;$C$9,IF(Raw!$N185&lt;$A$9,IF(Raw!$X185&gt;$C$9,IF(Raw!$X185&lt;$A$9,Raw!R185,-999),-999),-999),-999),-999),-999)</f>
        <v>1.0019610000000001</v>
      </c>
      <c r="L185" s="9">
        <f>IF(Raw!$G185&gt;$C$8,IF(Raw!$Q185&gt;$C$8,IF(Raw!$N185&gt;$C$9,IF(Raw!$N185&lt;$A$9,IF(Raw!$X185&gt;$C$9,IF(Raw!$X185&lt;$A$9,Raw!S185,-999),-999),-999),-999),-999),-999)</f>
        <v>1.7083079999999999</v>
      </c>
      <c r="M185" s="9">
        <f>Raw!Q185</f>
        <v>0.99268999999999996</v>
      </c>
      <c r="N185" s="9">
        <f>IF(Raw!$G185&gt;$C$8,IF(Raw!$Q185&gt;$C$8,IF(Raw!$N185&gt;$C$9,IF(Raw!$N185&lt;$A$9,IF(Raw!$X185&gt;$C$9,IF(Raw!$X185&lt;$A$9,Raw!V185,-999),-999),-999),-999),-999),-999)</f>
        <v>689.1</v>
      </c>
      <c r="O185" s="9">
        <f>IF(Raw!$G185&gt;$C$8,IF(Raw!$Q185&gt;$C$8,IF(Raw!$N185&gt;$C$9,IF(Raw!$N185&lt;$A$9,IF(Raw!$X185&gt;$C$9,IF(Raw!$X185&lt;$A$9,Raw!W185,-999),-999),-999),-999),-999),-999)</f>
        <v>0.10510799999999999</v>
      </c>
      <c r="P185" s="9">
        <f>IF(Raw!$G185&gt;$C$8,IF(Raw!$Q185&gt;$C$8,IF(Raw!$N185&gt;$C$9,IF(Raw!$N185&lt;$A$9,IF(Raw!$X185&gt;$C$9,IF(Raw!$X185&lt;$A$9,Raw!X185,-999),-999),-999),-999),-999),-999)</f>
        <v>497</v>
      </c>
      <c r="R185" s="9">
        <f t="shared" si="36"/>
        <v>0.59462700000000002</v>
      </c>
      <c r="S185" s="9">
        <f t="shared" si="37"/>
        <v>0.35493211470483954</v>
      </c>
      <c r="T185" s="9">
        <f t="shared" si="38"/>
        <v>0.70634699999999984</v>
      </c>
      <c r="U185" s="9">
        <f t="shared" si="39"/>
        <v>0.41347754620361193</v>
      </c>
      <c r="V185" s="15">
        <f t="shared" si="32"/>
        <v>0</v>
      </c>
      <c r="X185" s="11">
        <f t="shared" si="40"/>
        <v>1.2521599999999998E+19</v>
      </c>
      <c r="Y185" s="11">
        <f t="shared" si="41"/>
        <v>6.102999999999999E-18</v>
      </c>
      <c r="Z185" s="11">
        <f t="shared" si="42"/>
        <v>4.3199999999999998E-4</v>
      </c>
      <c r="AA185" s="16">
        <f t="shared" si="43"/>
        <v>3.1958110472740976E-2</v>
      </c>
      <c r="AB185" s="9">
        <f t="shared" si="33"/>
        <v>1.0245345154580892</v>
      </c>
      <c r="AC185" s="9">
        <f t="shared" si="34"/>
        <v>0.96804188952725923</v>
      </c>
      <c r="AD185" s="15">
        <f t="shared" si="35"/>
        <v>73.977107575789319</v>
      </c>
      <c r="AE185" s="3">
        <f t="shared" si="44"/>
        <v>734.80119999999965</v>
      </c>
      <c r="AF185" s="2">
        <f t="shared" si="45"/>
        <v>0.25</v>
      </c>
      <c r="AG185" s="9">
        <f t="shared" si="46"/>
        <v>2.3529133012059996E-2</v>
      </c>
      <c r="AH185" s="2">
        <f t="shared" si="47"/>
        <v>1.1385625012976228</v>
      </c>
    </row>
    <row r="186" spans="1:34">
      <c r="A186" s="1">
        <f>Raw!A186</f>
        <v>173</v>
      </c>
      <c r="B186" s="14">
        <f>Raw!B186</f>
        <v>0.46721064814814817</v>
      </c>
      <c r="C186" s="15">
        <f>Raw!C186</f>
        <v>60.8</v>
      </c>
      <c r="D186" s="15">
        <f>IF(C186&gt;0.5,Raw!D186*D$11,-999)</f>
        <v>21.7</v>
      </c>
      <c r="E186" s="9">
        <f>IF(Raw!$G186&gt;$C$8,IF(Raw!$Q186&gt;$C$8,IF(Raw!$N186&gt;$C$9,IF(Raw!$N186&lt;$A$9,IF(Raw!$X186&gt;$C$9,IF(Raw!$X186&lt;$A$9,Raw!H186,-999),-999),-999),-999),-999),-999)</f>
        <v>1.0517190000000001</v>
      </c>
      <c r="F186" s="9">
        <f>IF(Raw!$G186&gt;$C$8,IF(Raw!$Q186&gt;$C$8,IF(Raw!$N186&gt;$C$9,IF(Raw!$N186&lt;$A$9,IF(Raw!$X186&gt;$C$9,IF(Raw!$X186&lt;$A$9,Raw!I186,-999),-999),-999),-999),-999),-999)</f>
        <v>1.6231310000000001</v>
      </c>
      <c r="G186" s="9">
        <f>Raw!G186</f>
        <v>0.98344600000000004</v>
      </c>
      <c r="H186" s="9">
        <f>IF(Raw!$G186&gt;$C$8,IF(Raw!$Q186&gt;$C$8,IF(Raw!$N186&gt;$C$9,IF(Raw!$N186&lt;$A$9,IF(Raw!$X186&gt;$C$9,IF(Raw!$X186&lt;$A$9,Raw!L186,-999),-999),-999),-999),-999),-999)</f>
        <v>666.8</v>
      </c>
      <c r="I186" s="9">
        <f>IF(Raw!$G186&gt;$C$8,IF(Raw!$Q186&gt;$C$8,IF(Raw!$N186&gt;$C$9,IF(Raw!$N186&lt;$A$9,IF(Raw!$X186&gt;$C$9,IF(Raw!$X186&lt;$A$9,Raw!M186,-999),-999),-999),-999),-999),-999)</f>
        <v>0.25606800000000002</v>
      </c>
      <c r="J186" s="9">
        <f>IF(Raw!$G186&gt;$C$8,IF(Raw!$Q186&gt;$C$8,IF(Raw!$N186&gt;$C$9,IF(Raw!$N186&lt;$A$9,IF(Raw!$X186&gt;$C$9,IF(Raw!$X186&lt;$A$9,Raw!N186,-999),-999),-999),-999),-999),-999)</f>
        <v>376</v>
      </c>
      <c r="K186" s="9">
        <f>IF(Raw!$G186&gt;$C$8,IF(Raw!$Q186&gt;$C$8,IF(Raw!$N186&gt;$C$9,IF(Raw!$N186&lt;$A$9,IF(Raw!$X186&gt;$C$9,IF(Raw!$X186&lt;$A$9,Raw!R186,-999),-999),-999),-999),-999),-999)</f>
        <v>0.98836400000000002</v>
      </c>
      <c r="L186" s="9">
        <f>IF(Raw!$G186&gt;$C$8,IF(Raw!$Q186&gt;$C$8,IF(Raw!$N186&gt;$C$9,IF(Raw!$N186&lt;$A$9,IF(Raw!$X186&gt;$C$9,IF(Raw!$X186&lt;$A$9,Raw!S186,-999),-999),-999),-999),-999),-999)</f>
        <v>1.6418919999999999</v>
      </c>
      <c r="M186" s="9">
        <f>Raw!Q186</f>
        <v>0.98752099999999998</v>
      </c>
      <c r="N186" s="9">
        <f>IF(Raw!$G186&gt;$C$8,IF(Raw!$Q186&gt;$C$8,IF(Raw!$N186&gt;$C$9,IF(Raw!$N186&lt;$A$9,IF(Raw!$X186&gt;$C$9,IF(Raw!$X186&lt;$A$9,Raw!V186,-999),-999),-999),-999),-999),-999)</f>
        <v>672.8</v>
      </c>
      <c r="O186" s="9">
        <f>IF(Raw!$G186&gt;$C$8,IF(Raw!$Q186&gt;$C$8,IF(Raw!$N186&gt;$C$9,IF(Raw!$N186&lt;$A$9,IF(Raw!$X186&gt;$C$9,IF(Raw!$X186&lt;$A$9,Raw!W186,-999),-999),-999),-999),-999),-999)</f>
        <v>6.6830000000000001E-2</v>
      </c>
      <c r="P186" s="9">
        <f>IF(Raw!$G186&gt;$C$8,IF(Raw!$Q186&gt;$C$8,IF(Raw!$N186&gt;$C$9,IF(Raw!$N186&lt;$A$9,IF(Raw!$X186&gt;$C$9,IF(Raw!$X186&lt;$A$9,Raw!X186,-999),-999),-999),-999),-999),-999)</f>
        <v>450</v>
      </c>
      <c r="R186" s="9">
        <f t="shared" si="36"/>
        <v>0.57141200000000003</v>
      </c>
      <c r="S186" s="9">
        <f t="shared" si="37"/>
        <v>0.35204305752277543</v>
      </c>
      <c r="T186" s="9">
        <f t="shared" si="38"/>
        <v>0.65352799999999989</v>
      </c>
      <c r="U186" s="9">
        <f t="shared" si="39"/>
        <v>0.39803348819532586</v>
      </c>
      <c r="V186" s="15">
        <f t="shared" si="32"/>
        <v>0</v>
      </c>
      <c r="X186" s="11">
        <f t="shared" si="40"/>
        <v>1.3063399999999998E+19</v>
      </c>
      <c r="Y186" s="11">
        <f t="shared" si="41"/>
        <v>6.6679999999999995E-18</v>
      </c>
      <c r="Z186" s="11">
        <f t="shared" si="42"/>
        <v>3.7599999999999998E-4</v>
      </c>
      <c r="AA186" s="16">
        <f t="shared" si="43"/>
        <v>3.1713454982836238E-2</v>
      </c>
      <c r="AB186" s="9">
        <f t="shared" si="33"/>
        <v>1.0090896308080231</v>
      </c>
      <c r="AC186" s="9">
        <f t="shared" si="34"/>
        <v>0.96828654501716371</v>
      </c>
      <c r="AD186" s="15">
        <f t="shared" si="35"/>
        <v>84.34429516711765</v>
      </c>
      <c r="AE186" s="3">
        <f t="shared" si="44"/>
        <v>802.82719999999972</v>
      </c>
      <c r="AF186" s="2">
        <f t="shared" si="45"/>
        <v>0.25</v>
      </c>
      <c r="AG186" s="9">
        <f t="shared" si="46"/>
        <v>2.5824503088264616E-2</v>
      </c>
      <c r="AH186" s="2">
        <f t="shared" si="47"/>
        <v>1.2496342647165182</v>
      </c>
    </row>
    <row r="187" spans="1:34">
      <c r="A187" s="1">
        <f>Raw!A187</f>
        <v>174</v>
      </c>
      <c r="B187" s="14">
        <f>Raw!B187</f>
        <v>0.46726851851851853</v>
      </c>
      <c r="C187" s="15">
        <f>Raw!C187</f>
        <v>60.3</v>
      </c>
      <c r="D187" s="15">
        <f>IF(C187&gt;0.5,Raw!D187*D$11,-999)</f>
        <v>25.3</v>
      </c>
      <c r="E187" s="9">
        <f>IF(Raw!$G187&gt;$C$8,IF(Raw!$Q187&gt;$C$8,IF(Raw!$N187&gt;$C$9,IF(Raw!$N187&lt;$A$9,IF(Raw!$X187&gt;$C$9,IF(Raw!$X187&lt;$A$9,Raw!H187,-999),-999),-999),-999),-999),-999)</f>
        <v>1.059404</v>
      </c>
      <c r="F187" s="9">
        <f>IF(Raw!$G187&gt;$C$8,IF(Raw!$Q187&gt;$C$8,IF(Raw!$N187&gt;$C$9,IF(Raw!$N187&lt;$A$9,IF(Raw!$X187&gt;$C$9,IF(Raw!$X187&lt;$A$9,Raw!I187,-999),-999),-999),-999),-999),-999)</f>
        <v>1.6147069999999999</v>
      </c>
      <c r="G187" s="9">
        <f>Raw!G187</f>
        <v>0.98558500000000004</v>
      </c>
      <c r="H187" s="9">
        <f>IF(Raw!$G187&gt;$C$8,IF(Raw!$Q187&gt;$C$8,IF(Raw!$N187&gt;$C$9,IF(Raw!$N187&lt;$A$9,IF(Raw!$X187&gt;$C$9,IF(Raw!$X187&lt;$A$9,Raw!L187,-999),-999),-999),-999),-999),-999)</f>
        <v>657.6</v>
      </c>
      <c r="I187" s="9">
        <f>IF(Raw!$G187&gt;$C$8,IF(Raw!$Q187&gt;$C$8,IF(Raw!$N187&gt;$C$9,IF(Raw!$N187&lt;$A$9,IF(Raw!$X187&gt;$C$9,IF(Raw!$X187&lt;$A$9,Raw!M187,-999),-999),-999),-999),-999),-999)</f>
        <v>0.119008</v>
      </c>
      <c r="J187" s="9">
        <f>IF(Raw!$G187&gt;$C$8,IF(Raw!$Q187&gt;$C$8,IF(Raw!$N187&gt;$C$9,IF(Raw!$N187&lt;$A$9,IF(Raw!$X187&gt;$C$9,IF(Raw!$X187&lt;$A$9,Raw!N187,-999),-999),-999),-999),-999),-999)</f>
        <v>605</v>
      </c>
      <c r="K187" s="9">
        <f>IF(Raw!$G187&gt;$C$8,IF(Raw!$Q187&gt;$C$8,IF(Raw!$N187&gt;$C$9,IF(Raw!$N187&lt;$A$9,IF(Raw!$X187&gt;$C$9,IF(Raw!$X187&lt;$A$9,Raw!R187,-999),-999),-999),-999),-999),-999)</f>
        <v>0.98483799999999999</v>
      </c>
      <c r="L187" s="9">
        <f>IF(Raw!$G187&gt;$C$8,IF(Raw!$Q187&gt;$C$8,IF(Raw!$N187&gt;$C$9,IF(Raw!$N187&lt;$A$9,IF(Raw!$X187&gt;$C$9,IF(Raw!$X187&lt;$A$9,Raw!S187,-999),-999),-999),-999),-999),-999)</f>
        <v>1.658423</v>
      </c>
      <c r="M187" s="9">
        <f>Raw!Q187</f>
        <v>0.99131100000000005</v>
      </c>
      <c r="N187" s="9">
        <f>IF(Raw!$G187&gt;$C$8,IF(Raw!$Q187&gt;$C$8,IF(Raw!$N187&gt;$C$9,IF(Raw!$N187&lt;$A$9,IF(Raw!$X187&gt;$C$9,IF(Raw!$X187&lt;$A$9,Raw!V187,-999),-999),-999),-999),-999),-999)</f>
        <v>697.3</v>
      </c>
      <c r="O187" s="9">
        <f>IF(Raw!$G187&gt;$C$8,IF(Raw!$Q187&gt;$C$8,IF(Raw!$N187&gt;$C$9,IF(Raw!$N187&lt;$A$9,IF(Raw!$X187&gt;$C$9,IF(Raw!$X187&lt;$A$9,Raw!W187,-999),-999),-999),-999),-999),-999)</f>
        <v>0.192693</v>
      </c>
      <c r="P187" s="9">
        <f>IF(Raw!$G187&gt;$C$8,IF(Raw!$Q187&gt;$C$8,IF(Raw!$N187&gt;$C$9,IF(Raw!$N187&lt;$A$9,IF(Raw!$X187&gt;$C$9,IF(Raw!$X187&lt;$A$9,Raw!X187,-999),-999),-999),-999),-999),-999)</f>
        <v>356</v>
      </c>
      <c r="R187" s="9">
        <f t="shared" si="36"/>
        <v>0.55530299999999988</v>
      </c>
      <c r="S187" s="9">
        <f t="shared" si="37"/>
        <v>0.34390325922907372</v>
      </c>
      <c r="T187" s="9">
        <f t="shared" si="38"/>
        <v>0.67358499999999999</v>
      </c>
      <c r="U187" s="9">
        <f t="shared" si="39"/>
        <v>0.4061599483364618</v>
      </c>
      <c r="V187" s="15">
        <f t="shared" si="32"/>
        <v>0</v>
      </c>
      <c r="X187" s="11">
        <f t="shared" si="40"/>
        <v>1.5230599999999996E+19</v>
      </c>
      <c r="Y187" s="11">
        <f t="shared" si="41"/>
        <v>6.5759999999999995E-18</v>
      </c>
      <c r="Z187" s="11">
        <f t="shared" si="42"/>
        <v>6.0499999999999996E-4</v>
      </c>
      <c r="AA187" s="16">
        <f t="shared" si="43"/>
        <v>5.7132702114652711E-2</v>
      </c>
      <c r="AB187" s="9">
        <f t="shared" si="33"/>
        <v>1.0233217311538982</v>
      </c>
      <c r="AC187" s="9">
        <f t="shared" si="34"/>
        <v>0.9428672978853474</v>
      </c>
      <c r="AD187" s="15">
        <f t="shared" si="35"/>
        <v>94.434218371326793</v>
      </c>
      <c r="AE187" s="3">
        <f t="shared" si="44"/>
        <v>791.75039999999967</v>
      </c>
      <c r="AF187" s="2">
        <f t="shared" si="45"/>
        <v>0.25</v>
      </c>
      <c r="AG187" s="9">
        <f t="shared" si="46"/>
        <v>2.950415173453249E-2</v>
      </c>
      <c r="AH187" s="2">
        <f t="shared" si="47"/>
        <v>1.4276905477271926</v>
      </c>
    </row>
    <row r="188" spans="1:34">
      <c r="A188" s="1">
        <f>Raw!A188</f>
        <v>175</v>
      </c>
      <c r="B188" s="14">
        <f>Raw!B188</f>
        <v>0.46731481481481479</v>
      </c>
      <c r="C188" s="15">
        <f>Raw!C188</f>
        <v>59.9</v>
      </c>
      <c r="D188" s="15">
        <f>IF(C188&gt;0.5,Raw!D188*D$11,-999)</f>
        <v>27.2</v>
      </c>
      <c r="E188" s="9">
        <f>IF(Raw!$G188&gt;$C$8,IF(Raw!$Q188&gt;$C$8,IF(Raw!$N188&gt;$C$9,IF(Raw!$N188&lt;$A$9,IF(Raw!$X188&gt;$C$9,IF(Raw!$X188&lt;$A$9,Raw!H188,-999),-999),-999),-999),-999),-999)</f>
        <v>1.083987</v>
      </c>
      <c r="F188" s="9">
        <f>IF(Raw!$G188&gt;$C$8,IF(Raw!$Q188&gt;$C$8,IF(Raw!$N188&gt;$C$9,IF(Raw!$N188&lt;$A$9,IF(Raw!$X188&gt;$C$9,IF(Raw!$X188&lt;$A$9,Raw!I188,-999),-999),-999),-999),-999),-999)</f>
        <v>1.699592</v>
      </c>
      <c r="G188" s="9">
        <f>Raw!G188</f>
        <v>0.98129299999999997</v>
      </c>
      <c r="H188" s="9">
        <f>IF(Raw!$G188&gt;$C$8,IF(Raw!$Q188&gt;$C$8,IF(Raw!$N188&gt;$C$9,IF(Raw!$N188&lt;$A$9,IF(Raw!$X188&gt;$C$9,IF(Raw!$X188&lt;$A$9,Raw!L188,-999),-999),-999),-999),-999),-999)</f>
        <v>666.6</v>
      </c>
      <c r="I188" s="9">
        <f>IF(Raw!$G188&gt;$C$8,IF(Raw!$Q188&gt;$C$8,IF(Raw!$N188&gt;$C$9,IF(Raw!$N188&lt;$A$9,IF(Raw!$X188&gt;$C$9,IF(Raw!$X188&lt;$A$9,Raw!M188,-999),-999),-999),-999),-999),-999)</f>
        <v>3.3279000000000003E-2</v>
      </c>
      <c r="J188" s="9">
        <f>IF(Raw!$G188&gt;$C$8,IF(Raw!$Q188&gt;$C$8,IF(Raw!$N188&gt;$C$9,IF(Raw!$N188&lt;$A$9,IF(Raw!$X188&gt;$C$9,IF(Raw!$X188&lt;$A$9,Raw!N188,-999),-999),-999),-999),-999),-999)</f>
        <v>582</v>
      </c>
      <c r="K188" s="9">
        <f>IF(Raw!$G188&gt;$C$8,IF(Raw!$Q188&gt;$C$8,IF(Raw!$N188&gt;$C$9,IF(Raw!$N188&lt;$A$9,IF(Raw!$X188&gt;$C$9,IF(Raw!$X188&lt;$A$9,Raw!R188,-999),-999),-999),-999),-999),-999)</f>
        <v>1.0071490000000001</v>
      </c>
      <c r="L188" s="9">
        <f>IF(Raw!$G188&gt;$C$8,IF(Raw!$Q188&gt;$C$8,IF(Raw!$N188&gt;$C$9,IF(Raw!$N188&lt;$A$9,IF(Raw!$X188&gt;$C$9,IF(Raw!$X188&lt;$A$9,Raw!S188,-999),-999),-999),-999),-999),-999)</f>
        <v>1.6930989999999999</v>
      </c>
      <c r="M188" s="9">
        <f>Raw!Q188</f>
        <v>0.99236500000000005</v>
      </c>
      <c r="N188" s="9">
        <f>IF(Raw!$G188&gt;$C$8,IF(Raw!$Q188&gt;$C$8,IF(Raw!$N188&gt;$C$9,IF(Raw!$N188&lt;$A$9,IF(Raw!$X188&gt;$C$9,IF(Raw!$X188&lt;$A$9,Raw!V188,-999),-999),-999),-999),-999),-999)</f>
        <v>664</v>
      </c>
      <c r="O188" s="9">
        <f>IF(Raw!$G188&gt;$C$8,IF(Raw!$Q188&gt;$C$8,IF(Raw!$N188&gt;$C$9,IF(Raw!$N188&lt;$A$9,IF(Raw!$X188&gt;$C$9,IF(Raw!$X188&lt;$A$9,Raw!W188,-999),-999),-999),-999),-999),-999)</f>
        <v>6.2000000000000003E-5</v>
      </c>
      <c r="P188" s="9">
        <f>IF(Raw!$G188&gt;$C$8,IF(Raw!$Q188&gt;$C$8,IF(Raw!$N188&gt;$C$9,IF(Raw!$N188&lt;$A$9,IF(Raw!$X188&gt;$C$9,IF(Raw!$X188&lt;$A$9,Raw!X188,-999),-999),-999),-999),-999),-999)</f>
        <v>364</v>
      </c>
      <c r="R188" s="9">
        <f t="shared" si="36"/>
        <v>0.61560499999999996</v>
      </c>
      <c r="S188" s="9">
        <f t="shared" si="37"/>
        <v>0.36220751803962359</v>
      </c>
      <c r="T188" s="9">
        <f t="shared" si="38"/>
        <v>0.68594999999999984</v>
      </c>
      <c r="U188" s="9">
        <f t="shared" si="39"/>
        <v>0.40514464895437297</v>
      </c>
      <c r="V188" s="15">
        <f t="shared" si="32"/>
        <v>0</v>
      </c>
      <c r="X188" s="11">
        <f t="shared" si="40"/>
        <v>1.6374399999999996E+19</v>
      </c>
      <c r="Y188" s="11">
        <f t="shared" si="41"/>
        <v>6.6659999999999998E-18</v>
      </c>
      <c r="Z188" s="11">
        <f t="shared" si="42"/>
        <v>5.8199999999999994E-4</v>
      </c>
      <c r="AA188" s="16">
        <f t="shared" si="43"/>
        <v>5.973177871939464E-2</v>
      </c>
      <c r="AB188" s="9">
        <f t="shared" si="33"/>
        <v>1.0481220136125688</v>
      </c>
      <c r="AC188" s="9">
        <f t="shared" si="34"/>
        <v>0.94026822128060528</v>
      </c>
      <c r="AD188" s="15">
        <f t="shared" si="35"/>
        <v>102.63192219827256</v>
      </c>
      <c r="AE188" s="3">
        <f t="shared" si="44"/>
        <v>802.5863999999998</v>
      </c>
      <c r="AF188" s="2">
        <f t="shared" si="45"/>
        <v>0.25</v>
      </c>
      <c r="AG188" s="9">
        <f t="shared" si="46"/>
        <v>3.1985210838870508E-2</v>
      </c>
      <c r="AH188" s="2">
        <f t="shared" si="47"/>
        <v>1.5477477065801961</v>
      </c>
    </row>
    <row r="189" spans="1:34">
      <c r="A189" s="1">
        <f>Raw!A189</f>
        <v>176</v>
      </c>
      <c r="B189" s="14">
        <f>Raw!B189</f>
        <v>0.46737268518518515</v>
      </c>
      <c r="C189" s="15">
        <f>Raw!C189</f>
        <v>59.7</v>
      </c>
      <c r="D189" s="15">
        <f>IF(C189&gt;0.5,Raw!D189*D$11,-999)</f>
        <v>28.1</v>
      </c>
      <c r="E189" s="9">
        <f>IF(Raw!$G189&gt;$C$8,IF(Raw!$Q189&gt;$C$8,IF(Raw!$N189&gt;$C$9,IF(Raw!$N189&lt;$A$9,IF(Raw!$X189&gt;$C$9,IF(Raw!$X189&lt;$A$9,Raw!H189,-999),-999),-999),-999),-999),-999)</f>
        <v>1.072182</v>
      </c>
      <c r="F189" s="9">
        <f>IF(Raw!$G189&gt;$C$8,IF(Raw!$Q189&gt;$C$8,IF(Raw!$N189&gt;$C$9,IF(Raw!$N189&lt;$A$9,IF(Raw!$X189&gt;$C$9,IF(Raw!$X189&lt;$A$9,Raw!I189,-999),-999),-999),-999),-999),-999)</f>
        <v>1.6565380000000001</v>
      </c>
      <c r="G189" s="9">
        <f>Raw!G189</f>
        <v>0.98542700000000005</v>
      </c>
      <c r="H189" s="9">
        <f>IF(Raw!$G189&gt;$C$8,IF(Raw!$Q189&gt;$C$8,IF(Raw!$N189&gt;$C$9,IF(Raw!$N189&lt;$A$9,IF(Raw!$X189&gt;$C$9,IF(Raw!$X189&lt;$A$9,Raw!L189,-999),-999),-999),-999),-999),-999)</f>
        <v>650.4</v>
      </c>
      <c r="I189" s="9">
        <f>IF(Raw!$G189&gt;$C$8,IF(Raw!$Q189&gt;$C$8,IF(Raw!$N189&gt;$C$9,IF(Raw!$N189&lt;$A$9,IF(Raw!$X189&gt;$C$9,IF(Raw!$X189&lt;$A$9,Raw!M189,-999),-999),-999),-999),-999),-999)</f>
        <v>0.114313</v>
      </c>
      <c r="J189" s="9">
        <f>IF(Raw!$G189&gt;$C$8,IF(Raw!$Q189&gt;$C$8,IF(Raw!$N189&gt;$C$9,IF(Raw!$N189&lt;$A$9,IF(Raw!$X189&gt;$C$9,IF(Raw!$X189&lt;$A$9,Raw!N189,-999),-999),-999),-999),-999),-999)</f>
        <v>416</v>
      </c>
      <c r="K189" s="9">
        <f>IF(Raw!$G189&gt;$C$8,IF(Raw!$Q189&gt;$C$8,IF(Raw!$N189&gt;$C$9,IF(Raw!$N189&lt;$A$9,IF(Raw!$X189&gt;$C$9,IF(Raw!$X189&lt;$A$9,Raw!R189,-999),-999),-999),-999),-999),-999)</f>
        <v>0.95025099999999996</v>
      </c>
      <c r="L189" s="9">
        <f>IF(Raw!$G189&gt;$C$8,IF(Raw!$Q189&gt;$C$8,IF(Raw!$N189&gt;$C$9,IF(Raw!$N189&lt;$A$9,IF(Raw!$X189&gt;$C$9,IF(Raw!$X189&lt;$A$9,Raw!S189,-999),-999),-999),-999),-999),-999)</f>
        <v>1.640225</v>
      </c>
      <c r="M189" s="9">
        <f>Raw!Q189</f>
        <v>0.99207199999999995</v>
      </c>
      <c r="N189" s="9">
        <f>IF(Raw!$G189&gt;$C$8,IF(Raw!$Q189&gt;$C$8,IF(Raw!$N189&gt;$C$9,IF(Raw!$N189&lt;$A$9,IF(Raw!$X189&gt;$C$9,IF(Raw!$X189&lt;$A$9,Raw!V189,-999),-999),-999),-999),-999),-999)</f>
        <v>734.7</v>
      </c>
      <c r="O189" s="9">
        <f>IF(Raw!$G189&gt;$C$8,IF(Raw!$Q189&gt;$C$8,IF(Raw!$N189&gt;$C$9,IF(Raw!$N189&lt;$A$9,IF(Raw!$X189&gt;$C$9,IF(Raw!$X189&lt;$A$9,Raw!W189,-999),-999),-999),-999),-999),-999)</f>
        <v>5.2831000000000003E-2</v>
      </c>
      <c r="P189" s="9">
        <f>IF(Raw!$G189&gt;$C$8,IF(Raw!$Q189&gt;$C$8,IF(Raw!$N189&gt;$C$9,IF(Raw!$N189&lt;$A$9,IF(Raw!$X189&gt;$C$9,IF(Raw!$X189&lt;$A$9,Raw!X189,-999),-999),-999),-999),-999),-999)</f>
        <v>415</v>
      </c>
      <c r="R189" s="9">
        <f t="shared" si="36"/>
        <v>0.5843560000000001</v>
      </c>
      <c r="S189" s="9">
        <f t="shared" si="37"/>
        <v>0.35275737713230854</v>
      </c>
      <c r="T189" s="9">
        <f t="shared" si="38"/>
        <v>0.68997400000000009</v>
      </c>
      <c r="U189" s="9">
        <f t="shared" si="39"/>
        <v>0.42065814141352564</v>
      </c>
      <c r="V189" s="15">
        <f t="shared" si="32"/>
        <v>0</v>
      </c>
      <c r="X189" s="11">
        <f t="shared" si="40"/>
        <v>1.6916199999999998E+19</v>
      </c>
      <c r="Y189" s="11">
        <f t="shared" si="41"/>
        <v>6.5039999999999994E-18</v>
      </c>
      <c r="Z189" s="11">
        <f t="shared" si="42"/>
        <v>4.1599999999999997E-4</v>
      </c>
      <c r="AA189" s="16">
        <f t="shared" si="43"/>
        <v>4.3766385443030915E-2</v>
      </c>
      <c r="AB189" s="9">
        <f t="shared" si="33"/>
        <v>0.98044866802966979</v>
      </c>
      <c r="AC189" s="9">
        <f t="shared" si="34"/>
        <v>0.95623361455696909</v>
      </c>
      <c r="AD189" s="15">
        <f t="shared" si="35"/>
        <v>105.20765731497816</v>
      </c>
      <c r="AE189" s="3">
        <f t="shared" si="44"/>
        <v>783.08159999999975</v>
      </c>
      <c r="AF189" s="2">
        <f t="shared" si="45"/>
        <v>0.25</v>
      </c>
      <c r="AG189" s="9">
        <f t="shared" si="46"/>
        <v>3.4043428914299866E-2</v>
      </c>
      <c r="AH189" s="2">
        <f t="shared" si="47"/>
        <v>1.6473438081014764</v>
      </c>
    </row>
    <row r="190" spans="1:34">
      <c r="A190" s="1">
        <f>Raw!A190</f>
        <v>177</v>
      </c>
      <c r="B190" s="14">
        <f>Raw!B190</f>
        <v>0.46743055555555557</v>
      </c>
      <c r="C190" s="15">
        <f>Raw!C190</f>
        <v>59.4</v>
      </c>
      <c r="D190" s="15">
        <f>IF(C190&gt;0.5,Raw!D190*D$11,-999)</f>
        <v>35.299999999999997</v>
      </c>
      <c r="E190" s="9">
        <f>IF(Raw!$G190&gt;$C$8,IF(Raw!$Q190&gt;$C$8,IF(Raw!$N190&gt;$C$9,IF(Raw!$N190&lt;$A$9,IF(Raw!$X190&gt;$C$9,IF(Raw!$X190&lt;$A$9,Raw!H190,-999),-999),-999),-999),-999),-999)</f>
        <v>1.090951</v>
      </c>
      <c r="F190" s="9">
        <f>IF(Raw!$G190&gt;$C$8,IF(Raw!$Q190&gt;$C$8,IF(Raw!$N190&gt;$C$9,IF(Raw!$N190&lt;$A$9,IF(Raw!$X190&gt;$C$9,IF(Raw!$X190&lt;$A$9,Raw!I190,-999),-999),-999),-999),-999),-999)</f>
        <v>1.685425</v>
      </c>
      <c r="G190" s="9">
        <f>Raw!G190</f>
        <v>0.98269200000000001</v>
      </c>
      <c r="H190" s="9">
        <f>IF(Raw!$G190&gt;$C$8,IF(Raw!$Q190&gt;$C$8,IF(Raw!$N190&gt;$C$9,IF(Raw!$N190&lt;$A$9,IF(Raw!$X190&gt;$C$9,IF(Raw!$X190&lt;$A$9,Raw!L190,-999),-999),-999),-999),-999),-999)</f>
        <v>621.20000000000005</v>
      </c>
      <c r="I190" s="9">
        <f>IF(Raw!$G190&gt;$C$8,IF(Raw!$Q190&gt;$C$8,IF(Raw!$N190&gt;$C$9,IF(Raw!$N190&lt;$A$9,IF(Raw!$X190&gt;$C$9,IF(Raw!$X190&lt;$A$9,Raw!M190,-999),-999),-999),-999),-999),-999)</f>
        <v>0.148227</v>
      </c>
      <c r="J190" s="9">
        <f>IF(Raw!$G190&gt;$C$8,IF(Raw!$Q190&gt;$C$8,IF(Raw!$N190&gt;$C$9,IF(Raw!$N190&lt;$A$9,IF(Raw!$X190&gt;$C$9,IF(Raw!$X190&lt;$A$9,Raw!N190,-999),-999),-999),-999),-999),-999)</f>
        <v>433</v>
      </c>
      <c r="K190" s="9">
        <f>IF(Raw!$G190&gt;$C$8,IF(Raw!$Q190&gt;$C$8,IF(Raw!$N190&gt;$C$9,IF(Raw!$N190&lt;$A$9,IF(Raw!$X190&gt;$C$9,IF(Raw!$X190&lt;$A$9,Raw!R190,-999),-999),-999),-999),-999),-999)</f>
        <v>1.007735</v>
      </c>
      <c r="L190" s="9">
        <f>IF(Raw!$G190&gt;$C$8,IF(Raw!$Q190&gt;$C$8,IF(Raw!$N190&gt;$C$9,IF(Raw!$N190&lt;$A$9,IF(Raw!$X190&gt;$C$9,IF(Raw!$X190&lt;$A$9,Raw!S190,-999),-999),-999),-999),-999),-999)</f>
        <v>1.708396</v>
      </c>
      <c r="M190" s="9">
        <f>Raw!Q190</f>
        <v>0.992475</v>
      </c>
      <c r="N190" s="9">
        <f>IF(Raw!$G190&gt;$C$8,IF(Raw!$Q190&gt;$C$8,IF(Raw!$N190&gt;$C$9,IF(Raw!$N190&lt;$A$9,IF(Raw!$X190&gt;$C$9,IF(Raw!$X190&lt;$A$9,Raw!V190,-999),-999),-999),-999),-999),-999)</f>
        <v>676.6</v>
      </c>
      <c r="O190" s="9">
        <f>IF(Raw!$G190&gt;$C$8,IF(Raw!$Q190&gt;$C$8,IF(Raw!$N190&gt;$C$9,IF(Raw!$N190&lt;$A$9,IF(Raw!$X190&gt;$C$9,IF(Raw!$X190&lt;$A$9,Raw!W190,-999),-999),-999),-999),-999),-999)</f>
        <v>8.0768000000000006E-2</v>
      </c>
      <c r="P190" s="9">
        <f>IF(Raw!$G190&gt;$C$8,IF(Raw!$Q190&gt;$C$8,IF(Raw!$N190&gt;$C$9,IF(Raw!$N190&lt;$A$9,IF(Raw!$X190&gt;$C$9,IF(Raw!$X190&lt;$A$9,Raw!X190,-999),-999),-999),-999),-999),-999)</f>
        <v>325</v>
      </c>
      <c r="R190" s="9">
        <f t="shared" si="36"/>
        <v>0.59447399999999995</v>
      </c>
      <c r="S190" s="9">
        <f t="shared" si="37"/>
        <v>0.35271459720841924</v>
      </c>
      <c r="T190" s="9">
        <f t="shared" si="38"/>
        <v>0.70066099999999998</v>
      </c>
      <c r="U190" s="9">
        <f t="shared" si="39"/>
        <v>0.41012797969557407</v>
      </c>
      <c r="V190" s="15">
        <f t="shared" si="32"/>
        <v>0</v>
      </c>
      <c r="X190" s="11">
        <f t="shared" si="40"/>
        <v>2.1250599999999996E+19</v>
      </c>
      <c r="Y190" s="11">
        <f t="shared" si="41"/>
        <v>6.2119999999999998E-18</v>
      </c>
      <c r="Z190" s="11">
        <f t="shared" si="42"/>
        <v>4.3299999999999995E-4</v>
      </c>
      <c r="AA190" s="16">
        <f t="shared" si="43"/>
        <v>5.4069195612310605E-2</v>
      </c>
      <c r="AB190" s="9">
        <f t="shared" si="33"/>
        <v>1.0456191766669172</v>
      </c>
      <c r="AC190" s="9">
        <f t="shared" si="34"/>
        <v>0.94593080438768939</v>
      </c>
      <c r="AD190" s="15">
        <f t="shared" si="35"/>
        <v>124.87112150649104</v>
      </c>
      <c r="AE190" s="3">
        <f t="shared" si="44"/>
        <v>747.92479999999978</v>
      </c>
      <c r="AF190" s="2">
        <f t="shared" si="45"/>
        <v>0.25</v>
      </c>
      <c r="AG190" s="9">
        <f t="shared" si="46"/>
        <v>3.9394723681367476E-2</v>
      </c>
      <c r="AH190" s="2">
        <f t="shared" si="47"/>
        <v>1.9062901769307266</v>
      </c>
    </row>
    <row r="191" spans="1:34">
      <c r="A191" s="1">
        <f>Raw!A191</f>
        <v>178</v>
      </c>
      <c r="B191" s="14">
        <f>Raw!B191</f>
        <v>0.46748842592592593</v>
      </c>
      <c r="C191" s="15">
        <f>Raw!C191</f>
        <v>59</v>
      </c>
      <c r="D191" s="15">
        <f>IF(C191&gt;0.5,Raw!D191*D$11,-999)</f>
        <v>36.200000000000003</v>
      </c>
      <c r="E191" s="9">
        <f>IF(Raw!$G191&gt;$C$8,IF(Raw!$Q191&gt;$C$8,IF(Raw!$N191&gt;$C$9,IF(Raw!$N191&lt;$A$9,IF(Raw!$X191&gt;$C$9,IF(Raw!$X191&lt;$A$9,Raw!H191,-999),-999),-999),-999),-999),-999)</f>
        <v>1.0824549999999999</v>
      </c>
      <c r="F191" s="9">
        <f>IF(Raw!$G191&gt;$C$8,IF(Raw!$Q191&gt;$C$8,IF(Raw!$N191&gt;$C$9,IF(Raw!$N191&lt;$A$9,IF(Raw!$X191&gt;$C$9,IF(Raw!$X191&lt;$A$9,Raw!I191,-999),-999),-999),-999),-999),-999)</f>
        <v>1.7078899999999999</v>
      </c>
      <c r="G191" s="9">
        <f>Raw!G191</f>
        <v>0.98693699999999995</v>
      </c>
      <c r="H191" s="9">
        <f>IF(Raw!$G191&gt;$C$8,IF(Raw!$Q191&gt;$C$8,IF(Raw!$N191&gt;$C$9,IF(Raw!$N191&lt;$A$9,IF(Raw!$X191&gt;$C$9,IF(Raw!$X191&lt;$A$9,Raw!L191,-999),-999),-999),-999),-999),-999)</f>
        <v>637.1</v>
      </c>
      <c r="I191" s="9">
        <f>IF(Raw!$G191&gt;$C$8,IF(Raw!$Q191&gt;$C$8,IF(Raw!$N191&gt;$C$9,IF(Raw!$N191&lt;$A$9,IF(Raw!$X191&gt;$C$9,IF(Raw!$X191&lt;$A$9,Raw!M191,-999),-999),-999),-999),-999),-999)</f>
        <v>0.106332</v>
      </c>
      <c r="J191" s="9">
        <f>IF(Raw!$G191&gt;$C$8,IF(Raw!$Q191&gt;$C$8,IF(Raw!$N191&gt;$C$9,IF(Raw!$N191&lt;$A$9,IF(Raw!$X191&gt;$C$9,IF(Raw!$X191&lt;$A$9,Raw!N191,-999),-999),-999),-999),-999),-999)</f>
        <v>449</v>
      </c>
      <c r="K191" s="9">
        <f>IF(Raw!$G191&gt;$C$8,IF(Raw!$Q191&gt;$C$8,IF(Raw!$N191&gt;$C$9,IF(Raw!$N191&lt;$A$9,IF(Raw!$X191&gt;$C$9,IF(Raw!$X191&lt;$A$9,Raw!R191,-999),-999),-999),-999),-999),-999)</f>
        <v>1.0119940000000001</v>
      </c>
      <c r="L191" s="9">
        <f>IF(Raw!$G191&gt;$C$8,IF(Raw!$Q191&gt;$C$8,IF(Raw!$N191&gt;$C$9,IF(Raw!$N191&lt;$A$9,IF(Raw!$X191&gt;$C$9,IF(Raw!$X191&lt;$A$9,Raw!S191,-999),-999),-999),-999),-999),-999)</f>
        <v>1.7355179999999999</v>
      </c>
      <c r="M191" s="9">
        <f>Raw!Q191</f>
        <v>0.991178</v>
      </c>
      <c r="N191" s="9">
        <f>IF(Raw!$G191&gt;$C$8,IF(Raw!$Q191&gt;$C$8,IF(Raw!$N191&gt;$C$9,IF(Raw!$N191&lt;$A$9,IF(Raw!$X191&gt;$C$9,IF(Raw!$X191&lt;$A$9,Raw!V191,-999),-999),-999),-999),-999),-999)</f>
        <v>676.6</v>
      </c>
      <c r="O191" s="9">
        <f>IF(Raw!$G191&gt;$C$8,IF(Raw!$Q191&gt;$C$8,IF(Raw!$N191&gt;$C$9,IF(Raw!$N191&lt;$A$9,IF(Raw!$X191&gt;$C$9,IF(Raw!$X191&lt;$A$9,Raw!W191,-999),-999),-999),-999),-999),-999)</f>
        <v>3.2196000000000002E-2</v>
      </c>
      <c r="P191" s="9">
        <f>IF(Raw!$G191&gt;$C$8,IF(Raw!$Q191&gt;$C$8,IF(Raw!$N191&gt;$C$9,IF(Raw!$N191&lt;$A$9,IF(Raw!$X191&gt;$C$9,IF(Raw!$X191&lt;$A$9,Raw!X191,-999),-999),-999),-999),-999),-999)</f>
        <v>347</v>
      </c>
      <c r="R191" s="9">
        <f t="shared" si="36"/>
        <v>0.62543499999999996</v>
      </c>
      <c r="S191" s="9">
        <f t="shared" si="37"/>
        <v>0.36620332691215474</v>
      </c>
      <c r="T191" s="9">
        <f t="shared" si="38"/>
        <v>0.72352399999999983</v>
      </c>
      <c r="U191" s="9">
        <f t="shared" si="39"/>
        <v>0.41689224773237726</v>
      </c>
      <c r="V191" s="15">
        <f t="shared" si="32"/>
        <v>0</v>
      </c>
      <c r="X191" s="11">
        <f t="shared" si="40"/>
        <v>2.1792399999999996E+19</v>
      </c>
      <c r="Y191" s="11">
        <f t="shared" si="41"/>
        <v>6.3710000000000002E-18</v>
      </c>
      <c r="Z191" s="11">
        <f t="shared" si="42"/>
        <v>4.4899999999999996E-4</v>
      </c>
      <c r="AA191" s="16">
        <f t="shared" si="43"/>
        <v>5.8680787145809855E-2</v>
      </c>
      <c r="AB191" s="9">
        <f t="shared" si="33"/>
        <v>1.054450957838885</v>
      </c>
      <c r="AC191" s="9">
        <f t="shared" si="34"/>
        <v>0.94131921285419018</v>
      </c>
      <c r="AD191" s="15">
        <f t="shared" si="35"/>
        <v>130.69217627129146</v>
      </c>
      <c r="AE191" s="3">
        <f t="shared" si="44"/>
        <v>767.06839999999977</v>
      </c>
      <c r="AF191" s="2">
        <f t="shared" si="45"/>
        <v>0.25</v>
      </c>
      <c r="AG191" s="9">
        <f t="shared" si="46"/>
        <v>4.1911196251365197E-2</v>
      </c>
      <c r="AH191" s="2">
        <f t="shared" si="47"/>
        <v>2.0280609749569396</v>
      </c>
    </row>
    <row r="192" spans="1:34">
      <c r="A192" s="1">
        <f>Raw!A192</f>
        <v>179</v>
      </c>
      <c r="B192" s="14">
        <f>Raw!B192</f>
        <v>0.46754629629629635</v>
      </c>
      <c r="C192" s="15">
        <f>Raw!C192</f>
        <v>58.6</v>
      </c>
      <c r="D192" s="15">
        <f>IF(C192&gt;0.5,Raw!D192*D$11,-999)</f>
        <v>29</v>
      </c>
      <c r="E192" s="9">
        <f>IF(Raw!$G192&gt;$C$8,IF(Raw!$Q192&gt;$C$8,IF(Raw!$N192&gt;$C$9,IF(Raw!$N192&lt;$A$9,IF(Raw!$X192&gt;$C$9,IF(Raw!$X192&lt;$A$9,Raw!H192,-999),-999),-999),-999),-999),-999)</f>
        <v>1.0994679999999999</v>
      </c>
      <c r="F192" s="9">
        <f>IF(Raw!$G192&gt;$C$8,IF(Raw!$Q192&gt;$C$8,IF(Raw!$N192&gt;$C$9,IF(Raw!$N192&lt;$A$9,IF(Raw!$X192&gt;$C$9,IF(Raw!$X192&lt;$A$9,Raw!I192,-999),-999),-999),-999),-999),-999)</f>
        <v>1.6861440000000001</v>
      </c>
      <c r="G192" s="9">
        <f>Raw!G192</f>
        <v>0.98724100000000004</v>
      </c>
      <c r="H192" s="9">
        <f>IF(Raw!$G192&gt;$C$8,IF(Raw!$Q192&gt;$C$8,IF(Raw!$N192&gt;$C$9,IF(Raw!$N192&lt;$A$9,IF(Raw!$X192&gt;$C$9,IF(Raw!$X192&lt;$A$9,Raw!L192,-999),-999),-999),-999),-999),-999)</f>
        <v>626</v>
      </c>
      <c r="I192" s="9">
        <f>IF(Raw!$G192&gt;$C$8,IF(Raw!$Q192&gt;$C$8,IF(Raw!$N192&gt;$C$9,IF(Raw!$N192&lt;$A$9,IF(Raw!$X192&gt;$C$9,IF(Raw!$X192&lt;$A$9,Raw!M192,-999),-999),-999),-999),-999),-999)</f>
        <v>0.201935</v>
      </c>
      <c r="J192" s="9">
        <f>IF(Raw!$G192&gt;$C$8,IF(Raw!$Q192&gt;$C$8,IF(Raw!$N192&gt;$C$9,IF(Raw!$N192&lt;$A$9,IF(Raw!$X192&gt;$C$9,IF(Raw!$X192&lt;$A$9,Raw!N192,-999),-999),-999),-999),-999),-999)</f>
        <v>280</v>
      </c>
      <c r="K192" s="9">
        <f>IF(Raw!$G192&gt;$C$8,IF(Raw!$Q192&gt;$C$8,IF(Raw!$N192&gt;$C$9,IF(Raw!$N192&lt;$A$9,IF(Raw!$X192&gt;$C$9,IF(Raw!$X192&lt;$A$9,Raw!R192,-999),-999),-999),-999),-999),-999)</f>
        <v>0.99269700000000005</v>
      </c>
      <c r="L192" s="9">
        <f>IF(Raw!$G192&gt;$C$8,IF(Raw!$Q192&gt;$C$8,IF(Raw!$N192&gt;$C$9,IF(Raw!$N192&lt;$A$9,IF(Raw!$X192&gt;$C$9,IF(Raw!$X192&lt;$A$9,Raw!S192,-999),-999),-999),-999),-999),-999)</f>
        <v>1.6915180000000001</v>
      </c>
      <c r="M192" s="9">
        <f>Raw!Q192</f>
        <v>0.99107699999999999</v>
      </c>
      <c r="N192" s="9">
        <f>IF(Raw!$G192&gt;$C$8,IF(Raw!$Q192&gt;$C$8,IF(Raw!$N192&gt;$C$9,IF(Raw!$N192&lt;$A$9,IF(Raw!$X192&gt;$C$9,IF(Raw!$X192&lt;$A$9,Raw!V192,-999),-999),-999),-999),-999),-999)</f>
        <v>660.4</v>
      </c>
      <c r="O192" s="9">
        <f>IF(Raw!$G192&gt;$C$8,IF(Raw!$Q192&gt;$C$8,IF(Raw!$N192&gt;$C$9,IF(Raw!$N192&lt;$A$9,IF(Raw!$X192&gt;$C$9,IF(Raw!$X192&lt;$A$9,Raw!W192,-999),-999),-999),-999),-999),-999)</f>
        <v>1.2765E-2</v>
      </c>
      <c r="P192" s="9">
        <f>IF(Raw!$G192&gt;$C$8,IF(Raw!$Q192&gt;$C$8,IF(Raw!$N192&gt;$C$9,IF(Raw!$N192&lt;$A$9,IF(Raw!$X192&gt;$C$9,IF(Raw!$X192&lt;$A$9,Raw!X192,-999),-999),-999),-999),-999),-999)</f>
        <v>454</v>
      </c>
      <c r="R192" s="9">
        <f t="shared" si="36"/>
        <v>0.5866760000000002</v>
      </c>
      <c r="S192" s="9">
        <f t="shared" si="37"/>
        <v>0.34793944052228054</v>
      </c>
      <c r="T192" s="9">
        <f t="shared" si="38"/>
        <v>0.69882100000000003</v>
      </c>
      <c r="U192" s="9">
        <f t="shared" si="39"/>
        <v>0.41313246444909246</v>
      </c>
      <c r="V192" s="15">
        <f t="shared" si="32"/>
        <v>0</v>
      </c>
      <c r="X192" s="11">
        <f t="shared" si="40"/>
        <v>1.7457999999999998E+19</v>
      </c>
      <c r="Y192" s="11">
        <f t="shared" si="41"/>
        <v>6.2599999999999998E-18</v>
      </c>
      <c r="Z192" s="11">
        <f t="shared" si="42"/>
        <v>2.7999999999999998E-4</v>
      </c>
      <c r="AA192" s="16">
        <f t="shared" si="43"/>
        <v>2.9691801907485878E-2</v>
      </c>
      <c r="AB192" s="9">
        <f t="shared" si="33"/>
        <v>1.0134462547007912</v>
      </c>
      <c r="AC192" s="9">
        <f t="shared" si="34"/>
        <v>0.97030819809251423</v>
      </c>
      <c r="AD192" s="15">
        <f t="shared" si="35"/>
        <v>106.04214966959243</v>
      </c>
      <c r="AE192" s="3">
        <f t="shared" si="44"/>
        <v>753.70399999999972</v>
      </c>
      <c r="AF192" s="2">
        <f t="shared" si="45"/>
        <v>0.25</v>
      </c>
      <c r="AG192" s="9">
        <f t="shared" si="46"/>
        <v>3.3699580483444798E-2</v>
      </c>
      <c r="AH192" s="2">
        <f t="shared" si="47"/>
        <v>1.63070516147982</v>
      </c>
    </row>
    <row r="193" spans="1:34">
      <c r="A193" s="1">
        <f>Raw!A193</f>
        <v>180</v>
      </c>
      <c r="B193" s="14">
        <f>Raw!B193</f>
        <v>0.46759259259259256</v>
      </c>
      <c r="C193" s="15">
        <f>Raw!C193</f>
        <v>58.3</v>
      </c>
      <c r="D193" s="15">
        <f>IF(C193&gt;0.5,Raw!D193*D$11,-999)</f>
        <v>30.8</v>
      </c>
      <c r="E193" s="9">
        <f>IF(Raw!$G193&gt;$C$8,IF(Raw!$Q193&gt;$C$8,IF(Raw!$N193&gt;$C$9,IF(Raw!$N193&lt;$A$9,IF(Raw!$X193&gt;$C$9,IF(Raw!$X193&lt;$A$9,Raw!H193,-999),-999),-999),-999),-999),-999)</f>
        <v>1.189449</v>
      </c>
      <c r="F193" s="9">
        <f>IF(Raw!$G193&gt;$C$8,IF(Raw!$Q193&gt;$C$8,IF(Raw!$N193&gt;$C$9,IF(Raw!$N193&lt;$A$9,IF(Raw!$X193&gt;$C$9,IF(Raw!$X193&lt;$A$9,Raw!I193,-999),-999),-999),-999),-999),-999)</f>
        <v>1.811733</v>
      </c>
      <c r="G193" s="9">
        <f>Raw!G193</f>
        <v>0.98397999999999997</v>
      </c>
      <c r="H193" s="9">
        <f>IF(Raw!$G193&gt;$C$8,IF(Raw!$Q193&gt;$C$8,IF(Raw!$N193&gt;$C$9,IF(Raw!$N193&lt;$A$9,IF(Raw!$X193&gt;$C$9,IF(Raw!$X193&lt;$A$9,Raw!L193,-999),-999),-999),-999),-999),-999)</f>
        <v>663.8</v>
      </c>
      <c r="I193" s="9">
        <f>IF(Raw!$G193&gt;$C$8,IF(Raw!$Q193&gt;$C$8,IF(Raw!$N193&gt;$C$9,IF(Raw!$N193&lt;$A$9,IF(Raw!$X193&gt;$C$9,IF(Raw!$X193&lt;$A$9,Raw!M193,-999),-999),-999),-999),-999),-999)</f>
        <v>0.18757799999999999</v>
      </c>
      <c r="J193" s="9">
        <f>IF(Raw!$G193&gt;$C$8,IF(Raw!$Q193&gt;$C$8,IF(Raw!$N193&gt;$C$9,IF(Raw!$N193&lt;$A$9,IF(Raw!$X193&gt;$C$9,IF(Raw!$X193&lt;$A$9,Raw!N193,-999),-999),-999),-999),-999),-999)</f>
        <v>431</v>
      </c>
      <c r="K193" s="9">
        <f>IF(Raw!$G193&gt;$C$8,IF(Raw!$Q193&gt;$C$8,IF(Raw!$N193&gt;$C$9,IF(Raw!$N193&lt;$A$9,IF(Raw!$X193&gt;$C$9,IF(Raw!$X193&lt;$A$9,Raw!R193,-999),-999),-999),-999),-999),-999)</f>
        <v>1.031372</v>
      </c>
      <c r="L193" s="9">
        <f>IF(Raw!$G193&gt;$C$8,IF(Raw!$Q193&gt;$C$8,IF(Raw!$N193&gt;$C$9,IF(Raw!$N193&lt;$A$9,IF(Raw!$X193&gt;$C$9,IF(Raw!$X193&lt;$A$9,Raw!S193,-999),-999),-999),-999),-999),-999)</f>
        <v>1.76437</v>
      </c>
      <c r="M193" s="9">
        <f>Raw!Q193</f>
        <v>0.99091899999999999</v>
      </c>
      <c r="N193" s="9">
        <f>IF(Raw!$G193&gt;$C$8,IF(Raw!$Q193&gt;$C$8,IF(Raw!$N193&gt;$C$9,IF(Raw!$N193&lt;$A$9,IF(Raw!$X193&gt;$C$9,IF(Raw!$X193&lt;$A$9,Raw!V193,-999),-999),-999),-999),-999),-999)</f>
        <v>676.5</v>
      </c>
      <c r="O193" s="9">
        <f>IF(Raw!$G193&gt;$C$8,IF(Raw!$Q193&gt;$C$8,IF(Raw!$N193&gt;$C$9,IF(Raw!$N193&lt;$A$9,IF(Raw!$X193&gt;$C$9,IF(Raw!$X193&lt;$A$9,Raw!W193,-999),-999),-999),-999),-999),-999)</f>
        <v>0.106836</v>
      </c>
      <c r="P193" s="9">
        <f>IF(Raw!$G193&gt;$C$8,IF(Raw!$Q193&gt;$C$8,IF(Raw!$N193&gt;$C$9,IF(Raw!$N193&lt;$A$9,IF(Raw!$X193&gt;$C$9,IF(Raw!$X193&lt;$A$9,Raw!X193,-999),-999),-999),-999),-999),-999)</f>
        <v>457</v>
      </c>
      <c r="R193" s="9">
        <f t="shared" si="36"/>
        <v>0.62228400000000006</v>
      </c>
      <c r="S193" s="9">
        <f t="shared" si="37"/>
        <v>0.34347445236135793</v>
      </c>
      <c r="T193" s="9">
        <f t="shared" si="38"/>
        <v>0.73299800000000004</v>
      </c>
      <c r="U193" s="9">
        <f t="shared" si="39"/>
        <v>0.41544460629006391</v>
      </c>
      <c r="V193" s="15">
        <f t="shared" si="32"/>
        <v>0</v>
      </c>
      <c r="X193" s="11">
        <f t="shared" si="40"/>
        <v>1.8541599999999996E+19</v>
      </c>
      <c r="Y193" s="11">
        <f t="shared" si="41"/>
        <v>6.6379999999999989E-18</v>
      </c>
      <c r="Z193" s="11">
        <f t="shared" si="42"/>
        <v>4.3099999999999996E-4</v>
      </c>
      <c r="AA193" s="16">
        <f t="shared" si="43"/>
        <v>5.037486850961314E-2</v>
      </c>
      <c r="AB193" s="9">
        <f t="shared" si="33"/>
        <v>1.0682966778678094</v>
      </c>
      <c r="AC193" s="9">
        <f t="shared" si="34"/>
        <v>0.94962513149038685</v>
      </c>
      <c r="AD193" s="15">
        <f t="shared" si="35"/>
        <v>116.87904526592379</v>
      </c>
      <c r="AE193" s="3">
        <f t="shared" si="44"/>
        <v>799.21519999999964</v>
      </c>
      <c r="AF193" s="2">
        <f t="shared" si="45"/>
        <v>0.25</v>
      </c>
      <c r="AG193" s="9">
        <f t="shared" si="46"/>
        <v>3.7351360726200204E-2</v>
      </c>
      <c r="AH193" s="2">
        <f t="shared" si="47"/>
        <v>1.8074129069479485</v>
      </c>
    </row>
    <row r="194" spans="1:34">
      <c r="A194" s="1">
        <f>Raw!A194</f>
        <v>181</v>
      </c>
      <c r="B194" s="14">
        <f>Raw!B194</f>
        <v>0.46765046296296298</v>
      </c>
      <c r="C194" s="15">
        <f>Raw!C194</f>
        <v>58.1</v>
      </c>
      <c r="D194" s="15">
        <f>IF(C194&gt;0.5,Raw!D194*D$11,-999)</f>
        <v>29</v>
      </c>
      <c r="E194" s="9">
        <f>IF(Raw!$G194&gt;$C$8,IF(Raw!$Q194&gt;$C$8,IF(Raw!$N194&gt;$C$9,IF(Raw!$N194&lt;$A$9,IF(Raw!$X194&gt;$C$9,IF(Raw!$X194&lt;$A$9,Raw!H194,-999),-999),-999),-999),-999),-999)</f>
        <v>1.0692250000000001</v>
      </c>
      <c r="F194" s="9">
        <f>IF(Raw!$G194&gt;$C$8,IF(Raw!$Q194&gt;$C$8,IF(Raw!$N194&gt;$C$9,IF(Raw!$N194&lt;$A$9,IF(Raw!$X194&gt;$C$9,IF(Raw!$X194&lt;$A$9,Raw!I194,-999),-999),-999),-999),-999),-999)</f>
        <v>1.682963</v>
      </c>
      <c r="G194" s="9">
        <f>Raw!G194</f>
        <v>0.99090400000000001</v>
      </c>
      <c r="H194" s="9">
        <f>IF(Raw!$G194&gt;$C$8,IF(Raw!$Q194&gt;$C$8,IF(Raw!$N194&gt;$C$9,IF(Raw!$N194&lt;$A$9,IF(Raw!$X194&gt;$C$9,IF(Raw!$X194&lt;$A$9,Raw!L194,-999),-999),-999),-999),-999),-999)</f>
        <v>631.70000000000005</v>
      </c>
      <c r="I194" s="9">
        <f>IF(Raw!$G194&gt;$C$8,IF(Raw!$Q194&gt;$C$8,IF(Raw!$N194&gt;$C$9,IF(Raw!$N194&lt;$A$9,IF(Raw!$X194&gt;$C$9,IF(Raw!$X194&lt;$A$9,Raw!M194,-999),-999),-999),-999),-999),-999)</f>
        <v>4.9826000000000002E-2</v>
      </c>
      <c r="J194" s="9">
        <f>IF(Raw!$G194&gt;$C$8,IF(Raw!$Q194&gt;$C$8,IF(Raw!$N194&gt;$C$9,IF(Raw!$N194&lt;$A$9,IF(Raw!$X194&gt;$C$9,IF(Raw!$X194&lt;$A$9,Raw!N194,-999),-999),-999),-999),-999),-999)</f>
        <v>510</v>
      </c>
      <c r="K194" s="9">
        <f>IF(Raw!$G194&gt;$C$8,IF(Raw!$Q194&gt;$C$8,IF(Raw!$N194&gt;$C$9,IF(Raw!$N194&lt;$A$9,IF(Raw!$X194&gt;$C$9,IF(Raw!$X194&lt;$A$9,Raw!R194,-999),-999),-999),-999),-999),-999)</f>
        <v>1.0353190000000001</v>
      </c>
      <c r="L194" s="9">
        <f>IF(Raw!$G194&gt;$C$8,IF(Raw!$Q194&gt;$C$8,IF(Raw!$N194&gt;$C$9,IF(Raw!$N194&lt;$A$9,IF(Raw!$X194&gt;$C$9,IF(Raw!$X194&lt;$A$9,Raw!S194,-999),-999),-999),-999),-999),-999)</f>
        <v>1.7209650000000001</v>
      </c>
      <c r="M194" s="9">
        <f>Raw!Q194</f>
        <v>0.99295299999999997</v>
      </c>
      <c r="N194" s="9">
        <f>IF(Raw!$G194&gt;$C$8,IF(Raw!$Q194&gt;$C$8,IF(Raw!$N194&gt;$C$9,IF(Raw!$N194&lt;$A$9,IF(Raw!$X194&gt;$C$9,IF(Raw!$X194&lt;$A$9,Raw!V194,-999),-999),-999),-999),-999),-999)</f>
        <v>674.3</v>
      </c>
      <c r="O194" s="9">
        <f>IF(Raw!$G194&gt;$C$8,IF(Raw!$Q194&gt;$C$8,IF(Raw!$N194&gt;$C$9,IF(Raw!$N194&lt;$A$9,IF(Raw!$X194&gt;$C$9,IF(Raw!$X194&lt;$A$9,Raw!W194,-999),-999),-999),-999),-999),-999)</f>
        <v>0.16333700000000001</v>
      </c>
      <c r="P194" s="9">
        <f>IF(Raw!$G194&gt;$C$8,IF(Raw!$Q194&gt;$C$8,IF(Raw!$N194&gt;$C$9,IF(Raw!$N194&lt;$A$9,IF(Raw!$X194&gt;$C$9,IF(Raw!$X194&lt;$A$9,Raw!X194,-999),-999),-999),-999),-999),-999)</f>
        <v>350</v>
      </c>
      <c r="R194" s="9">
        <f t="shared" si="36"/>
        <v>0.61373799999999989</v>
      </c>
      <c r="S194" s="9">
        <f t="shared" si="37"/>
        <v>0.36467706063650829</v>
      </c>
      <c r="T194" s="9">
        <f t="shared" si="38"/>
        <v>0.68564599999999998</v>
      </c>
      <c r="U194" s="9">
        <f t="shared" si="39"/>
        <v>0.3984078700031668</v>
      </c>
      <c r="V194" s="15">
        <f t="shared" si="32"/>
        <v>0</v>
      </c>
      <c r="X194" s="11">
        <f t="shared" si="40"/>
        <v>1.7457999999999998E+19</v>
      </c>
      <c r="Y194" s="11">
        <f t="shared" si="41"/>
        <v>6.3170000000000004E-18</v>
      </c>
      <c r="Z194" s="11">
        <f t="shared" si="42"/>
        <v>5.0999999999999993E-4</v>
      </c>
      <c r="AA194" s="16">
        <f t="shared" si="43"/>
        <v>5.3248983562148952E-2</v>
      </c>
      <c r="AB194" s="9">
        <f t="shared" si="33"/>
        <v>1.0718289525834532</v>
      </c>
      <c r="AC194" s="9">
        <f t="shared" si="34"/>
        <v>0.94675101643785109</v>
      </c>
      <c r="AD194" s="15">
        <f t="shared" si="35"/>
        <v>104.40977169048814</v>
      </c>
      <c r="AE194" s="3">
        <f t="shared" si="44"/>
        <v>760.56679999999983</v>
      </c>
      <c r="AF194" s="2">
        <f t="shared" si="45"/>
        <v>0.25</v>
      </c>
      <c r="AG194" s="9">
        <f t="shared" si="46"/>
        <v>3.1998211343634099E-2</v>
      </c>
      <c r="AH194" s="2">
        <f t="shared" si="47"/>
        <v>1.5483767942399149</v>
      </c>
    </row>
    <row r="195" spans="1:34">
      <c r="A195" s="1">
        <f>Raw!A195</f>
        <v>182</v>
      </c>
      <c r="B195" s="14">
        <f>Raw!B195</f>
        <v>0.46770833333333334</v>
      </c>
      <c r="C195" s="15">
        <f>Raw!C195</f>
        <v>57.6</v>
      </c>
      <c r="D195" s="15">
        <f>IF(C195&gt;0.5,Raw!D195*D$11,-999)</f>
        <v>28.1</v>
      </c>
      <c r="E195" s="9">
        <f>IF(Raw!$G195&gt;$C$8,IF(Raw!$Q195&gt;$C$8,IF(Raw!$N195&gt;$C$9,IF(Raw!$N195&lt;$A$9,IF(Raw!$X195&gt;$C$9,IF(Raw!$X195&lt;$A$9,Raw!H195,-999),-999),-999),-999),-999),-999)</f>
        <v>1.095251</v>
      </c>
      <c r="F195" s="9">
        <f>IF(Raw!$G195&gt;$C$8,IF(Raw!$Q195&gt;$C$8,IF(Raw!$N195&gt;$C$9,IF(Raw!$N195&lt;$A$9,IF(Raw!$X195&gt;$C$9,IF(Raw!$X195&lt;$A$9,Raw!I195,-999),-999),-999),-999),-999),-999)</f>
        <v>1.7020139999999999</v>
      </c>
      <c r="G195" s="9">
        <f>Raw!G195</f>
        <v>0.98897800000000002</v>
      </c>
      <c r="H195" s="9">
        <f>IF(Raw!$G195&gt;$C$8,IF(Raw!$Q195&gt;$C$8,IF(Raw!$N195&gt;$C$9,IF(Raw!$N195&lt;$A$9,IF(Raw!$X195&gt;$C$9,IF(Raw!$X195&lt;$A$9,Raw!L195,-999),-999),-999),-999),-999),-999)</f>
        <v>622.6</v>
      </c>
      <c r="I195" s="9">
        <f>IF(Raw!$G195&gt;$C$8,IF(Raw!$Q195&gt;$C$8,IF(Raw!$N195&gt;$C$9,IF(Raw!$N195&lt;$A$9,IF(Raw!$X195&gt;$C$9,IF(Raw!$X195&lt;$A$9,Raw!M195,-999),-999),-999),-999),-999),-999)</f>
        <v>0.16569700000000001</v>
      </c>
      <c r="J195" s="9">
        <f>IF(Raw!$G195&gt;$C$8,IF(Raw!$Q195&gt;$C$8,IF(Raw!$N195&gt;$C$9,IF(Raw!$N195&lt;$A$9,IF(Raw!$X195&gt;$C$9,IF(Raw!$X195&lt;$A$9,Raw!N195,-999),-999),-999),-999),-999),-999)</f>
        <v>391</v>
      </c>
      <c r="K195" s="9">
        <f>IF(Raw!$G195&gt;$C$8,IF(Raw!$Q195&gt;$C$8,IF(Raw!$N195&gt;$C$9,IF(Raw!$N195&lt;$A$9,IF(Raw!$X195&gt;$C$9,IF(Raw!$X195&lt;$A$9,Raw!R195,-999),-999),-999),-999),-999),-999)</f>
        <v>1.032645</v>
      </c>
      <c r="L195" s="9">
        <f>IF(Raw!$G195&gt;$C$8,IF(Raw!$Q195&gt;$C$8,IF(Raw!$N195&gt;$C$9,IF(Raw!$N195&lt;$A$9,IF(Raw!$X195&gt;$C$9,IF(Raw!$X195&lt;$A$9,Raw!S195,-999),-999),-999),-999),-999),-999)</f>
        <v>1.749171</v>
      </c>
      <c r="M195" s="9">
        <f>Raw!Q195</f>
        <v>0.99192400000000003</v>
      </c>
      <c r="N195" s="9">
        <f>IF(Raw!$G195&gt;$C$8,IF(Raw!$Q195&gt;$C$8,IF(Raw!$N195&gt;$C$9,IF(Raw!$N195&lt;$A$9,IF(Raw!$X195&gt;$C$9,IF(Raw!$X195&lt;$A$9,Raw!V195,-999),-999),-999),-999),-999),-999)</f>
        <v>690.4</v>
      </c>
      <c r="O195" s="9">
        <f>IF(Raw!$G195&gt;$C$8,IF(Raw!$Q195&gt;$C$8,IF(Raw!$N195&gt;$C$9,IF(Raw!$N195&lt;$A$9,IF(Raw!$X195&gt;$C$9,IF(Raw!$X195&lt;$A$9,Raw!W195,-999),-999),-999),-999),-999),-999)</f>
        <v>0.15484300000000001</v>
      </c>
      <c r="P195" s="9">
        <f>IF(Raw!$G195&gt;$C$8,IF(Raw!$Q195&gt;$C$8,IF(Raw!$N195&gt;$C$9,IF(Raw!$N195&lt;$A$9,IF(Raw!$X195&gt;$C$9,IF(Raw!$X195&lt;$A$9,Raw!X195,-999),-999),-999),-999),-999),-999)</f>
        <v>419</v>
      </c>
      <c r="R195" s="9">
        <f t="shared" si="36"/>
        <v>0.60676299999999994</v>
      </c>
      <c r="S195" s="9">
        <f t="shared" si="37"/>
        <v>0.35649706759168842</v>
      </c>
      <c r="T195" s="9">
        <f t="shared" si="38"/>
        <v>0.716526</v>
      </c>
      <c r="U195" s="9">
        <f t="shared" si="39"/>
        <v>0.40963747969752529</v>
      </c>
      <c r="V195" s="15">
        <f t="shared" si="32"/>
        <v>0</v>
      </c>
      <c r="X195" s="11">
        <f t="shared" si="40"/>
        <v>1.6916199999999998E+19</v>
      </c>
      <c r="Y195" s="11">
        <f t="shared" si="41"/>
        <v>6.2259999999999998E-18</v>
      </c>
      <c r="Z195" s="11">
        <f t="shared" si="42"/>
        <v>3.9099999999999996E-4</v>
      </c>
      <c r="AA195" s="16">
        <f t="shared" si="43"/>
        <v>3.9551483262894649E-2</v>
      </c>
      <c r="AB195" s="9">
        <f t="shared" si="33"/>
        <v>1.0609846660964288</v>
      </c>
      <c r="AC195" s="9">
        <f t="shared" si="34"/>
        <v>0.96044851673710541</v>
      </c>
      <c r="AD195" s="15">
        <f t="shared" si="35"/>
        <v>101.15468865190451</v>
      </c>
      <c r="AE195" s="3">
        <f t="shared" si="44"/>
        <v>749.6103999999998</v>
      </c>
      <c r="AF195" s="2">
        <f t="shared" si="45"/>
        <v>0.25</v>
      </c>
      <c r="AG195" s="9">
        <f t="shared" si="46"/>
        <v>3.1874424399195397E-2</v>
      </c>
      <c r="AH195" s="2">
        <f t="shared" si="47"/>
        <v>1.5423868084203829</v>
      </c>
    </row>
    <row r="196" spans="1:34">
      <c r="A196" s="1">
        <f>Raw!A196</f>
        <v>183</v>
      </c>
      <c r="B196" s="14">
        <f>Raw!B196</f>
        <v>0.46776620370370375</v>
      </c>
      <c r="C196" s="15">
        <f>Raw!C196</f>
        <v>57.2</v>
      </c>
      <c r="D196" s="15">
        <f>IF(C196&gt;0.5,Raw!D196*D$11,-999)</f>
        <v>27.2</v>
      </c>
      <c r="E196" s="9">
        <f>IF(Raw!$G196&gt;$C$8,IF(Raw!$Q196&gt;$C$8,IF(Raw!$N196&gt;$C$9,IF(Raw!$N196&lt;$A$9,IF(Raw!$X196&gt;$C$9,IF(Raw!$X196&lt;$A$9,Raw!H196,-999),-999),-999),-999),-999),-999)</f>
        <v>1.112916</v>
      </c>
      <c r="F196" s="9">
        <f>IF(Raw!$G196&gt;$C$8,IF(Raw!$Q196&gt;$C$8,IF(Raw!$N196&gt;$C$9,IF(Raw!$N196&lt;$A$9,IF(Raw!$X196&gt;$C$9,IF(Raw!$X196&lt;$A$9,Raw!I196,-999),-999),-999),-999),-999),-999)</f>
        <v>1.718683</v>
      </c>
      <c r="G196" s="9">
        <f>Raw!G196</f>
        <v>0.98682899999999996</v>
      </c>
      <c r="H196" s="9">
        <f>IF(Raw!$G196&gt;$C$8,IF(Raw!$Q196&gt;$C$8,IF(Raw!$N196&gt;$C$9,IF(Raw!$N196&lt;$A$9,IF(Raw!$X196&gt;$C$9,IF(Raw!$X196&lt;$A$9,Raw!L196,-999),-999),-999),-999),-999),-999)</f>
        <v>601.29999999999995</v>
      </c>
      <c r="I196" s="9">
        <f>IF(Raw!$G196&gt;$C$8,IF(Raw!$Q196&gt;$C$8,IF(Raw!$N196&gt;$C$9,IF(Raw!$N196&lt;$A$9,IF(Raw!$X196&gt;$C$9,IF(Raw!$X196&lt;$A$9,Raw!M196,-999),-999),-999),-999),-999),-999)</f>
        <v>9.4971E-2</v>
      </c>
      <c r="J196" s="9">
        <f>IF(Raw!$G196&gt;$C$8,IF(Raw!$Q196&gt;$C$8,IF(Raw!$N196&gt;$C$9,IF(Raw!$N196&lt;$A$9,IF(Raw!$X196&gt;$C$9,IF(Raw!$X196&lt;$A$9,Raw!N196,-999),-999),-999),-999),-999),-999)</f>
        <v>364</v>
      </c>
      <c r="K196" s="9">
        <f>IF(Raw!$G196&gt;$C$8,IF(Raw!$Q196&gt;$C$8,IF(Raw!$N196&gt;$C$9,IF(Raw!$N196&lt;$A$9,IF(Raw!$X196&gt;$C$9,IF(Raw!$X196&lt;$A$9,Raw!R196,-999),-999),-999),-999),-999),-999)</f>
        <v>1.026659</v>
      </c>
      <c r="L196" s="9">
        <f>IF(Raw!$G196&gt;$C$8,IF(Raw!$Q196&gt;$C$8,IF(Raw!$N196&gt;$C$9,IF(Raw!$N196&lt;$A$9,IF(Raw!$X196&gt;$C$9,IF(Raw!$X196&lt;$A$9,Raw!S196,-999),-999),-999),-999),-999),-999)</f>
        <v>1.729182</v>
      </c>
      <c r="M196" s="9">
        <f>Raw!Q196</f>
        <v>0.99316099999999996</v>
      </c>
      <c r="N196" s="9">
        <f>IF(Raw!$G196&gt;$C$8,IF(Raw!$Q196&gt;$C$8,IF(Raw!$N196&gt;$C$9,IF(Raw!$N196&lt;$A$9,IF(Raw!$X196&gt;$C$9,IF(Raw!$X196&lt;$A$9,Raw!V196,-999),-999),-999),-999),-999),-999)</f>
        <v>640.79999999999995</v>
      </c>
      <c r="O196" s="9">
        <f>IF(Raw!$G196&gt;$C$8,IF(Raw!$Q196&gt;$C$8,IF(Raw!$N196&gt;$C$9,IF(Raw!$N196&lt;$A$9,IF(Raw!$X196&gt;$C$9,IF(Raw!$X196&lt;$A$9,Raw!W196,-999),-999),-999),-999),-999),-999)</f>
        <v>0.123845</v>
      </c>
      <c r="P196" s="9">
        <f>IF(Raw!$G196&gt;$C$8,IF(Raw!$Q196&gt;$C$8,IF(Raw!$N196&gt;$C$9,IF(Raw!$N196&lt;$A$9,IF(Raw!$X196&gt;$C$9,IF(Raw!$X196&lt;$A$9,Raw!X196,-999),-999),-999),-999),-999),-999)</f>
        <v>280</v>
      </c>
      <c r="R196" s="9">
        <f t="shared" si="36"/>
        <v>0.60576699999999994</v>
      </c>
      <c r="S196" s="9">
        <f t="shared" si="37"/>
        <v>0.35245999407686002</v>
      </c>
      <c r="T196" s="9">
        <f t="shared" si="38"/>
        <v>0.70252300000000001</v>
      </c>
      <c r="U196" s="9">
        <f t="shared" si="39"/>
        <v>0.40627475881659653</v>
      </c>
      <c r="V196" s="15">
        <f t="shared" si="32"/>
        <v>0</v>
      </c>
      <c r="X196" s="11">
        <f t="shared" si="40"/>
        <v>1.6374399999999996E+19</v>
      </c>
      <c r="Y196" s="11">
        <f t="shared" si="41"/>
        <v>6.0129999999999995E-18</v>
      </c>
      <c r="Z196" s="11">
        <f t="shared" si="42"/>
        <v>3.6399999999999996E-4</v>
      </c>
      <c r="AA196" s="16">
        <f t="shared" si="43"/>
        <v>3.4599167695095967E-2</v>
      </c>
      <c r="AB196" s="9">
        <f t="shared" si="33"/>
        <v>1.0509657110866619</v>
      </c>
      <c r="AC196" s="9">
        <f t="shared" si="34"/>
        <v>0.96540083230490403</v>
      </c>
      <c r="AD196" s="15">
        <f t="shared" si="35"/>
        <v>95.052658503010903</v>
      </c>
      <c r="AE196" s="3">
        <f t="shared" si="44"/>
        <v>723.96519999999975</v>
      </c>
      <c r="AF196" s="2">
        <f t="shared" si="45"/>
        <v>0.25</v>
      </c>
      <c r="AG196" s="9">
        <f t="shared" si="46"/>
        <v>2.9705766083220821E-2</v>
      </c>
      <c r="AH196" s="2">
        <f t="shared" si="47"/>
        <v>1.4374465611350142</v>
      </c>
    </row>
    <row r="197" spans="1:34">
      <c r="A197" s="1">
        <f>Raw!A197</f>
        <v>184</v>
      </c>
      <c r="B197" s="14">
        <f>Raw!B197</f>
        <v>0.46782407407407406</v>
      </c>
      <c r="C197" s="15">
        <f>Raw!C197</f>
        <v>56.8</v>
      </c>
      <c r="D197" s="15">
        <f>IF(C197&gt;0.5,Raw!D197*D$11,-999)</f>
        <v>27.2</v>
      </c>
      <c r="E197" s="9">
        <f>IF(Raw!$G197&gt;$C$8,IF(Raw!$Q197&gt;$C$8,IF(Raw!$N197&gt;$C$9,IF(Raw!$N197&lt;$A$9,IF(Raw!$X197&gt;$C$9,IF(Raw!$X197&lt;$A$9,Raw!H197,-999),-999),-999),-999),-999),-999)</f>
        <v>1.1035010000000001</v>
      </c>
      <c r="F197" s="9">
        <f>IF(Raw!$G197&gt;$C$8,IF(Raw!$Q197&gt;$C$8,IF(Raw!$N197&gt;$C$9,IF(Raw!$N197&lt;$A$9,IF(Raw!$X197&gt;$C$9,IF(Raw!$X197&lt;$A$9,Raw!I197,-999),-999),-999),-999),-999),-999)</f>
        <v>1.6940280000000001</v>
      </c>
      <c r="G197" s="9">
        <f>Raw!G197</f>
        <v>0.98632600000000004</v>
      </c>
      <c r="H197" s="9">
        <f>IF(Raw!$G197&gt;$C$8,IF(Raw!$Q197&gt;$C$8,IF(Raw!$N197&gt;$C$9,IF(Raw!$N197&lt;$A$9,IF(Raw!$X197&gt;$C$9,IF(Raw!$X197&lt;$A$9,Raw!L197,-999),-999),-999),-999),-999),-999)</f>
        <v>603.70000000000005</v>
      </c>
      <c r="I197" s="9">
        <f>IF(Raw!$G197&gt;$C$8,IF(Raw!$Q197&gt;$C$8,IF(Raw!$N197&gt;$C$9,IF(Raw!$N197&lt;$A$9,IF(Raw!$X197&gt;$C$9,IF(Raw!$X197&lt;$A$9,Raw!M197,-999),-999),-999),-999),-999),-999)</f>
        <v>0.14160900000000001</v>
      </c>
      <c r="J197" s="9">
        <f>IF(Raw!$G197&gt;$C$8,IF(Raw!$Q197&gt;$C$8,IF(Raw!$N197&gt;$C$9,IF(Raw!$N197&lt;$A$9,IF(Raw!$X197&gt;$C$9,IF(Raw!$X197&lt;$A$9,Raw!N197,-999),-999),-999),-999),-999),-999)</f>
        <v>421</v>
      </c>
      <c r="K197" s="9">
        <f>IF(Raw!$G197&gt;$C$8,IF(Raw!$Q197&gt;$C$8,IF(Raw!$N197&gt;$C$9,IF(Raw!$N197&lt;$A$9,IF(Raw!$X197&gt;$C$9,IF(Raw!$X197&lt;$A$9,Raw!R197,-999),-999),-999),-999),-999),-999)</f>
        <v>1.0333939999999999</v>
      </c>
      <c r="L197" s="9">
        <f>IF(Raw!$G197&gt;$C$8,IF(Raw!$Q197&gt;$C$8,IF(Raw!$N197&gt;$C$9,IF(Raw!$N197&lt;$A$9,IF(Raw!$X197&gt;$C$9,IF(Raw!$X197&lt;$A$9,Raw!S197,-999),-999),-999),-999),-999),-999)</f>
        <v>1.732145</v>
      </c>
      <c r="M197" s="9">
        <f>Raw!Q197</f>
        <v>0.98902199999999996</v>
      </c>
      <c r="N197" s="9">
        <f>IF(Raw!$G197&gt;$C$8,IF(Raw!$Q197&gt;$C$8,IF(Raw!$N197&gt;$C$9,IF(Raw!$N197&lt;$A$9,IF(Raw!$X197&gt;$C$9,IF(Raw!$X197&lt;$A$9,Raw!V197,-999),-999),-999),-999),-999),-999)</f>
        <v>651.20000000000005</v>
      </c>
      <c r="O197" s="9">
        <f>IF(Raw!$G197&gt;$C$8,IF(Raw!$Q197&gt;$C$8,IF(Raw!$N197&gt;$C$9,IF(Raw!$N197&lt;$A$9,IF(Raw!$X197&gt;$C$9,IF(Raw!$X197&lt;$A$9,Raw!W197,-999),-999),-999),-999),-999),-999)</f>
        <v>0.11268400000000001</v>
      </c>
      <c r="P197" s="9">
        <f>IF(Raw!$G197&gt;$C$8,IF(Raw!$Q197&gt;$C$8,IF(Raw!$N197&gt;$C$9,IF(Raw!$N197&lt;$A$9,IF(Raw!$X197&gt;$C$9,IF(Raw!$X197&lt;$A$9,Raw!X197,-999),-999),-999),-999),-999),-999)</f>
        <v>397</v>
      </c>
      <c r="R197" s="9">
        <f t="shared" si="36"/>
        <v>0.59052700000000002</v>
      </c>
      <c r="S197" s="9">
        <f t="shared" si="37"/>
        <v>0.34859341167914581</v>
      </c>
      <c r="T197" s="9">
        <f t="shared" si="38"/>
        <v>0.69875100000000012</v>
      </c>
      <c r="U197" s="9">
        <f t="shared" si="39"/>
        <v>0.40340214012106385</v>
      </c>
      <c r="V197" s="15">
        <f t="shared" si="32"/>
        <v>0</v>
      </c>
      <c r="X197" s="11">
        <f t="shared" si="40"/>
        <v>1.6374399999999996E+19</v>
      </c>
      <c r="Y197" s="11">
        <f t="shared" si="41"/>
        <v>6.0370000000000003E-18</v>
      </c>
      <c r="Z197" s="11">
        <f t="shared" si="42"/>
        <v>4.2099999999999999E-4</v>
      </c>
      <c r="AA197" s="16">
        <f t="shared" si="43"/>
        <v>3.995403923167884E-2</v>
      </c>
      <c r="AB197" s="9">
        <f t="shared" si="33"/>
        <v>1.0613119248671747</v>
      </c>
      <c r="AC197" s="9">
        <f t="shared" si="34"/>
        <v>0.96004596076832116</v>
      </c>
      <c r="AD197" s="15">
        <f t="shared" si="35"/>
        <v>94.902706013488938</v>
      </c>
      <c r="AE197" s="3">
        <f t="shared" si="44"/>
        <v>726.85479999999984</v>
      </c>
      <c r="AF197" s="2">
        <f t="shared" si="45"/>
        <v>0.25</v>
      </c>
      <c r="AG197" s="9">
        <f t="shared" si="46"/>
        <v>2.9449195930093531E-2</v>
      </c>
      <c r="AH197" s="2">
        <f t="shared" si="47"/>
        <v>1.4250312649507821</v>
      </c>
    </row>
    <row r="198" spans="1:34">
      <c r="A198" s="1">
        <f>Raw!A198</f>
        <v>185</v>
      </c>
      <c r="B198" s="14">
        <f>Raw!B198</f>
        <v>0.46787037037037038</v>
      </c>
      <c r="C198" s="15">
        <f>Raw!C198</f>
        <v>56.5</v>
      </c>
      <c r="D198" s="15">
        <f>IF(C198&gt;0.5,Raw!D198*D$11,-999)</f>
        <v>28.1</v>
      </c>
      <c r="E198" s="9">
        <f>IF(Raw!$G198&gt;$C$8,IF(Raw!$Q198&gt;$C$8,IF(Raw!$N198&gt;$C$9,IF(Raw!$N198&lt;$A$9,IF(Raw!$X198&gt;$C$9,IF(Raw!$X198&lt;$A$9,Raw!H198,-999),-999),-999),-999),-999),-999)</f>
        <v>1.0937950000000001</v>
      </c>
      <c r="F198" s="9">
        <f>IF(Raw!$G198&gt;$C$8,IF(Raw!$Q198&gt;$C$8,IF(Raw!$N198&gt;$C$9,IF(Raw!$N198&lt;$A$9,IF(Raw!$X198&gt;$C$9,IF(Raw!$X198&lt;$A$9,Raw!I198,-999),-999),-999),-999),-999),-999)</f>
        <v>1.715409</v>
      </c>
      <c r="G198" s="9">
        <f>Raw!G198</f>
        <v>0.98922200000000005</v>
      </c>
      <c r="H198" s="9">
        <f>IF(Raw!$G198&gt;$C$8,IF(Raw!$Q198&gt;$C$8,IF(Raw!$N198&gt;$C$9,IF(Raw!$N198&lt;$A$9,IF(Raw!$X198&gt;$C$9,IF(Raw!$X198&lt;$A$9,Raw!L198,-999),-999),-999),-999),-999),-999)</f>
        <v>593</v>
      </c>
      <c r="I198" s="9">
        <f>IF(Raw!$G198&gt;$C$8,IF(Raw!$Q198&gt;$C$8,IF(Raw!$N198&gt;$C$9,IF(Raw!$N198&lt;$A$9,IF(Raw!$X198&gt;$C$9,IF(Raw!$X198&lt;$A$9,Raw!M198,-999),-999),-999),-999),-999),-999)</f>
        <v>5.2923999999999999E-2</v>
      </c>
      <c r="J198" s="9">
        <f>IF(Raw!$G198&gt;$C$8,IF(Raw!$Q198&gt;$C$8,IF(Raw!$N198&gt;$C$9,IF(Raw!$N198&lt;$A$9,IF(Raw!$X198&gt;$C$9,IF(Raw!$X198&lt;$A$9,Raw!N198,-999),-999),-999),-999),-999),-999)</f>
        <v>442</v>
      </c>
      <c r="K198" s="9">
        <f>IF(Raw!$G198&gt;$C$8,IF(Raw!$Q198&gt;$C$8,IF(Raw!$N198&gt;$C$9,IF(Raw!$N198&lt;$A$9,IF(Raw!$X198&gt;$C$9,IF(Raw!$X198&lt;$A$9,Raw!R198,-999),-999),-999),-999),-999),-999)</f>
        <v>1.0311300000000001</v>
      </c>
      <c r="L198" s="9">
        <f>IF(Raw!$G198&gt;$C$8,IF(Raw!$Q198&gt;$C$8,IF(Raw!$N198&gt;$C$9,IF(Raw!$N198&lt;$A$9,IF(Raw!$X198&gt;$C$9,IF(Raw!$X198&lt;$A$9,Raw!S198,-999),-999),-999),-999),-999),-999)</f>
        <v>1.7424299999999999</v>
      </c>
      <c r="M198" s="9">
        <f>Raw!Q198</f>
        <v>0.98855599999999999</v>
      </c>
      <c r="N198" s="9">
        <f>IF(Raw!$G198&gt;$C$8,IF(Raw!$Q198&gt;$C$8,IF(Raw!$N198&gt;$C$9,IF(Raw!$N198&lt;$A$9,IF(Raw!$X198&gt;$C$9,IF(Raw!$X198&lt;$A$9,Raw!V198,-999),-999),-999),-999),-999),-999)</f>
        <v>639.6</v>
      </c>
      <c r="O198" s="9">
        <f>IF(Raw!$G198&gt;$C$8,IF(Raw!$Q198&gt;$C$8,IF(Raw!$N198&gt;$C$9,IF(Raw!$N198&lt;$A$9,IF(Raw!$X198&gt;$C$9,IF(Raw!$X198&lt;$A$9,Raw!W198,-999),-999),-999),-999),-999),-999)</f>
        <v>3.3533E-2</v>
      </c>
      <c r="P198" s="9">
        <f>IF(Raw!$G198&gt;$C$8,IF(Raw!$Q198&gt;$C$8,IF(Raw!$N198&gt;$C$9,IF(Raw!$N198&lt;$A$9,IF(Raw!$X198&gt;$C$9,IF(Raw!$X198&lt;$A$9,Raw!X198,-999),-999),-999),-999),-999),-999)</f>
        <v>372</v>
      </c>
      <c r="R198" s="9">
        <f t="shared" si="36"/>
        <v>0.62161399999999989</v>
      </c>
      <c r="S198" s="9">
        <f t="shared" si="37"/>
        <v>0.36237072325025688</v>
      </c>
      <c r="T198" s="9">
        <f t="shared" si="38"/>
        <v>0.71129999999999982</v>
      </c>
      <c r="U198" s="9">
        <f t="shared" si="39"/>
        <v>0.40822299891530783</v>
      </c>
      <c r="V198" s="15">
        <f t="shared" si="32"/>
        <v>0</v>
      </c>
      <c r="X198" s="11">
        <f t="shared" si="40"/>
        <v>1.6916199999999998E+19</v>
      </c>
      <c r="Y198" s="11">
        <f t="shared" si="41"/>
        <v>5.93E-18</v>
      </c>
      <c r="Z198" s="11">
        <f t="shared" si="42"/>
        <v>4.4199999999999996E-4</v>
      </c>
      <c r="AA198" s="16">
        <f t="shared" si="43"/>
        <v>4.2455947445862618E-2</v>
      </c>
      <c r="AB198" s="9">
        <f t="shared" si="33"/>
        <v>1.0613289154182421</v>
      </c>
      <c r="AC198" s="9">
        <f t="shared" si="34"/>
        <v>0.95754405255413744</v>
      </c>
      <c r="AD198" s="15">
        <f t="shared" si="35"/>
        <v>96.054179741770653</v>
      </c>
      <c r="AE198" s="3">
        <f t="shared" si="44"/>
        <v>713.97199999999987</v>
      </c>
      <c r="AF198" s="2">
        <f t="shared" si="45"/>
        <v>0.25</v>
      </c>
      <c r="AG198" s="9">
        <f t="shared" si="46"/>
        <v>3.0162711778873558E-2</v>
      </c>
      <c r="AH198" s="2">
        <f t="shared" si="47"/>
        <v>1.4595579255415527</v>
      </c>
    </row>
    <row r="199" spans="1:34">
      <c r="A199" s="1">
        <f>Raw!A199</f>
        <v>186</v>
      </c>
      <c r="B199" s="14">
        <f>Raw!B199</f>
        <v>0.46792824074074074</v>
      </c>
      <c r="C199" s="15">
        <f>Raw!C199</f>
        <v>56.3</v>
      </c>
      <c r="D199" s="15">
        <f>IF(C199&gt;0.5,Raw!D199*D$11,-999)</f>
        <v>28.1</v>
      </c>
      <c r="E199" s="9">
        <f>IF(Raw!$G199&gt;$C$8,IF(Raw!$Q199&gt;$C$8,IF(Raw!$N199&gt;$C$9,IF(Raw!$N199&lt;$A$9,IF(Raw!$X199&gt;$C$9,IF(Raw!$X199&lt;$A$9,Raw!H199,-999),-999),-999),-999),-999),-999)</f>
        <v>1.0847739999999999</v>
      </c>
      <c r="F199" s="9">
        <f>IF(Raw!$G199&gt;$C$8,IF(Raw!$Q199&gt;$C$8,IF(Raw!$N199&gt;$C$9,IF(Raw!$N199&lt;$A$9,IF(Raw!$X199&gt;$C$9,IF(Raw!$X199&lt;$A$9,Raw!I199,-999),-999),-999),-999),-999),-999)</f>
        <v>1.686458</v>
      </c>
      <c r="G199" s="9">
        <f>Raw!G199</f>
        <v>0.98901600000000001</v>
      </c>
      <c r="H199" s="9">
        <f>IF(Raw!$G199&gt;$C$8,IF(Raw!$Q199&gt;$C$8,IF(Raw!$N199&gt;$C$9,IF(Raw!$N199&lt;$A$9,IF(Raw!$X199&gt;$C$9,IF(Raw!$X199&lt;$A$9,Raw!L199,-999),-999),-999),-999),-999),-999)</f>
        <v>615.29999999999995</v>
      </c>
      <c r="I199" s="9">
        <f>IF(Raw!$G199&gt;$C$8,IF(Raw!$Q199&gt;$C$8,IF(Raw!$N199&gt;$C$9,IF(Raw!$N199&lt;$A$9,IF(Raw!$X199&gt;$C$9,IF(Raw!$X199&lt;$A$9,Raw!M199,-999),-999),-999),-999),-999),-999)</f>
        <v>1.0552000000000001E-2</v>
      </c>
      <c r="J199" s="9">
        <f>IF(Raw!$G199&gt;$C$8,IF(Raw!$Q199&gt;$C$8,IF(Raw!$N199&gt;$C$9,IF(Raw!$N199&lt;$A$9,IF(Raw!$X199&gt;$C$9,IF(Raw!$X199&lt;$A$9,Raw!N199,-999),-999),-999),-999),-999),-999)</f>
        <v>321</v>
      </c>
      <c r="K199" s="9">
        <f>IF(Raw!$G199&gt;$C$8,IF(Raw!$Q199&gt;$C$8,IF(Raw!$N199&gt;$C$9,IF(Raw!$N199&lt;$A$9,IF(Raw!$X199&gt;$C$9,IF(Raw!$X199&lt;$A$9,Raw!R199,-999),-999),-999),-999),-999),-999)</f>
        <v>1.0266150000000001</v>
      </c>
      <c r="L199" s="9">
        <f>IF(Raw!$G199&gt;$C$8,IF(Raw!$Q199&gt;$C$8,IF(Raw!$N199&gt;$C$9,IF(Raw!$N199&lt;$A$9,IF(Raw!$X199&gt;$C$9,IF(Raw!$X199&lt;$A$9,Raw!S199,-999),-999),-999),-999),-999),-999)</f>
        <v>1.762243</v>
      </c>
      <c r="M199" s="9">
        <f>Raw!Q199</f>
        <v>0.99352499999999999</v>
      </c>
      <c r="N199" s="9">
        <f>IF(Raw!$G199&gt;$C$8,IF(Raw!$Q199&gt;$C$8,IF(Raw!$N199&gt;$C$9,IF(Raw!$N199&lt;$A$9,IF(Raw!$X199&gt;$C$9,IF(Raw!$X199&lt;$A$9,Raw!V199,-999),-999),-999),-999),-999),-999)</f>
        <v>665.9</v>
      </c>
      <c r="O199" s="9">
        <f>IF(Raw!$G199&gt;$C$8,IF(Raw!$Q199&gt;$C$8,IF(Raw!$N199&gt;$C$9,IF(Raw!$N199&lt;$A$9,IF(Raw!$X199&gt;$C$9,IF(Raw!$X199&lt;$A$9,Raw!W199,-999),-999),-999),-999),-999),-999)</f>
        <v>9.0536000000000005E-2</v>
      </c>
      <c r="P199" s="9">
        <f>IF(Raw!$G199&gt;$C$8,IF(Raw!$Q199&gt;$C$8,IF(Raw!$N199&gt;$C$9,IF(Raw!$N199&lt;$A$9,IF(Raw!$X199&gt;$C$9,IF(Raw!$X199&lt;$A$9,Raw!X199,-999),-999),-999),-999),-999),-999)</f>
        <v>393</v>
      </c>
      <c r="R199" s="9">
        <f t="shared" si="36"/>
        <v>0.60168400000000011</v>
      </c>
      <c r="S199" s="9">
        <f t="shared" si="37"/>
        <v>0.35677378268536786</v>
      </c>
      <c r="T199" s="9">
        <f t="shared" si="38"/>
        <v>0.73562799999999995</v>
      </c>
      <c r="U199" s="9">
        <f t="shared" si="39"/>
        <v>0.41743845769283799</v>
      </c>
      <c r="V199" s="15">
        <f t="shared" si="32"/>
        <v>0</v>
      </c>
      <c r="X199" s="11">
        <f t="shared" si="40"/>
        <v>1.6916199999999998E+19</v>
      </c>
      <c r="Y199" s="11">
        <f t="shared" si="41"/>
        <v>6.1529999999999995E-18</v>
      </c>
      <c r="Z199" s="11">
        <f t="shared" si="42"/>
        <v>3.21E-4</v>
      </c>
      <c r="AA199" s="16">
        <f t="shared" si="43"/>
        <v>3.2331176450596556E-2</v>
      </c>
      <c r="AB199" s="9">
        <f t="shared" si="33"/>
        <v>1.0503987186699995</v>
      </c>
      <c r="AC199" s="9">
        <f t="shared" si="34"/>
        <v>0.96766882354940353</v>
      </c>
      <c r="AD199" s="15">
        <f t="shared" si="35"/>
        <v>100.72017585855625</v>
      </c>
      <c r="AE199" s="3">
        <f t="shared" si="44"/>
        <v>740.82119999999975</v>
      </c>
      <c r="AF199" s="2">
        <f t="shared" si="45"/>
        <v>0.25</v>
      </c>
      <c r="AG199" s="9">
        <f t="shared" si="46"/>
        <v>3.2341903745343951E-2</v>
      </c>
      <c r="AH199" s="2">
        <f t="shared" si="47"/>
        <v>1.5650078906924354</v>
      </c>
    </row>
    <row r="200" spans="1:34">
      <c r="A200" s="1">
        <f>Raw!A200</f>
        <v>187</v>
      </c>
      <c r="B200" s="14">
        <f>Raw!B200</f>
        <v>0.46798611111111116</v>
      </c>
      <c r="C200" s="15">
        <f>Raw!C200</f>
        <v>55.9</v>
      </c>
      <c r="D200" s="15">
        <f>IF(C200&gt;0.5,Raw!D200*D$11,-999)</f>
        <v>29.9</v>
      </c>
      <c r="E200" s="9">
        <f>IF(Raw!$G200&gt;$C$8,IF(Raw!$Q200&gt;$C$8,IF(Raw!$N200&gt;$C$9,IF(Raw!$N200&lt;$A$9,IF(Raw!$X200&gt;$C$9,IF(Raw!$X200&lt;$A$9,Raw!H200,-999),-999),-999),-999),-999),-999)</f>
        <v>1.127659</v>
      </c>
      <c r="F200" s="9">
        <f>IF(Raw!$G200&gt;$C$8,IF(Raw!$Q200&gt;$C$8,IF(Raw!$N200&gt;$C$9,IF(Raw!$N200&lt;$A$9,IF(Raw!$X200&gt;$C$9,IF(Raw!$X200&lt;$A$9,Raw!I200,-999),-999),-999),-999),-999),-999)</f>
        <v>1.687829</v>
      </c>
      <c r="G200" s="9">
        <f>Raw!G200</f>
        <v>0.98488299999999995</v>
      </c>
      <c r="H200" s="9">
        <f>IF(Raw!$G200&gt;$C$8,IF(Raw!$Q200&gt;$C$8,IF(Raw!$N200&gt;$C$9,IF(Raw!$N200&lt;$A$9,IF(Raw!$X200&gt;$C$9,IF(Raw!$X200&lt;$A$9,Raw!L200,-999),-999),-999),-999),-999),-999)</f>
        <v>603.4</v>
      </c>
      <c r="I200" s="9">
        <f>IF(Raw!$G200&gt;$C$8,IF(Raw!$Q200&gt;$C$8,IF(Raw!$N200&gt;$C$9,IF(Raw!$N200&lt;$A$9,IF(Raw!$X200&gt;$C$9,IF(Raw!$X200&lt;$A$9,Raw!M200,-999),-999),-999),-999),-999),-999)</f>
        <v>0.19630900000000001</v>
      </c>
      <c r="J200" s="9">
        <f>IF(Raw!$G200&gt;$C$8,IF(Raw!$Q200&gt;$C$8,IF(Raw!$N200&gt;$C$9,IF(Raw!$N200&lt;$A$9,IF(Raw!$X200&gt;$C$9,IF(Raw!$X200&lt;$A$9,Raw!N200,-999),-999),-999),-999),-999),-999)</f>
        <v>478</v>
      </c>
      <c r="K200" s="9">
        <f>IF(Raw!$G200&gt;$C$8,IF(Raw!$Q200&gt;$C$8,IF(Raw!$N200&gt;$C$9,IF(Raw!$N200&lt;$A$9,IF(Raw!$X200&gt;$C$9,IF(Raw!$X200&lt;$A$9,Raw!R200,-999),-999),-999),-999),-999),-999)</f>
        <v>1.013306</v>
      </c>
      <c r="L200" s="9">
        <f>IF(Raw!$G200&gt;$C$8,IF(Raw!$Q200&gt;$C$8,IF(Raw!$N200&gt;$C$9,IF(Raw!$N200&lt;$A$9,IF(Raw!$X200&gt;$C$9,IF(Raw!$X200&lt;$A$9,Raw!S200,-999),-999),-999),-999),-999),-999)</f>
        <v>1.747493</v>
      </c>
      <c r="M200" s="9">
        <f>Raw!Q200</f>
        <v>0.99048199999999997</v>
      </c>
      <c r="N200" s="9">
        <f>IF(Raw!$G200&gt;$C$8,IF(Raw!$Q200&gt;$C$8,IF(Raw!$N200&gt;$C$9,IF(Raw!$N200&lt;$A$9,IF(Raw!$X200&gt;$C$9,IF(Raw!$X200&lt;$A$9,Raw!V200,-999),-999),-999),-999),-999),-999)</f>
        <v>658.1</v>
      </c>
      <c r="O200" s="9">
        <f>IF(Raw!$G200&gt;$C$8,IF(Raw!$Q200&gt;$C$8,IF(Raw!$N200&gt;$C$9,IF(Raw!$N200&lt;$A$9,IF(Raw!$X200&gt;$C$9,IF(Raw!$X200&lt;$A$9,Raw!W200,-999),-999),-999),-999),-999),-999)</f>
        <v>8.4746000000000002E-2</v>
      </c>
      <c r="P200" s="9">
        <f>IF(Raw!$G200&gt;$C$8,IF(Raw!$Q200&gt;$C$8,IF(Raw!$N200&gt;$C$9,IF(Raw!$N200&lt;$A$9,IF(Raw!$X200&gt;$C$9,IF(Raw!$X200&lt;$A$9,Raw!X200,-999),-999),-999),-999),-999),-999)</f>
        <v>330</v>
      </c>
      <c r="R200" s="9">
        <f t="shared" si="36"/>
        <v>0.56017000000000006</v>
      </c>
      <c r="S200" s="9">
        <f t="shared" si="37"/>
        <v>0.33188788674682096</v>
      </c>
      <c r="T200" s="9">
        <f t="shared" si="38"/>
        <v>0.73418699999999992</v>
      </c>
      <c r="U200" s="9">
        <f t="shared" si="39"/>
        <v>0.42013730527103682</v>
      </c>
      <c r="V200" s="15">
        <f t="shared" si="32"/>
        <v>0</v>
      </c>
      <c r="X200" s="11">
        <f t="shared" si="40"/>
        <v>1.7999799999999996E+19</v>
      </c>
      <c r="Y200" s="11">
        <f t="shared" si="41"/>
        <v>6.0339999999999996E-18</v>
      </c>
      <c r="Z200" s="11">
        <f t="shared" si="42"/>
        <v>4.7799999999999996E-4</v>
      </c>
      <c r="AA200" s="16">
        <f t="shared" si="43"/>
        <v>4.9353713762048432E-2</v>
      </c>
      <c r="AB200" s="9">
        <f t="shared" si="33"/>
        <v>1.0495408550458172</v>
      </c>
      <c r="AC200" s="9">
        <f t="shared" si="34"/>
        <v>0.95064628623795144</v>
      </c>
      <c r="AD200" s="15">
        <f t="shared" si="35"/>
        <v>103.25044720093813</v>
      </c>
      <c r="AE200" s="3">
        <f t="shared" si="44"/>
        <v>726.49359999999979</v>
      </c>
      <c r="AF200" s="2">
        <f t="shared" si="45"/>
        <v>0.25</v>
      </c>
      <c r="AG200" s="9">
        <f t="shared" si="46"/>
        <v>3.3368742042332006E-2</v>
      </c>
      <c r="AH200" s="2">
        <f t="shared" si="47"/>
        <v>1.614696061491065</v>
      </c>
    </row>
    <row r="201" spans="1:34">
      <c r="A201" s="1">
        <f>Raw!A201</f>
        <v>188</v>
      </c>
      <c r="B201" s="14">
        <f>Raw!B201</f>
        <v>0.46804398148148146</v>
      </c>
      <c r="C201" s="15">
        <f>Raw!C201</f>
        <v>55.4</v>
      </c>
      <c r="D201" s="15">
        <f>IF(C201&gt;0.5,Raw!D201*D$11,-999)</f>
        <v>34.4</v>
      </c>
      <c r="E201" s="9">
        <f>IF(Raw!$G201&gt;$C$8,IF(Raw!$Q201&gt;$C$8,IF(Raw!$N201&gt;$C$9,IF(Raw!$N201&lt;$A$9,IF(Raw!$X201&gt;$C$9,IF(Raw!$X201&lt;$A$9,Raw!H201,-999),-999),-999),-999),-999),-999)</f>
        <v>1.1140479999999999</v>
      </c>
      <c r="F201" s="9">
        <f>IF(Raw!$G201&gt;$C$8,IF(Raw!$Q201&gt;$C$8,IF(Raw!$N201&gt;$C$9,IF(Raw!$N201&lt;$A$9,IF(Raw!$X201&gt;$C$9,IF(Raw!$X201&lt;$A$9,Raw!I201,-999),-999),-999),-999),-999),-999)</f>
        <v>1.7130069999999999</v>
      </c>
      <c r="G201" s="9">
        <f>Raw!G201</f>
        <v>0.99017699999999997</v>
      </c>
      <c r="H201" s="9">
        <f>IF(Raw!$G201&gt;$C$8,IF(Raw!$Q201&gt;$C$8,IF(Raw!$N201&gt;$C$9,IF(Raw!$N201&lt;$A$9,IF(Raw!$X201&gt;$C$9,IF(Raw!$X201&lt;$A$9,Raw!L201,-999),-999),-999),-999),-999),-999)</f>
        <v>589.1</v>
      </c>
      <c r="I201" s="9">
        <f>IF(Raw!$G201&gt;$C$8,IF(Raw!$Q201&gt;$C$8,IF(Raw!$N201&gt;$C$9,IF(Raw!$N201&lt;$A$9,IF(Raw!$X201&gt;$C$9,IF(Raw!$X201&lt;$A$9,Raw!M201,-999),-999),-999),-999),-999),-999)</f>
        <v>7.2902999999999996E-2</v>
      </c>
      <c r="J201" s="9">
        <f>IF(Raw!$G201&gt;$C$8,IF(Raw!$Q201&gt;$C$8,IF(Raw!$N201&gt;$C$9,IF(Raw!$N201&lt;$A$9,IF(Raw!$X201&gt;$C$9,IF(Raw!$X201&lt;$A$9,Raw!N201,-999),-999),-999),-999),-999),-999)</f>
        <v>441</v>
      </c>
      <c r="K201" s="9">
        <f>IF(Raw!$G201&gt;$C$8,IF(Raw!$Q201&gt;$C$8,IF(Raw!$N201&gt;$C$9,IF(Raw!$N201&lt;$A$9,IF(Raw!$X201&gt;$C$9,IF(Raw!$X201&lt;$A$9,Raw!R201,-999),-999),-999),-999),-999),-999)</f>
        <v>1.0433859999999999</v>
      </c>
      <c r="L201" s="9">
        <f>IF(Raw!$G201&gt;$C$8,IF(Raw!$Q201&gt;$C$8,IF(Raw!$N201&gt;$C$9,IF(Raw!$N201&lt;$A$9,IF(Raw!$X201&gt;$C$9,IF(Raw!$X201&lt;$A$9,Raw!S201,-999),-999),-999),-999),-999),-999)</f>
        <v>1.765134</v>
      </c>
      <c r="M201" s="9">
        <f>Raw!Q201</f>
        <v>0.99226800000000004</v>
      </c>
      <c r="N201" s="9">
        <f>IF(Raw!$G201&gt;$C$8,IF(Raw!$Q201&gt;$C$8,IF(Raw!$N201&gt;$C$9,IF(Raw!$N201&lt;$A$9,IF(Raw!$X201&gt;$C$9,IF(Raw!$X201&lt;$A$9,Raw!V201,-999),-999),-999),-999),-999),-999)</f>
        <v>679.7</v>
      </c>
      <c r="O201" s="9">
        <f>IF(Raw!$G201&gt;$C$8,IF(Raw!$Q201&gt;$C$8,IF(Raw!$N201&gt;$C$9,IF(Raw!$N201&lt;$A$9,IF(Raw!$X201&gt;$C$9,IF(Raw!$X201&lt;$A$9,Raw!W201,-999),-999),-999),-999),-999),-999)</f>
        <v>0.15246499999999999</v>
      </c>
      <c r="P201" s="9">
        <f>IF(Raw!$G201&gt;$C$8,IF(Raw!$Q201&gt;$C$8,IF(Raw!$N201&gt;$C$9,IF(Raw!$N201&lt;$A$9,IF(Raw!$X201&gt;$C$9,IF(Raw!$X201&lt;$A$9,Raw!X201,-999),-999),-999),-999),-999),-999)</f>
        <v>341</v>
      </c>
      <c r="R201" s="9">
        <f t="shared" si="36"/>
        <v>0.59895900000000002</v>
      </c>
      <c r="S201" s="9">
        <f t="shared" si="37"/>
        <v>0.3496535624197683</v>
      </c>
      <c r="T201" s="9">
        <f t="shared" si="38"/>
        <v>0.72174800000000006</v>
      </c>
      <c r="U201" s="9">
        <f t="shared" si="39"/>
        <v>0.40889133629514818</v>
      </c>
      <c r="V201" s="15">
        <f t="shared" si="32"/>
        <v>0</v>
      </c>
      <c r="X201" s="11">
        <f t="shared" si="40"/>
        <v>2.0708799999999992E+19</v>
      </c>
      <c r="Y201" s="11">
        <f t="shared" si="41"/>
        <v>5.8909999999999997E-18</v>
      </c>
      <c r="Z201" s="11">
        <f t="shared" si="42"/>
        <v>4.4099999999999999E-4</v>
      </c>
      <c r="AA201" s="16">
        <f t="shared" si="43"/>
        <v>5.1053360963066959E-2</v>
      </c>
      <c r="AB201" s="9">
        <f t="shared" si="33"/>
        <v>1.0802336611683716</v>
      </c>
      <c r="AC201" s="9">
        <f t="shared" si="34"/>
        <v>0.94894663903693299</v>
      </c>
      <c r="AD201" s="15">
        <f t="shared" si="35"/>
        <v>115.76725841965298</v>
      </c>
      <c r="AE201" s="3">
        <f t="shared" si="44"/>
        <v>709.27639999999974</v>
      </c>
      <c r="AF201" s="2">
        <f t="shared" si="45"/>
        <v>0.25</v>
      </c>
      <c r="AG201" s="9">
        <f t="shared" si="46"/>
        <v>3.6412483841875114E-2</v>
      </c>
      <c r="AH201" s="2">
        <f t="shared" si="47"/>
        <v>1.7619811431307355</v>
      </c>
    </row>
    <row r="202" spans="1:34">
      <c r="A202" s="1">
        <f>Raw!A202</f>
        <v>189</v>
      </c>
      <c r="B202" s="14">
        <f>Raw!B202</f>
        <v>0.46810185185185182</v>
      </c>
      <c r="C202" s="15">
        <f>Raw!C202</f>
        <v>55.2</v>
      </c>
      <c r="D202" s="15">
        <f>IF(C202&gt;0.5,Raw!D202*D$11,-999)</f>
        <v>34.4</v>
      </c>
      <c r="E202" s="9">
        <f>IF(Raw!$G202&gt;$C$8,IF(Raw!$Q202&gt;$C$8,IF(Raw!$N202&gt;$C$9,IF(Raw!$N202&lt;$A$9,IF(Raw!$X202&gt;$C$9,IF(Raw!$X202&lt;$A$9,Raw!H202,-999),-999),-999),-999),-999),-999)</f>
        <v>1.0897870000000001</v>
      </c>
      <c r="F202" s="9">
        <f>IF(Raw!$G202&gt;$C$8,IF(Raw!$Q202&gt;$C$8,IF(Raw!$N202&gt;$C$9,IF(Raw!$N202&lt;$A$9,IF(Raw!$X202&gt;$C$9,IF(Raw!$X202&lt;$A$9,Raw!I202,-999),-999),-999),-999),-999),-999)</f>
        <v>1.6558379999999999</v>
      </c>
      <c r="G202" s="9">
        <f>Raw!G202</f>
        <v>0.98475900000000005</v>
      </c>
      <c r="H202" s="9">
        <f>IF(Raw!$G202&gt;$C$8,IF(Raw!$Q202&gt;$C$8,IF(Raw!$N202&gt;$C$9,IF(Raw!$N202&lt;$A$9,IF(Raw!$X202&gt;$C$9,IF(Raw!$X202&lt;$A$9,Raw!L202,-999),-999),-999),-999),-999),-999)</f>
        <v>648.29999999999995</v>
      </c>
      <c r="I202" s="9">
        <f>IF(Raw!$G202&gt;$C$8,IF(Raw!$Q202&gt;$C$8,IF(Raw!$N202&gt;$C$9,IF(Raw!$N202&lt;$A$9,IF(Raw!$X202&gt;$C$9,IF(Raw!$X202&lt;$A$9,Raw!M202,-999),-999),-999),-999),-999),-999)</f>
        <v>0.205405</v>
      </c>
      <c r="J202" s="9">
        <f>IF(Raw!$G202&gt;$C$8,IF(Raw!$Q202&gt;$C$8,IF(Raw!$N202&gt;$C$9,IF(Raw!$N202&lt;$A$9,IF(Raw!$X202&gt;$C$9,IF(Raw!$X202&lt;$A$9,Raw!N202,-999),-999),-999),-999),-999),-999)</f>
        <v>442</v>
      </c>
      <c r="K202" s="9">
        <f>IF(Raw!$G202&gt;$C$8,IF(Raw!$Q202&gt;$C$8,IF(Raw!$N202&gt;$C$9,IF(Raw!$N202&lt;$A$9,IF(Raw!$X202&gt;$C$9,IF(Raw!$X202&lt;$A$9,Raw!R202,-999),-999),-999),-999),-999),-999)</f>
        <v>1.0293559999999999</v>
      </c>
      <c r="L202" s="9">
        <f>IF(Raw!$G202&gt;$C$8,IF(Raw!$Q202&gt;$C$8,IF(Raw!$N202&gt;$C$9,IF(Raw!$N202&lt;$A$9,IF(Raw!$X202&gt;$C$9,IF(Raw!$X202&lt;$A$9,Raw!S202,-999),-999),-999),-999),-999),-999)</f>
        <v>1.7657670000000001</v>
      </c>
      <c r="M202" s="9">
        <f>Raw!Q202</f>
        <v>0.99285599999999996</v>
      </c>
      <c r="N202" s="9">
        <f>IF(Raw!$G202&gt;$C$8,IF(Raw!$Q202&gt;$C$8,IF(Raw!$N202&gt;$C$9,IF(Raw!$N202&lt;$A$9,IF(Raw!$X202&gt;$C$9,IF(Raw!$X202&lt;$A$9,Raw!V202,-999),-999),-999),-999),-999),-999)</f>
        <v>629.1</v>
      </c>
      <c r="O202" s="9">
        <f>IF(Raw!$G202&gt;$C$8,IF(Raw!$Q202&gt;$C$8,IF(Raw!$N202&gt;$C$9,IF(Raw!$N202&lt;$A$9,IF(Raw!$X202&gt;$C$9,IF(Raw!$X202&lt;$A$9,Raw!W202,-999),-999),-999),-999),-999),-999)</f>
        <v>1.6938000000000002E-2</v>
      </c>
      <c r="P202" s="9">
        <f>IF(Raw!$G202&gt;$C$8,IF(Raw!$Q202&gt;$C$8,IF(Raw!$N202&gt;$C$9,IF(Raw!$N202&lt;$A$9,IF(Raw!$X202&gt;$C$9,IF(Raw!$X202&lt;$A$9,Raw!X202,-999),-999),-999),-999),-999),-999)</f>
        <v>333</v>
      </c>
      <c r="R202" s="9">
        <f t="shared" si="36"/>
        <v>0.56605099999999986</v>
      </c>
      <c r="S202" s="9">
        <f t="shared" si="37"/>
        <v>0.34185167872702515</v>
      </c>
      <c r="T202" s="9">
        <f t="shared" si="38"/>
        <v>0.73641100000000015</v>
      </c>
      <c r="U202" s="9">
        <f t="shared" si="39"/>
        <v>0.41704879522609728</v>
      </c>
      <c r="V202" s="15">
        <f t="shared" si="32"/>
        <v>0</v>
      </c>
      <c r="X202" s="11">
        <f t="shared" si="40"/>
        <v>2.0708799999999992E+19</v>
      </c>
      <c r="Y202" s="11">
        <f t="shared" si="41"/>
        <v>6.4829999999999993E-18</v>
      </c>
      <c r="Z202" s="11">
        <f t="shared" si="42"/>
        <v>4.4199999999999996E-4</v>
      </c>
      <c r="AA202" s="16">
        <f t="shared" si="43"/>
        <v>5.6016701890923157E-2</v>
      </c>
      <c r="AB202" s="9">
        <f t="shared" si="33"/>
        <v>1.0706073154561966</v>
      </c>
      <c r="AC202" s="9">
        <f t="shared" si="34"/>
        <v>0.94398329810907677</v>
      </c>
      <c r="AD202" s="15">
        <f t="shared" si="35"/>
        <v>126.73461966272208</v>
      </c>
      <c r="AE202" s="3">
        <f t="shared" si="44"/>
        <v>780.55319999999972</v>
      </c>
      <c r="AF202" s="2">
        <f t="shared" si="45"/>
        <v>0.25</v>
      </c>
      <c r="AG202" s="9">
        <f t="shared" si="46"/>
        <v>4.0657323418289155E-2</v>
      </c>
      <c r="AH202" s="2">
        <f t="shared" si="47"/>
        <v>1.9673867211115277</v>
      </c>
    </row>
    <row r="203" spans="1:34">
      <c r="A203" s="1">
        <f>Raw!A203</f>
        <v>190</v>
      </c>
      <c r="B203" s="14">
        <f>Raw!B203</f>
        <v>0.46815972222222224</v>
      </c>
      <c r="C203" s="15">
        <f>Raw!C203</f>
        <v>54.6</v>
      </c>
      <c r="D203" s="15">
        <f>IF(C203&gt;0.5,Raw!D203*D$11,-999)</f>
        <v>37.1</v>
      </c>
      <c r="E203" s="9">
        <f>IF(Raw!$G203&gt;$C$8,IF(Raw!$Q203&gt;$C$8,IF(Raw!$N203&gt;$C$9,IF(Raw!$N203&lt;$A$9,IF(Raw!$X203&gt;$C$9,IF(Raw!$X203&lt;$A$9,Raw!H203,-999),-999),-999),-999),-999),-999)</f>
        <v>1.0856840000000001</v>
      </c>
      <c r="F203" s="9">
        <f>IF(Raw!$G203&gt;$C$8,IF(Raw!$Q203&gt;$C$8,IF(Raw!$N203&gt;$C$9,IF(Raw!$N203&lt;$A$9,IF(Raw!$X203&gt;$C$9,IF(Raw!$X203&lt;$A$9,Raw!I203,-999),-999),-999),-999),-999),-999)</f>
        <v>1.6727700000000001</v>
      </c>
      <c r="G203" s="9">
        <f>Raw!G203</f>
        <v>0.98613600000000001</v>
      </c>
      <c r="H203" s="9">
        <f>IF(Raw!$G203&gt;$C$8,IF(Raw!$Q203&gt;$C$8,IF(Raw!$N203&gt;$C$9,IF(Raw!$N203&lt;$A$9,IF(Raw!$X203&gt;$C$9,IF(Raw!$X203&lt;$A$9,Raw!L203,-999),-999),-999),-999),-999),-999)</f>
        <v>582.70000000000005</v>
      </c>
      <c r="I203" s="9">
        <f>IF(Raw!$G203&gt;$C$8,IF(Raw!$Q203&gt;$C$8,IF(Raw!$N203&gt;$C$9,IF(Raw!$N203&lt;$A$9,IF(Raw!$X203&gt;$C$9,IF(Raw!$X203&lt;$A$9,Raw!M203,-999),-999),-999),-999),-999),-999)</f>
        <v>5.8349999999999999E-3</v>
      </c>
      <c r="J203" s="9">
        <f>IF(Raw!$G203&gt;$C$8,IF(Raw!$Q203&gt;$C$8,IF(Raw!$N203&gt;$C$9,IF(Raw!$N203&lt;$A$9,IF(Raw!$X203&gt;$C$9,IF(Raw!$X203&lt;$A$9,Raw!N203,-999),-999),-999),-999),-999),-999)</f>
        <v>482</v>
      </c>
      <c r="K203" s="9">
        <f>IF(Raw!$G203&gt;$C$8,IF(Raw!$Q203&gt;$C$8,IF(Raw!$N203&gt;$C$9,IF(Raw!$N203&lt;$A$9,IF(Raw!$X203&gt;$C$9,IF(Raw!$X203&lt;$A$9,Raw!R203,-999),-999),-999),-999),-999),-999)</f>
        <v>1.0356510000000001</v>
      </c>
      <c r="L203" s="9">
        <f>IF(Raw!$G203&gt;$C$8,IF(Raw!$Q203&gt;$C$8,IF(Raw!$N203&gt;$C$9,IF(Raw!$N203&lt;$A$9,IF(Raw!$X203&gt;$C$9,IF(Raw!$X203&lt;$A$9,Raw!S203,-999),-999),-999),-999),-999),-999)</f>
        <v>1.753911</v>
      </c>
      <c r="M203" s="9">
        <f>Raw!Q203</f>
        <v>0.98812299999999997</v>
      </c>
      <c r="N203" s="9">
        <f>IF(Raw!$G203&gt;$C$8,IF(Raw!$Q203&gt;$C$8,IF(Raw!$N203&gt;$C$9,IF(Raw!$N203&lt;$A$9,IF(Raw!$X203&gt;$C$9,IF(Raw!$X203&lt;$A$9,Raw!V203,-999),-999),-999),-999),-999),-999)</f>
        <v>655.9</v>
      </c>
      <c r="O203" s="9">
        <f>IF(Raw!$G203&gt;$C$8,IF(Raw!$Q203&gt;$C$8,IF(Raw!$N203&gt;$C$9,IF(Raw!$N203&lt;$A$9,IF(Raw!$X203&gt;$C$9,IF(Raw!$X203&lt;$A$9,Raw!W203,-999),-999),-999),-999),-999),-999)</f>
        <v>0.111155</v>
      </c>
      <c r="P203" s="9">
        <f>IF(Raw!$G203&gt;$C$8,IF(Raw!$Q203&gt;$C$8,IF(Raw!$N203&gt;$C$9,IF(Raw!$N203&lt;$A$9,IF(Raw!$X203&gt;$C$9,IF(Raw!$X203&lt;$A$9,Raw!X203,-999),-999),-999),-999),-999),-999)</f>
        <v>574</v>
      </c>
      <c r="R203" s="9">
        <f t="shared" si="36"/>
        <v>0.587086</v>
      </c>
      <c r="S203" s="9">
        <f t="shared" si="37"/>
        <v>0.35096636118533925</v>
      </c>
      <c r="T203" s="9">
        <f t="shared" si="38"/>
        <v>0.7182599999999999</v>
      </c>
      <c r="U203" s="9">
        <f t="shared" si="39"/>
        <v>0.40951906909757674</v>
      </c>
      <c r="V203" s="15">
        <f t="shared" si="32"/>
        <v>0</v>
      </c>
      <c r="X203" s="11">
        <f t="shared" si="40"/>
        <v>2.2334199999999996E+19</v>
      </c>
      <c r="Y203" s="11">
        <f t="shared" si="41"/>
        <v>5.8269999999999999E-18</v>
      </c>
      <c r="Z203" s="11">
        <f t="shared" si="42"/>
        <v>4.8199999999999995E-4</v>
      </c>
      <c r="AA203" s="16">
        <f t="shared" si="43"/>
        <v>5.9025581460087115E-2</v>
      </c>
      <c r="AB203" s="9">
        <f t="shared" si="33"/>
        <v>1.0780467141395222</v>
      </c>
      <c r="AC203" s="9">
        <f t="shared" si="34"/>
        <v>0.94097441853991293</v>
      </c>
      <c r="AD203" s="15">
        <f t="shared" si="35"/>
        <v>122.45971257279484</v>
      </c>
      <c r="AE203" s="3">
        <f t="shared" si="44"/>
        <v>701.57079999999985</v>
      </c>
      <c r="AF203" s="2">
        <f t="shared" si="45"/>
        <v>0.25</v>
      </c>
      <c r="AG203" s="9">
        <f t="shared" si="46"/>
        <v>3.8576605765205968E-2</v>
      </c>
      <c r="AH203" s="2">
        <f t="shared" si="47"/>
        <v>1.8667018767369281</v>
      </c>
    </row>
    <row r="204" spans="1:34">
      <c r="A204" s="1">
        <f>Raw!A204</f>
        <v>191</v>
      </c>
      <c r="B204" s="14">
        <f>Raw!B204</f>
        <v>0.46820601851851856</v>
      </c>
      <c r="C204" s="15">
        <f>Raw!C204</f>
        <v>54.6</v>
      </c>
      <c r="D204" s="15">
        <f>IF(C204&gt;0.5,Raw!D204*D$11,-999)</f>
        <v>32.6</v>
      </c>
      <c r="E204" s="9">
        <f>IF(Raw!$G204&gt;$C$8,IF(Raw!$Q204&gt;$C$8,IF(Raw!$N204&gt;$C$9,IF(Raw!$N204&lt;$A$9,IF(Raw!$X204&gt;$C$9,IF(Raw!$X204&lt;$A$9,Raw!H204,-999),-999),-999),-999),-999),-999)</f>
        <v>1.0841529999999999</v>
      </c>
      <c r="F204" s="9">
        <f>IF(Raw!$G204&gt;$C$8,IF(Raw!$Q204&gt;$C$8,IF(Raw!$N204&gt;$C$9,IF(Raw!$N204&lt;$A$9,IF(Raw!$X204&gt;$C$9,IF(Raw!$X204&lt;$A$9,Raw!I204,-999),-999),-999),-999),-999),-999)</f>
        <v>1.62764</v>
      </c>
      <c r="G204" s="9">
        <f>Raw!G204</f>
        <v>0.98192599999999997</v>
      </c>
      <c r="H204" s="9">
        <f>IF(Raw!$G204&gt;$C$8,IF(Raw!$Q204&gt;$C$8,IF(Raw!$N204&gt;$C$9,IF(Raw!$N204&lt;$A$9,IF(Raw!$X204&gt;$C$9,IF(Raw!$X204&lt;$A$9,Raw!L204,-999),-999),-999),-999),-999),-999)</f>
        <v>607.9</v>
      </c>
      <c r="I204" s="9">
        <f>IF(Raw!$G204&gt;$C$8,IF(Raw!$Q204&gt;$C$8,IF(Raw!$N204&gt;$C$9,IF(Raw!$N204&lt;$A$9,IF(Raw!$X204&gt;$C$9,IF(Raw!$X204&lt;$A$9,Raw!M204,-999),-999),-999),-999),-999),-999)</f>
        <v>0.110403</v>
      </c>
      <c r="J204" s="9">
        <f>IF(Raw!$G204&gt;$C$8,IF(Raw!$Q204&gt;$C$8,IF(Raw!$N204&gt;$C$9,IF(Raw!$N204&lt;$A$9,IF(Raw!$X204&gt;$C$9,IF(Raw!$X204&lt;$A$9,Raw!N204,-999),-999),-999),-999),-999),-999)</f>
        <v>412</v>
      </c>
      <c r="K204" s="9">
        <f>IF(Raw!$G204&gt;$C$8,IF(Raw!$Q204&gt;$C$8,IF(Raw!$N204&gt;$C$9,IF(Raw!$N204&lt;$A$9,IF(Raw!$X204&gt;$C$9,IF(Raw!$X204&lt;$A$9,Raw!R204,-999),-999),-999),-999),-999),-999)</f>
        <v>1.035744</v>
      </c>
      <c r="L204" s="9">
        <f>IF(Raw!$G204&gt;$C$8,IF(Raw!$Q204&gt;$C$8,IF(Raw!$N204&gt;$C$9,IF(Raw!$N204&lt;$A$9,IF(Raw!$X204&gt;$C$9,IF(Raw!$X204&lt;$A$9,Raw!S204,-999),-999),-999),-999),-999),-999)</f>
        <v>1.749252</v>
      </c>
      <c r="M204" s="9">
        <f>Raw!Q204</f>
        <v>0.99209700000000001</v>
      </c>
      <c r="N204" s="9">
        <f>IF(Raw!$G204&gt;$C$8,IF(Raw!$Q204&gt;$C$8,IF(Raw!$N204&gt;$C$9,IF(Raw!$N204&lt;$A$9,IF(Raw!$X204&gt;$C$9,IF(Raw!$X204&lt;$A$9,Raw!V204,-999),-999),-999),-999),-999),-999)</f>
        <v>619.6</v>
      </c>
      <c r="O204" s="9">
        <f>IF(Raw!$G204&gt;$C$8,IF(Raw!$Q204&gt;$C$8,IF(Raw!$N204&gt;$C$9,IF(Raw!$N204&lt;$A$9,IF(Raw!$X204&gt;$C$9,IF(Raw!$X204&lt;$A$9,Raw!W204,-999),-999),-999),-999),-999),-999)</f>
        <v>4.8999999999999998E-5</v>
      </c>
      <c r="P204" s="9">
        <f>IF(Raw!$G204&gt;$C$8,IF(Raw!$Q204&gt;$C$8,IF(Raw!$N204&gt;$C$9,IF(Raw!$N204&lt;$A$9,IF(Raw!$X204&gt;$C$9,IF(Raw!$X204&lt;$A$9,Raw!X204,-999),-999),-999),-999),-999),-999)</f>
        <v>569</v>
      </c>
      <c r="R204" s="9">
        <f t="shared" si="36"/>
        <v>0.54348700000000005</v>
      </c>
      <c r="S204" s="9">
        <f t="shared" si="37"/>
        <v>0.33391106141407195</v>
      </c>
      <c r="T204" s="9">
        <f t="shared" si="38"/>
        <v>0.71350800000000003</v>
      </c>
      <c r="U204" s="9">
        <f t="shared" si="39"/>
        <v>0.40789320235163373</v>
      </c>
      <c r="V204" s="15">
        <f t="shared" si="32"/>
        <v>0</v>
      </c>
      <c r="X204" s="11">
        <f t="shared" si="40"/>
        <v>1.9625199999999992E+19</v>
      </c>
      <c r="Y204" s="11">
        <f t="shared" si="41"/>
        <v>6.0789999999999998E-18</v>
      </c>
      <c r="Z204" s="11">
        <f t="shared" si="42"/>
        <v>4.1199999999999999E-4</v>
      </c>
      <c r="AA204" s="16">
        <f t="shared" si="43"/>
        <v>4.6849496968779263E-2</v>
      </c>
      <c r="AB204" s="9">
        <f t="shared" si="33"/>
        <v>1.0691714908831997</v>
      </c>
      <c r="AC204" s="9">
        <f t="shared" si="34"/>
        <v>0.95315050303122073</v>
      </c>
      <c r="AD204" s="15">
        <f t="shared" si="35"/>
        <v>113.7123712834448</v>
      </c>
      <c r="AE204" s="3">
        <f t="shared" si="44"/>
        <v>731.91159999999979</v>
      </c>
      <c r="AF204" s="2">
        <f t="shared" si="45"/>
        <v>0.25</v>
      </c>
      <c r="AG204" s="9">
        <f t="shared" si="46"/>
        <v>3.567884866907866E-2</v>
      </c>
      <c r="AH204" s="2">
        <f t="shared" si="47"/>
        <v>1.7264809189214156</v>
      </c>
    </row>
    <row r="205" spans="1:34">
      <c r="A205" s="1">
        <f>Raw!A205</f>
        <v>192</v>
      </c>
      <c r="B205" s="14">
        <f>Raw!B205</f>
        <v>0.46826388888888887</v>
      </c>
      <c r="C205" s="15">
        <f>Raw!C205</f>
        <v>54.3</v>
      </c>
      <c r="D205" s="15">
        <f>IF(C205&gt;0.5,Raw!D205*D$11,-999)</f>
        <v>35.299999999999997</v>
      </c>
      <c r="E205" s="9">
        <f>IF(Raw!$G205&gt;$C$8,IF(Raw!$Q205&gt;$C$8,IF(Raw!$N205&gt;$C$9,IF(Raw!$N205&lt;$A$9,IF(Raw!$X205&gt;$C$9,IF(Raw!$X205&lt;$A$9,Raw!H205,-999),-999),-999),-999),-999),-999)</f>
        <v>1.0704070000000001</v>
      </c>
      <c r="F205" s="9">
        <f>IF(Raw!$G205&gt;$C$8,IF(Raw!$Q205&gt;$C$8,IF(Raw!$N205&gt;$C$9,IF(Raw!$N205&lt;$A$9,IF(Raw!$X205&gt;$C$9,IF(Raw!$X205&lt;$A$9,Raw!I205,-999),-999),-999),-999),-999),-999)</f>
        <v>1.6280600000000001</v>
      </c>
      <c r="G205" s="9">
        <f>Raw!G205</f>
        <v>0.98286200000000001</v>
      </c>
      <c r="H205" s="9">
        <f>IF(Raw!$G205&gt;$C$8,IF(Raw!$Q205&gt;$C$8,IF(Raw!$N205&gt;$C$9,IF(Raw!$N205&lt;$A$9,IF(Raw!$X205&gt;$C$9,IF(Raw!$X205&lt;$A$9,Raw!L205,-999),-999),-999),-999),-999),-999)</f>
        <v>628.1</v>
      </c>
      <c r="I205" s="9">
        <f>IF(Raw!$G205&gt;$C$8,IF(Raw!$Q205&gt;$C$8,IF(Raw!$N205&gt;$C$9,IF(Raw!$N205&lt;$A$9,IF(Raw!$X205&gt;$C$9,IF(Raw!$X205&lt;$A$9,Raw!M205,-999),-999),-999),-999),-999),-999)</f>
        <v>6.1254999999999997E-2</v>
      </c>
      <c r="J205" s="9">
        <f>IF(Raw!$G205&gt;$C$8,IF(Raw!$Q205&gt;$C$8,IF(Raw!$N205&gt;$C$9,IF(Raw!$N205&lt;$A$9,IF(Raw!$X205&gt;$C$9,IF(Raw!$X205&lt;$A$9,Raw!N205,-999),-999),-999),-999),-999),-999)</f>
        <v>371</v>
      </c>
      <c r="K205" s="9">
        <f>IF(Raw!$G205&gt;$C$8,IF(Raw!$Q205&gt;$C$8,IF(Raw!$N205&gt;$C$9,IF(Raw!$N205&lt;$A$9,IF(Raw!$X205&gt;$C$9,IF(Raw!$X205&lt;$A$9,Raw!R205,-999),-999),-999),-999),-999),-999)</f>
        <v>1.037749</v>
      </c>
      <c r="L205" s="9">
        <f>IF(Raw!$G205&gt;$C$8,IF(Raw!$Q205&gt;$C$8,IF(Raw!$N205&gt;$C$9,IF(Raw!$N205&lt;$A$9,IF(Raw!$X205&gt;$C$9,IF(Raw!$X205&lt;$A$9,Raw!S205,-999),-999),-999),-999),-999),-999)</f>
        <v>1.7297169999999999</v>
      </c>
      <c r="M205" s="9">
        <f>Raw!Q205</f>
        <v>0.98880500000000005</v>
      </c>
      <c r="N205" s="9">
        <f>IF(Raw!$G205&gt;$C$8,IF(Raw!$Q205&gt;$C$8,IF(Raw!$N205&gt;$C$9,IF(Raw!$N205&lt;$A$9,IF(Raw!$X205&gt;$C$9,IF(Raw!$X205&lt;$A$9,Raw!V205,-999),-999),-999),-999),-999),-999)</f>
        <v>612.1</v>
      </c>
      <c r="O205" s="9">
        <f>IF(Raw!$G205&gt;$C$8,IF(Raw!$Q205&gt;$C$8,IF(Raw!$N205&gt;$C$9,IF(Raw!$N205&lt;$A$9,IF(Raw!$X205&gt;$C$9,IF(Raw!$X205&lt;$A$9,Raw!W205,-999),-999),-999),-999),-999),-999)</f>
        <v>6.3E-5</v>
      </c>
      <c r="P205" s="9">
        <f>IF(Raw!$G205&gt;$C$8,IF(Raw!$Q205&gt;$C$8,IF(Raw!$N205&gt;$C$9,IF(Raw!$N205&lt;$A$9,IF(Raw!$X205&gt;$C$9,IF(Raw!$X205&lt;$A$9,Raw!X205,-999),-999),-999),-999),-999),-999)</f>
        <v>444</v>
      </c>
      <c r="R205" s="9">
        <f t="shared" si="36"/>
        <v>0.55765299999999995</v>
      </c>
      <c r="S205" s="9">
        <f t="shared" si="37"/>
        <v>0.34252607397761747</v>
      </c>
      <c r="T205" s="9">
        <f t="shared" si="38"/>
        <v>0.69196799999999992</v>
      </c>
      <c r="U205" s="9">
        <f t="shared" si="39"/>
        <v>0.40004694409547914</v>
      </c>
      <c r="V205" s="15">
        <f>IF(L205&gt;0,L205*V$8+V$10,-999)</f>
        <v>0</v>
      </c>
      <c r="X205" s="11">
        <f t="shared" si="40"/>
        <v>2.1250599999999996E+19</v>
      </c>
      <c r="Y205" s="11">
        <f t="shared" si="41"/>
        <v>6.2809999999999999E-18</v>
      </c>
      <c r="Z205" s="11">
        <f t="shared" si="42"/>
        <v>3.7099999999999996E-4</v>
      </c>
      <c r="AA205" s="16">
        <f t="shared" si="43"/>
        <v>4.7182777023460916E-2</v>
      </c>
      <c r="AB205" s="9">
        <f>K205+T205*AA205</f>
        <v>1.0703979718513703</v>
      </c>
      <c r="AC205" s="9">
        <f>IF(T205&gt;0,(L205-AB205)/T205,-999)</f>
        <v>0.95281722297653892</v>
      </c>
      <c r="AD205" s="15">
        <f>IF(AC205&gt;0,X205*Y205*AC205,-999)</f>
        <v>127.17729655919385</v>
      </c>
      <c r="AE205" s="3">
        <f t="shared" si="44"/>
        <v>756.23239999999976</v>
      </c>
      <c r="AF205" s="2">
        <f t="shared" si="45"/>
        <v>0.25</v>
      </c>
      <c r="AG205" s="9">
        <f t="shared" si="46"/>
        <v>3.9136068343715379E-2</v>
      </c>
      <c r="AH205" s="2">
        <f t="shared" si="47"/>
        <v>1.8937739797525215</v>
      </c>
    </row>
    <row r="206" spans="1:34">
      <c r="A206" s="1">
        <f>Raw!A206</f>
        <v>193</v>
      </c>
      <c r="B206" s="14">
        <f>Raw!B206</f>
        <v>0.46832175925925923</v>
      </c>
      <c r="C206" s="15">
        <f>Raw!C206</f>
        <v>53.7</v>
      </c>
      <c r="D206" s="15">
        <f>IF(C206&gt;0.5,Raw!D206*D$11,-999)</f>
        <v>46.2</v>
      </c>
      <c r="E206" s="9">
        <f>IF(Raw!$G206&gt;$C$8,IF(Raw!$Q206&gt;$C$8,IF(Raw!$N206&gt;$C$9,IF(Raw!$N206&lt;$A$9,IF(Raw!$X206&gt;$C$9,IF(Raw!$X206&lt;$A$9,Raw!H206,-999),-999),-999),-999),-999),-999)</f>
        <v>1.112196</v>
      </c>
      <c r="F206" s="9">
        <f>IF(Raw!$G206&gt;$C$8,IF(Raw!$Q206&gt;$C$8,IF(Raw!$N206&gt;$C$9,IF(Raw!$N206&lt;$A$9,IF(Raw!$X206&gt;$C$9,IF(Raw!$X206&lt;$A$9,Raw!I206,-999),-999),-999),-999),-999),-999)</f>
        <v>1.642225</v>
      </c>
      <c r="G206" s="9">
        <f>Raw!G206</f>
        <v>0.97977800000000004</v>
      </c>
      <c r="H206" s="9">
        <f>IF(Raw!$G206&gt;$C$8,IF(Raw!$Q206&gt;$C$8,IF(Raw!$N206&gt;$C$9,IF(Raw!$N206&lt;$A$9,IF(Raw!$X206&gt;$C$9,IF(Raw!$X206&lt;$A$9,Raw!L206,-999),-999),-999),-999),-999),-999)</f>
        <v>602.79999999999995</v>
      </c>
      <c r="I206" s="9">
        <f>IF(Raw!$G206&gt;$C$8,IF(Raw!$Q206&gt;$C$8,IF(Raw!$N206&gt;$C$9,IF(Raw!$N206&lt;$A$9,IF(Raw!$X206&gt;$C$9,IF(Raw!$X206&lt;$A$9,Raw!M206,-999),-999),-999),-999),-999),-999)</f>
        <v>0.14163899999999999</v>
      </c>
      <c r="J206" s="9">
        <f>IF(Raw!$G206&gt;$C$8,IF(Raw!$Q206&gt;$C$8,IF(Raw!$N206&gt;$C$9,IF(Raw!$N206&lt;$A$9,IF(Raw!$X206&gt;$C$9,IF(Raw!$X206&lt;$A$9,Raw!N206,-999),-999),-999),-999),-999),-999)</f>
        <v>321</v>
      </c>
      <c r="K206" s="9">
        <f>IF(Raw!$G206&gt;$C$8,IF(Raw!$Q206&gt;$C$8,IF(Raw!$N206&gt;$C$9,IF(Raw!$N206&lt;$A$9,IF(Raw!$X206&gt;$C$9,IF(Raw!$X206&lt;$A$9,Raw!R206,-999),-999),-999),-999),-999),-999)</f>
        <v>1.0179940000000001</v>
      </c>
      <c r="L206" s="9">
        <f>IF(Raw!$G206&gt;$C$8,IF(Raw!$Q206&gt;$C$8,IF(Raw!$N206&gt;$C$9,IF(Raw!$N206&lt;$A$9,IF(Raw!$X206&gt;$C$9,IF(Raw!$X206&lt;$A$9,Raw!S206,-999),-999),-999),-999),-999),-999)</f>
        <v>1.6799949999999999</v>
      </c>
      <c r="M206" s="9">
        <f>Raw!Q206</f>
        <v>0.99057399999999995</v>
      </c>
      <c r="N206" s="9">
        <f>IF(Raw!$G206&gt;$C$8,IF(Raw!$Q206&gt;$C$8,IF(Raw!$N206&gt;$C$9,IF(Raw!$N206&lt;$A$9,IF(Raw!$X206&gt;$C$9,IF(Raw!$X206&lt;$A$9,Raw!V206,-999),-999),-999),-999),-999),-999)</f>
        <v>632.5</v>
      </c>
      <c r="O206" s="9">
        <f>IF(Raw!$G206&gt;$C$8,IF(Raw!$Q206&gt;$C$8,IF(Raw!$N206&gt;$C$9,IF(Raw!$N206&lt;$A$9,IF(Raw!$X206&gt;$C$9,IF(Raw!$X206&lt;$A$9,Raw!W206,-999),-999),-999),-999),-999),-999)</f>
        <v>5.4077E-2</v>
      </c>
      <c r="P206" s="9">
        <f>IF(Raw!$G206&gt;$C$8,IF(Raw!$Q206&gt;$C$8,IF(Raw!$N206&gt;$C$9,IF(Raw!$N206&lt;$A$9,IF(Raw!$X206&gt;$C$9,IF(Raw!$X206&lt;$A$9,Raw!X206,-999),-999),-999),-999),-999),-999)</f>
        <v>369</v>
      </c>
      <c r="R206" s="9">
        <f>F206-E206</f>
        <v>0.53002900000000008</v>
      </c>
      <c r="S206" s="9">
        <f>R206/F206</f>
        <v>0.32275053661952541</v>
      </c>
      <c r="T206" s="9">
        <f>L206-K206</f>
        <v>0.66200099999999984</v>
      </c>
      <c r="U206" s="9">
        <f>T206/L206</f>
        <v>0.39404938705174708</v>
      </c>
      <c r="V206" s="15">
        <f>IF(L206&gt;0,L206*V$8+V$10,-999)</f>
        <v>0</v>
      </c>
      <c r="X206" s="11">
        <f>D206*6.02*10^23*10^(-6)</f>
        <v>2.78124E+19</v>
      </c>
      <c r="Y206" s="11">
        <f>H206*10^(-20)</f>
        <v>6.027999999999999E-18</v>
      </c>
      <c r="Z206" s="11">
        <f>J206*10^(-6)</f>
        <v>3.21E-4</v>
      </c>
      <c r="AA206" s="16">
        <f>IF(Z206&gt;0,(X206*Y206/(X206*Y206+1/Z206)),1)</f>
        <v>5.1068333118183602E-2</v>
      </c>
      <c r="AB206" s="9">
        <f>K206+T206*AA206</f>
        <v>1.0518012875925706</v>
      </c>
      <c r="AC206" s="9">
        <f>IF(T206&gt;0,(L206-AB206)/T206,-999)</f>
        <v>0.94893166688181652</v>
      </c>
      <c r="AD206" s="15">
        <f>IF(AC206&gt;0,X206*Y206*AC206,-999)</f>
        <v>159.09138043047852</v>
      </c>
      <c r="AE206" s="3">
        <f>AE$9*Y206</f>
        <v>725.77119999999968</v>
      </c>
      <c r="AF206" s="2">
        <f>IF(AD206&lt;=AE206,AF$6,AF$6/(AD206/AE206))</f>
        <v>0.25</v>
      </c>
      <c r="AG206" s="9">
        <f>AD206*AF206*$AG$6*U206/AG$8</f>
        <v>4.8222969956804904E-2</v>
      </c>
      <c r="AH206" s="2">
        <f>((AG206*12.01)/893.5)*3600</f>
        <v>2.3334844197564824</v>
      </c>
    </row>
    <row r="207" spans="1:34">
      <c r="A207" s="1">
        <f>Raw!A207</f>
        <v>194</v>
      </c>
      <c r="B207" s="14">
        <f>Raw!B207</f>
        <v>0.46837962962962965</v>
      </c>
      <c r="C207" s="15">
        <f>Raw!C207</f>
        <v>53.4</v>
      </c>
      <c r="D207" s="15">
        <f>IF(C207&gt;0.5,Raw!D207*D$11,-999)</f>
        <v>43.4</v>
      </c>
      <c r="E207" s="9">
        <f>IF(Raw!$G207&gt;$C$8,IF(Raw!$Q207&gt;$C$8,IF(Raw!$N207&gt;$C$9,IF(Raw!$N207&lt;$A$9,IF(Raw!$X207&gt;$C$9,IF(Raw!$X207&lt;$A$9,Raw!H207,-999),-999),-999),-999),-999),-999)</f>
        <v>1.0833660000000001</v>
      </c>
      <c r="F207" s="9">
        <f>IF(Raw!$G207&gt;$C$8,IF(Raw!$Q207&gt;$C$8,IF(Raw!$N207&gt;$C$9,IF(Raw!$N207&lt;$A$9,IF(Raw!$X207&gt;$C$9,IF(Raw!$X207&lt;$A$9,Raw!I207,-999),-999),-999),-999),-999),-999)</f>
        <v>1.674593</v>
      </c>
      <c r="G207" s="9">
        <f>Raw!G207</f>
        <v>0.99077300000000001</v>
      </c>
      <c r="H207" s="9">
        <f>IF(Raw!$G207&gt;$C$8,IF(Raw!$Q207&gt;$C$8,IF(Raw!$N207&gt;$C$9,IF(Raw!$N207&lt;$A$9,IF(Raw!$X207&gt;$C$9,IF(Raw!$X207&lt;$A$9,Raw!L207,-999),-999),-999),-999),-999),-999)</f>
        <v>597.4</v>
      </c>
      <c r="I207" s="9">
        <f>IF(Raw!$G207&gt;$C$8,IF(Raw!$Q207&gt;$C$8,IF(Raw!$N207&gt;$C$9,IF(Raw!$N207&lt;$A$9,IF(Raw!$X207&gt;$C$9,IF(Raw!$X207&lt;$A$9,Raw!M207,-999),-999),-999),-999),-999),-999)</f>
        <v>2.0000000000000002E-5</v>
      </c>
      <c r="J207" s="9">
        <f>IF(Raw!$G207&gt;$C$8,IF(Raw!$Q207&gt;$C$8,IF(Raw!$N207&gt;$C$9,IF(Raw!$N207&lt;$A$9,IF(Raw!$X207&gt;$C$9,IF(Raw!$X207&lt;$A$9,Raw!N207,-999),-999),-999),-999),-999),-999)</f>
        <v>451</v>
      </c>
      <c r="K207" s="9">
        <f>IF(Raw!$G207&gt;$C$8,IF(Raw!$Q207&gt;$C$8,IF(Raw!$N207&gt;$C$9,IF(Raw!$N207&lt;$A$9,IF(Raw!$X207&gt;$C$9,IF(Raw!$X207&lt;$A$9,Raw!R207,-999),-999),-999),-999),-999),-999)</f>
        <v>1.0019990000000001</v>
      </c>
      <c r="L207" s="9">
        <f>IF(Raw!$G207&gt;$C$8,IF(Raw!$Q207&gt;$C$8,IF(Raw!$N207&gt;$C$9,IF(Raw!$N207&lt;$A$9,IF(Raw!$X207&gt;$C$9,IF(Raw!$X207&lt;$A$9,Raw!S207,-999),-999),-999),-999),-999),-999)</f>
        <v>1.6994990000000001</v>
      </c>
      <c r="M207" s="9">
        <f>Raw!Q207</f>
        <v>0.98830700000000005</v>
      </c>
      <c r="N207" s="9">
        <f>IF(Raw!$G207&gt;$C$8,IF(Raw!$Q207&gt;$C$8,IF(Raw!$N207&gt;$C$9,IF(Raw!$N207&lt;$A$9,IF(Raw!$X207&gt;$C$9,IF(Raw!$X207&lt;$A$9,Raw!V207,-999),-999),-999),-999),-999),-999)</f>
        <v>634.20000000000005</v>
      </c>
      <c r="O207" s="9">
        <f>IF(Raw!$G207&gt;$C$8,IF(Raw!$Q207&gt;$C$8,IF(Raw!$N207&gt;$C$9,IF(Raw!$N207&lt;$A$9,IF(Raw!$X207&gt;$C$9,IF(Raw!$X207&lt;$A$9,Raw!W207,-999),-999),-999),-999),-999),-999)</f>
        <v>1.6497999999999999E-2</v>
      </c>
      <c r="P207" s="9">
        <f>IF(Raw!$G207&gt;$C$8,IF(Raw!$Q207&gt;$C$8,IF(Raw!$N207&gt;$C$9,IF(Raw!$N207&lt;$A$9,IF(Raw!$X207&gt;$C$9,IF(Raw!$X207&lt;$A$9,Raw!X207,-999),-999),-999),-999),-999),-999)</f>
        <v>333</v>
      </c>
      <c r="R207" s="9">
        <f t="shared" ref="R207:R213" si="48">F207-E207</f>
        <v>0.59122699999999995</v>
      </c>
      <c r="S207" s="9">
        <f t="shared" ref="S207:S213" si="49">R207/F207</f>
        <v>0.35305713089688057</v>
      </c>
      <c r="T207" s="9">
        <f t="shared" ref="T207:T213" si="50">L207-K207</f>
        <v>0.69750000000000001</v>
      </c>
      <c r="U207" s="9">
        <f t="shared" ref="U207:U213" si="51">T207/L207</f>
        <v>0.41041506938221206</v>
      </c>
      <c r="V207" s="15">
        <f t="shared" ref="V207:V213" si="52">IF(L207&gt;0,L207*V$8+V$10,-999)</f>
        <v>0</v>
      </c>
      <c r="X207" s="11">
        <f t="shared" ref="X207:X213" si="53">D207*6.02*10^23*10^(-6)</f>
        <v>2.6126799999999996E+19</v>
      </c>
      <c r="Y207" s="11">
        <f t="shared" ref="Y207:Y213" si="54">H207*10^(-20)</f>
        <v>5.9739999999999992E-18</v>
      </c>
      <c r="Z207" s="11">
        <f t="shared" ref="Z207:Z213" si="55">J207*10^(-6)</f>
        <v>4.5099999999999996E-4</v>
      </c>
      <c r="AA207" s="16">
        <f t="shared" ref="AA207:AA213" si="56">IF(Z207&gt;0,(X207*Y207/(X207*Y207+1/Z207)),1)</f>
        <v>6.5763484871162903E-2</v>
      </c>
      <c r="AB207" s="9">
        <f t="shared" ref="AB207:AB213" si="57">K207+T207*AA207</f>
        <v>1.0478690306976362</v>
      </c>
      <c r="AC207" s="9">
        <f t="shared" ref="AC207:AC213" si="58">IF(T207&gt;0,(L207-AB207)/T207,-999)</f>
        <v>0.93423651512883721</v>
      </c>
      <c r="AD207" s="15">
        <f t="shared" ref="AD207:AD213" si="59">IF(AC207&gt;0,X207*Y207*AC207,-999)</f>
        <v>145.81703962563842</v>
      </c>
      <c r="AE207" s="3">
        <f t="shared" ref="AE207:AE213" si="60">AE$9*Y207</f>
        <v>719.26959999999974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4.6035008026973197E-2</v>
      </c>
      <c r="AH207" s="2">
        <f t="shared" ref="AH207:AH270" si="63">((AG207*12.01)/893.5)*3600</f>
        <v>2.2276100806426555</v>
      </c>
    </row>
    <row r="208" spans="1:34">
      <c r="A208" s="1">
        <f>Raw!A208</f>
        <v>195</v>
      </c>
      <c r="B208" s="14">
        <f>Raw!B208</f>
        <v>0.46843750000000001</v>
      </c>
      <c r="C208" s="15">
        <f>Raw!C208</f>
        <v>53.2</v>
      </c>
      <c r="D208" s="15">
        <f>IF(C208&gt;0.5,Raw!D208*D$11,-999)</f>
        <v>36.200000000000003</v>
      </c>
      <c r="E208" s="9">
        <f>IF(Raw!$G208&gt;$C$8,IF(Raw!$Q208&gt;$C$8,IF(Raw!$N208&gt;$C$9,IF(Raw!$N208&lt;$A$9,IF(Raw!$X208&gt;$C$9,IF(Raw!$X208&lt;$A$9,Raw!H208,-999),-999),-999),-999),-999),-999)</f>
        <v>1.0916710000000001</v>
      </c>
      <c r="F208" s="9">
        <f>IF(Raw!$G208&gt;$C$8,IF(Raw!$Q208&gt;$C$8,IF(Raw!$N208&gt;$C$9,IF(Raw!$N208&lt;$A$9,IF(Raw!$X208&gt;$C$9,IF(Raw!$X208&lt;$A$9,Raw!I208,-999),-999),-999),-999),-999),-999)</f>
        <v>1.6447449999999999</v>
      </c>
      <c r="G208" s="9">
        <f>Raw!G208</f>
        <v>0.98046500000000003</v>
      </c>
      <c r="H208" s="9">
        <f>IF(Raw!$G208&gt;$C$8,IF(Raw!$Q208&gt;$C$8,IF(Raw!$N208&gt;$C$9,IF(Raw!$N208&lt;$A$9,IF(Raw!$X208&gt;$C$9,IF(Raw!$X208&lt;$A$9,Raw!L208,-999),-999),-999),-999),-999),-999)</f>
        <v>567.6</v>
      </c>
      <c r="I208" s="9">
        <f>IF(Raw!$G208&gt;$C$8,IF(Raw!$Q208&gt;$C$8,IF(Raw!$N208&gt;$C$9,IF(Raw!$N208&lt;$A$9,IF(Raw!$X208&gt;$C$9,IF(Raw!$X208&lt;$A$9,Raw!M208,-999),-999),-999),-999),-999),-999)</f>
        <v>4.7534E-2</v>
      </c>
      <c r="J208" s="9">
        <f>IF(Raw!$G208&gt;$C$8,IF(Raw!$Q208&gt;$C$8,IF(Raw!$N208&gt;$C$9,IF(Raw!$N208&lt;$A$9,IF(Raw!$X208&gt;$C$9,IF(Raw!$X208&lt;$A$9,Raw!N208,-999),-999),-999),-999),-999),-999)</f>
        <v>431</v>
      </c>
      <c r="K208" s="9">
        <f>IF(Raw!$G208&gt;$C$8,IF(Raw!$Q208&gt;$C$8,IF(Raw!$N208&gt;$C$9,IF(Raw!$N208&lt;$A$9,IF(Raw!$X208&gt;$C$9,IF(Raw!$X208&lt;$A$9,Raw!R208,-999),-999),-999),-999),-999),-999)</f>
        <v>1.0440750000000001</v>
      </c>
      <c r="L208" s="9">
        <f>IF(Raw!$G208&gt;$C$8,IF(Raw!$Q208&gt;$C$8,IF(Raw!$N208&gt;$C$9,IF(Raw!$N208&lt;$A$9,IF(Raw!$X208&gt;$C$9,IF(Raw!$X208&lt;$A$9,Raw!S208,-999),-999),-999),-999),-999),-999)</f>
        <v>1.717659</v>
      </c>
      <c r="M208" s="9">
        <f>Raw!Q208</f>
        <v>0.99052700000000005</v>
      </c>
      <c r="N208" s="9">
        <f>IF(Raw!$G208&gt;$C$8,IF(Raw!$Q208&gt;$C$8,IF(Raw!$N208&gt;$C$9,IF(Raw!$N208&lt;$A$9,IF(Raw!$X208&gt;$C$9,IF(Raw!$X208&lt;$A$9,Raw!V208,-999),-999),-999),-999),-999),-999)</f>
        <v>632.79999999999995</v>
      </c>
      <c r="O208" s="9">
        <f>IF(Raw!$G208&gt;$C$8,IF(Raw!$Q208&gt;$C$8,IF(Raw!$N208&gt;$C$9,IF(Raw!$N208&lt;$A$9,IF(Raw!$X208&gt;$C$9,IF(Raw!$X208&lt;$A$9,Raw!W208,-999),-999),-999),-999),-999),-999)</f>
        <v>4.6025000000000003E-2</v>
      </c>
      <c r="P208" s="9">
        <f>IF(Raw!$G208&gt;$C$8,IF(Raw!$Q208&gt;$C$8,IF(Raw!$N208&gt;$C$9,IF(Raw!$N208&lt;$A$9,IF(Raw!$X208&gt;$C$9,IF(Raw!$X208&lt;$A$9,Raw!X208,-999),-999),-999),-999),-999),-999)</f>
        <v>328</v>
      </c>
      <c r="R208" s="9">
        <f t="shared" si="48"/>
        <v>0.55307399999999984</v>
      </c>
      <c r="S208" s="9">
        <f t="shared" si="49"/>
        <v>0.33626732411407234</v>
      </c>
      <c r="T208" s="9">
        <f t="shared" si="50"/>
        <v>0.67358399999999996</v>
      </c>
      <c r="U208" s="9">
        <f t="shared" si="51"/>
        <v>0.3921523422285797</v>
      </c>
      <c r="V208" s="15">
        <f t="shared" si="52"/>
        <v>0</v>
      </c>
      <c r="X208" s="11">
        <f t="shared" si="53"/>
        <v>2.1792399999999996E+19</v>
      </c>
      <c r="Y208" s="11">
        <f t="shared" si="54"/>
        <v>5.6759999999999997E-18</v>
      </c>
      <c r="Z208" s="11">
        <f t="shared" si="55"/>
        <v>4.3099999999999996E-4</v>
      </c>
      <c r="AA208" s="16">
        <f t="shared" si="56"/>
        <v>5.0613654918023852E-2</v>
      </c>
      <c r="AB208" s="9">
        <f t="shared" si="57"/>
        <v>1.0781675481343023</v>
      </c>
      <c r="AC208" s="9">
        <f t="shared" si="58"/>
        <v>0.94938634508197617</v>
      </c>
      <c r="AD208" s="15">
        <f t="shared" si="59"/>
        <v>117.43307405573982</v>
      </c>
      <c r="AE208" s="3">
        <f t="shared" si="60"/>
        <v>683.39039999999977</v>
      </c>
      <c r="AF208" s="2">
        <f t="shared" si="61"/>
        <v>0.25</v>
      </c>
      <c r="AG208" s="9">
        <f t="shared" si="62"/>
        <v>3.5424350035431255E-2</v>
      </c>
      <c r="AH208" s="2">
        <f t="shared" si="63"/>
        <v>1.714165862486744</v>
      </c>
    </row>
    <row r="209" spans="1:34">
      <c r="A209" s="1">
        <f>Raw!A209</f>
        <v>196</v>
      </c>
      <c r="B209" s="14">
        <f>Raw!B209</f>
        <v>0.46848379629629627</v>
      </c>
      <c r="C209" s="15">
        <f>Raw!C209</f>
        <v>52.8</v>
      </c>
      <c r="D209" s="15">
        <f>IF(C209&gt;0.5,Raw!D209*D$11,-999)</f>
        <v>36.200000000000003</v>
      </c>
      <c r="E209" s="9">
        <f>IF(Raw!$G209&gt;$C$8,IF(Raw!$Q209&gt;$C$8,IF(Raw!$N209&gt;$C$9,IF(Raw!$N209&lt;$A$9,IF(Raw!$X209&gt;$C$9,IF(Raw!$X209&lt;$A$9,Raw!H209,-999),-999),-999),-999),-999),-999)</f>
        <v>1.0858190000000001</v>
      </c>
      <c r="F209" s="9">
        <f>IF(Raw!$G209&gt;$C$8,IF(Raw!$Q209&gt;$C$8,IF(Raw!$N209&gt;$C$9,IF(Raw!$N209&lt;$A$9,IF(Raw!$X209&gt;$C$9,IF(Raw!$X209&lt;$A$9,Raw!I209,-999),-999),-999),-999),-999),-999)</f>
        <v>1.6581950000000001</v>
      </c>
      <c r="G209" s="9">
        <f>Raw!G209</f>
        <v>0.97971799999999998</v>
      </c>
      <c r="H209" s="9">
        <f>IF(Raw!$G209&gt;$C$8,IF(Raw!$Q209&gt;$C$8,IF(Raw!$N209&gt;$C$9,IF(Raw!$N209&lt;$A$9,IF(Raw!$X209&gt;$C$9,IF(Raw!$X209&lt;$A$9,Raw!L209,-999),-999),-999),-999),-999),-999)</f>
        <v>636</v>
      </c>
      <c r="I209" s="9">
        <f>IF(Raw!$G209&gt;$C$8,IF(Raw!$Q209&gt;$C$8,IF(Raw!$N209&gt;$C$9,IF(Raw!$N209&lt;$A$9,IF(Raw!$X209&gt;$C$9,IF(Raw!$X209&lt;$A$9,Raw!M209,-999),-999),-999),-999),-999),-999)</f>
        <v>7.4644000000000002E-2</v>
      </c>
      <c r="J209" s="9">
        <f>IF(Raw!$G209&gt;$C$8,IF(Raw!$Q209&gt;$C$8,IF(Raw!$N209&gt;$C$9,IF(Raw!$N209&lt;$A$9,IF(Raw!$X209&gt;$C$9,IF(Raw!$X209&lt;$A$9,Raw!N209,-999),-999),-999),-999),-999),-999)</f>
        <v>474</v>
      </c>
      <c r="K209" s="9">
        <f>IF(Raw!$G209&gt;$C$8,IF(Raw!$Q209&gt;$C$8,IF(Raw!$N209&gt;$C$9,IF(Raw!$N209&lt;$A$9,IF(Raw!$X209&gt;$C$9,IF(Raw!$X209&lt;$A$9,Raw!R209,-999),-999),-999),-999),-999),-999)</f>
        <v>1.0152099999999999</v>
      </c>
      <c r="L209" s="9">
        <f>IF(Raw!$G209&gt;$C$8,IF(Raw!$Q209&gt;$C$8,IF(Raw!$N209&gt;$C$9,IF(Raw!$N209&lt;$A$9,IF(Raw!$X209&gt;$C$9,IF(Raw!$X209&lt;$A$9,Raw!S209,-999),-999),-999),-999),-999),-999)</f>
        <v>1.6920299999999999</v>
      </c>
      <c r="M209" s="9">
        <f>Raw!Q209</f>
        <v>0.98938000000000004</v>
      </c>
      <c r="N209" s="9">
        <f>IF(Raw!$G209&gt;$C$8,IF(Raw!$Q209&gt;$C$8,IF(Raw!$N209&gt;$C$9,IF(Raw!$N209&lt;$A$9,IF(Raw!$X209&gt;$C$9,IF(Raw!$X209&lt;$A$9,Raw!V209,-999),-999),-999),-999),-999),-999)</f>
        <v>608.29999999999995</v>
      </c>
      <c r="O209" s="9">
        <f>IF(Raw!$G209&gt;$C$8,IF(Raw!$Q209&gt;$C$8,IF(Raw!$N209&gt;$C$9,IF(Raw!$N209&lt;$A$9,IF(Raw!$X209&gt;$C$9,IF(Raw!$X209&lt;$A$9,Raw!W209,-999),-999),-999),-999),-999),-999)</f>
        <v>4.1596000000000001E-2</v>
      </c>
      <c r="P209" s="9">
        <f>IF(Raw!$G209&gt;$C$8,IF(Raw!$Q209&gt;$C$8,IF(Raw!$N209&gt;$C$9,IF(Raw!$N209&lt;$A$9,IF(Raw!$X209&gt;$C$9,IF(Raw!$X209&lt;$A$9,Raw!X209,-999),-999),-999),-999),-999),-999)</f>
        <v>397</v>
      </c>
      <c r="R209" s="9">
        <f t="shared" si="48"/>
        <v>0.572376</v>
      </c>
      <c r="S209" s="9">
        <f t="shared" si="49"/>
        <v>0.3451801507060388</v>
      </c>
      <c r="T209" s="9">
        <f t="shared" si="50"/>
        <v>0.67681999999999998</v>
      </c>
      <c r="U209" s="9">
        <f t="shared" si="51"/>
        <v>0.40000472804855708</v>
      </c>
      <c r="V209" s="15">
        <f t="shared" si="52"/>
        <v>0</v>
      </c>
      <c r="X209" s="11">
        <f t="shared" si="53"/>
        <v>2.1792399999999996E+19</v>
      </c>
      <c r="Y209" s="11">
        <f t="shared" si="54"/>
        <v>6.3599999999999993E-18</v>
      </c>
      <c r="Z209" s="11">
        <f t="shared" si="55"/>
        <v>4.7399999999999997E-4</v>
      </c>
      <c r="AA209" s="16">
        <f t="shared" si="56"/>
        <v>6.1646309919070649E-2</v>
      </c>
      <c r="AB209" s="9">
        <f t="shared" si="57"/>
        <v>1.0569334554794254</v>
      </c>
      <c r="AC209" s="9">
        <f t="shared" si="58"/>
        <v>0.93835369008092928</v>
      </c>
      <c r="AD209" s="15">
        <f t="shared" si="59"/>
        <v>130.05550615837689</v>
      </c>
      <c r="AE209" s="3">
        <f t="shared" si="60"/>
        <v>765.74399999999969</v>
      </c>
      <c r="AF209" s="2">
        <f t="shared" si="61"/>
        <v>0.25</v>
      </c>
      <c r="AG209" s="9">
        <f t="shared" si="62"/>
        <v>4.0017551824691522E-2</v>
      </c>
      <c r="AH209" s="2">
        <f t="shared" si="63"/>
        <v>1.9364285066506575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09"/>
  <sheetViews>
    <sheetView workbookViewId="0">
      <selection activeCell="C16" sqref="C16"/>
    </sheetView>
  </sheetViews>
  <sheetFormatPr baseColWidth="10" defaultColWidth="9" defaultRowHeight="14"/>
  <cols>
    <col min="1" max="16384" width="9" style="17"/>
  </cols>
  <sheetData>
    <row r="1" spans="1:31">
      <c r="A1" s="17" t="s">
        <v>100</v>
      </c>
    </row>
    <row r="2" spans="1:31">
      <c r="A2" s="17" t="s">
        <v>101</v>
      </c>
    </row>
    <row r="3" spans="1:31">
      <c r="A3" s="17" t="s">
        <v>102</v>
      </c>
      <c r="B3" s="17" t="s">
        <v>103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184.9</v>
      </c>
      <c r="D13" s="17">
        <v>2.7</v>
      </c>
      <c r="E13" s="17">
        <v>4.57E-4</v>
      </c>
      <c r="F13" s="17">
        <v>2.1999999999999999E-2</v>
      </c>
      <c r="G13" s="17">
        <v>6.7340000000000004E-3</v>
      </c>
      <c r="H13" s="17">
        <v>0.338341</v>
      </c>
      <c r="I13" s="17">
        <v>0.35402899999999998</v>
      </c>
      <c r="J13" s="17">
        <v>1.5688000000000001E-2</v>
      </c>
      <c r="K13" s="17">
        <v>4.4312999999999998E-2</v>
      </c>
      <c r="L13" s="17">
        <v>800</v>
      </c>
      <c r="M13" s="17">
        <v>0.37081999999999998</v>
      </c>
      <c r="N13" s="17">
        <v>3186</v>
      </c>
      <c r="O13" s="17">
        <v>0</v>
      </c>
      <c r="P13" s="17">
        <v>0</v>
      </c>
      <c r="Q13" s="17">
        <v>0.25212200000000001</v>
      </c>
      <c r="R13" s="17">
        <v>0.26238400000000001</v>
      </c>
      <c r="S13" s="17">
        <v>0.27541500000000002</v>
      </c>
      <c r="T13" s="17">
        <v>1.3030999999999999E-2</v>
      </c>
      <c r="U13" s="17">
        <v>4.7313000000000001E-2</v>
      </c>
      <c r="V13" s="17">
        <v>205.7</v>
      </c>
      <c r="W13" s="17">
        <v>0.37081199999999997</v>
      </c>
      <c r="X13" s="17">
        <v>1793</v>
      </c>
      <c r="Y13" s="17">
        <v>0</v>
      </c>
      <c r="Z13" s="17">
        <v>0</v>
      </c>
      <c r="AA13" s="17">
        <v>7.2789499999999993E-2</v>
      </c>
      <c r="AB13" s="17">
        <v>4.0000500000000001E-2</v>
      </c>
      <c r="AC13" s="17">
        <v>0.26290599999999997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185</v>
      </c>
      <c r="D14" s="17">
        <v>2.7</v>
      </c>
      <c r="E14" s="17">
        <v>2.1599999999999999E-4</v>
      </c>
      <c r="F14" s="17">
        <v>0.01</v>
      </c>
      <c r="G14" s="17">
        <v>0.102927</v>
      </c>
      <c r="H14" s="17">
        <v>0.34103099999999997</v>
      </c>
      <c r="I14" s="17">
        <v>0.35995899999999997</v>
      </c>
      <c r="J14" s="17">
        <v>1.8928E-2</v>
      </c>
      <c r="K14" s="17">
        <v>5.2583999999999999E-2</v>
      </c>
      <c r="L14" s="17">
        <v>294.7</v>
      </c>
      <c r="M14" s="17">
        <v>0.59999800000000003</v>
      </c>
      <c r="N14" s="17">
        <v>2637</v>
      </c>
      <c r="O14" s="17">
        <v>0</v>
      </c>
      <c r="P14" s="17">
        <v>0</v>
      </c>
      <c r="Q14" s="17">
        <v>0.17577400000000001</v>
      </c>
      <c r="R14" s="17">
        <v>0.26229799999999998</v>
      </c>
      <c r="S14" s="17">
        <v>0.27875</v>
      </c>
      <c r="T14" s="17">
        <v>1.6452000000000001E-2</v>
      </c>
      <c r="U14" s="17">
        <v>5.9020999999999997E-2</v>
      </c>
      <c r="V14" s="17">
        <v>350.2</v>
      </c>
      <c r="W14" s="17">
        <v>0.49552400000000002</v>
      </c>
      <c r="X14" s="17">
        <v>482782</v>
      </c>
      <c r="Y14" s="17">
        <v>0</v>
      </c>
      <c r="Z14" s="17">
        <v>0</v>
      </c>
      <c r="AA14" s="17">
        <v>9.0801599999999996E-2</v>
      </c>
      <c r="AB14" s="17">
        <v>1.25465E-2</v>
      </c>
      <c r="AC14" s="17">
        <v>0.26250400000000002</v>
      </c>
      <c r="AD14" s="17">
        <v>0.25</v>
      </c>
      <c r="AE14" s="17">
        <v>2818.3</v>
      </c>
    </row>
    <row r="15" spans="1:31">
      <c r="A15" s="17">
        <v>2</v>
      </c>
      <c r="B15" s="19">
        <v>0.45788194444444441</v>
      </c>
      <c r="C15" s="17">
        <v>184.7</v>
      </c>
      <c r="D15" s="17">
        <v>2.7</v>
      </c>
      <c r="E15" s="17">
        <v>0</v>
      </c>
      <c r="F15" s="17">
        <v>0</v>
      </c>
      <c r="G15" s="17">
        <v>2.4035000000000001E-2</v>
      </c>
      <c r="H15" s="17">
        <v>0.33935599999999999</v>
      </c>
      <c r="I15" s="17">
        <v>0.35567599999999999</v>
      </c>
      <c r="J15" s="17">
        <v>1.6320000000000001E-2</v>
      </c>
      <c r="K15" s="17">
        <v>4.5886000000000003E-2</v>
      </c>
      <c r="L15" s="17">
        <v>314</v>
      </c>
      <c r="M15" s="17">
        <v>0.59999100000000005</v>
      </c>
      <c r="N15" s="17">
        <v>0</v>
      </c>
      <c r="O15" s="17">
        <v>0</v>
      </c>
      <c r="P15" s="17">
        <v>0</v>
      </c>
      <c r="Q15" s="17">
        <v>0.105921</v>
      </c>
      <c r="R15" s="17">
        <v>0.259857</v>
      </c>
      <c r="S15" s="17">
        <v>0.27763500000000002</v>
      </c>
      <c r="T15" s="17">
        <v>1.7779E-2</v>
      </c>
      <c r="U15" s="17">
        <v>6.4035999999999996E-2</v>
      </c>
      <c r="V15" s="17">
        <v>200</v>
      </c>
      <c r="W15" s="17">
        <v>0.54589100000000002</v>
      </c>
      <c r="X15" s="17">
        <v>3228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183.8</v>
      </c>
      <c r="D16" s="17">
        <v>2.7</v>
      </c>
      <c r="E16" s="17">
        <v>0</v>
      </c>
      <c r="F16" s="17">
        <v>0</v>
      </c>
      <c r="G16" s="17">
        <v>0.117531</v>
      </c>
      <c r="H16" s="17">
        <v>0.33971000000000001</v>
      </c>
      <c r="I16" s="17">
        <v>0.35730000000000001</v>
      </c>
      <c r="J16" s="17">
        <v>1.7590999999999999E-2</v>
      </c>
      <c r="K16" s="17">
        <v>4.9231999999999998E-2</v>
      </c>
      <c r="L16" s="17">
        <v>242.1</v>
      </c>
      <c r="M16" s="17">
        <v>3.1999999999999999E-5</v>
      </c>
      <c r="N16" s="17">
        <v>0</v>
      </c>
      <c r="O16" s="17">
        <v>0</v>
      </c>
      <c r="P16" s="17">
        <v>0</v>
      </c>
      <c r="Q16" s="17">
        <v>8.6772000000000002E-2</v>
      </c>
      <c r="R16" s="17">
        <v>0.25946399999999997</v>
      </c>
      <c r="S16" s="17">
        <v>0.27373799999999998</v>
      </c>
      <c r="T16" s="17">
        <v>1.4274E-2</v>
      </c>
      <c r="U16" s="17">
        <v>5.2144999999999997E-2</v>
      </c>
      <c r="V16" s="17">
        <v>800</v>
      </c>
      <c r="W16" s="17">
        <v>0.599997</v>
      </c>
      <c r="X16" s="17">
        <v>8667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182.9</v>
      </c>
      <c r="D17" s="17">
        <v>2.7</v>
      </c>
      <c r="E17" s="17">
        <v>3.1100000000000002E-4</v>
      </c>
      <c r="F17" s="17">
        <v>1.4999999999999999E-2</v>
      </c>
      <c r="G17" s="17">
        <v>1.6632000000000001E-2</v>
      </c>
      <c r="H17" s="17">
        <v>0.339314</v>
      </c>
      <c r="I17" s="17">
        <v>0.355736</v>
      </c>
      <c r="J17" s="17">
        <v>1.6423E-2</v>
      </c>
      <c r="K17" s="17">
        <v>4.6164999999999998E-2</v>
      </c>
      <c r="L17" s="17">
        <v>800</v>
      </c>
      <c r="M17" s="17">
        <v>0.37081799999999998</v>
      </c>
      <c r="N17" s="17">
        <v>1542</v>
      </c>
      <c r="O17" s="17">
        <v>0</v>
      </c>
      <c r="P17" s="17">
        <v>0</v>
      </c>
      <c r="Q17" s="17">
        <v>3.8379999999999998E-3</v>
      </c>
      <c r="R17" s="17">
        <v>0.26382699999999998</v>
      </c>
      <c r="S17" s="17">
        <v>0.272428</v>
      </c>
      <c r="T17" s="17">
        <v>8.6009999999999993E-3</v>
      </c>
      <c r="U17" s="17">
        <v>3.1570000000000001E-2</v>
      </c>
      <c r="V17" s="17">
        <v>370</v>
      </c>
      <c r="W17" s="17">
        <v>0.599997</v>
      </c>
      <c r="X17" s="17">
        <v>6985</v>
      </c>
      <c r="Y17" s="17">
        <v>0</v>
      </c>
      <c r="Z17" s="17">
        <v>0</v>
      </c>
      <c r="AA17" s="17">
        <v>4.85692E-2</v>
      </c>
      <c r="AB17" s="17">
        <v>1.97647E-2</v>
      </c>
      <c r="AC17" s="17">
        <v>0.26399699999999998</v>
      </c>
      <c r="AD17" s="17">
        <v>0.25</v>
      </c>
      <c r="AE17" s="17">
        <v>1038.2</v>
      </c>
    </row>
    <row r="18" spans="1:31">
      <c r="A18" s="17">
        <v>5</v>
      </c>
      <c r="B18" s="19">
        <v>0.45804398148148145</v>
      </c>
      <c r="C18" s="17">
        <v>181.8</v>
      </c>
      <c r="D18" s="17">
        <v>2.7</v>
      </c>
      <c r="E18" s="17">
        <v>1.6699999999999999E-4</v>
      </c>
      <c r="F18" s="17">
        <v>8.0000000000000002E-3</v>
      </c>
      <c r="G18" s="17">
        <v>0.132409</v>
      </c>
      <c r="H18" s="17">
        <v>0.33791500000000002</v>
      </c>
      <c r="I18" s="17">
        <v>0.35750900000000002</v>
      </c>
      <c r="J18" s="17">
        <v>1.9594E-2</v>
      </c>
      <c r="K18" s="17">
        <v>5.4808000000000003E-2</v>
      </c>
      <c r="L18" s="17">
        <v>313.8</v>
      </c>
      <c r="M18" s="17">
        <v>0.59999899999999995</v>
      </c>
      <c r="N18" s="17">
        <v>2733</v>
      </c>
      <c r="O18" s="17">
        <v>0</v>
      </c>
      <c r="P18" s="17">
        <v>0</v>
      </c>
      <c r="Q18" s="17">
        <v>6.8128999999999995E-2</v>
      </c>
      <c r="R18" s="17">
        <v>0.26000099999999998</v>
      </c>
      <c r="S18" s="17">
        <v>0.27169100000000002</v>
      </c>
      <c r="T18" s="17">
        <v>1.1690000000000001E-2</v>
      </c>
      <c r="U18" s="17">
        <v>4.3027000000000003E-2</v>
      </c>
      <c r="V18" s="17">
        <v>698.8</v>
      </c>
      <c r="W18" s="17">
        <v>5.1E-5</v>
      </c>
      <c r="X18" s="17">
        <v>0</v>
      </c>
      <c r="Y18" s="17">
        <v>0</v>
      </c>
      <c r="Z18" s="17">
        <v>0</v>
      </c>
      <c r="AA18" s="17">
        <v>6.6195199999999996E-2</v>
      </c>
      <c r="AB18" s="17">
        <v>1.38236E-2</v>
      </c>
      <c r="AC18" s="17">
        <v>0.260162</v>
      </c>
      <c r="AD18" s="17">
        <v>0.25</v>
      </c>
      <c r="AE18" s="17">
        <v>2647</v>
      </c>
    </row>
    <row r="19" spans="1:31">
      <c r="A19" s="17">
        <v>6</v>
      </c>
      <c r="B19" s="19">
        <v>0.45809027777777778</v>
      </c>
      <c r="C19" s="17">
        <v>180.7</v>
      </c>
      <c r="D19" s="17">
        <v>2.7</v>
      </c>
      <c r="E19" s="17">
        <v>0</v>
      </c>
      <c r="F19" s="17">
        <v>0</v>
      </c>
      <c r="G19" s="17">
        <v>9.9159999999999995E-3</v>
      </c>
      <c r="H19" s="17">
        <v>0.337447</v>
      </c>
      <c r="I19" s="17">
        <v>0.35488399999999998</v>
      </c>
      <c r="J19" s="17">
        <v>1.7437000000000001E-2</v>
      </c>
      <c r="K19" s="17">
        <v>4.9133999999999997E-2</v>
      </c>
      <c r="L19" s="17">
        <v>800</v>
      </c>
      <c r="M19" s="17">
        <v>9.0000000000000002E-6</v>
      </c>
      <c r="N19" s="17">
        <v>0</v>
      </c>
      <c r="O19" s="17">
        <v>0</v>
      </c>
      <c r="P19" s="17">
        <v>0</v>
      </c>
      <c r="Q19" s="17">
        <v>2.0379999999999999E-3</v>
      </c>
      <c r="R19" s="17">
        <v>0.25404500000000002</v>
      </c>
      <c r="S19" s="17">
        <v>0.26891500000000002</v>
      </c>
      <c r="T19" s="17">
        <v>1.4869E-2</v>
      </c>
      <c r="U19" s="17">
        <v>5.5294000000000003E-2</v>
      </c>
      <c r="V19" s="17">
        <v>800</v>
      </c>
      <c r="W19" s="17">
        <v>0.37081700000000001</v>
      </c>
      <c r="X19" s="17">
        <v>17588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179.6</v>
      </c>
      <c r="D20" s="17">
        <v>2.7</v>
      </c>
      <c r="E20" s="17">
        <v>3.5799999999999997E-4</v>
      </c>
      <c r="F20" s="17">
        <v>1.7000000000000001E-2</v>
      </c>
      <c r="G20" s="17">
        <v>6.9459999999999999E-3</v>
      </c>
      <c r="H20" s="17">
        <v>0.33975499999999997</v>
      </c>
      <c r="I20" s="17">
        <v>0.35263899999999998</v>
      </c>
      <c r="J20" s="17">
        <v>1.2884E-2</v>
      </c>
      <c r="K20" s="17">
        <v>3.6534999999999998E-2</v>
      </c>
      <c r="L20" s="17">
        <v>505.6</v>
      </c>
      <c r="M20" s="17">
        <v>0.59999599999999997</v>
      </c>
      <c r="N20" s="17">
        <v>5462</v>
      </c>
      <c r="O20" s="17">
        <v>0</v>
      </c>
      <c r="P20" s="17">
        <v>0</v>
      </c>
      <c r="Q20" s="17">
        <v>7.7380000000000001E-3</v>
      </c>
      <c r="R20" s="17">
        <v>0.25570199999999998</v>
      </c>
      <c r="S20" s="17">
        <v>0.271671</v>
      </c>
      <c r="T20" s="17">
        <v>1.5969000000000001E-2</v>
      </c>
      <c r="U20" s="17">
        <v>5.8781E-2</v>
      </c>
      <c r="V20" s="17">
        <v>444.2</v>
      </c>
      <c r="W20" s="17">
        <v>0.59999899999999995</v>
      </c>
      <c r="X20" s="17">
        <v>0</v>
      </c>
      <c r="Y20" s="17">
        <v>0</v>
      </c>
      <c r="Z20" s="17">
        <v>0</v>
      </c>
      <c r="AA20" s="17">
        <v>9.0432999999999999E-2</v>
      </c>
      <c r="AB20" s="17">
        <v>4.3195299999999999E-2</v>
      </c>
      <c r="AC20" s="17">
        <v>0.25639099999999998</v>
      </c>
      <c r="AD20" s="17">
        <v>0.25</v>
      </c>
      <c r="AE20" s="17">
        <v>1642.8</v>
      </c>
    </row>
    <row r="21" spans="1:31">
      <c r="A21" s="17">
        <v>8</v>
      </c>
      <c r="B21" s="19">
        <v>0.4581944444444444</v>
      </c>
      <c r="C21" s="17">
        <v>178.3</v>
      </c>
      <c r="D21" s="17">
        <v>2.7</v>
      </c>
      <c r="E21" s="17">
        <v>1.6899999999999999E-4</v>
      </c>
      <c r="F21" s="17">
        <v>8.0000000000000002E-3</v>
      </c>
      <c r="G21" s="17">
        <v>5.1089999999999998E-3</v>
      </c>
      <c r="H21" s="17">
        <v>0.33938800000000002</v>
      </c>
      <c r="I21" s="17">
        <v>0.35493400000000003</v>
      </c>
      <c r="J21" s="17">
        <v>1.5547E-2</v>
      </c>
      <c r="K21" s="17">
        <v>4.3802000000000001E-2</v>
      </c>
      <c r="L21" s="17">
        <v>297.5</v>
      </c>
      <c r="M21" s="17">
        <v>0.59999599999999997</v>
      </c>
      <c r="N21" s="17">
        <v>6995</v>
      </c>
      <c r="O21" s="17">
        <v>0</v>
      </c>
      <c r="P21" s="17">
        <v>0</v>
      </c>
      <c r="Q21" s="17">
        <v>2.7396E-2</v>
      </c>
      <c r="R21" s="17">
        <v>0.25955499999999998</v>
      </c>
      <c r="S21" s="17">
        <v>0.27231300000000003</v>
      </c>
      <c r="T21" s="17">
        <v>1.2758E-2</v>
      </c>
      <c r="U21" s="17">
        <v>4.6849000000000002E-2</v>
      </c>
      <c r="V21" s="17">
        <v>200</v>
      </c>
      <c r="W21" s="17">
        <v>0.37081399999999998</v>
      </c>
      <c r="X21" s="17">
        <v>0</v>
      </c>
      <c r="Y21" s="17">
        <v>0</v>
      </c>
      <c r="Z21" s="17">
        <v>0</v>
      </c>
      <c r="AA21" s="17">
        <v>7.2075799999999995E-2</v>
      </c>
      <c r="AB21" s="17">
        <v>3.2897000000000003E-2</v>
      </c>
      <c r="AC21" s="17">
        <v>0.25997500000000001</v>
      </c>
      <c r="AD21" s="17">
        <v>0.25</v>
      </c>
      <c r="AE21" s="17">
        <v>2791.8</v>
      </c>
    </row>
    <row r="22" spans="1:31">
      <c r="A22" s="17">
        <v>9</v>
      </c>
      <c r="B22" s="19">
        <v>0.45825231481481482</v>
      </c>
      <c r="C22" s="17">
        <v>177.4</v>
      </c>
      <c r="D22" s="17">
        <v>2.7</v>
      </c>
      <c r="E22" s="17">
        <v>0</v>
      </c>
      <c r="F22" s="17">
        <v>0</v>
      </c>
      <c r="G22" s="17">
        <v>4.5797999999999998E-2</v>
      </c>
      <c r="H22" s="17">
        <v>0.33828799999999998</v>
      </c>
      <c r="I22" s="17">
        <v>0.354464</v>
      </c>
      <c r="J22" s="17">
        <v>1.6174999999999998E-2</v>
      </c>
      <c r="K22" s="17">
        <v>4.5633E-2</v>
      </c>
      <c r="L22" s="17">
        <v>800</v>
      </c>
      <c r="M22" s="17">
        <v>0.59999899999999995</v>
      </c>
      <c r="N22" s="17">
        <v>0</v>
      </c>
      <c r="O22" s="17">
        <v>0</v>
      </c>
      <c r="P22" s="17">
        <v>0</v>
      </c>
      <c r="Q22" s="17">
        <v>7.0910000000000001E-3</v>
      </c>
      <c r="R22" s="17">
        <v>0.257108</v>
      </c>
      <c r="S22" s="17">
        <v>0.27122800000000002</v>
      </c>
      <c r="T22" s="17">
        <v>1.4120000000000001E-2</v>
      </c>
      <c r="U22" s="17">
        <v>5.2060000000000002E-2</v>
      </c>
      <c r="V22" s="17">
        <v>800</v>
      </c>
      <c r="W22" s="17">
        <v>0.37081700000000001</v>
      </c>
      <c r="X22" s="17">
        <v>9419</v>
      </c>
      <c r="Y22" s="17">
        <v>0</v>
      </c>
      <c r="Z22" s="17">
        <v>0</v>
      </c>
    </row>
    <row r="23" spans="1:31">
      <c r="A23" s="17">
        <v>10</v>
      </c>
      <c r="B23" s="19">
        <v>0.45831018518518518</v>
      </c>
      <c r="C23" s="17">
        <v>176.3</v>
      </c>
      <c r="D23" s="17">
        <v>2.7</v>
      </c>
      <c r="E23" s="17">
        <v>2.4899999999999998E-4</v>
      </c>
      <c r="F23" s="17">
        <v>1.2E-2</v>
      </c>
      <c r="G23" s="17">
        <v>1.6892999999999998E-2</v>
      </c>
      <c r="H23" s="17">
        <v>0.34290500000000002</v>
      </c>
      <c r="I23" s="17">
        <v>0.35779300000000003</v>
      </c>
      <c r="J23" s="17">
        <v>1.4888E-2</v>
      </c>
      <c r="K23" s="17">
        <v>4.1611000000000002E-2</v>
      </c>
      <c r="L23" s="17">
        <v>444.1</v>
      </c>
      <c r="M23" s="17">
        <v>0.59999800000000003</v>
      </c>
      <c r="N23" s="17">
        <v>1168</v>
      </c>
      <c r="O23" s="17">
        <v>0</v>
      </c>
      <c r="P23" s="17">
        <v>0</v>
      </c>
      <c r="Q23" s="17">
        <v>4.4097999999999998E-2</v>
      </c>
      <c r="R23" s="17">
        <v>0.261764</v>
      </c>
      <c r="S23" s="17">
        <v>0.27411099999999999</v>
      </c>
      <c r="T23" s="17">
        <v>1.2347E-2</v>
      </c>
      <c r="U23" s="17">
        <v>4.5044000000000001E-2</v>
      </c>
      <c r="V23" s="17">
        <v>376.9</v>
      </c>
      <c r="W23" s="17">
        <v>0.599997</v>
      </c>
      <c r="X23" s="17">
        <v>1041</v>
      </c>
      <c r="Y23" s="17">
        <v>0</v>
      </c>
      <c r="Z23" s="17">
        <v>0</v>
      </c>
      <c r="AA23" s="17">
        <v>6.9297700000000004E-2</v>
      </c>
      <c r="AB23" s="17">
        <v>8.4113999999999994E-3</v>
      </c>
      <c r="AC23" s="17">
        <v>0.26186799999999999</v>
      </c>
      <c r="AD23" s="17">
        <v>0.25</v>
      </c>
      <c r="AE23" s="17">
        <v>1870.2</v>
      </c>
    </row>
    <row r="24" spans="1:31">
      <c r="A24" s="17">
        <v>11</v>
      </c>
      <c r="B24" s="19">
        <v>0.4583564814814815</v>
      </c>
      <c r="C24" s="17">
        <v>175</v>
      </c>
      <c r="D24" s="17">
        <v>2.7</v>
      </c>
      <c r="E24" s="17">
        <v>5.0299999999999997E-4</v>
      </c>
      <c r="F24" s="17">
        <v>2.4E-2</v>
      </c>
      <c r="G24" s="17">
        <v>1.5585E-2</v>
      </c>
      <c r="H24" s="17">
        <v>0.33872000000000002</v>
      </c>
      <c r="I24" s="17">
        <v>0.35597699999999999</v>
      </c>
      <c r="J24" s="17">
        <v>1.7257999999999999E-2</v>
      </c>
      <c r="K24" s="17">
        <v>4.8479000000000001E-2</v>
      </c>
      <c r="L24" s="17">
        <v>800</v>
      </c>
      <c r="M24" s="17">
        <v>0.45834900000000001</v>
      </c>
      <c r="N24" s="17">
        <v>1109</v>
      </c>
      <c r="O24" s="17">
        <v>0</v>
      </c>
      <c r="P24" s="17">
        <v>0</v>
      </c>
      <c r="Q24" s="17">
        <v>1.217E-3</v>
      </c>
      <c r="R24" s="17">
        <v>0.25976900000000003</v>
      </c>
      <c r="S24" s="17">
        <v>0.27365600000000001</v>
      </c>
      <c r="T24" s="17">
        <v>1.3887E-2</v>
      </c>
      <c r="U24" s="17">
        <v>5.0744999999999998E-2</v>
      </c>
      <c r="V24" s="17">
        <v>732.3</v>
      </c>
      <c r="W24" s="17">
        <v>0.59998700000000005</v>
      </c>
      <c r="X24" s="17">
        <v>0</v>
      </c>
      <c r="Y24" s="17">
        <v>0</v>
      </c>
      <c r="Z24" s="17">
        <v>0</v>
      </c>
      <c r="AA24" s="17">
        <v>7.8069100000000002E-2</v>
      </c>
      <c r="AB24" s="17">
        <v>1.4297199999999999E-2</v>
      </c>
      <c r="AC24" s="17">
        <v>0.25996799999999998</v>
      </c>
      <c r="AD24" s="17">
        <v>0.25</v>
      </c>
      <c r="AE24" s="17">
        <v>1038.2</v>
      </c>
    </row>
    <row r="25" spans="1:31">
      <c r="A25" s="17">
        <v>12</v>
      </c>
      <c r="B25" s="19">
        <v>0.45841435185185181</v>
      </c>
      <c r="C25" s="17">
        <v>173.9</v>
      </c>
      <c r="D25" s="17">
        <v>2.7</v>
      </c>
      <c r="E25" s="17">
        <v>2.02E-4</v>
      </c>
      <c r="F25" s="17">
        <v>0.01</v>
      </c>
      <c r="G25" s="17">
        <v>3.6916999999999998E-2</v>
      </c>
      <c r="H25" s="17">
        <v>0.35029399999999999</v>
      </c>
      <c r="I25" s="17">
        <v>0.36699700000000002</v>
      </c>
      <c r="J25" s="17">
        <v>1.6702999999999999E-2</v>
      </c>
      <c r="K25" s="17">
        <v>4.5512999999999998E-2</v>
      </c>
      <c r="L25" s="17">
        <v>200</v>
      </c>
      <c r="M25" s="17">
        <v>0.22920699999999999</v>
      </c>
      <c r="N25" s="17">
        <v>466</v>
      </c>
      <c r="O25" s="17">
        <v>0</v>
      </c>
      <c r="P25" s="17">
        <v>0</v>
      </c>
      <c r="Q25" s="17">
        <v>3.9126000000000001E-2</v>
      </c>
      <c r="R25" s="17">
        <v>0.25228200000000001</v>
      </c>
      <c r="S25" s="17">
        <v>0.27440999999999999</v>
      </c>
      <c r="T25" s="17">
        <v>2.2127999999999998E-2</v>
      </c>
      <c r="U25" s="17">
        <v>8.0638000000000001E-2</v>
      </c>
      <c r="V25" s="17">
        <v>570.79999999999995</v>
      </c>
      <c r="W25" s="17">
        <v>1.1E-5</v>
      </c>
      <c r="X25" s="17">
        <v>1696</v>
      </c>
      <c r="Y25" s="17">
        <v>0</v>
      </c>
      <c r="Z25" s="17">
        <v>0</v>
      </c>
      <c r="AA25" s="17">
        <v>0.124059</v>
      </c>
      <c r="AB25" s="17">
        <v>1.52203E-3</v>
      </c>
      <c r="AC25" s="17">
        <v>0.25231599999999998</v>
      </c>
      <c r="AD25" s="17">
        <v>0.25</v>
      </c>
      <c r="AE25" s="17">
        <v>4152.8</v>
      </c>
    </row>
    <row r="26" spans="1:31">
      <c r="A26" s="17">
        <v>13</v>
      </c>
      <c r="B26" s="19">
        <v>0.45847222222222223</v>
      </c>
      <c r="C26" s="17">
        <v>172.7</v>
      </c>
      <c r="D26" s="17">
        <v>2.7</v>
      </c>
      <c r="E26" s="17">
        <v>0</v>
      </c>
      <c r="F26" s="17">
        <v>0</v>
      </c>
      <c r="G26" s="17">
        <v>5.6620999999999998E-2</v>
      </c>
      <c r="H26" s="17">
        <v>0.34361700000000001</v>
      </c>
      <c r="I26" s="17">
        <v>0.366037</v>
      </c>
      <c r="J26" s="17">
        <v>2.2419999999999999E-2</v>
      </c>
      <c r="K26" s="17">
        <v>6.1249999999999999E-2</v>
      </c>
      <c r="L26" s="17">
        <v>200</v>
      </c>
      <c r="M26" s="17">
        <v>1.0000000000000001E-5</v>
      </c>
      <c r="N26" s="17">
        <v>0</v>
      </c>
      <c r="O26" s="17">
        <v>0</v>
      </c>
      <c r="P26" s="17">
        <v>0</v>
      </c>
      <c r="Q26" s="17">
        <v>1.6931999999999999E-2</v>
      </c>
      <c r="R26" s="17">
        <v>0.26117699999999999</v>
      </c>
      <c r="S26" s="17">
        <v>0.275646</v>
      </c>
      <c r="T26" s="17">
        <v>1.4468999999999999E-2</v>
      </c>
      <c r="U26" s="17">
        <v>5.2491999999999997E-2</v>
      </c>
      <c r="V26" s="17">
        <v>664.8</v>
      </c>
      <c r="W26" s="17">
        <v>0.59999899999999995</v>
      </c>
      <c r="X26" s="17">
        <v>9053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171.9</v>
      </c>
      <c r="D27" s="17">
        <v>2.7</v>
      </c>
      <c r="E27" s="17">
        <v>2.0100000000000001E-4</v>
      </c>
      <c r="F27" s="17">
        <v>0.01</v>
      </c>
      <c r="G27" s="17">
        <v>2.4004999999999999E-2</v>
      </c>
      <c r="H27" s="17">
        <v>0.345553</v>
      </c>
      <c r="I27" s="17">
        <v>0.36127399999999998</v>
      </c>
      <c r="J27" s="17">
        <v>1.5720999999999999E-2</v>
      </c>
      <c r="K27" s="17">
        <v>4.3515999999999999E-2</v>
      </c>
      <c r="L27" s="17">
        <v>800</v>
      </c>
      <c r="M27" s="17">
        <v>0.37081700000000001</v>
      </c>
      <c r="N27" s="17">
        <v>110401</v>
      </c>
      <c r="O27" s="17">
        <v>0</v>
      </c>
      <c r="P27" s="17">
        <v>0</v>
      </c>
      <c r="Q27" s="17">
        <v>0.15343100000000001</v>
      </c>
      <c r="R27" s="17">
        <v>0.26798100000000002</v>
      </c>
      <c r="S27" s="17">
        <v>0.28175800000000001</v>
      </c>
      <c r="T27" s="17">
        <v>1.3778E-2</v>
      </c>
      <c r="U27" s="17">
        <v>4.8898999999999998E-2</v>
      </c>
      <c r="V27" s="17">
        <v>515</v>
      </c>
      <c r="W27" s="17">
        <v>0.59999800000000003</v>
      </c>
      <c r="X27" s="17">
        <v>0</v>
      </c>
      <c r="Y27" s="17">
        <v>0</v>
      </c>
      <c r="Z27" s="17">
        <v>0</v>
      </c>
      <c r="AA27" s="17">
        <v>7.5228699999999996E-2</v>
      </c>
      <c r="AB27" s="17">
        <v>0.59079499999999996</v>
      </c>
      <c r="AC27" s="17">
        <v>0.27612100000000001</v>
      </c>
      <c r="AD27" s="17">
        <v>0.25</v>
      </c>
      <c r="AE27" s="17">
        <v>1038.2</v>
      </c>
    </row>
    <row r="28" spans="1:31">
      <c r="A28" s="17">
        <v>15</v>
      </c>
      <c r="B28" s="19">
        <v>0.45857638888888891</v>
      </c>
      <c r="C28" s="17">
        <v>170.7</v>
      </c>
      <c r="D28" s="17">
        <v>2.7</v>
      </c>
      <c r="E28" s="17">
        <v>2.9799999999999998E-4</v>
      </c>
      <c r="F28" s="17">
        <v>1.4E-2</v>
      </c>
      <c r="G28" s="17">
        <v>8.2042000000000004E-2</v>
      </c>
      <c r="H28" s="17">
        <v>0.34767500000000001</v>
      </c>
      <c r="I28" s="17">
        <v>0.36486499999999999</v>
      </c>
      <c r="J28" s="17">
        <v>1.7188999999999999E-2</v>
      </c>
      <c r="K28" s="17">
        <v>4.7111E-2</v>
      </c>
      <c r="L28" s="17">
        <v>414.3</v>
      </c>
      <c r="M28" s="17">
        <v>0.59999199999999997</v>
      </c>
      <c r="N28" s="17">
        <v>1390</v>
      </c>
      <c r="O28" s="17">
        <v>0</v>
      </c>
      <c r="P28" s="17">
        <v>0</v>
      </c>
      <c r="Q28" s="17">
        <v>8.0020000000000004E-3</v>
      </c>
      <c r="R28" s="17">
        <v>0.26429900000000001</v>
      </c>
      <c r="S28" s="17">
        <v>0.28051100000000001</v>
      </c>
      <c r="T28" s="17">
        <v>1.6212000000000001E-2</v>
      </c>
      <c r="U28" s="17">
        <v>5.7793999999999998E-2</v>
      </c>
      <c r="V28" s="17">
        <v>200.1</v>
      </c>
      <c r="W28" s="17">
        <v>0.37081500000000001</v>
      </c>
      <c r="X28" s="17">
        <v>0</v>
      </c>
      <c r="Y28" s="17">
        <v>0</v>
      </c>
      <c r="Z28" s="17">
        <v>0</v>
      </c>
      <c r="AA28" s="17">
        <v>8.8914300000000002E-2</v>
      </c>
      <c r="AB28" s="17">
        <v>9.3244299999999999E-3</v>
      </c>
      <c r="AC28" s="17">
        <v>0.26445000000000002</v>
      </c>
      <c r="AD28" s="17">
        <v>0.25</v>
      </c>
      <c r="AE28" s="17">
        <v>2005</v>
      </c>
    </row>
    <row r="29" spans="1:31">
      <c r="A29" s="17">
        <v>16</v>
      </c>
      <c r="B29" s="19">
        <v>0.45863425925925921</v>
      </c>
      <c r="C29" s="17">
        <v>169.6</v>
      </c>
      <c r="D29" s="17">
        <v>2.7</v>
      </c>
      <c r="E29" s="17">
        <v>1.6000000000000001E-4</v>
      </c>
      <c r="F29" s="17">
        <v>8.0000000000000002E-3</v>
      </c>
      <c r="G29" s="17">
        <v>0.21604100000000001</v>
      </c>
      <c r="H29" s="17">
        <v>0.352045</v>
      </c>
      <c r="I29" s="17">
        <v>0.37592900000000001</v>
      </c>
      <c r="J29" s="17">
        <v>2.3883999999999999E-2</v>
      </c>
      <c r="K29" s="17">
        <v>6.3532000000000005E-2</v>
      </c>
      <c r="L29" s="17">
        <v>225.9</v>
      </c>
      <c r="M29" s="17">
        <v>0.37081500000000001</v>
      </c>
      <c r="N29" s="17">
        <v>2565</v>
      </c>
      <c r="O29" s="17">
        <v>0</v>
      </c>
      <c r="P29" s="17">
        <v>0</v>
      </c>
      <c r="Q29" s="17">
        <v>0.13278000000000001</v>
      </c>
      <c r="R29" s="17">
        <v>0.26457900000000001</v>
      </c>
      <c r="S29" s="17">
        <v>0.28056599999999998</v>
      </c>
      <c r="T29" s="17">
        <v>1.5987999999999999E-2</v>
      </c>
      <c r="U29" s="17">
        <v>5.6982999999999999E-2</v>
      </c>
      <c r="V29" s="17">
        <v>800</v>
      </c>
      <c r="W29" s="17">
        <v>3.9999999999999998E-6</v>
      </c>
      <c r="X29" s="17">
        <v>0</v>
      </c>
      <c r="Y29" s="17">
        <v>0</v>
      </c>
      <c r="Z29" s="17">
        <v>0</v>
      </c>
      <c r="AA29" s="17">
        <v>8.7666099999999997E-2</v>
      </c>
      <c r="AB29" s="17">
        <v>9.3797800000000008E-3</v>
      </c>
      <c r="AC29" s="17">
        <v>0.26472899999999999</v>
      </c>
      <c r="AD29" s="17">
        <v>0.25</v>
      </c>
      <c r="AE29" s="17">
        <v>3677.4</v>
      </c>
    </row>
    <row r="30" spans="1:31">
      <c r="A30" s="17">
        <v>17</v>
      </c>
      <c r="B30" s="19">
        <v>0.45868055555555554</v>
      </c>
      <c r="C30" s="17">
        <v>168.3</v>
      </c>
      <c r="D30" s="17">
        <v>2.7</v>
      </c>
      <c r="E30" s="17">
        <v>5.2999999999999998E-4</v>
      </c>
      <c r="F30" s="17">
        <v>2.5999999999999999E-2</v>
      </c>
      <c r="G30" s="17">
        <v>5.9577999999999999E-2</v>
      </c>
      <c r="H30" s="17">
        <v>0.34723900000000002</v>
      </c>
      <c r="I30" s="17">
        <v>0.36543999999999999</v>
      </c>
      <c r="J30" s="17">
        <v>1.8200000000000001E-2</v>
      </c>
      <c r="K30" s="17">
        <v>4.9804000000000001E-2</v>
      </c>
      <c r="L30" s="17">
        <v>800</v>
      </c>
      <c r="M30" s="17">
        <v>3.9999999999999998E-6</v>
      </c>
      <c r="N30" s="17">
        <v>1854</v>
      </c>
      <c r="O30" s="17">
        <v>0</v>
      </c>
      <c r="P30" s="17">
        <v>0</v>
      </c>
      <c r="Q30" s="17">
        <v>8.652E-2</v>
      </c>
      <c r="R30" s="17">
        <v>0.26741300000000001</v>
      </c>
      <c r="S30" s="17">
        <v>0.28265600000000002</v>
      </c>
      <c r="T30" s="17">
        <v>1.5243E-2</v>
      </c>
      <c r="U30" s="17">
        <v>5.3927000000000003E-2</v>
      </c>
      <c r="V30" s="17">
        <v>570.79999999999995</v>
      </c>
      <c r="W30" s="17">
        <v>1.1E-5</v>
      </c>
      <c r="X30" s="17">
        <v>0</v>
      </c>
      <c r="Y30" s="17">
        <v>0</v>
      </c>
      <c r="Z30" s="17">
        <v>0</v>
      </c>
      <c r="AA30" s="17">
        <v>8.2964999999999997E-2</v>
      </c>
      <c r="AB30" s="17">
        <v>2.3667400000000002E-2</v>
      </c>
      <c r="AC30" s="17">
        <v>0.26777400000000001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167.4</v>
      </c>
      <c r="D31" s="17">
        <v>2.7</v>
      </c>
      <c r="E31" s="17">
        <v>5.8E-4</v>
      </c>
      <c r="F31" s="17">
        <v>2.8000000000000001E-2</v>
      </c>
      <c r="G31" s="17">
        <v>3.4726E-2</v>
      </c>
      <c r="H31" s="17">
        <v>0.35248499999999999</v>
      </c>
      <c r="I31" s="17">
        <v>0.36674099999999998</v>
      </c>
      <c r="J31" s="17">
        <v>1.4257000000000001E-2</v>
      </c>
      <c r="K31" s="17">
        <v>3.8873999999999999E-2</v>
      </c>
      <c r="L31" s="17">
        <v>800</v>
      </c>
      <c r="M31" s="17">
        <v>9.9999999999999995E-7</v>
      </c>
      <c r="N31" s="17">
        <v>3520</v>
      </c>
      <c r="O31" s="17">
        <v>0</v>
      </c>
      <c r="P31" s="17">
        <v>0</v>
      </c>
      <c r="Q31" s="17">
        <v>0.224942</v>
      </c>
      <c r="R31" s="17">
        <v>0.26810800000000001</v>
      </c>
      <c r="S31" s="17">
        <v>0.285331</v>
      </c>
      <c r="T31" s="17">
        <v>1.7222999999999999E-2</v>
      </c>
      <c r="U31" s="17">
        <v>6.0360999999999998E-2</v>
      </c>
      <c r="V31" s="17">
        <v>680.7</v>
      </c>
      <c r="W31" s="17">
        <v>0.22920299999999999</v>
      </c>
      <c r="X31" s="17">
        <v>0</v>
      </c>
      <c r="Y31" s="17">
        <v>0</v>
      </c>
      <c r="Z31" s="17">
        <v>0</v>
      </c>
      <c r="AA31" s="17">
        <v>9.2862700000000006E-2</v>
      </c>
      <c r="AB31" s="17">
        <v>4.40124E-2</v>
      </c>
      <c r="AC31" s="17">
        <v>0.26886700000000002</v>
      </c>
      <c r="AD31" s="17">
        <v>0.25</v>
      </c>
      <c r="AE31" s="17">
        <v>1038.2</v>
      </c>
    </row>
    <row r="32" spans="1:31">
      <c r="A32" s="17">
        <v>19</v>
      </c>
      <c r="B32" s="19">
        <v>0.45879629629629631</v>
      </c>
      <c r="C32" s="17">
        <v>166.1</v>
      </c>
      <c r="D32" s="17">
        <v>2.7</v>
      </c>
      <c r="E32" s="17">
        <v>0</v>
      </c>
      <c r="F32" s="17">
        <v>0</v>
      </c>
      <c r="G32" s="17">
        <v>0.21303</v>
      </c>
      <c r="H32" s="17">
        <v>0.35663699999999998</v>
      </c>
      <c r="I32" s="17">
        <v>0.371674</v>
      </c>
      <c r="J32" s="17">
        <v>1.5037E-2</v>
      </c>
      <c r="K32" s="17">
        <v>4.0457E-2</v>
      </c>
      <c r="L32" s="17">
        <v>384.7</v>
      </c>
      <c r="M32" s="17">
        <v>0.370813</v>
      </c>
      <c r="N32" s="17">
        <v>0</v>
      </c>
      <c r="O32" s="17">
        <v>0</v>
      </c>
      <c r="P32" s="17">
        <v>0</v>
      </c>
      <c r="Q32" s="17">
        <v>0.17910200000000001</v>
      </c>
      <c r="R32" s="17">
        <v>0.27103500000000003</v>
      </c>
      <c r="S32" s="17">
        <v>0.28833599999999998</v>
      </c>
      <c r="T32" s="17">
        <v>1.7301E-2</v>
      </c>
      <c r="U32" s="17">
        <v>6.0003000000000001E-2</v>
      </c>
      <c r="V32" s="17">
        <v>279.89999999999998</v>
      </c>
      <c r="W32" s="17">
        <v>0.37081700000000001</v>
      </c>
      <c r="X32" s="17">
        <v>0</v>
      </c>
      <c r="Y32" s="17">
        <v>0</v>
      </c>
      <c r="Z32" s="17">
        <v>0</v>
      </c>
    </row>
    <row r="33" spans="1:31">
      <c r="A33" s="17">
        <v>20</v>
      </c>
      <c r="B33" s="19">
        <v>0.45884259259259258</v>
      </c>
      <c r="C33" s="17">
        <v>164.8</v>
      </c>
      <c r="D33" s="17">
        <v>2.7</v>
      </c>
      <c r="E33" s="17">
        <v>1.2799999999999999E-4</v>
      </c>
      <c r="F33" s="17">
        <v>6.0000000000000001E-3</v>
      </c>
      <c r="G33" s="17">
        <v>7.3647000000000004E-2</v>
      </c>
      <c r="H33" s="17">
        <v>0.35659200000000002</v>
      </c>
      <c r="I33" s="17">
        <v>0.37756899999999999</v>
      </c>
      <c r="J33" s="17">
        <v>2.0976999999999999E-2</v>
      </c>
      <c r="K33" s="17">
        <v>5.5558000000000003E-2</v>
      </c>
      <c r="L33" s="17">
        <v>200</v>
      </c>
      <c r="M33" s="17">
        <v>0.22917399999999999</v>
      </c>
      <c r="N33" s="17">
        <v>937</v>
      </c>
      <c r="O33" s="17">
        <v>0</v>
      </c>
      <c r="P33" s="17">
        <v>0</v>
      </c>
      <c r="Q33" s="17">
        <v>0.17732300000000001</v>
      </c>
      <c r="R33" s="17">
        <v>0.27412700000000001</v>
      </c>
      <c r="S33" s="17">
        <v>0.28891800000000001</v>
      </c>
      <c r="T33" s="17">
        <v>1.4791E-2</v>
      </c>
      <c r="U33" s="17">
        <v>5.1193000000000002E-2</v>
      </c>
      <c r="V33" s="17">
        <v>800</v>
      </c>
      <c r="W33" s="17">
        <v>0.370809</v>
      </c>
      <c r="X33" s="17">
        <v>0</v>
      </c>
      <c r="Y33" s="17">
        <v>0</v>
      </c>
      <c r="Z33" s="17">
        <v>0</v>
      </c>
      <c r="AA33" s="17">
        <v>7.8759200000000001E-2</v>
      </c>
      <c r="AB33" s="17">
        <v>3.0551900000000002E-3</v>
      </c>
      <c r="AC33" s="17">
        <v>0.27417200000000003</v>
      </c>
      <c r="AD33" s="17">
        <v>0.25</v>
      </c>
      <c r="AE33" s="17">
        <v>4152.8</v>
      </c>
    </row>
    <row r="34" spans="1:31">
      <c r="A34" s="17">
        <v>21</v>
      </c>
      <c r="B34" s="19">
        <v>0.45890046296296294</v>
      </c>
      <c r="C34" s="17">
        <v>163.69999999999999</v>
      </c>
      <c r="D34" s="17">
        <v>2.7</v>
      </c>
      <c r="E34" s="17">
        <v>2.63E-4</v>
      </c>
      <c r="F34" s="17">
        <v>1.2999999999999999E-2</v>
      </c>
      <c r="G34" s="17">
        <v>0.10664899999999999</v>
      </c>
      <c r="H34" s="17">
        <v>0.365311</v>
      </c>
      <c r="I34" s="17">
        <v>0.38321100000000002</v>
      </c>
      <c r="J34" s="17">
        <v>1.7899999999999999E-2</v>
      </c>
      <c r="K34" s="17">
        <v>4.6710000000000002E-2</v>
      </c>
      <c r="L34" s="17">
        <v>308</v>
      </c>
      <c r="M34" s="17">
        <v>5.3999999999999998E-5</v>
      </c>
      <c r="N34" s="17">
        <v>3224</v>
      </c>
      <c r="O34" s="17">
        <v>0</v>
      </c>
      <c r="P34" s="17">
        <v>0</v>
      </c>
      <c r="Q34" s="17">
        <v>0.24318400000000001</v>
      </c>
      <c r="R34" s="17">
        <v>0.276866</v>
      </c>
      <c r="S34" s="17">
        <v>0.29735800000000001</v>
      </c>
      <c r="T34" s="17">
        <v>2.0492E-2</v>
      </c>
      <c r="U34" s="17">
        <v>6.8914000000000003E-2</v>
      </c>
      <c r="V34" s="17">
        <v>761.3</v>
      </c>
      <c r="W34" s="17">
        <v>0.28427200000000002</v>
      </c>
      <c r="X34" s="17">
        <v>0</v>
      </c>
      <c r="Y34" s="17">
        <v>0</v>
      </c>
      <c r="Z34" s="17">
        <v>0</v>
      </c>
      <c r="AA34" s="17">
        <v>0.10602200000000001</v>
      </c>
      <c r="AB34" s="17">
        <v>1.59715E-2</v>
      </c>
      <c r="AC34" s="17">
        <v>0.27719300000000002</v>
      </c>
      <c r="AD34" s="17">
        <v>0.25</v>
      </c>
      <c r="AE34" s="17">
        <v>2696.6</v>
      </c>
    </row>
    <row r="35" spans="1:31">
      <c r="A35" s="17">
        <v>22</v>
      </c>
      <c r="B35" s="19">
        <v>0.45894675925925926</v>
      </c>
      <c r="C35" s="17">
        <v>162.6</v>
      </c>
      <c r="D35" s="17">
        <v>2.7</v>
      </c>
      <c r="E35" s="17">
        <v>0</v>
      </c>
      <c r="F35" s="17">
        <v>0</v>
      </c>
      <c r="G35" s="17">
        <v>8.1543000000000004E-2</v>
      </c>
      <c r="H35" s="17">
        <v>0.36250300000000002</v>
      </c>
      <c r="I35" s="17">
        <v>0.37966800000000001</v>
      </c>
      <c r="J35" s="17">
        <v>1.7166000000000001E-2</v>
      </c>
      <c r="K35" s="17">
        <v>4.5213000000000003E-2</v>
      </c>
      <c r="L35" s="17">
        <v>662.6</v>
      </c>
      <c r="M35" s="17">
        <v>0.59997800000000001</v>
      </c>
      <c r="N35" s="17">
        <v>0</v>
      </c>
      <c r="O35" s="17">
        <v>0</v>
      </c>
      <c r="P35" s="17">
        <v>0</v>
      </c>
      <c r="Q35" s="17">
        <v>0.41703699999999999</v>
      </c>
      <c r="R35" s="17">
        <v>0.28098600000000001</v>
      </c>
      <c r="S35" s="17">
        <v>0.304508</v>
      </c>
      <c r="T35" s="17">
        <v>2.3522000000000001E-2</v>
      </c>
      <c r="U35" s="17">
        <v>7.7245999999999995E-2</v>
      </c>
      <c r="V35" s="17">
        <v>647.6</v>
      </c>
      <c r="W35" s="17">
        <v>0.59999899999999995</v>
      </c>
      <c r="X35" s="17">
        <v>3800</v>
      </c>
      <c r="Y35" s="17">
        <v>0</v>
      </c>
      <c r="Z35" s="17">
        <v>0</v>
      </c>
    </row>
    <row r="36" spans="1:31">
      <c r="A36" s="17">
        <v>23</v>
      </c>
      <c r="B36" s="19">
        <v>0.45900462962962968</v>
      </c>
      <c r="C36" s="17">
        <v>161.69999999999999</v>
      </c>
      <c r="D36" s="17">
        <v>2.7</v>
      </c>
      <c r="E36" s="17">
        <v>4.4299999999999998E-4</v>
      </c>
      <c r="F36" s="17">
        <v>2.1000000000000001E-2</v>
      </c>
      <c r="G36" s="17">
        <v>0.33629799999999999</v>
      </c>
      <c r="H36" s="17">
        <v>0.37799700000000003</v>
      </c>
      <c r="I36" s="17">
        <v>0.40084999999999998</v>
      </c>
      <c r="J36" s="17">
        <v>2.2852999999999998E-2</v>
      </c>
      <c r="K36" s="17">
        <v>5.7009999999999998E-2</v>
      </c>
      <c r="L36" s="17">
        <v>608.6</v>
      </c>
      <c r="M36" s="17">
        <v>0.59999899999999995</v>
      </c>
      <c r="N36" s="17">
        <v>15032</v>
      </c>
      <c r="O36" s="17">
        <v>0</v>
      </c>
      <c r="P36" s="17">
        <v>0</v>
      </c>
      <c r="Q36" s="17">
        <v>0.247582</v>
      </c>
      <c r="R36" s="17">
        <v>0.28627799999999998</v>
      </c>
      <c r="S36" s="17">
        <v>0.30666500000000002</v>
      </c>
      <c r="T36" s="17">
        <v>2.0386999999999999E-2</v>
      </c>
      <c r="U36" s="17">
        <v>6.6479999999999997E-2</v>
      </c>
      <c r="V36" s="17">
        <v>800</v>
      </c>
      <c r="W36" s="17">
        <v>2.6999999999999999E-5</v>
      </c>
      <c r="X36" s="17">
        <v>4095</v>
      </c>
      <c r="Y36" s="17">
        <v>0</v>
      </c>
      <c r="Z36" s="17">
        <v>0</v>
      </c>
      <c r="AA36" s="17">
        <v>0.10227700000000001</v>
      </c>
      <c r="AB36" s="17">
        <v>0.13009299999999999</v>
      </c>
      <c r="AC36" s="17">
        <v>0.28893000000000002</v>
      </c>
      <c r="AD36" s="17">
        <v>0.25</v>
      </c>
      <c r="AE36" s="17">
        <v>1364.7</v>
      </c>
    </row>
    <row r="37" spans="1:31">
      <c r="A37" s="17">
        <v>24</v>
      </c>
      <c r="B37" s="19">
        <v>0.45906249999999998</v>
      </c>
      <c r="C37" s="17">
        <v>160.5</v>
      </c>
      <c r="D37" s="17">
        <v>2.7</v>
      </c>
      <c r="E37" s="17">
        <v>5.5199999999999997E-4</v>
      </c>
      <c r="F37" s="17">
        <v>2.7E-2</v>
      </c>
      <c r="G37" s="17">
        <v>0.369421</v>
      </c>
      <c r="H37" s="17">
        <v>0.39456000000000002</v>
      </c>
      <c r="I37" s="17">
        <v>0.42088399999999998</v>
      </c>
      <c r="J37" s="17">
        <v>2.6324E-2</v>
      </c>
      <c r="K37" s="17">
        <v>6.2545000000000003E-2</v>
      </c>
      <c r="L37" s="17">
        <v>538.29999999999995</v>
      </c>
      <c r="M37" s="17">
        <v>0.39942800000000001</v>
      </c>
      <c r="N37" s="17">
        <v>4209</v>
      </c>
      <c r="O37" s="17">
        <v>0</v>
      </c>
      <c r="P37" s="17">
        <v>0</v>
      </c>
      <c r="Q37" s="17">
        <v>0.42731400000000003</v>
      </c>
      <c r="R37" s="17">
        <v>0.29955799999999999</v>
      </c>
      <c r="S37" s="17">
        <v>0.327233</v>
      </c>
      <c r="T37" s="17">
        <v>2.7675999999999999E-2</v>
      </c>
      <c r="U37" s="17">
        <v>8.4574999999999997E-2</v>
      </c>
      <c r="V37" s="17">
        <v>800</v>
      </c>
      <c r="W37" s="17">
        <v>7.8999999999999996E-5</v>
      </c>
      <c r="X37" s="17">
        <v>645</v>
      </c>
      <c r="Y37" s="17">
        <v>0</v>
      </c>
      <c r="Z37" s="17">
        <v>0</v>
      </c>
      <c r="AA37" s="17">
        <v>0.13011500000000001</v>
      </c>
      <c r="AB37" s="17">
        <v>3.5718E-2</v>
      </c>
      <c r="AC37" s="17">
        <v>0.30054599999999998</v>
      </c>
      <c r="AD37" s="17">
        <v>0.25</v>
      </c>
      <c r="AE37" s="17">
        <v>1542.8</v>
      </c>
    </row>
    <row r="38" spans="1:31">
      <c r="A38" s="17">
        <v>25</v>
      </c>
      <c r="B38" s="19">
        <v>0.45910879629629631</v>
      </c>
      <c r="C38" s="17">
        <v>159.5</v>
      </c>
      <c r="D38" s="17">
        <v>2.7</v>
      </c>
      <c r="E38" s="17">
        <v>8.5700000000000001E-4</v>
      </c>
      <c r="F38" s="17">
        <v>4.1000000000000002E-2</v>
      </c>
      <c r="G38" s="17">
        <v>0.56232700000000002</v>
      </c>
      <c r="H38" s="17">
        <v>0.40801799999999999</v>
      </c>
      <c r="I38" s="17">
        <v>0.448214</v>
      </c>
      <c r="J38" s="17">
        <v>4.0196000000000003E-2</v>
      </c>
      <c r="K38" s="17">
        <v>8.9679999999999996E-2</v>
      </c>
      <c r="L38" s="17">
        <v>673.4</v>
      </c>
      <c r="M38" s="17">
        <v>0.59999899999999995</v>
      </c>
      <c r="N38" s="17">
        <v>1253</v>
      </c>
      <c r="O38" s="17">
        <v>0</v>
      </c>
      <c r="P38" s="17">
        <v>0</v>
      </c>
      <c r="Q38" s="17">
        <v>0.46419500000000002</v>
      </c>
      <c r="R38" s="17">
        <v>0.31803399999999998</v>
      </c>
      <c r="S38" s="17">
        <v>0.35441499999999998</v>
      </c>
      <c r="T38" s="17">
        <v>3.6380999999999997E-2</v>
      </c>
      <c r="U38" s="17">
        <v>0.10265100000000001</v>
      </c>
      <c r="V38" s="17">
        <v>800</v>
      </c>
      <c r="W38" s="17">
        <v>0.370811</v>
      </c>
      <c r="X38" s="17">
        <v>15352</v>
      </c>
      <c r="Y38" s="17">
        <v>0</v>
      </c>
      <c r="Z38" s="17">
        <v>0</v>
      </c>
      <c r="AA38" s="17">
        <v>0.15792500000000001</v>
      </c>
      <c r="AB38" s="17">
        <v>1.3600599999999999E-2</v>
      </c>
      <c r="AC38" s="17">
        <v>0.31852900000000001</v>
      </c>
      <c r="AD38" s="17">
        <v>0.25</v>
      </c>
      <c r="AE38" s="17">
        <v>1233.4000000000001</v>
      </c>
    </row>
    <row r="39" spans="1:31">
      <c r="A39" s="17">
        <v>26</v>
      </c>
      <c r="B39" s="19">
        <v>0.45916666666666667</v>
      </c>
      <c r="C39" s="17">
        <v>158.4</v>
      </c>
      <c r="D39" s="17">
        <v>2.7</v>
      </c>
      <c r="E39" s="17">
        <v>1.572E-3</v>
      </c>
      <c r="F39" s="17">
        <v>7.5999999999999998E-2</v>
      </c>
      <c r="G39" s="17">
        <v>0.71113400000000004</v>
      </c>
      <c r="H39" s="17">
        <v>0.412574</v>
      </c>
      <c r="I39" s="17">
        <v>0.48285299999999998</v>
      </c>
      <c r="J39" s="17">
        <v>7.0278999999999994E-2</v>
      </c>
      <c r="K39" s="17">
        <v>0.14555000000000001</v>
      </c>
      <c r="L39" s="17">
        <v>800</v>
      </c>
      <c r="M39" s="17">
        <v>0.16325600000000001</v>
      </c>
      <c r="N39" s="17">
        <v>6620</v>
      </c>
      <c r="O39" s="17">
        <v>0</v>
      </c>
      <c r="P39" s="17">
        <v>0</v>
      </c>
      <c r="Q39" s="17">
        <v>0.69133800000000001</v>
      </c>
      <c r="R39" s="17">
        <v>0.324569</v>
      </c>
      <c r="S39" s="17">
        <v>0.39093800000000001</v>
      </c>
      <c r="T39" s="17">
        <v>6.6368999999999997E-2</v>
      </c>
      <c r="U39" s="17">
        <v>0.16977</v>
      </c>
      <c r="V39" s="17">
        <v>800</v>
      </c>
      <c r="W39" s="17">
        <v>5.3933000000000002E-2</v>
      </c>
      <c r="X39" s="17">
        <v>2750</v>
      </c>
      <c r="Y39" s="17">
        <v>0</v>
      </c>
      <c r="Z39" s="17">
        <v>0</v>
      </c>
      <c r="AA39" s="17">
        <v>0.26118400000000003</v>
      </c>
      <c r="AB39" s="17">
        <v>7.9678600000000002E-2</v>
      </c>
      <c r="AC39" s="17">
        <v>0.32985700000000001</v>
      </c>
      <c r="AD39" s="17">
        <v>0.25</v>
      </c>
      <c r="AE39" s="17">
        <v>1038.2</v>
      </c>
    </row>
    <row r="40" spans="1:31">
      <c r="A40" s="17">
        <v>27</v>
      </c>
      <c r="B40" s="19">
        <v>0.45922453703703708</v>
      </c>
      <c r="C40" s="17">
        <v>157.5</v>
      </c>
      <c r="D40" s="17">
        <v>2.7</v>
      </c>
      <c r="E40" s="17">
        <v>1.4989999999999999E-3</v>
      </c>
      <c r="F40" s="17">
        <v>7.2999999999999995E-2</v>
      </c>
      <c r="G40" s="17">
        <v>0.79771899999999996</v>
      </c>
      <c r="H40" s="17">
        <v>0.47180899999999998</v>
      </c>
      <c r="I40" s="17">
        <v>0.55287600000000003</v>
      </c>
      <c r="J40" s="17">
        <v>8.1067E-2</v>
      </c>
      <c r="K40" s="17">
        <v>0.14662800000000001</v>
      </c>
      <c r="L40" s="17">
        <v>595.29999999999995</v>
      </c>
      <c r="M40" s="17">
        <v>0.370809</v>
      </c>
      <c r="N40" s="17">
        <v>2039</v>
      </c>
      <c r="O40" s="17">
        <v>0</v>
      </c>
      <c r="P40" s="17">
        <v>0</v>
      </c>
      <c r="Q40" s="17">
        <v>0.87449100000000002</v>
      </c>
      <c r="R40" s="17">
        <v>0.36128700000000002</v>
      </c>
      <c r="S40" s="17">
        <v>0.45400000000000001</v>
      </c>
      <c r="T40" s="17">
        <v>9.2713000000000004E-2</v>
      </c>
      <c r="U40" s="17">
        <v>0.20421400000000001</v>
      </c>
      <c r="V40" s="17">
        <v>749.5</v>
      </c>
      <c r="W40" s="17">
        <v>0.15029400000000001</v>
      </c>
      <c r="X40" s="17">
        <v>849</v>
      </c>
      <c r="Y40" s="17">
        <v>0</v>
      </c>
      <c r="Z40" s="17">
        <v>0</v>
      </c>
      <c r="AA40" s="17">
        <v>0.31417600000000001</v>
      </c>
      <c r="AB40" s="17">
        <v>1.9457599999999999E-2</v>
      </c>
      <c r="AC40" s="17">
        <v>0.363091</v>
      </c>
      <c r="AD40" s="17">
        <v>0.25</v>
      </c>
      <c r="AE40" s="17">
        <v>1395.1</v>
      </c>
    </row>
    <row r="41" spans="1:31">
      <c r="A41" s="17">
        <v>28</v>
      </c>
      <c r="B41" s="19">
        <v>0.45927083333333335</v>
      </c>
      <c r="C41" s="17">
        <v>156.4</v>
      </c>
      <c r="D41" s="17">
        <v>2.7</v>
      </c>
      <c r="E41" s="17">
        <v>1.9610000000000001E-3</v>
      </c>
      <c r="F41" s="17">
        <v>9.5000000000000001E-2</v>
      </c>
      <c r="G41" s="17">
        <v>0.86269399999999996</v>
      </c>
      <c r="H41" s="17">
        <v>0.46367999999999998</v>
      </c>
      <c r="I41" s="17">
        <v>0.56971799999999995</v>
      </c>
      <c r="J41" s="17">
        <v>0.10603799999999999</v>
      </c>
      <c r="K41" s="17">
        <v>0.18612300000000001</v>
      </c>
      <c r="L41" s="17">
        <v>688.2</v>
      </c>
      <c r="M41" s="17">
        <v>1.0000000000000001E-5</v>
      </c>
      <c r="N41" s="17">
        <v>838</v>
      </c>
      <c r="O41" s="17">
        <v>0</v>
      </c>
      <c r="P41" s="17">
        <v>0</v>
      </c>
      <c r="Q41" s="17">
        <v>0.89936000000000005</v>
      </c>
      <c r="R41" s="17">
        <v>0.39065299999999997</v>
      </c>
      <c r="S41" s="17">
        <v>0.50651299999999999</v>
      </c>
      <c r="T41" s="17">
        <v>0.11586100000000001</v>
      </c>
      <c r="U41" s="17">
        <v>0.228742</v>
      </c>
      <c r="V41" s="17">
        <v>775.5</v>
      </c>
      <c r="W41" s="17">
        <v>3.8999999999999999E-5</v>
      </c>
      <c r="X41" s="17">
        <v>804</v>
      </c>
      <c r="Y41" s="17">
        <v>0</v>
      </c>
      <c r="Z41" s="17">
        <v>0</v>
      </c>
      <c r="AA41" s="17">
        <v>0.35191</v>
      </c>
      <c r="AB41" s="17">
        <v>9.3343599999999999E-3</v>
      </c>
      <c r="AC41" s="17">
        <v>0.39173400000000003</v>
      </c>
      <c r="AD41" s="17">
        <v>0.25</v>
      </c>
      <c r="AE41" s="17">
        <v>1206.9000000000001</v>
      </c>
    </row>
    <row r="42" spans="1:31">
      <c r="A42" s="17">
        <v>29</v>
      </c>
      <c r="B42" s="19">
        <v>0.45932870370370371</v>
      </c>
      <c r="C42" s="17">
        <v>155.5</v>
      </c>
      <c r="D42" s="17">
        <v>2.7</v>
      </c>
      <c r="E42" s="17">
        <v>2.055E-3</v>
      </c>
      <c r="F42" s="17">
        <v>9.9000000000000005E-2</v>
      </c>
      <c r="G42" s="17">
        <v>0.83201400000000003</v>
      </c>
      <c r="H42" s="17">
        <v>0.477271</v>
      </c>
      <c r="I42" s="17">
        <v>0.59220399999999995</v>
      </c>
      <c r="J42" s="17">
        <v>0.11493200000000001</v>
      </c>
      <c r="K42" s="17">
        <v>0.194076</v>
      </c>
      <c r="L42" s="17">
        <v>747.3</v>
      </c>
      <c r="M42" s="17">
        <v>0.141623</v>
      </c>
      <c r="N42" s="17">
        <v>1165</v>
      </c>
      <c r="O42" s="17">
        <v>0</v>
      </c>
      <c r="P42" s="17">
        <v>0</v>
      </c>
      <c r="Q42" s="17">
        <v>0.87292999999999998</v>
      </c>
      <c r="R42" s="17">
        <v>0.40302199999999999</v>
      </c>
      <c r="S42" s="17">
        <v>0.51790800000000004</v>
      </c>
      <c r="T42" s="17">
        <v>0.114886</v>
      </c>
      <c r="U42" s="17">
        <v>0.221827</v>
      </c>
      <c r="V42" s="17">
        <v>800</v>
      </c>
      <c r="W42" s="17">
        <v>0.22917599999999999</v>
      </c>
      <c r="X42" s="17">
        <v>1313</v>
      </c>
      <c r="Y42" s="17">
        <v>0</v>
      </c>
      <c r="Z42" s="17">
        <v>0</v>
      </c>
      <c r="AA42" s="17">
        <v>0.34127299999999999</v>
      </c>
      <c r="AB42" s="17">
        <v>1.40307E-2</v>
      </c>
      <c r="AC42" s="17">
        <v>0.40463399999999999</v>
      </c>
      <c r="AD42" s="17">
        <v>0.25</v>
      </c>
      <c r="AE42" s="17">
        <v>1111.4000000000001</v>
      </c>
    </row>
    <row r="43" spans="1:31">
      <c r="A43" s="17">
        <v>30</v>
      </c>
      <c r="B43" s="19">
        <v>0.45938657407407407</v>
      </c>
      <c r="C43" s="17">
        <v>154.4</v>
      </c>
      <c r="D43" s="17">
        <v>2.7</v>
      </c>
      <c r="E43" s="17">
        <v>2.2030000000000001E-3</v>
      </c>
      <c r="F43" s="17">
        <v>0.107</v>
      </c>
      <c r="G43" s="17">
        <v>0.87979099999999999</v>
      </c>
      <c r="H43" s="17">
        <v>0.50056100000000003</v>
      </c>
      <c r="I43" s="17">
        <v>0.61961500000000003</v>
      </c>
      <c r="J43" s="17">
        <v>0.11905399999999999</v>
      </c>
      <c r="K43" s="17">
        <v>0.19214100000000001</v>
      </c>
      <c r="L43" s="17">
        <v>702.1</v>
      </c>
      <c r="M43" s="17">
        <v>0.34645599999999999</v>
      </c>
      <c r="N43" s="17">
        <v>1779</v>
      </c>
      <c r="O43" s="17">
        <v>0</v>
      </c>
      <c r="P43" s="17">
        <v>0</v>
      </c>
      <c r="Q43" s="17">
        <v>0.91026300000000004</v>
      </c>
      <c r="R43" s="17">
        <v>0.41646699999999998</v>
      </c>
      <c r="S43" s="17">
        <v>0.55876300000000001</v>
      </c>
      <c r="T43" s="17">
        <v>0.14229600000000001</v>
      </c>
      <c r="U43" s="17">
        <v>0.254662</v>
      </c>
      <c r="V43" s="17">
        <v>717.1</v>
      </c>
      <c r="W43" s="17">
        <v>5.6569000000000001E-2</v>
      </c>
      <c r="X43" s="17">
        <v>1091</v>
      </c>
      <c r="Y43" s="17">
        <v>0</v>
      </c>
      <c r="Z43" s="17">
        <v>0</v>
      </c>
      <c r="AA43" s="17">
        <v>0.39178800000000003</v>
      </c>
      <c r="AB43" s="17">
        <v>2.0013400000000001E-2</v>
      </c>
      <c r="AC43" s="17">
        <v>0.41931499999999999</v>
      </c>
      <c r="AD43" s="17">
        <v>0.25</v>
      </c>
      <c r="AE43" s="17">
        <v>1182.9000000000001</v>
      </c>
    </row>
    <row r="44" spans="1:31">
      <c r="A44" s="17">
        <v>31</v>
      </c>
      <c r="B44" s="19">
        <v>0.45943287037037034</v>
      </c>
      <c r="C44" s="17">
        <v>153.30000000000001</v>
      </c>
      <c r="D44" s="17">
        <v>2.7</v>
      </c>
      <c r="E44" s="17">
        <v>2.421E-3</v>
      </c>
      <c r="F44" s="17">
        <v>0.11700000000000001</v>
      </c>
      <c r="G44" s="17">
        <v>0.88908500000000001</v>
      </c>
      <c r="H44" s="17">
        <v>0.49970399999999998</v>
      </c>
      <c r="I44" s="17">
        <v>0.63791900000000001</v>
      </c>
      <c r="J44" s="17">
        <v>0.138215</v>
      </c>
      <c r="K44" s="17">
        <v>0.216665</v>
      </c>
      <c r="L44" s="17">
        <v>760.6</v>
      </c>
      <c r="M44" s="17">
        <v>9.8124000000000003E-2</v>
      </c>
      <c r="N44" s="17">
        <v>434</v>
      </c>
      <c r="O44" s="17">
        <v>0</v>
      </c>
      <c r="P44" s="17">
        <v>0</v>
      </c>
      <c r="Q44" s="17">
        <v>0.93011299999999997</v>
      </c>
      <c r="R44" s="17">
        <v>0.42672500000000002</v>
      </c>
      <c r="S44" s="17">
        <v>0.57238599999999995</v>
      </c>
      <c r="T44" s="17">
        <v>0.14566100000000001</v>
      </c>
      <c r="U44" s="17">
        <v>0.25447999999999998</v>
      </c>
      <c r="V44" s="17">
        <v>766.6</v>
      </c>
      <c r="W44" s="17">
        <v>0.35822199999999998</v>
      </c>
      <c r="X44" s="17">
        <v>844</v>
      </c>
      <c r="Y44" s="17">
        <v>0</v>
      </c>
      <c r="Z44" s="17">
        <v>0</v>
      </c>
      <c r="AA44" s="17">
        <v>0.39150800000000002</v>
      </c>
      <c r="AB44" s="17">
        <v>5.3648400000000001E-3</v>
      </c>
      <c r="AC44" s="17">
        <v>0.427506</v>
      </c>
      <c r="AD44" s="17">
        <v>0.25</v>
      </c>
      <c r="AE44" s="17">
        <v>1092</v>
      </c>
    </row>
    <row r="45" spans="1:31">
      <c r="A45" s="17">
        <v>32</v>
      </c>
      <c r="B45" s="19">
        <v>0.45949074074074076</v>
      </c>
      <c r="C45" s="17">
        <v>152.6</v>
      </c>
      <c r="D45" s="17">
        <v>2.7</v>
      </c>
      <c r="E45" s="17">
        <v>2.2620000000000001E-3</v>
      </c>
      <c r="F45" s="17">
        <v>0.109</v>
      </c>
      <c r="G45" s="17">
        <v>0.93149899999999997</v>
      </c>
      <c r="H45" s="17">
        <v>0.53239300000000001</v>
      </c>
      <c r="I45" s="17">
        <v>0.69857899999999995</v>
      </c>
      <c r="J45" s="17">
        <v>0.166186</v>
      </c>
      <c r="K45" s="17">
        <v>0.23789199999999999</v>
      </c>
      <c r="L45" s="17">
        <v>672.3</v>
      </c>
      <c r="M45" s="17">
        <v>0.28676600000000002</v>
      </c>
      <c r="N45" s="17">
        <v>835</v>
      </c>
      <c r="O45" s="17">
        <v>0</v>
      </c>
      <c r="P45" s="17">
        <v>0</v>
      </c>
      <c r="Q45" s="17">
        <v>0.93990700000000005</v>
      </c>
      <c r="R45" s="17">
        <v>0.46163100000000001</v>
      </c>
      <c r="S45" s="17">
        <v>0.63244500000000003</v>
      </c>
      <c r="T45" s="17">
        <v>0.17081399999999999</v>
      </c>
      <c r="U45" s="17">
        <v>0.27008500000000002</v>
      </c>
      <c r="V45" s="17">
        <v>718.8</v>
      </c>
      <c r="W45" s="17">
        <v>0.19007199999999999</v>
      </c>
      <c r="X45" s="17">
        <v>717</v>
      </c>
      <c r="Y45" s="17">
        <v>0</v>
      </c>
      <c r="Z45" s="17">
        <v>0</v>
      </c>
      <c r="AA45" s="17">
        <v>0.41551500000000002</v>
      </c>
      <c r="AB45" s="17">
        <v>9.0964800000000005E-3</v>
      </c>
      <c r="AC45" s="17">
        <v>0.46318500000000001</v>
      </c>
      <c r="AD45" s="17">
        <v>0.25</v>
      </c>
      <c r="AE45" s="17">
        <v>1235.4000000000001</v>
      </c>
    </row>
    <row r="46" spans="1:31">
      <c r="A46" s="17">
        <v>33</v>
      </c>
      <c r="B46" s="19">
        <v>0.45954861111111112</v>
      </c>
      <c r="C46" s="17">
        <v>151.5</v>
      </c>
      <c r="D46" s="17">
        <v>2.7</v>
      </c>
      <c r="E46" s="17">
        <v>2.4859999999999999E-3</v>
      </c>
      <c r="F46" s="17">
        <v>0.12</v>
      </c>
      <c r="G46" s="17">
        <v>0.94718999999999998</v>
      </c>
      <c r="H46" s="17">
        <v>0.61972799999999995</v>
      </c>
      <c r="I46" s="17">
        <v>0.85169600000000001</v>
      </c>
      <c r="J46" s="17">
        <v>0.23196800000000001</v>
      </c>
      <c r="K46" s="17">
        <v>0.27235999999999999</v>
      </c>
      <c r="L46" s="17">
        <v>696.8</v>
      </c>
      <c r="M46" s="17">
        <v>0.37081999999999998</v>
      </c>
      <c r="N46" s="17">
        <v>555</v>
      </c>
      <c r="O46" s="17">
        <v>0</v>
      </c>
      <c r="P46" s="17">
        <v>0</v>
      </c>
      <c r="Q46" s="17">
        <v>0.94538900000000003</v>
      </c>
      <c r="R46" s="17">
        <v>0.52079200000000003</v>
      </c>
      <c r="S46" s="17">
        <v>0.72886899999999999</v>
      </c>
      <c r="T46" s="17">
        <v>0.20807700000000001</v>
      </c>
      <c r="U46" s="17">
        <v>0.28548000000000001</v>
      </c>
      <c r="V46" s="17">
        <v>690.2</v>
      </c>
      <c r="W46" s="17">
        <v>0.215062</v>
      </c>
      <c r="X46" s="17">
        <v>393</v>
      </c>
      <c r="Y46" s="17">
        <v>0</v>
      </c>
      <c r="Z46" s="17">
        <v>0</v>
      </c>
      <c r="AA46" s="17">
        <v>0.43919999999999998</v>
      </c>
      <c r="AB46" s="17">
        <v>6.2783700000000001E-3</v>
      </c>
      <c r="AC46" s="17">
        <v>0.52209799999999995</v>
      </c>
      <c r="AD46" s="17">
        <v>0.25</v>
      </c>
      <c r="AE46" s="17">
        <v>1191.9000000000001</v>
      </c>
    </row>
    <row r="47" spans="1:31">
      <c r="A47" s="17">
        <v>34</v>
      </c>
      <c r="B47" s="19">
        <v>0.45959490740740744</v>
      </c>
      <c r="C47" s="17">
        <v>150.4</v>
      </c>
      <c r="D47" s="17">
        <v>2.7</v>
      </c>
      <c r="E47" s="17">
        <v>2.8170000000000001E-3</v>
      </c>
      <c r="F47" s="17">
        <v>0.13600000000000001</v>
      </c>
      <c r="G47" s="17">
        <v>0.97099100000000005</v>
      </c>
      <c r="H47" s="17">
        <v>0.62203799999999998</v>
      </c>
      <c r="I47" s="17">
        <v>0.86997199999999997</v>
      </c>
      <c r="J47" s="17">
        <v>0.24793399999999999</v>
      </c>
      <c r="K47" s="17">
        <v>0.28499099999999999</v>
      </c>
      <c r="L47" s="17">
        <v>690</v>
      </c>
      <c r="M47" s="17">
        <v>0.21396100000000001</v>
      </c>
      <c r="N47" s="17">
        <v>452</v>
      </c>
      <c r="O47" s="17">
        <v>0</v>
      </c>
      <c r="P47" s="17">
        <v>0</v>
      </c>
      <c r="Q47" s="17">
        <v>0.97338999999999998</v>
      </c>
      <c r="R47" s="17">
        <v>0.56509100000000001</v>
      </c>
      <c r="S47" s="17">
        <v>0.83880200000000005</v>
      </c>
      <c r="T47" s="17">
        <v>0.27371099999999998</v>
      </c>
      <c r="U47" s="17">
        <v>0.32631199999999999</v>
      </c>
      <c r="V47" s="17">
        <v>718.5</v>
      </c>
      <c r="W47" s="17">
        <v>0.127383</v>
      </c>
      <c r="X47" s="17">
        <v>714</v>
      </c>
      <c r="Y47" s="17">
        <v>0</v>
      </c>
      <c r="Z47" s="17">
        <v>0</v>
      </c>
      <c r="AA47" s="17">
        <v>0.50201799999999996</v>
      </c>
      <c r="AB47" s="17">
        <v>5.07597E-3</v>
      </c>
      <c r="AC47" s="17">
        <v>0.56647999999999998</v>
      </c>
      <c r="AD47" s="17">
        <v>0.25</v>
      </c>
      <c r="AE47" s="17">
        <v>1203.7</v>
      </c>
    </row>
    <row r="48" spans="1:31">
      <c r="A48" s="17">
        <v>35</v>
      </c>
      <c r="B48" s="19">
        <v>0.45965277777777774</v>
      </c>
      <c r="C48" s="17">
        <v>149.5</v>
      </c>
      <c r="D48" s="17">
        <v>2.7</v>
      </c>
      <c r="E48" s="17">
        <v>2.7520000000000001E-3</v>
      </c>
      <c r="F48" s="17">
        <v>0.13300000000000001</v>
      </c>
      <c r="G48" s="17">
        <v>0.96382100000000004</v>
      </c>
      <c r="H48" s="17">
        <v>0.64259200000000005</v>
      </c>
      <c r="I48" s="17">
        <v>0.90563199999999999</v>
      </c>
      <c r="J48" s="17">
        <v>0.26304</v>
      </c>
      <c r="K48" s="17">
        <v>0.29044999999999999</v>
      </c>
      <c r="L48" s="17">
        <v>665.1</v>
      </c>
      <c r="M48" s="17">
        <v>1.6437E-2</v>
      </c>
      <c r="N48" s="17">
        <v>903</v>
      </c>
      <c r="O48" s="17">
        <v>0</v>
      </c>
      <c r="P48" s="17">
        <v>0</v>
      </c>
      <c r="Q48" s="17">
        <v>0.96985100000000002</v>
      </c>
      <c r="R48" s="17">
        <v>0.57870100000000002</v>
      </c>
      <c r="S48" s="17">
        <v>0.86667799999999995</v>
      </c>
      <c r="T48" s="17">
        <v>0.28797600000000001</v>
      </c>
      <c r="U48" s="17">
        <v>0.33227600000000002</v>
      </c>
      <c r="V48" s="17">
        <v>739.2</v>
      </c>
      <c r="W48" s="17">
        <v>8.2364000000000007E-2</v>
      </c>
      <c r="X48" s="17">
        <v>932</v>
      </c>
      <c r="Y48" s="17">
        <v>0</v>
      </c>
      <c r="Z48" s="17">
        <v>0</v>
      </c>
      <c r="AA48" s="17">
        <v>0.51119400000000004</v>
      </c>
      <c r="AB48" s="17">
        <v>9.7201600000000003E-3</v>
      </c>
      <c r="AC48" s="17">
        <v>0.58150000000000002</v>
      </c>
      <c r="AD48" s="17">
        <v>0.25</v>
      </c>
      <c r="AE48" s="17">
        <v>1248.8</v>
      </c>
    </row>
    <row r="49" spans="1:31">
      <c r="A49" s="17">
        <v>36</v>
      </c>
      <c r="B49" s="19">
        <v>0.45971064814814816</v>
      </c>
      <c r="C49" s="17">
        <v>148.4</v>
      </c>
      <c r="D49" s="17">
        <v>2.7</v>
      </c>
      <c r="E49" s="17">
        <v>2.6340000000000001E-3</v>
      </c>
      <c r="F49" s="17">
        <v>0.127</v>
      </c>
      <c r="G49" s="17">
        <v>0.95822700000000005</v>
      </c>
      <c r="H49" s="17">
        <v>0.68024300000000004</v>
      </c>
      <c r="I49" s="17">
        <v>0.93651200000000001</v>
      </c>
      <c r="J49" s="17">
        <v>0.25626900000000002</v>
      </c>
      <c r="K49" s="17">
        <v>0.273642</v>
      </c>
      <c r="L49" s="17">
        <v>666.9</v>
      </c>
      <c r="M49" s="17">
        <v>0.30923699999999998</v>
      </c>
      <c r="N49" s="17">
        <v>704</v>
      </c>
      <c r="O49" s="17">
        <v>0</v>
      </c>
      <c r="P49" s="17">
        <v>0</v>
      </c>
      <c r="Q49" s="17">
        <v>0.97228000000000003</v>
      </c>
      <c r="R49" s="17">
        <v>0.59448000000000001</v>
      </c>
      <c r="S49" s="17">
        <v>0.86971500000000002</v>
      </c>
      <c r="T49" s="17">
        <v>0.27523500000000001</v>
      </c>
      <c r="U49" s="17">
        <v>0.31646600000000003</v>
      </c>
      <c r="V49" s="17">
        <v>746.9</v>
      </c>
      <c r="W49" s="17">
        <v>5.1416999999999997E-2</v>
      </c>
      <c r="X49" s="17">
        <v>539</v>
      </c>
      <c r="Y49" s="17">
        <v>0</v>
      </c>
      <c r="Z49" s="17">
        <v>0</v>
      </c>
      <c r="AA49" s="17">
        <v>0.486871</v>
      </c>
      <c r="AB49" s="17">
        <v>7.6205999999999999E-3</v>
      </c>
      <c r="AC49" s="17">
        <v>0.59657700000000002</v>
      </c>
      <c r="AD49" s="17">
        <v>0.25</v>
      </c>
      <c r="AE49" s="17">
        <v>1245.3</v>
      </c>
    </row>
    <row r="50" spans="1:31">
      <c r="A50" s="17">
        <v>37</v>
      </c>
      <c r="B50" s="19">
        <v>0.45975694444444443</v>
      </c>
      <c r="C50" s="17">
        <v>147.69999999999999</v>
      </c>
      <c r="D50" s="17">
        <v>2.7</v>
      </c>
      <c r="E50" s="17">
        <v>2.8210000000000002E-3</v>
      </c>
      <c r="F50" s="17">
        <v>0.13600000000000001</v>
      </c>
      <c r="G50" s="17">
        <v>0.95076499999999997</v>
      </c>
      <c r="H50" s="17">
        <v>0.65442699999999998</v>
      </c>
      <c r="I50" s="17">
        <v>0.93015999999999999</v>
      </c>
      <c r="J50" s="17">
        <v>0.27573199999999998</v>
      </c>
      <c r="K50" s="17">
        <v>0.296435</v>
      </c>
      <c r="L50" s="17">
        <v>735.5</v>
      </c>
      <c r="M50" s="17">
        <v>4.1300000000000001E-4</v>
      </c>
      <c r="N50" s="17">
        <v>862</v>
      </c>
      <c r="O50" s="17">
        <v>0</v>
      </c>
      <c r="P50" s="17">
        <v>0</v>
      </c>
      <c r="Q50" s="17">
        <v>0.970746</v>
      </c>
      <c r="R50" s="17">
        <v>0.62197999999999998</v>
      </c>
      <c r="S50" s="17">
        <v>0.89899600000000002</v>
      </c>
      <c r="T50" s="17">
        <v>0.27701599999999998</v>
      </c>
      <c r="U50" s="17">
        <v>0.308139</v>
      </c>
      <c r="V50" s="17">
        <v>702.4</v>
      </c>
      <c r="W50" s="17">
        <v>0.37081999999999998</v>
      </c>
      <c r="X50" s="17">
        <v>585</v>
      </c>
      <c r="Y50" s="17">
        <v>0</v>
      </c>
      <c r="Z50" s="17">
        <v>0</v>
      </c>
      <c r="AA50" s="17">
        <v>0.47405999999999998</v>
      </c>
      <c r="AB50" s="17">
        <v>1.0259799999999999E-2</v>
      </c>
      <c r="AC50" s="17">
        <v>0.62482199999999999</v>
      </c>
      <c r="AD50" s="17">
        <v>0.25</v>
      </c>
      <c r="AE50" s="17">
        <v>1129.2</v>
      </c>
    </row>
    <row r="51" spans="1:31">
      <c r="A51" s="17">
        <v>38</v>
      </c>
      <c r="B51" s="19">
        <v>0.45981481481481484</v>
      </c>
      <c r="C51" s="17">
        <v>146.6</v>
      </c>
      <c r="D51" s="17">
        <v>2.7</v>
      </c>
      <c r="E51" s="17">
        <v>2.7780000000000001E-3</v>
      </c>
      <c r="F51" s="17">
        <v>0.13400000000000001</v>
      </c>
      <c r="G51" s="17">
        <v>0.97658500000000004</v>
      </c>
      <c r="H51" s="17">
        <v>0.67550600000000005</v>
      </c>
      <c r="I51" s="17">
        <v>0.96856500000000001</v>
      </c>
      <c r="J51" s="17">
        <v>0.29305900000000001</v>
      </c>
      <c r="K51" s="17">
        <v>0.30257000000000001</v>
      </c>
      <c r="L51" s="17">
        <v>682</v>
      </c>
      <c r="M51" s="17">
        <v>0.21424599999999999</v>
      </c>
      <c r="N51" s="17">
        <v>537</v>
      </c>
      <c r="O51" s="17">
        <v>0</v>
      </c>
      <c r="P51" s="17">
        <v>0</v>
      </c>
      <c r="Q51" s="17">
        <v>0.97228199999999998</v>
      </c>
      <c r="R51" s="17">
        <v>0.61041199999999995</v>
      </c>
      <c r="S51" s="17">
        <v>0.90544400000000003</v>
      </c>
      <c r="T51" s="17">
        <v>0.29503299999999999</v>
      </c>
      <c r="U51" s="17">
        <v>0.32584299999999999</v>
      </c>
      <c r="V51" s="17">
        <v>766.8</v>
      </c>
      <c r="W51" s="17">
        <v>0.29574299999999998</v>
      </c>
      <c r="X51" s="17">
        <v>601</v>
      </c>
      <c r="Y51" s="17">
        <v>0</v>
      </c>
      <c r="Z51" s="17">
        <v>0</v>
      </c>
      <c r="AA51" s="17">
        <v>0.50129699999999999</v>
      </c>
      <c r="AB51" s="17">
        <v>5.9456099999999996E-3</v>
      </c>
      <c r="AC51" s="17">
        <v>0.61216599999999999</v>
      </c>
      <c r="AD51" s="17">
        <v>0.25</v>
      </c>
      <c r="AE51" s="17">
        <v>1217.9000000000001</v>
      </c>
    </row>
    <row r="52" spans="1:31">
      <c r="A52" s="17">
        <v>39</v>
      </c>
      <c r="B52" s="19">
        <v>0.45986111111111111</v>
      </c>
      <c r="C52" s="17">
        <v>145.69999999999999</v>
      </c>
      <c r="D52" s="17">
        <v>2.7</v>
      </c>
      <c r="E52" s="17">
        <v>2.8519999999999999E-3</v>
      </c>
      <c r="F52" s="17">
        <v>0.13800000000000001</v>
      </c>
      <c r="G52" s="17">
        <v>0.96757899999999997</v>
      </c>
      <c r="H52" s="17">
        <v>0.69898300000000002</v>
      </c>
      <c r="I52" s="17">
        <v>1.0128140000000001</v>
      </c>
      <c r="J52" s="17">
        <v>0.313832</v>
      </c>
      <c r="K52" s="17">
        <v>0.309861</v>
      </c>
      <c r="L52" s="17">
        <v>691.4</v>
      </c>
      <c r="M52" s="17">
        <v>0.172767</v>
      </c>
      <c r="N52" s="17">
        <v>788</v>
      </c>
      <c r="O52" s="17">
        <v>0</v>
      </c>
      <c r="P52" s="17">
        <v>0</v>
      </c>
      <c r="Q52" s="17">
        <v>0.96563200000000005</v>
      </c>
      <c r="R52" s="17">
        <v>0.65127400000000002</v>
      </c>
      <c r="S52" s="17">
        <v>0.97347600000000001</v>
      </c>
      <c r="T52" s="17">
        <v>0.32220199999999999</v>
      </c>
      <c r="U52" s="17">
        <v>0.33098100000000003</v>
      </c>
      <c r="V52" s="17">
        <v>688.9</v>
      </c>
      <c r="W52" s="17">
        <v>0.19151000000000001</v>
      </c>
      <c r="X52" s="17">
        <v>692</v>
      </c>
      <c r="Y52" s="17">
        <v>0</v>
      </c>
      <c r="Z52" s="17">
        <v>0</v>
      </c>
      <c r="AA52" s="17">
        <v>0.50920100000000001</v>
      </c>
      <c r="AB52" s="17">
        <v>8.8280200000000007E-3</v>
      </c>
      <c r="AC52" s="17">
        <v>0.65411900000000001</v>
      </c>
      <c r="AD52" s="17">
        <v>0.25</v>
      </c>
      <c r="AE52" s="17">
        <v>1201.3</v>
      </c>
    </row>
    <row r="53" spans="1:31">
      <c r="A53" s="17">
        <v>40</v>
      </c>
      <c r="B53" s="19">
        <v>0.45991898148148147</v>
      </c>
      <c r="C53" s="17">
        <v>144.6</v>
      </c>
      <c r="D53" s="17">
        <v>2.7</v>
      </c>
      <c r="E53" s="17">
        <v>2.9030000000000002E-3</v>
      </c>
      <c r="F53" s="17">
        <v>0.14000000000000001</v>
      </c>
      <c r="G53" s="17">
        <v>0.96907699999999997</v>
      </c>
      <c r="H53" s="17">
        <v>0.77295800000000003</v>
      </c>
      <c r="I53" s="17">
        <v>1.1076630000000001</v>
      </c>
      <c r="J53" s="17">
        <v>0.33470499999999997</v>
      </c>
      <c r="K53" s="17">
        <v>0.302172</v>
      </c>
      <c r="L53" s="17">
        <v>648.9</v>
      </c>
      <c r="M53" s="17">
        <v>0.13839399999999999</v>
      </c>
      <c r="N53" s="17">
        <v>532</v>
      </c>
      <c r="O53" s="17">
        <v>0</v>
      </c>
      <c r="P53" s="17">
        <v>0</v>
      </c>
      <c r="Q53" s="17">
        <v>0.98265599999999997</v>
      </c>
      <c r="R53" s="17">
        <v>0.65083400000000002</v>
      </c>
      <c r="S53" s="17">
        <v>1.01352</v>
      </c>
      <c r="T53" s="17">
        <v>0.36268499999999998</v>
      </c>
      <c r="U53" s="17">
        <v>0.35784700000000003</v>
      </c>
      <c r="V53" s="17">
        <v>726.7</v>
      </c>
      <c r="W53" s="17">
        <v>2.5000000000000001E-5</v>
      </c>
      <c r="X53" s="17">
        <v>602</v>
      </c>
      <c r="Y53" s="17">
        <v>0</v>
      </c>
      <c r="Z53" s="17">
        <v>0</v>
      </c>
      <c r="AA53" s="17">
        <v>0.55053399999999997</v>
      </c>
      <c r="AB53" s="17">
        <v>5.6098500000000004E-3</v>
      </c>
      <c r="AC53" s="17">
        <v>0.65286900000000003</v>
      </c>
      <c r="AD53" s="17">
        <v>0.25</v>
      </c>
      <c r="AE53" s="17">
        <v>1280</v>
      </c>
    </row>
    <row r="54" spans="1:31">
      <c r="A54" s="17">
        <v>41</v>
      </c>
      <c r="B54" s="19">
        <v>0.45997685185185189</v>
      </c>
      <c r="C54" s="17">
        <v>143.69999999999999</v>
      </c>
      <c r="D54" s="17">
        <v>2.7</v>
      </c>
      <c r="E54" s="17">
        <v>2.8080000000000002E-3</v>
      </c>
      <c r="F54" s="17">
        <v>0.13600000000000001</v>
      </c>
      <c r="G54" s="17">
        <v>0.97316599999999998</v>
      </c>
      <c r="H54" s="17">
        <v>0.74099700000000002</v>
      </c>
      <c r="I54" s="17">
        <v>1.0574859999999999</v>
      </c>
      <c r="J54" s="17">
        <v>0.31648900000000002</v>
      </c>
      <c r="K54" s="17">
        <v>0.29928500000000002</v>
      </c>
      <c r="L54" s="17">
        <v>643.1</v>
      </c>
      <c r="M54" s="17">
        <v>0.20547799999999999</v>
      </c>
      <c r="N54" s="17">
        <v>675</v>
      </c>
      <c r="O54" s="17">
        <v>0</v>
      </c>
      <c r="P54" s="17">
        <v>0</v>
      </c>
      <c r="Q54" s="17">
        <v>0.96512600000000004</v>
      </c>
      <c r="R54" s="17">
        <v>0.66397399999999995</v>
      </c>
      <c r="S54" s="17">
        <v>1.021112</v>
      </c>
      <c r="T54" s="17">
        <v>0.35713800000000001</v>
      </c>
      <c r="U54" s="17">
        <v>0.34975400000000001</v>
      </c>
      <c r="V54" s="17">
        <v>740.3</v>
      </c>
      <c r="W54" s="17">
        <v>0.14094599999999999</v>
      </c>
      <c r="X54" s="17">
        <v>547</v>
      </c>
      <c r="Y54" s="17">
        <v>0</v>
      </c>
      <c r="Z54" s="17">
        <v>0</v>
      </c>
      <c r="AA54" s="17">
        <v>0.53808299999999998</v>
      </c>
      <c r="AB54" s="17">
        <v>7.0405600000000004E-3</v>
      </c>
      <c r="AC54" s="17">
        <v>0.666489</v>
      </c>
      <c r="AD54" s="17">
        <v>0.25</v>
      </c>
      <c r="AE54" s="17">
        <v>1291.5999999999999</v>
      </c>
    </row>
    <row r="55" spans="1:31">
      <c r="A55" s="17">
        <v>42</v>
      </c>
      <c r="B55" s="19">
        <v>0.4600231481481481</v>
      </c>
      <c r="C55" s="17">
        <v>143</v>
      </c>
      <c r="D55" s="17">
        <v>2.7</v>
      </c>
      <c r="E55" s="17">
        <v>3.0850000000000001E-3</v>
      </c>
      <c r="F55" s="17">
        <v>0.14899999999999999</v>
      </c>
      <c r="G55" s="17">
        <v>0.97882000000000002</v>
      </c>
      <c r="H55" s="17">
        <v>0.73521400000000003</v>
      </c>
      <c r="I55" s="17">
        <v>1.0566279999999999</v>
      </c>
      <c r="J55" s="17">
        <v>0.32141399999999998</v>
      </c>
      <c r="K55" s="17">
        <v>0.30418800000000001</v>
      </c>
      <c r="L55" s="17">
        <v>700.5</v>
      </c>
      <c r="M55" s="17">
        <v>0.22917899999999999</v>
      </c>
      <c r="N55" s="17">
        <v>688</v>
      </c>
      <c r="O55" s="17">
        <v>0</v>
      </c>
      <c r="P55" s="17">
        <v>0</v>
      </c>
      <c r="Q55" s="17">
        <v>0.97563</v>
      </c>
      <c r="R55" s="17">
        <v>0.68041799999999997</v>
      </c>
      <c r="S55" s="17">
        <v>1.0516259999999999</v>
      </c>
      <c r="T55" s="17">
        <v>0.37120799999999998</v>
      </c>
      <c r="U55" s="17">
        <v>0.35298499999999999</v>
      </c>
      <c r="V55" s="17">
        <v>747.5</v>
      </c>
      <c r="W55" s="17">
        <v>0.14898500000000001</v>
      </c>
      <c r="X55" s="17">
        <v>529</v>
      </c>
      <c r="Y55" s="17">
        <v>0</v>
      </c>
      <c r="Z55" s="17">
        <v>0</v>
      </c>
      <c r="AA55" s="17">
        <v>0.54305400000000004</v>
      </c>
      <c r="AB55" s="17">
        <v>7.8154899999999996E-3</v>
      </c>
      <c r="AC55" s="17">
        <v>0.68331900000000001</v>
      </c>
      <c r="AD55" s="17">
        <v>0.25</v>
      </c>
      <c r="AE55" s="17">
        <v>1185.7</v>
      </c>
    </row>
    <row r="56" spans="1:31">
      <c r="A56" s="17">
        <v>43</v>
      </c>
      <c r="B56" s="19">
        <v>0.46008101851851851</v>
      </c>
      <c r="C56" s="17">
        <v>142.1</v>
      </c>
      <c r="D56" s="17">
        <v>2.7</v>
      </c>
      <c r="E56" s="17">
        <v>2.921E-3</v>
      </c>
      <c r="F56" s="17">
        <v>0.14099999999999999</v>
      </c>
      <c r="G56" s="17">
        <v>0.96917200000000003</v>
      </c>
      <c r="H56" s="17">
        <v>0.73029900000000003</v>
      </c>
      <c r="I56" s="17">
        <v>1.0566660000000001</v>
      </c>
      <c r="J56" s="17">
        <v>0.32636700000000002</v>
      </c>
      <c r="K56" s="17">
        <v>0.308865</v>
      </c>
      <c r="L56" s="17">
        <v>667</v>
      </c>
      <c r="M56" s="17">
        <v>0.12855900000000001</v>
      </c>
      <c r="N56" s="17">
        <v>648</v>
      </c>
      <c r="O56" s="17">
        <v>0</v>
      </c>
      <c r="P56" s="17">
        <v>0</v>
      </c>
      <c r="Q56" s="17">
        <v>0.98048299999999999</v>
      </c>
      <c r="R56" s="17">
        <v>0.68283300000000002</v>
      </c>
      <c r="S56" s="17">
        <v>1.0516829999999999</v>
      </c>
      <c r="T56" s="17">
        <v>0.36885000000000001</v>
      </c>
      <c r="U56" s="17">
        <v>0.35072399999999998</v>
      </c>
      <c r="V56" s="17">
        <v>745.9</v>
      </c>
      <c r="W56" s="17">
        <v>0.29327500000000001</v>
      </c>
      <c r="X56" s="17">
        <v>579</v>
      </c>
      <c r="Y56" s="17">
        <v>0</v>
      </c>
      <c r="Z56" s="17">
        <v>0</v>
      </c>
      <c r="AA56" s="17">
        <v>0.53957500000000003</v>
      </c>
      <c r="AB56" s="17">
        <v>7.0134300000000002E-3</v>
      </c>
      <c r="AC56" s="17">
        <v>0.68542000000000003</v>
      </c>
      <c r="AD56" s="17">
        <v>0.25</v>
      </c>
      <c r="AE56" s="17">
        <v>1245.3</v>
      </c>
    </row>
    <row r="57" spans="1:31">
      <c r="A57" s="17">
        <v>44</v>
      </c>
      <c r="B57" s="19">
        <v>0.46013888888888888</v>
      </c>
      <c r="C57" s="17">
        <v>141.1</v>
      </c>
      <c r="D57" s="17">
        <v>2.7</v>
      </c>
      <c r="E57" s="17">
        <v>2.941E-3</v>
      </c>
      <c r="F57" s="17">
        <v>0.14199999999999999</v>
      </c>
      <c r="G57" s="17">
        <v>0.96385699999999996</v>
      </c>
      <c r="H57" s="17">
        <v>0.71362199999999998</v>
      </c>
      <c r="I57" s="17">
        <v>1.0458620000000001</v>
      </c>
      <c r="J57" s="17">
        <v>0.33223999999999998</v>
      </c>
      <c r="K57" s="17">
        <v>0.31767099999999998</v>
      </c>
      <c r="L57" s="17">
        <v>673.1</v>
      </c>
      <c r="M57" s="17">
        <v>4.0531999999999999E-2</v>
      </c>
      <c r="N57" s="17">
        <v>641</v>
      </c>
      <c r="O57" s="17">
        <v>0</v>
      </c>
      <c r="P57" s="17">
        <v>0</v>
      </c>
      <c r="Q57" s="17">
        <v>0.98170500000000005</v>
      </c>
      <c r="R57" s="17">
        <v>0.69166000000000005</v>
      </c>
      <c r="S57" s="17">
        <v>1.0640689999999999</v>
      </c>
      <c r="T57" s="17">
        <v>0.37240899999999999</v>
      </c>
      <c r="U57" s="17">
        <v>0.34998600000000002</v>
      </c>
      <c r="V57" s="17">
        <v>741.7</v>
      </c>
      <c r="W57" s="17">
        <v>0.22917999999999999</v>
      </c>
      <c r="X57" s="17">
        <v>698</v>
      </c>
      <c r="Y57" s="17">
        <v>0</v>
      </c>
      <c r="Z57" s="17">
        <v>0</v>
      </c>
      <c r="AA57" s="17">
        <v>0.53844000000000003</v>
      </c>
      <c r="AB57" s="17">
        <v>7.0077200000000003E-3</v>
      </c>
      <c r="AC57" s="17">
        <v>0.69427000000000005</v>
      </c>
      <c r="AD57" s="17">
        <v>0.25</v>
      </c>
      <c r="AE57" s="17">
        <v>1234</v>
      </c>
    </row>
    <row r="58" spans="1:31">
      <c r="A58" s="17">
        <v>45</v>
      </c>
      <c r="B58" s="19">
        <v>0.4601851851851852</v>
      </c>
      <c r="C58" s="17">
        <v>140.19999999999999</v>
      </c>
      <c r="D58" s="17">
        <v>2.7</v>
      </c>
      <c r="E58" s="17">
        <v>3.107E-3</v>
      </c>
      <c r="F58" s="17">
        <v>0.15</v>
      </c>
      <c r="G58" s="17">
        <v>0.97444500000000001</v>
      </c>
      <c r="H58" s="17">
        <v>0.72025899999999998</v>
      </c>
      <c r="I58" s="17">
        <v>1.0342119999999999</v>
      </c>
      <c r="J58" s="17">
        <v>0.31395299999999998</v>
      </c>
      <c r="K58" s="17">
        <v>0.30356699999999998</v>
      </c>
      <c r="L58" s="17">
        <v>721.6</v>
      </c>
      <c r="M58" s="17">
        <v>0.22728899999999999</v>
      </c>
      <c r="N58" s="17">
        <v>649</v>
      </c>
      <c r="O58" s="17">
        <v>0</v>
      </c>
      <c r="P58" s="17">
        <v>0</v>
      </c>
      <c r="Q58" s="17">
        <v>0.97588600000000003</v>
      </c>
      <c r="R58" s="17">
        <v>0.69780299999999995</v>
      </c>
      <c r="S58" s="17">
        <v>1.065426</v>
      </c>
      <c r="T58" s="17">
        <v>0.36762400000000001</v>
      </c>
      <c r="U58" s="17">
        <v>0.34504800000000002</v>
      </c>
      <c r="V58" s="17">
        <v>739.7</v>
      </c>
      <c r="W58" s="17">
        <v>0.30438599999999999</v>
      </c>
      <c r="X58" s="17">
        <v>896</v>
      </c>
      <c r="Y58" s="17">
        <v>0</v>
      </c>
      <c r="Z58" s="17">
        <v>0</v>
      </c>
      <c r="AA58" s="17">
        <v>0.53084399999999998</v>
      </c>
      <c r="AB58" s="17">
        <v>7.60014E-3</v>
      </c>
      <c r="AC58" s="17">
        <v>0.70059700000000003</v>
      </c>
      <c r="AD58" s="17">
        <v>0.25</v>
      </c>
      <c r="AE58" s="17">
        <v>1150.9000000000001</v>
      </c>
    </row>
    <row r="59" spans="1:31">
      <c r="A59" s="17">
        <v>46</v>
      </c>
      <c r="B59" s="19">
        <v>0.4602430555555555</v>
      </c>
      <c r="C59" s="17">
        <v>139.5</v>
      </c>
      <c r="D59" s="17">
        <v>2.7</v>
      </c>
      <c r="E59" s="17">
        <v>2.8050000000000002E-3</v>
      </c>
      <c r="F59" s="17">
        <v>0.13600000000000001</v>
      </c>
      <c r="G59" s="17">
        <v>0.96539699999999995</v>
      </c>
      <c r="H59" s="17">
        <v>0.73603600000000002</v>
      </c>
      <c r="I59" s="17">
        <v>1.0302910000000001</v>
      </c>
      <c r="J59" s="17">
        <v>0.29425499999999999</v>
      </c>
      <c r="K59" s="17">
        <v>0.28560400000000002</v>
      </c>
      <c r="L59" s="17">
        <v>640.70000000000005</v>
      </c>
      <c r="M59" s="17">
        <v>0.33576600000000001</v>
      </c>
      <c r="N59" s="17">
        <v>916</v>
      </c>
      <c r="O59" s="17">
        <v>0</v>
      </c>
      <c r="P59" s="17">
        <v>0</v>
      </c>
      <c r="Q59" s="17">
        <v>0.98079799999999995</v>
      </c>
      <c r="R59" s="17">
        <v>0.662601</v>
      </c>
      <c r="S59" s="17">
        <v>1.021638</v>
      </c>
      <c r="T59" s="17">
        <v>0.359037</v>
      </c>
      <c r="U59" s="17">
        <v>0.351433</v>
      </c>
      <c r="V59" s="17">
        <v>729.4</v>
      </c>
      <c r="W59" s="17">
        <v>8.4161E-2</v>
      </c>
      <c r="X59" s="17">
        <v>458</v>
      </c>
      <c r="Y59" s="17">
        <v>0</v>
      </c>
      <c r="Z59" s="17">
        <v>0</v>
      </c>
      <c r="AA59" s="17">
        <v>0.54066599999999998</v>
      </c>
      <c r="AB59" s="17">
        <v>9.4993200000000003E-3</v>
      </c>
      <c r="AC59" s="17">
        <v>0.66601200000000005</v>
      </c>
      <c r="AD59" s="17">
        <v>0.25</v>
      </c>
      <c r="AE59" s="17">
        <v>1296.3</v>
      </c>
    </row>
    <row r="60" spans="1:31">
      <c r="A60" s="17">
        <v>47</v>
      </c>
      <c r="B60" s="19">
        <v>0.46030092592592592</v>
      </c>
      <c r="C60" s="17">
        <v>138.4</v>
      </c>
      <c r="D60" s="17">
        <v>2.7</v>
      </c>
      <c r="E60" s="17">
        <v>3.215E-3</v>
      </c>
      <c r="F60" s="17">
        <v>0.156</v>
      </c>
      <c r="G60" s="17">
        <v>0.97718899999999997</v>
      </c>
      <c r="H60" s="17">
        <v>0.70535099999999995</v>
      </c>
      <c r="I60" s="17">
        <v>1.0196810000000001</v>
      </c>
      <c r="J60" s="17">
        <v>0.31433</v>
      </c>
      <c r="K60" s="17">
        <v>0.30826300000000001</v>
      </c>
      <c r="L60" s="17">
        <v>745.2</v>
      </c>
      <c r="M60" s="17">
        <v>0.27093299999999998</v>
      </c>
      <c r="N60" s="17">
        <v>564</v>
      </c>
      <c r="O60" s="17">
        <v>0</v>
      </c>
      <c r="P60" s="17">
        <v>0</v>
      </c>
      <c r="Q60" s="17">
        <v>0.98219000000000001</v>
      </c>
      <c r="R60" s="17">
        <v>0.66325599999999996</v>
      </c>
      <c r="S60" s="17">
        <v>1.0134080000000001</v>
      </c>
      <c r="T60" s="17">
        <v>0.35015200000000002</v>
      </c>
      <c r="U60" s="17">
        <v>0.34551900000000002</v>
      </c>
      <c r="V60" s="17">
        <v>744.8</v>
      </c>
      <c r="W60" s="17">
        <v>0.22917899999999999</v>
      </c>
      <c r="X60" s="17">
        <v>526</v>
      </c>
      <c r="Y60" s="17">
        <v>0</v>
      </c>
      <c r="Z60" s="17">
        <v>0</v>
      </c>
      <c r="AA60" s="17">
        <v>0.53156800000000004</v>
      </c>
      <c r="AB60" s="17">
        <v>6.8200700000000001E-3</v>
      </c>
      <c r="AC60" s="17">
        <v>0.66564400000000001</v>
      </c>
      <c r="AD60" s="17">
        <v>0.25</v>
      </c>
      <c r="AE60" s="17">
        <v>1114.5999999999999</v>
      </c>
    </row>
    <row r="61" spans="1:31">
      <c r="A61" s="17">
        <v>48</v>
      </c>
      <c r="B61" s="19">
        <v>0.46034722222222224</v>
      </c>
      <c r="C61" s="17">
        <v>137.5</v>
      </c>
      <c r="D61" s="17">
        <v>2.7</v>
      </c>
      <c r="E61" s="17">
        <v>3.0270000000000002E-3</v>
      </c>
      <c r="F61" s="17">
        <v>0.14599999999999999</v>
      </c>
      <c r="G61" s="17">
        <v>0.97086399999999995</v>
      </c>
      <c r="H61" s="17">
        <v>0.71332700000000004</v>
      </c>
      <c r="I61" s="17">
        <v>1.0487919999999999</v>
      </c>
      <c r="J61" s="17">
        <v>0.33546599999999999</v>
      </c>
      <c r="K61" s="17">
        <v>0.319859</v>
      </c>
      <c r="L61" s="17">
        <v>678.3</v>
      </c>
      <c r="M61" s="17">
        <v>0.109262</v>
      </c>
      <c r="N61" s="17">
        <v>562</v>
      </c>
      <c r="O61" s="17">
        <v>0</v>
      </c>
      <c r="P61" s="17">
        <v>0</v>
      </c>
      <c r="Q61" s="17">
        <v>0.97808899999999999</v>
      </c>
      <c r="R61" s="17">
        <v>0.693998</v>
      </c>
      <c r="S61" s="17">
        <v>1.079437</v>
      </c>
      <c r="T61" s="17">
        <v>0.38543899999999998</v>
      </c>
      <c r="U61" s="17">
        <v>0.357074</v>
      </c>
      <c r="V61" s="17">
        <v>687.2</v>
      </c>
      <c r="W61" s="17">
        <v>0.14580499999999999</v>
      </c>
      <c r="X61" s="17">
        <v>716</v>
      </c>
      <c r="Y61" s="17">
        <v>0</v>
      </c>
      <c r="Z61" s="17">
        <v>0</v>
      </c>
      <c r="AA61" s="17">
        <v>0.54934499999999997</v>
      </c>
      <c r="AB61" s="17">
        <v>6.1915099999999999E-3</v>
      </c>
      <c r="AC61" s="17">
        <v>0.69638500000000003</v>
      </c>
      <c r="AD61" s="17">
        <v>0.25</v>
      </c>
      <c r="AE61" s="17">
        <v>1224.4000000000001</v>
      </c>
    </row>
    <row r="62" spans="1:31">
      <c r="A62" s="17">
        <v>49</v>
      </c>
      <c r="B62" s="19">
        <v>0.4604050925925926</v>
      </c>
      <c r="C62" s="17">
        <v>136.4</v>
      </c>
      <c r="D62" s="17">
        <v>2.7</v>
      </c>
      <c r="E62" s="17">
        <v>3.1619999999999999E-3</v>
      </c>
      <c r="F62" s="17">
        <v>0.153</v>
      </c>
      <c r="G62" s="17">
        <v>0.97207900000000003</v>
      </c>
      <c r="H62" s="17">
        <v>0.72417600000000004</v>
      </c>
      <c r="I62" s="17">
        <v>1.042365</v>
      </c>
      <c r="J62" s="17">
        <v>0.318189</v>
      </c>
      <c r="K62" s="17">
        <v>0.305257</v>
      </c>
      <c r="L62" s="17">
        <v>681.4</v>
      </c>
      <c r="M62" s="17">
        <v>0.148761</v>
      </c>
      <c r="N62" s="17">
        <v>809</v>
      </c>
      <c r="O62" s="17">
        <v>0</v>
      </c>
      <c r="P62" s="17">
        <v>0</v>
      </c>
      <c r="Q62" s="17">
        <v>0.98623400000000006</v>
      </c>
      <c r="R62" s="17">
        <v>0.72764399999999996</v>
      </c>
      <c r="S62" s="17">
        <v>1.159429</v>
      </c>
      <c r="T62" s="17">
        <v>0.43178499999999997</v>
      </c>
      <c r="U62" s="17">
        <v>0.37241099999999999</v>
      </c>
      <c r="V62" s="17">
        <v>587.20000000000005</v>
      </c>
      <c r="W62" s="17">
        <v>7.2105000000000002E-2</v>
      </c>
      <c r="X62" s="17">
        <v>429</v>
      </c>
      <c r="Y62" s="17">
        <v>0</v>
      </c>
      <c r="Z62" s="17">
        <v>0</v>
      </c>
      <c r="AA62" s="17">
        <v>0.57294100000000003</v>
      </c>
      <c r="AB62" s="17">
        <v>8.9263599999999995E-3</v>
      </c>
      <c r="AC62" s="17">
        <v>0.73149900000000001</v>
      </c>
      <c r="AD62" s="17">
        <v>0.25</v>
      </c>
      <c r="AE62" s="17">
        <v>1219</v>
      </c>
    </row>
    <row r="63" spans="1:31">
      <c r="A63" s="17">
        <v>50</v>
      </c>
      <c r="B63" s="19">
        <v>0.46045138888888887</v>
      </c>
      <c r="C63" s="17">
        <v>135.5</v>
      </c>
      <c r="D63" s="17">
        <v>2.7</v>
      </c>
      <c r="E63" s="17">
        <v>2.846E-3</v>
      </c>
      <c r="F63" s="17">
        <v>0.13800000000000001</v>
      </c>
      <c r="G63" s="17">
        <v>0.97198200000000001</v>
      </c>
      <c r="H63" s="17">
        <v>0.73120399999999997</v>
      </c>
      <c r="I63" s="17">
        <v>1.0427439999999999</v>
      </c>
      <c r="J63" s="17">
        <v>0.31153900000000001</v>
      </c>
      <c r="K63" s="17">
        <v>0.29876900000000001</v>
      </c>
      <c r="L63" s="17">
        <v>673.8</v>
      </c>
      <c r="M63" s="17">
        <v>0.348273</v>
      </c>
      <c r="N63" s="17">
        <v>467</v>
      </c>
      <c r="O63" s="17">
        <v>0</v>
      </c>
      <c r="P63" s="17">
        <v>0</v>
      </c>
      <c r="Q63" s="17">
        <v>0.97244200000000003</v>
      </c>
      <c r="R63" s="17">
        <v>0.67850699999999997</v>
      </c>
      <c r="S63" s="17">
        <v>1.0243249999999999</v>
      </c>
      <c r="T63" s="17">
        <v>0.34581899999999999</v>
      </c>
      <c r="U63" s="17">
        <v>0.33760600000000002</v>
      </c>
      <c r="V63" s="17">
        <v>723.5</v>
      </c>
      <c r="W63" s="17">
        <v>0.260828</v>
      </c>
      <c r="X63" s="17">
        <v>664</v>
      </c>
      <c r="Y63" s="17">
        <v>0</v>
      </c>
      <c r="Z63" s="17">
        <v>0</v>
      </c>
      <c r="AA63" s="17">
        <v>0.51939400000000002</v>
      </c>
      <c r="AB63" s="17">
        <v>5.1125900000000002E-3</v>
      </c>
      <c r="AC63" s="17">
        <v>0.68027499999999996</v>
      </c>
      <c r="AD63" s="17">
        <v>0.25</v>
      </c>
      <c r="AE63" s="17">
        <v>1232.5999999999999</v>
      </c>
    </row>
    <row r="64" spans="1:31">
      <c r="A64" s="17">
        <v>51</v>
      </c>
      <c r="B64" s="19">
        <v>0.46050925925925923</v>
      </c>
      <c r="C64" s="17">
        <v>134.80000000000001</v>
      </c>
      <c r="D64" s="17">
        <v>2.7</v>
      </c>
      <c r="E64" s="17">
        <v>2.8279999999999998E-3</v>
      </c>
      <c r="F64" s="17">
        <v>0.13700000000000001</v>
      </c>
      <c r="G64" s="17">
        <v>0.97486700000000004</v>
      </c>
      <c r="H64" s="17">
        <v>0.72826599999999997</v>
      </c>
      <c r="I64" s="17">
        <v>1.0453110000000001</v>
      </c>
      <c r="J64" s="17">
        <v>0.31704500000000002</v>
      </c>
      <c r="K64" s="17">
        <v>0.30330200000000002</v>
      </c>
      <c r="L64" s="17">
        <v>672.1</v>
      </c>
      <c r="M64" s="17">
        <v>0.17469799999999999</v>
      </c>
      <c r="N64" s="17">
        <v>510</v>
      </c>
      <c r="O64" s="17">
        <v>0</v>
      </c>
      <c r="P64" s="17">
        <v>0</v>
      </c>
      <c r="Q64" s="17">
        <v>0.97334799999999999</v>
      </c>
      <c r="R64" s="17">
        <v>0.67610000000000003</v>
      </c>
      <c r="S64" s="17">
        <v>1.0190410000000001</v>
      </c>
      <c r="T64" s="17">
        <v>0.342941</v>
      </c>
      <c r="U64" s="17">
        <v>0.33653300000000003</v>
      </c>
      <c r="V64" s="17">
        <v>700</v>
      </c>
      <c r="W64" s="17">
        <v>0.16975799999999999</v>
      </c>
      <c r="X64" s="17">
        <v>653</v>
      </c>
      <c r="Y64" s="17">
        <v>0</v>
      </c>
      <c r="Z64" s="17">
        <v>0</v>
      </c>
      <c r="AA64" s="17">
        <v>0.51774299999999995</v>
      </c>
      <c r="AB64" s="17">
        <v>5.5733600000000003E-3</v>
      </c>
      <c r="AC64" s="17">
        <v>0.67801100000000003</v>
      </c>
      <c r="AD64" s="17">
        <v>0.25</v>
      </c>
      <c r="AE64" s="17">
        <v>1235.7</v>
      </c>
    </row>
    <row r="65" spans="1:31">
      <c r="A65" s="17">
        <v>52</v>
      </c>
      <c r="B65" s="19">
        <v>0.46056712962962965</v>
      </c>
      <c r="C65" s="17">
        <v>133.9</v>
      </c>
      <c r="D65" s="17">
        <v>2.7</v>
      </c>
      <c r="E65" s="17">
        <v>2.9729999999999999E-3</v>
      </c>
      <c r="F65" s="17">
        <v>0.14399999999999999</v>
      </c>
      <c r="G65" s="17">
        <v>0.97103399999999995</v>
      </c>
      <c r="H65" s="17">
        <v>0.71538000000000002</v>
      </c>
      <c r="I65" s="17">
        <v>1.034864</v>
      </c>
      <c r="J65" s="17">
        <v>0.31948399999999999</v>
      </c>
      <c r="K65" s="17">
        <v>0.30872100000000002</v>
      </c>
      <c r="L65" s="17">
        <v>674.5</v>
      </c>
      <c r="M65" s="17">
        <v>0.15776499999999999</v>
      </c>
      <c r="N65" s="17">
        <v>600</v>
      </c>
      <c r="O65" s="17">
        <v>0</v>
      </c>
      <c r="P65" s="17">
        <v>0</v>
      </c>
      <c r="Q65" s="17">
        <v>0.98404000000000003</v>
      </c>
      <c r="R65" s="17">
        <v>0.66705999999999999</v>
      </c>
      <c r="S65" s="17">
        <v>1.030721</v>
      </c>
      <c r="T65" s="17">
        <v>0.36366100000000001</v>
      </c>
      <c r="U65" s="17">
        <v>0.35282200000000002</v>
      </c>
      <c r="V65" s="17">
        <v>731.4</v>
      </c>
      <c r="W65" s="17">
        <v>0.190661</v>
      </c>
      <c r="X65" s="17">
        <v>578</v>
      </c>
      <c r="Y65" s="17">
        <v>0</v>
      </c>
      <c r="Z65" s="17">
        <v>0</v>
      </c>
      <c r="AA65" s="17">
        <v>0.54280300000000004</v>
      </c>
      <c r="AB65" s="17">
        <v>6.5712000000000001E-3</v>
      </c>
      <c r="AC65" s="17">
        <v>0.66944999999999999</v>
      </c>
      <c r="AD65" s="17">
        <v>0.25</v>
      </c>
      <c r="AE65" s="17">
        <v>1231.3</v>
      </c>
    </row>
    <row r="66" spans="1:31">
      <c r="A66" s="17">
        <v>53</v>
      </c>
      <c r="B66" s="19">
        <v>0.46061342592592597</v>
      </c>
      <c r="C66" s="17">
        <v>133</v>
      </c>
      <c r="D66" s="17">
        <v>2.7</v>
      </c>
      <c r="E66" s="17">
        <v>3.081E-3</v>
      </c>
      <c r="F66" s="17">
        <v>0.14899999999999999</v>
      </c>
      <c r="G66" s="17">
        <v>0.96067199999999997</v>
      </c>
      <c r="H66" s="17">
        <v>0.72379199999999999</v>
      </c>
      <c r="I66" s="17">
        <v>1.0351079999999999</v>
      </c>
      <c r="J66" s="17">
        <v>0.31131599999999998</v>
      </c>
      <c r="K66" s="17">
        <v>0.300757</v>
      </c>
      <c r="L66" s="17">
        <v>717.3</v>
      </c>
      <c r="M66" s="17">
        <v>0.28393600000000002</v>
      </c>
      <c r="N66" s="17">
        <v>743</v>
      </c>
      <c r="O66" s="17">
        <v>0</v>
      </c>
      <c r="P66" s="17">
        <v>0</v>
      </c>
      <c r="Q66" s="17">
        <v>0.98556999999999995</v>
      </c>
      <c r="R66" s="17">
        <v>0.676508</v>
      </c>
      <c r="S66" s="17">
        <v>1.0321400000000001</v>
      </c>
      <c r="T66" s="17">
        <v>0.35563299999999998</v>
      </c>
      <c r="U66" s="17">
        <v>0.34455799999999998</v>
      </c>
      <c r="V66" s="17">
        <v>735.6</v>
      </c>
      <c r="W66" s="17">
        <v>0.17602200000000001</v>
      </c>
      <c r="X66" s="17">
        <v>522</v>
      </c>
      <c r="Y66" s="17">
        <v>0</v>
      </c>
      <c r="Z66" s="17">
        <v>0</v>
      </c>
      <c r="AA66" s="17">
        <v>0.53008999999999995</v>
      </c>
      <c r="AB66" s="17">
        <v>8.6376000000000005E-3</v>
      </c>
      <c r="AC66" s="17">
        <v>0.67957999999999996</v>
      </c>
      <c r="AD66" s="17">
        <v>0.25</v>
      </c>
      <c r="AE66" s="17">
        <v>1157.9000000000001</v>
      </c>
    </row>
    <row r="67" spans="1:31">
      <c r="A67" s="17">
        <v>54</v>
      </c>
      <c r="B67" s="19">
        <v>0.46067129629629627</v>
      </c>
      <c r="C67" s="17">
        <v>132.19999999999999</v>
      </c>
      <c r="D67" s="17">
        <v>2.7</v>
      </c>
      <c r="E67" s="17">
        <v>2.9260000000000002E-3</v>
      </c>
      <c r="F67" s="17">
        <v>0.14199999999999999</v>
      </c>
      <c r="G67" s="17">
        <v>0.95911599999999997</v>
      </c>
      <c r="H67" s="17">
        <v>0.75170599999999999</v>
      </c>
      <c r="I67" s="17">
        <v>1.0606899999999999</v>
      </c>
      <c r="J67" s="17">
        <v>0.30898300000000001</v>
      </c>
      <c r="K67" s="17">
        <v>0.29130400000000001</v>
      </c>
      <c r="L67" s="17">
        <v>678.3</v>
      </c>
      <c r="M67" s="17">
        <v>0.31128600000000001</v>
      </c>
      <c r="N67" s="17">
        <v>661</v>
      </c>
      <c r="O67" s="17">
        <v>0</v>
      </c>
      <c r="P67" s="17">
        <v>0</v>
      </c>
      <c r="Q67" s="17">
        <v>0.97876300000000005</v>
      </c>
      <c r="R67" s="17">
        <v>0.67666499999999996</v>
      </c>
      <c r="S67" s="17">
        <v>1.0339700000000001</v>
      </c>
      <c r="T67" s="17">
        <v>0.35730499999999998</v>
      </c>
      <c r="U67" s="17">
        <v>0.34556599999999998</v>
      </c>
      <c r="V67" s="17">
        <v>695</v>
      </c>
      <c r="W67" s="17">
        <v>0.121365</v>
      </c>
      <c r="X67" s="17">
        <v>912</v>
      </c>
      <c r="Y67" s="17">
        <v>0</v>
      </c>
      <c r="Z67" s="17">
        <v>0</v>
      </c>
      <c r="AA67" s="17">
        <v>0.53164</v>
      </c>
      <c r="AB67" s="17">
        <v>7.2776000000000004E-3</v>
      </c>
      <c r="AC67" s="17">
        <v>0.67926600000000004</v>
      </c>
      <c r="AD67" s="17">
        <v>0.25</v>
      </c>
      <c r="AE67" s="17">
        <v>1224.5</v>
      </c>
    </row>
    <row r="68" spans="1:31">
      <c r="A68" s="17">
        <v>55</v>
      </c>
      <c r="B68" s="19">
        <v>0.46072916666666663</v>
      </c>
      <c r="C68" s="17">
        <v>131.30000000000001</v>
      </c>
      <c r="D68" s="17">
        <v>2.7</v>
      </c>
      <c r="E68" s="17">
        <v>3.0409999999999999E-3</v>
      </c>
      <c r="F68" s="17">
        <v>0.14699999999999999</v>
      </c>
      <c r="G68" s="17">
        <v>0.98231400000000002</v>
      </c>
      <c r="H68" s="17">
        <v>0.74631999999999998</v>
      </c>
      <c r="I68" s="17">
        <v>1.0775079999999999</v>
      </c>
      <c r="J68" s="17">
        <v>0.33118799999999998</v>
      </c>
      <c r="K68" s="17">
        <v>0.307365</v>
      </c>
      <c r="L68" s="17">
        <v>700.1</v>
      </c>
      <c r="M68" s="17">
        <v>2.8955999999999999E-2</v>
      </c>
      <c r="N68" s="17">
        <v>923</v>
      </c>
      <c r="O68" s="17">
        <v>0</v>
      </c>
      <c r="P68" s="17">
        <v>0</v>
      </c>
      <c r="Q68" s="17">
        <v>0.97398099999999999</v>
      </c>
      <c r="R68" s="17">
        <v>0.682666</v>
      </c>
      <c r="S68" s="17">
        <v>1.048718</v>
      </c>
      <c r="T68" s="17">
        <v>0.36605199999999999</v>
      </c>
      <c r="U68" s="17">
        <v>0.349047</v>
      </c>
      <c r="V68" s="17">
        <v>727.7</v>
      </c>
      <c r="W68" s="17">
        <v>0.26597999999999999</v>
      </c>
      <c r="X68" s="17">
        <v>518</v>
      </c>
      <c r="Y68" s="17">
        <v>0</v>
      </c>
      <c r="Z68" s="17">
        <v>0</v>
      </c>
      <c r="AA68" s="17">
        <v>0.536995</v>
      </c>
      <c r="AB68" s="17">
        <v>1.04577E-2</v>
      </c>
      <c r="AC68" s="17">
        <v>0.68649400000000005</v>
      </c>
      <c r="AD68" s="17">
        <v>0.25</v>
      </c>
      <c r="AE68" s="17">
        <v>1186.4000000000001</v>
      </c>
    </row>
    <row r="69" spans="1:31">
      <c r="A69" s="17">
        <v>56</v>
      </c>
      <c r="B69" s="19">
        <v>0.46077546296296296</v>
      </c>
      <c r="C69" s="17">
        <v>130.6</v>
      </c>
      <c r="D69" s="17">
        <v>2.7</v>
      </c>
      <c r="E69" s="17">
        <v>3.0100000000000001E-3</v>
      </c>
      <c r="F69" s="17">
        <v>0.14599999999999999</v>
      </c>
      <c r="G69" s="17">
        <v>0.97354799999999997</v>
      </c>
      <c r="H69" s="17">
        <v>0.73225200000000001</v>
      </c>
      <c r="I69" s="17">
        <v>1.0595600000000001</v>
      </c>
      <c r="J69" s="17">
        <v>0.32730799999999999</v>
      </c>
      <c r="K69" s="17">
        <v>0.30890899999999999</v>
      </c>
      <c r="L69" s="17">
        <v>658.8</v>
      </c>
      <c r="M69" s="17">
        <v>0.32274900000000001</v>
      </c>
      <c r="N69" s="17">
        <v>680</v>
      </c>
      <c r="O69" s="17">
        <v>0</v>
      </c>
      <c r="P69" s="17">
        <v>0</v>
      </c>
      <c r="Q69" s="17">
        <v>0.97997400000000001</v>
      </c>
      <c r="R69" s="17">
        <v>0.67710499999999996</v>
      </c>
      <c r="S69" s="17">
        <v>1.068058</v>
      </c>
      <c r="T69" s="17">
        <v>0.39095400000000002</v>
      </c>
      <c r="U69" s="17">
        <v>0.36604199999999998</v>
      </c>
      <c r="V69" s="17">
        <v>704.6</v>
      </c>
      <c r="W69" s="17">
        <v>4.1576000000000002E-2</v>
      </c>
      <c r="X69" s="17">
        <v>522</v>
      </c>
      <c r="Y69" s="17">
        <v>0</v>
      </c>
      <c r="Z69" s="17">
        <v>0</v>
      </c>
      <c r="AA69" s="17">
        <v>0.563141</v>
      </c>
      <c r="AB69" s="17">
        <v>7.27153E-3</v>
      </c>
      <c r="AC69" s="17">
        <v>0.67994699999999997</v>
      </c>
      <c r="AD69" s="17">
        <v>0.25</v>
      </c>
      <c r="AE69" s="17">
        <v>1260.7</v>
      </c>
    </row>
    <row r="70" spans="1:31">
      <c r="A70" s="17">
        <v>57</v>
      </c>
      <c r="B70" s="19">
        <v>0.46083333333333337</v>
      </c>
      <c r="C70" s="17">
        <v>129.69999999999999</v>
      </c>
      <c r="D70" s="17">
        <v>2.7</v>
      </c>
      <c r="E70" s="17">
        <v>3.1280000000000001E-3</v>
      </c>
      <c r="F70" s="17">
        <v>0.151</v>
      </c>
      <c r="G70" s="17">
        <v>0.96848199999999995</v>
      </c>
      <c r="H70" s="17">
        <v>0.72858299999999998</v>
      </c>
      <c r="I70" s="17">
        <v>1.063051</v>
      </c>
      <c r="J70" s="17">
        <v>0.33446799999999999</v>
      </c>
      <c r="K70" s="17">
        <v>0.31463000000000002</v>
      </c>
      <c r="L70" s="17">
        <v>701.5</v>
      </c>
      <c r="M70" s="17">
        <v>0.13919200000000001</v>
      </c>
      <c r="N70" s="17">
        <v>810</v>
      </c>
      <c r="O70" s="17">
        <v>0</v>
      </c>
      <c r="P70" s="17">
        <v>0</v>
      </c>
      <c r="Q70" s="17">
        <v>0.97761500000000001</v>
      </c>
      <c r="R70" s="17">
        <v>0.66753899999999999</v>
      </c>
      <c r="S70" s="17">
        <v>1.0395859999999999</v>
      </c>
      <c r="T70" s="17">
        <v>0.37204799999999999</v>
      </c>
      <c r="U70" s="17">
        <v>0.357881</v>
      </c>
      <c r="V70" s="17">
        <v>722.1</v>
      </c>
      <c r="W70" s="17">
        <v>3.6999999999999998E-5</v>
      </c>
      <c r="X70" s="17">
        <v>634</v>
      </c>
      <c r="Y70" s="17">
        <v>0</v>
      </c>
      <c r="Z70" s="17">
        <v>0</v>
      </c>
      <c r="AA70" s="17">
        <v>0.55058600000000002</v>
      </c>
      <c r="AB70" s="17">
        <v>9.2025800000000001E-3</v>
      </c>
      <c r="AC70" s="17">
        <v>0.67096199999999995</v>
      </c>
      <c r="AD70" s="17">
        <v>0.25</v>
      </c>
      <c r="AE70" s="17">
        <v>1184</v>
      </c>
    </row>
    <row r="71" spans="1:31">
      <c r="A71" s="17">
        <v>58</v>
      </c>
      <c r="B71" s="19">
        <v>0.46089120370370368</v>
      </c>
      <c r="C71" s="17">
        <v>128.80000000000001</v>
      </c>
      <c r="D71" s="17">
        <v>2.7</v>
      </c>
      <c r="E71" s="17">
        <v>2.797E-3</v>
      </c>
      <c r="F71" s="17">
        <v>0.13500000000000001</v>
      </c>
      <c r="G71" s="17">
        <v>0.95980699999999997</v>
      </c>
      <c r="H71" s="17">
        <v>0.74333199999999999</v>
      </c>
      <c r="I71" s="17">
        <v>1.055355</v>
      </c>
      <c r="J71" s="17">
        <v>0.31202299999999999</v>
      </c>
      <c r="K71" s="17">
        <v>0.295657</v>
      </c>
      <c r="L71" s="17">
        <v>635.6</v>
      </c>
      <c r="M71" s="17">
        <v>0.26191799999999998</v>
      </c>
      <c r="N71" s="17">
        <v>611</v>
      </c>
      <c r="O71" s="17">
        <v>0</v>
      </c>
      <c r="P71" s="17">
        <v>0</v>
      </c>
      <c r="Q71" s="17">
        <v>0.97935099999999997</v>
      </c>
      <c r="R71" s="17">
        <v>0.68481000000000003</v>
      </c>
      <c r="S71" s="17">
        <v>1.0571360000000001</v>
      </c>
      <c r="T71" s="17">
        <v>0.37232599999999999</v>
      </c>
      <c r="U71" s="17">
        <v>0.35220299999999999</v>
      </c>
      <c r="V71" s="17">
        <v>697.9</v>
      </c>
      <c r="W71" s="17">
        <v>0.26177600000000001</v>
      </c>
      <c r="X71" s="17">
        <v>1119</v>
      </c>
      <c r="Y71" s="17">
        <v>0</v>
      </c>
      <c r="Z71" s="17">
        <v>0</v>
      </c>
      <c r="AA71" s="17">
        <v>0.54185000000000005</v>
      </c>
      <c r="AB71" s="17">
        <v>6.3113400000000004E-3</v>
      </c>
      <c r="AC71" s="17">
        <v>0.68715999999999999</v>
      </c>
      <c r="AD71" s="17">
        <v>0.25</v>
      </c>
      <c r="AE71" s="17">
        <v>1306.7</v>
      </c>
    </row>
    <row r="72" spans="1:31">
      <c r="A72" s="17">
        <v>59</v>
      </c>
      <c r="B72" s="19">
        <v>0.4609375</v>
      </c>
      <c r="C72" s="17">
        <v>128</v>
      </c>
      <c r="D72" s="17">
        <v>2.7</v>
      </c>
      <c r="E72" s="17">
        <v>2.6649999999999998E-3</v>
      </c>
      <c r="F72" s="17">
        <v>0.129</v>
      </c>
      <c r="G72" s="17">
        <v>0.96328199999999997</v>
      </c>
      <c r="H72" s="17">
        <v>0.75089799999999995</v>
      </c>
      <c r="I72" s="17">
        <v>1.061118</v>
      </c>
      <c r="J72" s="17">
        <v>0.31021900000000002</v>
      </c>
      <c r="K72" s="17">
        <v>0.29235100000000003</v>
      </c>
      <c r="L72" s="17">
        <v>625.29999999999995</v>
      </c>
      <c r="M72" s="17">
        <v>0.27395599999999998</v>
      </c>
      <c r="N72" s="17">
        <v>649</v>
      </c>
      <c r="O72" s="17">
        <v>0</v>
      </c>
      <c r="P72" s="17">
        <v>0</v>
      </c>
      <c r="Q72" s="17">
        <v>0.97838700000000001</v>
      </c>
      <c r="R72" s="17">
        <v>0.693631</v>
      </c>
      <c r="S72" s="17">
        <v>1.0527580000000001</v>
      </c>
      <c r="T72" s="17">
        <v>0.35912699999999997</v>
      </c>
      <c r="U72" s="17">
        <v>0.34112900000000002</v>
      </c>
      <c r="V72" s="17">
        <v>721.2</v>
      </c>
      <c r="W72" s="17">
        <v>0.29533900000000002</v>
      </c>
      <c r="X72" s="17">
        <v>830</v>
      </c>
      <c r="Y72" s="17">
        <v>0</v>
      </c>
      <c r="Z72" s="17">
        <v>0</v>
      </c>
      <c r="AA72" s="17">
        <v>0.524814</v>
      </c>
      <c r="AB72" s="17">
        <v>6.5907500000000003E-3</v>
      </c>
      <c r="AC72" s="17">
        <v>0.69599800000000001</v>
      </c>
      <c r="AD72" s="17">
        <v>0.25</v>
      </c>
      <c r="AE72" s="17">
        <v>1328.2</v>
      </c>
    </row>
    <row r="73" spans="1:31">
      <c r="A73" s="17">
        <v>60</v>
      </c>
      <c r="B73" s="19">
        <v>0.46099537037037036</v>
      </c>
      <c r="C73" s="17">
        <v>127.1</v>
      </c>
      <c r="D73" s="17">
        <v>2.7</v>
      </c>
      <c r="E73" s="17">
        <v>2.8770000000000002E-3</v>
      </c>
      <c r="F73" s="17">
        <v>0.13900000000000001</v>
      </c>
      <c r="G73" s="17">
        <v>0.97059600000000001</v>
      </c>
      <c r="H73" s="17">
        <v>0.71775599999999995</v>
      </c>
      <c r="I73" s="17">
        <v>1.059606</v>
      </c>
      <c r="J73" s="17">
        <v>0.34184999999999999</v>
      </c>
      <c r="K73" s="17">
        <v>0.32262000000000002</v>
      </c>
      <c r="L73" s="17">
        <v>685.4</v>
      </c>
      <c r="M73" s="17">
        <v>9.0000000000000002E-6</v>
      </c>
      <c r="N73" s="17">
        <v>466</v>
      </c>
      <c r="O73" s="17">
        <v>0</v>
      </c>
      <c r="P73" s="17">
        <v>0</v>
      </c>
      <c r="Q73" s="17">
        <v>0.97819699999999998</v>
      </c>
      <c r="R73" s="17">
        <v>0.70188099999999998</v>
      </c>
      <c r="S73" s="17">
        <v>1.0564469999999999</v>
      </c>
      <c r="T73" s="17">
        <v>0.35456599999999999</v>
      </c>
      <c r="U73" s="17">
        <v>0.335621</v>
      </c>
      <c r="V73" s="17">
        <v>686.3</v>
      </c>
      <c r="W73" s="17">
        <v>0.28998800000000002</v>
      </c>
      <c r="X73" s="17">
        <v>763</v>
      </c>
      <c r="Y73" s="17">
        <v>0</v>
      </c>
      <c r="Z73" s="17">
        <v>0</v>
      </c>
      <c r="AA73" s="17">
        <v>0.51634000000000002</v>
      </c>
      <c r="AB73" s="17">
        <v>5.1991600000000004E-3</v>
      </c>
      <c r="AC73" s="17">
        <v>0.70372400000000002</v>
      </c>
      <c r="AD73" s="17">
        <v>0.25</v>
      </c>
      <c r="AE73" s="17">
        <v>1211.9000000000001</v>
      </c>
    </row>
    <row r="74" spans="1:31">
      <c r="A74" s="17">
        <v>61</v>
      </c>
      <c r="B74" s="19">
        <v>0.46105324074074078</v>
      </c>
      <c r="C74" s="17">
        <v>126.4</v>
      </c>
      <c r="D74" s="17">
        <v>2.7</v>
      </c>
      <c r="E74" s="17">
        <v>2.9849999999999998E-3</v>
      </c>
      <c r="F74" s="17">
        <v>0.14399999999999999</v>
      </c>
      <c r="G74" s="17">
        <v>0.977773</v>
      </c>
      <c r="H74" s="17">
        <v>0.71590799999999999</v>
      </c>
      <c r="I74" s="17">
        <v>1.07037</v>
      </c>
      <c r="J74" s="17">
        <v>0.354462</v>
      </c>
      <c r="K74" s="17">
        <v>0.33115800000000001</v>
      </c>
      <c r="L74" s="17">
        <v>682.1</v>
      </c>
      <c r="M74" s="17">
        <v>0.15873699999999999</v>
      </c>
      <c r="N74" s="17">
        <v>1115</v>
      </c>
      <c r="O74" s="17">
        <v>0</v>
      </c>
      <c r="P74" s="17">
        <v>0</v>
      </c>
      <c r="Q74" s="17">
        <v>0.975827</v>
      </c>
      <c r="R74" s="17">
        <v>0.67896500000000004</v>
      </c>
      <c r="S74" s="17">
        <v>1.04836</v>
      </c>
      <c r="T74" s="17">
        <v>0.36939499999999997</v>
      </c>
      <c r="U74" s="17">
        <v>0.35235499999999997</v>
      </c>
      <c r="V74" s="17">
        <v>737.2</v>
      </c>
      <c r="W74" s="17">
        <v>0.22917999999999999</v>
      </c>
      <c r="X74" s="17">
        <v>752</v>
      </c>
      <c r="Y74" s="17">
        <v>0</v>
      </c>
      <c r="Z74" s="17">
        <v>0</v>
      </c>
      <c r="AA74" s="17">
        <v>0.54208500000000004</v>
      </c>
      <c r="AB74" s="17">
        <v>1.22767E-2</v>
      </c>
      <c r="AC74" s="17">
        <v>0.6835</v>
      </c>
      <c r="AD74" s="17">
        <v>0.25</v>
      </c>
      <c r="AE74" s="17">
        <v>1217.7</v>
      </c>
    </row>
    <row r="75" spans="1:31">
      <c r="A75" s="17">
        <v>62</v>
      </c>
      <c r="B75" s="19">
        <v>0.46109953703703704</v>
      </c>
      <c r="C75" s="17">
        <v>125.5</v>
      </c>
      <c r="D75" s="17">
        <v>2.7</v>
      </c>
      <c r="E75" s="17">
        <v>3.2569999999999999E-3</v>
      </c>
      <c r="F75" s="17">
        <v>0.158</v>
      </c>
      <c r="G75" s="17">
        <v>0.98398099999999999</v>
      </c>
      <c r="H75" s="17">
        <v>0.71848699999999999</v>
      </c>
      <c r="I75" s="17">
        <v>1.0696870000000001</v>
      </c>
      <c r="J75" s="17">
        <v>0.35120099999999999</v>
      </c>
      <c r="K75" s="17">
        <v>0.32832099999999997</v>
      </c>
      <c r="L75" s="17">
        <v>716.7</v>
      </c>
      <c r="M75" s="17">
        <v>0.20227500000000001</v>
      </c>
      <c r="N75" s="17">
        <v>586</v>
      </c>
      <c r="O75" s="17">
        <v>0</v>
      </c>
      <c r="P75" s="17">
        <v>0</v>
      </c>
      <c r="Q75" s="17">
        <v>0.98001300000000002</v>
      </c>
      <c r="R75" s="17">
        <v>0.68234399999999995</v>
      </c>
      <c r="S75" s="17">
        <v>1.0727580000000001</v>
      </c>
      <c r="T75" s="17">
        <v>0.39041399999999998</v>
      </c>
      <c r="U75" s="17">
        <v>0.36393500000000001</v>
      </c>
      <c r="V75" s="17">
        <v>754.5</v>
      </c>
      <c r="W75" s="17">
        <v>0.10820399999999999</v>
      </c>
      <c r="X75" s="17">
        <v>636</v>
      </c>
      <c r="Y75" s="17">
        <v>0</v>
      </c>
      <c r="Z75" s="17">
        <v>0</v>
      </c>
      <c r="AA75" s="17">
        <v>0.55989999999999995</v>
      </c>
      <c r="AB75" s="17">
        <v>6.8170899999999996E-3</v>
      </c>
      <c r="AC75" s="17">
        <v>0.685006</v>
      </c>
      <c r="AD75" s="17">
        <v>0.25</v>
      </c>
      <c r="AE75" s="17">
        <v>1158.9000000000001</v>
      </c>
    </row>
    <row r="76" spans="1:31">
      <c r="A76" s="17">
        <v>63</v>
      </c>
      <c r="B76" s="19">
        <v>0.4611574074074074</v>
      </c>
      <c r="C76" s="17">
        <v>124.6</v>
      </c>
      <c r="D76" s="17">
        <v>2.7</v>
      </c>
      <c r="E76" s="17">
        <v>3.0249999999999999E-3</v>
      </c>
      <c r="F76" s="17">
        <v>0.14599999999999999</v>
      </c>
      <c r="G76" s="17">
        <v>0.97072700000000001</v>
      </c>
      <c r="H76" s="17">
        <v>0.740012</v>
      </c>
      <c r="I76" s="17">
        <v>1.076605</v>
      </c>
      <c r="J76" s="17">
        <v>0.33659299999999998</v>
      </c>
      <c r="K76" s="17">
        <v>0.312643</v>
      </c>
      <c r="L76" s="17">
        <v>680.3</v>
      </c>
      <c r="M76" s="17">
        <v>0.24711900000000001</v>
      </c>
      <c r="N76" s="17">
        <v>324</v>
      </c>
      <c r="O76" s="17">
        <v>0</v>
      </c>
      <c r="P76" s="17">
        <v>0</v>
      </c>
      <c r="Q76" s="17">
        <v>0.978599</v>
      </c>
      <c r="R76" s="17">
        <v>0.678705</v>
      </c>
      <c r="S76" s="17">
        <v>1.052028</v>
      </c>
      <c r="T76" s="17">
        <v>0.37332300000000002</v>
      </c>
      <c r="U76" s="17">
        <v>0.35486000000000001</v>
      </c>
      <c r="V76" s="17">
        <v>730.4</v>
      </c>
      <c r="W76" s="17">
        <v>0.26660899999999998</v>
      </c>
      <c r="X76" s="17">
        <v>379</v>
      </c>
      <c r="Y76" s="17">
        <v>0</v>
      </c>
      <c r="Z76" s="17">
        <v>0</v>
      </c>
      <c r="AA76" s="17">
        <v>0.54593800000000003</v>
      </c>
      <c r="AB76" s="17">
        <v>3.5934199999999999E-3</v>
      </c>
      <c r="AC76" s="17">
        <v>0.68004699999999996</v>
      </c>
      <c r="AD76" s="17">
        <v>0.25</v>
      </c>
      <c r="AE76" s="17">
        <v>1220.9000000000001</v>
      </c>
    </row>
    <row r="77" spans="1:31">
      <c r="A77" s="17">
        <v>64</v>
      </c>
      <c r="B77" s="19">
        <v>0.46121527777777777</v>
      </c>
      <c r="C77" s="17">
        <v>123.8</v>
      </c>
      <c r="D77" s="17">
        <v>2.7</v>
      </c>
      <c r="E77" s="17">
        <v>3.1440000000000001E-3</v>
      </c>
      <c r="F77" s="17">
        <v>0.152</v>
      </c>
      <c r="G77" s="17">
        <v>0.97111700000000001</v>
      </c>
      <c r="H77" s="17">
        <v>0.72312399999999999</v>
      </c>
      <c r="I77" s="17">
        <v>1.0722320000000001</v>
      </c>
      <c r="J77" s="17">
        <v>0.34910799999999997</v>
      </c>
      <c r="K77" s="17">
        <v>0.32558999999999999</v>
      </c>
      <c r="L77" s="17">
        <v>725.6</v>
      </c>
      <c r="M77" s="17">
        <v>0.188586</v>
      </c>
      <c r="N77" s="17">
        <v>539</v>
      </c>
      <c r="O77" s="17">
        <v>0</v>
      </c>
      <c r="P77" s="17">
        <v>0</v>
      </c>
      <c r="Q77" s="17">
        <v>0.97983100000000001</v>
      </c>
      <c r="R77" s="17">
        <v>0.69264700000000001</v>
      </c>
      <c r="S77" s="17">
        <v>1.060408</v>
      </c>
      <c r="T77" s="17">
        <v>0.367761</v>
      </c>
      <c r="U77" s="17">
        <v>0.34681000000000001</v>
      </c>
      <c r="V77" s="17">
        <v>693.8</v>
      </c>
      <c r="W77" s="17">
        <v>0.10705099999999999</v>
      </c>
      <c r="X77" s="17">
        <v>616</v>
      </c>
      <c r="Y77" s="17">
        <v>0</v>
      </c>
      <c r="Z77" s="17">
        <v>0</v>
      </c>
      <c r="AA77" s="17">
        <v>0.533555</v>
      </c>
      <c r="AB77" s="17">
        <v>6.3545900000000002E-3</v>
      </c>
      <c r="AC77" s="17">
        <v>0.69498400000000005</v>
      </c>
      <c r="AD77" s="17">
        <v>0.25</v>
      </c>
      <c r="AE77" s="17">
        <v>1144.5999999999999</v>
      </c>
    </row>
    <row r="78" spans="1:31">
      <c r="A78" s="17">
        <v>65</v>
      </c>
      <c r="B78" s="19">
        <v>0.46126157407407403</v>
      </c>
      <c r="C78" s="17">
        <v>122.9</v>
      </c>
      <c r="D78" s="17">
        <v>3.6</v>
      </c>
      <c r="E78" s="17">
        <v>4.1019999999999997E-3</v>
      </c>
      <c r="F78" s="17">
        <v>0.19800000000000001</v>
      </c>
      <c r="G78" s="17">
        <v>0.97073699999999996</v>
      </c>
      <c r="H78" s="17">
        <v>0.72135300000000002</v>
      </c>
      <c r="I78" s="17">
        <v>1.076335</v>
      </c>
      <c r="J78" s="17">
        <v>0.35498200000000002</v>
      </c>
      <c r="K78" s="17">
        <v>0.32980599999999999</v>
      </c>
      <c r="L78" s="17">
        <v>685.5</v>
      </c>
      <c r="M78" s="17">
        <v>0.16284399999999999</v>
      </c>
      <c r="N78" s="17">
        <v>512</v>
      </c>
      <c r="O78" s="17">
        <v>0</v>
      </c>
      <c r="P78" s="17">
        <v>0</v>
      </c>
      <c r="Q78" s="17">
        <v>0.97940300000000002</v>
      </c>
      <c r="R78" s="17">
        <v>0.67883599999999999</v>
      </c>
      <c r="S78" s="17">
        <v>1.060114</v>
      </c>
      <c r="T78" s="17">
        <v>0.38127899999999998</v>
      </c>
      <c r="U78" s="17">
        <v>0.35965799999999998</v>
      </c>
      <c r="V78" s="17">
        <v>735</v>
      </c>
      <c r="W78" s="17">
        <v>0.13100100000000001</v>
      </c>
      <c r="X78" s="17">
        <v>540</v>
      </c>
      <c r="Y78" s="17">
        <v>0</v>
      </c>
      <c r="Z78" s="17">
        <v>0</v>
      </c>
      <c r="AA78" s="17">
        <v>0.55332000000000003</v>
      </c>
      <c r="AB78" s="17">
        <v>7.5938899999999998E-3</v>
      </c>
      <c r="AC78" s="17">
        <v>0.68173099999999998</v>
      </c>
      <c r="AD78" s="17">
        <v>0.25</v>
      </c>
      <c r="AE78" s="17">
        <v>1211.7</v>
      </c>
    </row>
    <row r="79" spans="1:31">
      <c r="A79" s="17">
        <v>66</v>
      </c>
      <c r="B79" s="19">
        <v>0.46131944444444445</v>
      </c>
      <c r="C79" s="17">
        <v>122.2</v>
      </c>
      <c r="D79" s="17">
        <v>3.6</v>
      </c>
      <c r="E79" s="17">
        <v>4.0150000000000003E-3</v>
      </c>
      <c r="F79" s="17">
        <v>0.19400000000000001</v>
      </c>
      <c r="G79" s="17">
        <v>0.97919299999999998</v>
      </c>
      <c r="H79" s="17">
        <v>0.74013399999999996</v>
      </c>
      <c r="I79" s="17">
        <v>1.071841</v>
      </c>
      <c r="J79" s="17">
        <v>0.33170699999999997</v>
      </c>
      <c r="K79" s="17">
        <v>0.309475</v>
      </c>
      <c r="L79" s="17">
        <v>673</v>
      </c>
      <c r="M79" s="17">
        <v>0.25817099999999998</v>
      </c>
      <c r="N79" s="17">
        <v>627</v>
      </c>
      <c r="O79" s="17">
        <v>0</v>
      </c>
      <c r="P79" s="17">
        <v>0</v>
      </c>
      <c r="Q79" s="17">
        <v>0.98315900000000001</v>
      </c>
      <c r="R79" s="17">
        <v>0.69254499999999997</v>
      </c>
      <c r="S79" s="17">
        <v>1.0805849999999999</v>
      </c>
      <c r="T79" s="17">
        <v>0.38804</v>
      </c>
      <c r="U79" s="17">
        <v>0.35910199999999998</v>
      </c>
      <c r="V79" s="17">
        <v>722.7</v>
      </c>
      <c r="W79" s="17">
        <v>0.298896</v>
      </c>
      <c r="X79" s="17">
        <v>432</v>
      </c>
      <c r="Y79" s="17">
        <v>0</v>
      </c>
      <c r="Z79" s="17">
        <v>0</v>
      </c>
      <c r="AA79" s="17">
        <v>0.55246399999999996</v>
      </c>
      <c r="AB79" s="17">
        <v>9.1118399999999995E-3</v>
      </c>
      <c r="AC79" s="17">
        <v>0.69608099999999995</v>
      </c>
      <c r="AD79" s="17">
        <v>0.25</v>
      </c>
      <c r="AE79" s="17">
        <v>1234.2</v>
      </c>
    </row>
    <row r="80" spans="1:31">
      <c r="A80" s="17">
        <v>67</v>
      </c>
      <c r="B80" s="19">
        <v>0.46137731481481481</v>
      </c>
      <c r="C80" s="17">
        <v>121.3</v>
      </c>
      <c r="D80" s="17">
        <v>3.6</v>
      </c>
      <c r="E80" s="17">
        <v>3.7529999999999998E-3</v>
      </c>
      <c r="F80" s="17">
        <v>0.182</v>
      </c>
      <c r="G80" s="17">
        <v>0.97288200000000002</v>
      </c>
      <c r="H80" s="17">
        <v>0.76930699999999996</v>
      </c>
      <c r="I80" s="17">
        <v>1.1098239999999999</v>
      </c>
      <c r="J80" s="17">
        <v>0.34051799999999999</v>
      </c>
      <c r="K80" s="17">
        <v>0.30682100000000001</v>
      </c>
      <c r="L80" s="17">
        <v>646.20000000000005</v>
      </c>
      <c r="M80" s="17">
        <v>0.20934</v>
      </c>
      <c r="N80" s="17">
        <v>780</v>
      </c>
      <c r="O80" s="17">
        <v>0</v>
      </c>
      <c r="P80" s="17">
        <v>0</v>
      </c>
      <c r="Q80" s="17">
        <v>0.97540899999999997</v>
      </c>
      <c r="R80" s="17">
        <v>0.69569499999999995</v>
      </c>
      <c r="S80" s="17">
        <v>1.070662</v>
      </c>
      <c r="T80" s="17">
        <v>0.37496699999999999</v>
      </c>
      <c r="U80" s="17">
        <v>0.35021999999999998</v>
      </c>
      <c r="V80" s="17">
        <v>726</v>
      </c>
      <c r="W80" s="17">
        <v>0.30069499999999999</v>
      </c>
      <c r="X80" s="17">
        <v>768</v>
      </c>
      <c r="Y80" s="17">
        <v>0</v>
      </c>
      <c r="Z80" s="17">
        <v>0</v>
      </c>
      <c r="AA80" s="17">
        <v>0.53879900000000003</v>
      </c>
      <c r="AB80" s="17">
        <v>1.08725E-2</v>
      </c>
      <c r="AC80" s="17">
        <v>0.69977199999999995</v>
      </c>
      <c r="AD80" s="17">
        <v>0.25</v>
      </c>
      <c r="AE80" s="17">
        <v>1285.3</v>
      </c>
    </row>
    <row r="81" spans="1:31">
      <c r="A81" s="17">
        <v>68</v>
      </c>
      <c r="B81" s="19">
        <v>0.46142361111111113</v>
      </c>
      <c r="C81" s="17">
        <v>120.6</v>
      </c>
      <c r="D81" s="17">
        <v>3.6</v>
      </c>
      <c r="E81" s="17">
        <v>4.0270000000000002E-3</v>
      </c>
      <c r="F81" s="17">
        <v>0.19500000000000001</v>
      </c>
      <c r="G81" s="17">
        <v>0.97092999999999996</v>
      </c>
      <c r="H81" s="17">
        <v>0.77954699999999999</v>
      </c>
      <c r="I81" s="17">
        <v>1.1388149999999999</v>
      </c>
      <c r="J81" s="17">
        <v>0.35926900000000001</v>
      </c>
      <c r="K81" s="17">
        <v>0.31547599999999998</v>
      </c>
      <c r="L81" s="17">
        <v>688.2</v>
      </c>
      <c r="M81" s="17">
        <v>0.27557799999999999</v>
      </c>
      <c r="N81" s="17">
        <v>497</v>
      </c>
      <c r="O81" s="17">
        <v>0</v>
      </c>
      <c r="P81" s="17">
        <v>0</v>
      </c>
      <c r="Q81" s="17">
        <v>0.98117699999999997</v>
      </c>
      <c r="R81" s="17">
        <v>0.71178600000000003</v>
      </c>
      <c r="S81" s="17">
        <v>1.097739</v>
      </c>
      <c r="T81" s="17">
        <v>0.38595299999999999</v>
      </c>
      <c r="U81" s="17">
        <v>0.35158899999999998</v>
      </c>
      <c r="V81" s="17">
        <v>721.7</v>
      </c>
      <c r="W81" s="17">
        <v>0.25983099999999998</v>
      </c>
      <c r="X81" s="17">
        <v>690</v>
      </c>
      <c r="Y81" s="17">
        <v>0</v>
      </c>
      <c r="Z81" s="17">
        <v>0</v>
      </c>
      <c r="AA81" s="17">
        <v>0.540906</v>
      </c>
      <c r="AB81" s="17">
        <v>7.3976600000000003E-3</v>
      </c>
      <c r="AC81" s="17">
        <v>0.71464099999999997</v>
      </c>
      <c r="AD81" s="17">
        <v>0.25</v>
      </c>
      <c r="AE81" s="17">
        <v>1206.8</v>
      </c>
    </row>
    <row r="82" spans="1:31">
      <c r="A82" s="17">
        <v>69</v>
      </c>
      <c r="B82" s="19">
        <v>0.46148148148148144</v>
      </c>
      <c r="C82" s="17">
        <v>119.7</v>
      </c>
      <c r="D82" s="17">
        <v>3.6</v>
      </c>
      <c r="E82" s="17">
        <v>4.3070000000000001E-3</v>
      </c>
      <c r="F82" s="17">
        <v>0.20799999999999999</v>
      </c>
      <c r="G82" s="17">
        <v>0.97370999999999996</v>
      </c>
      <c r="H82" s="17">
        <v>0.750332</v>
      </c>
      <c r="I82" s="17">
        <v>1.1307199999999999</v>
      </c>
      <c r="J82" s="17">
        <v>0.38038699999999998</v>
      </c>
      <c r="K82" s="17">
        <v>0.33641199999999999</v>
      </c>
      <c r="L82" s="17">
        <v>733.1</v>
      </c>
      <c r="M82" s="17">
        <v>0.168735</v>
      </c>
      <c r="N82" s="17">
        <v>719</v>
      </c>
      <c r="O82" s="17">
        <v>0</v>
      </c>
      <c r="P82" s="17">
        <v>0</v>
      </c>
      <c r="Q82" s="17">
        <v>0.98291300000000004</v>
      </c>
      <c r="R82" s="17">
        <v>0.72756900000000002</v>
      </c>
      <c r="S82" s="17">
        <v>1.1270039999999999</v>
      </c>
      <c r="T82" s="17">
        <v>0.39943400000000001</v>
      </c>
      <c r="U82" s="17">
        <v>0.35442099999999999</v>
      </c>
      <c r="V82" s="17">
        <v>708.6</v>
      </c>
      <c r="W82" s="17">
        <v>0.22917999999999999</v>
      </c>
      <c r="X82" s="17">
        <v>572</v>
      </c>
      <c r="Y82" s="17">
        <v>0</v>
      </c>
      <c r="Z82" s="17">
        <v>0</v>
      </c>
      <c r="AA82" s="17">
        <v>0.54526399999999997</v>
      </c>
      <c r="AB82" s="17">
        <v>1.1354E-2</v>
      </c>
      <c r="AC82" s="17">
        <v>0.73210500000000001</v>
      </c>
      <c r="AD82" s="17">
        <v>0.25</v>
      </c>
      <c r="AE82" s="17">
        <v>1132.9000000000001</v>
      </c>
    </row>
    <row r="83" spans="1:31">
      <c r="A83" s="17">
        <v>70</v>
      </c>
      <c r="B83" s="19">
        <v>0.46153935185185185</v>
      </c>
      <c r="C83" s="17">
        <v>118.9</v>
      </c>
      <c r="D83" s="17">
        <v>3.6</v>
      </c>
      <c r="E83" s="17">
        <v>4.078E-3</v>
      </c>
      <c r="F83" s="17">
        <v>0.19700000000000001</v>
      </c>
      <c r="G83" s="17">
        <v>0.97261600000000004</v>
      </c>
      <c r="H83" s="17">
        <v>0.79177600000000004</v>
      </c>
      <c r="I83" s="17">
        <v>1.1851370000000001</v>
      </c>
      <c r="J83" s="17">
        <v>0.39336199999999999</v>
      </c>
      <c r="K83" s="17">
        <v>0.33191199999999998</v>
      </c>
      <c r="L83" s="17">
        <v>671.9</v>
      </c>
      <c r="M83" s="17">
        <v>0.275507</v>
      </c>
      <c r="N83" s="17">
        <v>496</v>
      </c>
      <c r="O83" s="17">
        <v>0</v>
      </c>
      <c r="P83" s="17">
        <v>0</v>
      </c>
      <c r="Q83" s="17">
        <v>0.98038599999999998</v>
      </c>
      <c r="R83" s="17">
        <v>0.73862499999999998</v>
      </c>
      <c r="S83" s="17">
        <v>1.1626080000000001</v>
      </c>
      <c r="T83" s="17">
        <v>0.423983</v>
      </c>
      <c r="U83" s="17">
        <v>0.36468200000000001</v>
      </c>
      <c r="V83" s="17">
        <v>751.9</v>
      </c>
      <c r="W83" s="17">
        <v>0.22780600000000001</v>
      </c>
      <c r="X83" s="17">
        <v>624</v>
      </c>
      <c r="Y83" s="17">
        <v>0</v>
      </c>
      <c r="Z83" s="17">
        <v>0</v>
      </c>
      <c r="AA83" s="17">
        <v>0.56105000000000005</v>
      </c>
      <c r="AB83" s="17">
        <v>7.2099900000000003E-3</v>
      </c>
      <c r="AC83" s="17">
        <v>0.74168199999999995</v>
      </c>
      <c r="AD83" s="17">
        <v>0.25</v>
      </c>
      <c r="AE83" s="17">
        <v>1236.2</v>
      </c>
    </row>
    <row r="84" spans="1:31">
      <c r="A84" s="17">
        <v>71</v>
      </c>
      <c r="B84" s="19">
        <v>0.46158564814814818</v>
      </c>
      <c r="C84" s="17">
        <v>118.2</v>
      </c>
      <c r="D84" s="17">
        <v>3.6</v>
      </c>
      <c r="E84" s="17">
        <v>4.1370000000000001E-3</v>
      </c>
      <c r="F84" s="17">
        <v>0.2</v>
      </c>
      <c r="G84" s="17">
        <v>0.97601300000000002</v>
      </c>
      <c r="H84" s="17">
        <v>0.79649499999999995</v>
      </c>
      <c r="I84" s="17">
        <v>1.186232</v>
      </c>
      <c r="J84" s="17">
        <v>0.389737</v>
      </c>
      <c r="K84" s="17">
        <v>0.32855000000000001</v>
      </c>
      <c r="L84" s="17">
        <v>684.5</v>
      </c>
      <c r="M84" s="17">
        <v>0.27023999999999998</v>
      </c>
      <c r="N84" s="17">
        <v>482</v>
      </c>
      <c r="O84" s="17">
        <v>0</v>
      </c>
      <c r="P84" s="17">
        <v>0</v>
      </c>
      <c r="Q84" s="17">
        <v>0.98619299999999999</v>
      </c>
      <c r="R84" s="17">
        <v>0.77025699999999997</v>
      </c>
      <c r="S84" s="17">
        <v>1.2094020000000001</v>
      </c>
      <c r="T84" s="17">
        <v>0.43914500000000001</v>
      </c>
      <c r="U84" s="17">
        <v>0.36310900000000002</v>
      </c>
      <c r="V84" s="17">
        <v>693.5</v>
      </c>
      <c r="W84" s="17">
        <v>0.160714</v>
      </c>
      <c r="X84" s="17">
        <v>349</v>
      </c>
      <c r="Y84" s="17">
        <v>0</v>
      </c>
      <c r="Z84" s="17">
        <v>0</v>
      </c>
      <c r="AA84" s="17">
        <v>0.55862900000000004</v>
      </c>
      <c r="AB84" s="17">
        <v>7.1418200000000001E-3</v>
      </c>
      <c r="AC84" s="17">
        <v>0.77339400000000003</v>
      </c>
      <c r="AD84" s="17">
        <v>0.25</v>
      </c>
      <c r="AE84" s="17">
        <v>1213.5</v>
      </c>
    </row>
    <row r="85" spans="1:31">
      <c r="A85" s="17">
        <v>72</v>
      </c>
      <c r="B85" s="19">
        <v>0.46164351851851854</v>
      </c>
      <c r="C85" s="17">
        <v>117.5</v>
      </c>
      <c r="D85" s="17">
        <v>3.6</v>
      </c>
      <c r="E85" s="17">
        <v>4.2259999999999997E-3</v>
      </c>
      <c r="F85" s="17">
        <v>0.20399999999999999</v>
      </c>
      <c r="G85" s="17">
        <v>0.97886899999999999</v>
      </c>
      <c r="H85" s="17">
        <v>0.82625599999999999</v>
      </c>
      <c r="I85" s="17">
        <v>1.2348429999999999</v>
      </c>
      <c r="J85" s="17">
        <v>0.40858800000000001</v>
      </c>
      <c r="K85" s="17">
        <v>0.33088200000000001</v>
      </c>
      <c r="L85" s="17">
        <v>686</v>
      </c>
      <c r="M85" s="17">
        <v>0.23685</v>
      </c>
      <c r="N85" s="17">
        <v>488</v>
      </c>
      <c r="O85" s="17">
        <v>0</v>
      </c>
      <c r="P85" s="17">
        <v>0</v>
      </c>
      <c r="Q85" s="17">
        <v>0.98808799999999997</v>
      </c>
      <c r="R85" s="17">
        <v>0.77589699999999995</v>
      </c>
      <c r="S85" s="17">
        <v>1.231795</v>
      </c>
      <c r="T85" s="17">
        <v>0.45589800000000003</v>
      </c>
      <c r="U85" s="17">
        <v>0.37010799999999999</v>
      </c>
      <c r="V85" s="17">
        <v>725.7</v>
      </c>
      <c r="W85" s="17">
        <v>0.27334399999999998</v>
      </c>
      <c r="X85" s="17">
        <v>442</v>
      </c>
      <c r="Y85" s="17">
        <v>0</v>
      </c>
      <c r="Z85" s="17">
        <v>0</v>
      </c>
      <c r="AA85" s="17">
        <v>0.56939700000000004</v>
      </c>
      <c r="AB85" s="17">
        <v>7.2505699999999996E-3</v>
      </c>
      <c r="AC85" s="17">
        <v>0.77920299999999998</v>
      </c>
      <c r="AD85" s="17">
        <v>0.25</v>
      </c>
      <c r="AE85" s="17">
        <v>1210.8</v>
      </c>
    </row>
    <row r="86" spans="1:31">
      <c r="A86" s="17">
        <v>73</v>
      </c>
      <c r="B86" s="19">
        <v>0.46170138888888884</v>
      </c>
      <c r="C86" s="17">
        <v>116.6</v>
      </c>
      <c r="D86" s="17">
        <v>3.6</v>
      </c>
      <c r="E86" s="17">
        <v>3.9709999999999997E-3</v>
      </c>
      <c r="F86" s="17">
        <v>0.192</v>
      </c>
      <c r="G86" s="17">
        <v>0.97878600000000004</v>
      </c>
      <c r="H86" s="17">
        <v>0.83289800000000003</v>
      </c>
      <c r="I86" s="17">
        <v>1.218432</v>
      </c>
      <c r="J86" s="17">
        <v>0.38553399999999999</v>
      </c>
      <c r="K86" s="17">
        <v>0.31641799999999998</v>
      </c>
      <c r="L86" s="17">
        <v>638.79999999999995</v>
      </c>
      <c r="M86" s="17">
        <v>0.31351099999999998</v>
      </c>
      <c r="N86" s="17">
        <v>639</v>
      </c>
      <c r="O86" s="17">
        <v>0</v>
      </c>
      <c r="P86" s="17">
        <v>0</v>
      </c>
      <c r="Q86" s="17">
        <v>0.98388900000000001</v>
      </c>
      <c r="R86" s="17">
        <v>0.76198399999999999</v>
      </c>
      <c r="S86" s="17">
        <v>1.2173160000000001</v>
      </c>
      <c r="T86" s="17">
        <v>0.45533299999999999</v>
      </c>
      <c r="U86" s="17">
        <v>0.37404599999999999</v>
      </c>
      <c r="V86" s="17">
        <v>694.6</v>
      </c>
      <c r="W86" s="17">
        <v>0.17117199999999999</v>
      </c>
      <c r="X86" s="17">
        <v>468</v>
      </c>
      <c r="Y86" s="17">
        <v>0</v>
      </c>
      <c r="Z86" s="17">
        <v>0</v>
      </c>
      <c r="AA86" s="17">
        <v>0.57545599999999997</v>
      </c>
      <c r="AB86" s="17">
        <v>8.8164100000000002E-3</v>
      </c>
      <c r="AC86" s="17">
        <v>0.76599799999999996</v>
      </c>
      <c r="AD86" s="17">
        <v>0.25</v>
      </c>
      <c r="AE86" s="17">
        <v>1300.3</v>
      </c>
    </row>
    <row r="87" spans="1:31">
      <c r="A87" s="17">
        <v>74</v>
      </c>
      <c r="B87" s="19">
        <v>0.46174768518518516</v>
      </c>
      <c r="C87" s="17">
        <v>115.6</v>
      </c>
      <c r="D87" s="17">
        <v>3.6</v>
      </c>
      <c r="E87" s="17">
        <v>4.0480000000000004E-3</v>
      </c>
      <c r="F87" s="17">
        <v>0.19600000000000001</v>
      </c>
      <c r="G87" s="17">
        <v>0.98134299999999997</v>
      </c>
      <c r="H87" s="17">
        <v>0.79862</v>
      </c>
      <c r="I87" s="17">
        <v>1.2102470000000001</v>
      </c>
      <c r="J87" s="17">
        <v>0.41162700000000002</v>
      </c>
      <c r="K87" s="17">
        <v>0.34011799999999998</v>
      </c>
      <c r="L87" s="17">
        <v>662.7</v>
      </c>
      <c r="M87" s="17">
        <v>8.8071999999999998E-2</v>
      </c>
      <c r="N87" s="17">
        <v>579</v>
      </c>
      <c r="O87" s="17">
        <v>0</v>
      </c>
      <c r="P87" s="17">
        <v>0</v>
      </c>
      <c r="Q87" s="17">
        <v>0.97970999999999997</v>
      </c>
      <c r="R87" s="17">
        <v>0.76680800000000005</v>
      </c>
      <c r="S87" s="17">
        <v>1.2121310000000001</v>
      </c>
      <c r="T87" s="17">
        <v>0.44532300000000002</v>
      </c>
      <c r="U87" s="17">
        <v>0.36738900000000002</v>
      </c>
      <c r="V87" s="17">
        <v>697.9</v>
      </c>
      <c r="W87" s="17">
        <v>0.17241300000000001</v>
      </c>
      <c r="X87" s="17">
        <v>509</v>
      </c>
      <c r="Y87" s="17">
        <v>0</v>
      </c>
      <c r="Z87" s="17">
        <v>0</v>
      </c>
      <c r="AA87" s="17">
        <v>0.56521299999999997</v>
      </c>
      <c r="AB87" s="17">
        <v>8.2886699999999997E-3</v>
      </c>
      <c r="AC87" s="17">
        <v>0.77049900000000004</v>
      </c>
      <c r="AD87" s="17">
        <v>0.25</v>
      </c>
      <c r="AE87" s="17">
        <v>1253.2</v>
      </c>
    </row>
    <row r="88" spans="1:31">
      <c r="A88" s="17">
        <v>75</v>
      </c>
      <c r="B88" s="19">
        <v>0.46180555555555558</v>
      </c>
      <c r="C88" s="17">
        <v>114.9</v>
      </c>
      <c r="D88" s="17">
        <v>3.6</v>
      </c>
      <c r="E88" s="17">
        <v>4.2389999999999997E-3</v>
      </c>
      <c r="F88" s="17">
        <v>0.20499999999999999</v>
      </c>
      <c r="G88" s="17">
        <v>0.98256699999999997</v>
      </c>
      <c r="H88" s="17">
        <v>0.80850900000000003</v>
      </c>
      <c r="I88" s="17">
        <v>1.235924</v>
      </c>
      <c r="J88" s="17">
        <v>0.42741499999999999</v>
      </c>
      <c r="K88" s="17">
        <v>0.345827</v>
      </c>
      <c r="L88" s="17">
        <v>676</v>
      </c>
      <c r="M88" s="17">
        <v>0.157161</v>
      </c>
      <c r="N88" s="17">
        <v>495</v>
      </c>
      <c r="O88" s="17">
        <v>0</v>
      </c>
      <c r="P88" s="17">
        <v>0</v>
      </c>
      <c r="Q88" s="17">
        <v>0.98598699999999995</v>
      </c>
      <c r="R88" s="17">
        <v>0.77613200000000004</v>
      </c>
      <c r="S88" s="17">
        <v>1.2453700000000001</v>
      </c>
      <c r="T88" s="17">
        <v>0.46923900000000002</v>
      </c>
      <c r="U88" s="17">
        <v>0.37678699999999998</v>
      </c>
      <c r="V88" s="17">
        <v>738.1</v>
      </c>
      <c r="W88" s="17">
        <v>0.19223799999999999</v>
      </c>
      <c r="X88" s="17">
        <v>538</v>
      </c>
      <c r="Y88" s="17">
        <v>0</v>
      </c>
      <c r="Z88" s="17">
        <v>0</v>
      </c>
      <c r="AA88" s="17">
        <v>0.57967199999999997</v>
      </c>
      <c r="AB88" s="17">
        <v>7.2459899999999999E-3</v>
      </c>
      <c r="AC88" s="17">
        <v>0.779532</v>
      </c>
      <c r="AD88" s="17">
        <v>0.25</v>
      </c>
      <c r="AE88" s="17">
        <v>1228.7</v>
      </c>
    </row>
    <row r="89" spans="1:31">
      <c r="A89" s="17">
        <v>76</v>
      </c>
      <c r="B89" s="19">
        <v>0.46186342592592594</v>
      </c>
      <c r="C89" s="17">
        <v>114.2</v>
      </c>
      <c r="D89" s="17">
        <v>3.6</v>
      </c>
      <c r="E89" s="17">
        <v>3.9290000000000002E-3</v>
      </c>
      <c r="F89" s="17">
        <v>0.19</v>
      </c>
      <c r="G89" s="17">
        <v>0.98275500000000005</v>
      </c>
      <c r="H89" s="17">
        <v>0.85347399999999995</v>
      </c>
      <c r="I89" s="17">
        <v>1.273109</v>
      </c>
      <c r="J89" s="17">
        <v>0.41963499999999998</v>
      </c>
      <c r="K89" s="17">
        <v>0.32961499999999999</v>
      </c>
      <c r="L89" s="17">
        <v>634.9</v>
      </c>
      <c r="M89" s="17">
        <v>0.24751699999999999</v>
      </c>
      <c r="N89" s="17">
        <v>503</v>
      </c>
      <c r="O89" s="17">
        <v>0</v>
      </c>
      <c r="P89" s="17">
        <v>0</v>
      </c>
      <c r="Q89" s="17">
        <v>0.98347099999999998</v>
      </c>
      <c r="R89" s="17">
        <v>0.784694</v>
      </c>
      <c r="S89" s="17">
        <v>1.2487779999999999</v>
      </c>
      <c r="T89" s="17">
        <v>0.464084</v>
      </c>
      <c r="U89" s="17">
        <v>0.37163000000000002</v>
      </c>
      <c r="V89" s="17">
        <v>722.8</v>
      </c>
      <c r="W89" s="17">
        <v>0.21895700000000001</v>
      </c>
      <c r="X89" s="17">
        <v>491</v>
      </c>
      <c r="Y89" s="17">
        <v>0</v>
      </c>
      <c r="Z89" s="17">
        <v>0</v>
      </c>
      <c r="AA89" s="17">
        <v>0.571739</v>
      </c>
      <c r="AB89" s="17">
        <v>6.9123199999999996E-3</v>
      </c>
      <c r="AC89" s="17">
        <v>0.78790199999999999</v>
      </c>
      <c r="AD89" s="17">
        <v>0.25</v>
      </c>
      <c r="AE89" s="17">
        <v>1308.2</v>
      </c>
    </row>
    <row r="90" spans="1:31">
      <c r="A90" s="17">
        <v>77</v>
      </c>
      <c r="B90" s="19">
        <v>0.46190972222222221</v>
      </c>
      <c r="C90" s="17">
        <v>113.3</v>
      </c>
      <c r="D90" s="17">
        <v>3.6</v>
      </c>
      <c r="E90" s="17">
        <v>4.2690000000000002E-3</v>
      </c>
      <c r="F90" s="17">
        <v>0.20699999999999999</v>
      </c>
      <c r="G90" s="17">
        <v>0.97564899999999999</v>
      </c>
      <c r="H90" s="17">
        <v>0.80498599999999998</v>
      </c>
      <c r="I90" s="17">
        <v>1.227725</v>
      </c>
      <c r="J90" s="17">
        <v>0.42273899999999998</v>
      </c>
      <c r="K90" s="17">
        <v>0.34432699999999999</v>
      </c>
      <c r="L90" s="17">
        <v>686.6</v>
      </c>
      <c r="M90" s="17">
        <v>4.4615000000000002E-2</v>
      </c>
      <c r="N90" s="17">
        <v>260</v>
      </c>
      <c r="O90" s="17">
        <v>0</v>
      </c>
      <c r="P90" s="17">
        <v>0</v>
      </c>
      <c r="Q90" s="17">
        <v>0.98702199999999995</v>
      </c>
      <c r="R90" s="17">
        <v>0.81729700000000005</v>
      </c>
      <c r="S90" s="17">
        <v>1.302</v>
      </c>
      <c r="T90" s="17">
        <v>0.48470299999999999</v>
      </c>
      <c r="U90" s="17">
        <v>0.37227500000000002</v>
      </c>
      <c r="V90" s="17">
        <v>677.6</v>
      </c>
      <c r="W90" s="17">
        <v>0.250056</v>
      </c>
      <c r="X90" s="17">
        <v>461</v>
      </c>
      <c r="Y90" s="17">
        <v>0</v>
      </c>
      <c r="Z90" s="17">
        <v>0</v>
      </c>
      <c r="AA90" s="17">
        <v>0.57273099999999999</v>
      </c>
      <c r="AB90" s="17">
        <v>3.8714299999999999E-3</v>
      </c>
      <c r="AC90" s="17">
        <v>0.81917399999999996</v>
      </c>
      <c r="AD90" s="17">
        <v>0.25</v>
      </c>
      <c r="AE90" s="17">
        <v>1209.5999999999999</v>
      </c>
    </row>
    <row r="91" spans="1:31">
      <c r="A91" s="17">
        <v>78</v>
      </c>
      <c r="B91" s="19">
        <v>0.46196759259259257</v>
      </c>
      <c r="C91" s="17">
        <v>112.6</v>
      </c>
      <c r="D91" s="17">
        <v>4.5</v>
      </c>
      <c r="E91" s="17">
        <v>5.1250000000000002E-3</v>
      </c>
      <c r="F91" s="17">
        <v>0.248</v>
      </c>
      <c r="G91" s="17">
        <v>0.98150599999999999</v>
      </c>
      <c r="H91" s="17">
        <v>0.86079899999999998</v>
      </c>
      <c r="I91" s="17">
        <v>1.28782</v>
      </c>
      <c r="J91" s="17">
        <v>0.42702099999999998</v>
      </c>
      <c r="K91" s="17">
        <v>0.33158399999999999</v>
      </c>
      <c r="L91" s="17">
        <v>677.2</v>
      </c>
      <c r="M91" s="17">
        <v>0.21213199999999999</v>
      </c>
      <c r="N91" s="17">
        <v>357</v>
      </c>
      <c r="O91" s="17">
        <v>0</v>
      </c>
      <c r="P91" s="17">
        <v>0</v>
      </c>
      <c r="Q91" s="17">
        <v>0.98868199999999995</v>
      </c>
      <c r="R91" s="17">
        <v>0.79881400000000002</v>
      </c>
      <c r="S91" s="17">
        <v>1.2548760000000001</v>
      </c>
      <c r="T91" s="17">
        <v>0.456063</v>
      </c>
      <c r="U91" s="17">
        <v>0.36343199999999998</v>
      </c>
      <c r="V91" s="17">
        <v>660</v>
      </c>
      <c r="W91" s="17">
        <v>5.8783000000000002E-2</v>
      </c>
      <c r="X91" s="17">
        <v>567</v>
      </c>
      <c r="Y91" s="17">
        <v>0</v>
      </c>
      <c r="Z91" s="17">
        <v>0</v>
      </c>
      <c r="AA91" s="17">
        <v>0.55912700000000004</v>
      </c>
      <c r="AB91" s="17">
        <v>6.5361400000000002E-3</v>
      </c>
      <c r="AC91" s="17">
        <v>0.80179500000000004</v>
      </c>
      <c r="AD91" s="17">
        <v>0.25</v>
      </c>
      <c r="AE91" s="17">
        <v>1226.4000000000001</v>
      </c>
    </row>
    <row r="92" spans="1:31">
      <c r="A92" s="17">
        <v>79</v>
      </c>
      <c r="B92" s="19">
        <v>0.46202546296296299</v>
      </c>
      <c r="C92" s="17">
        <v>111.6</v>
      </c>
      <c r="D92" s="17">
        <v>4.5</v>
      </c>
      <c r="E92" s="17">
        <v>5.4089999999999997E-3</v>
      </c>
      <c r="F92" s="17">
        <v>0.26200000000000001</v>
      </c>
      <c r="G92" s="17">
        <v>0.97862099999999996</v>
      </c>
      <c r="H92" s="17">
        <v>0.83747199999999999</v>
      </c>
      <c r="I92" s="17">
        <v>1.288635</v>
      </c>
      <c r="J92" s="17">
        <v>0.45116200000000001</v>
      </c>
      <c r="K92" s="17">
        <v>0.350109</v>
      </c>
      <c r="L92" s="17">
        <v>684.7</v>
      </c>
      <c r="M92" s="17">
        <v>0.14838200000000001</v>
      </c>
      <c r="N92" s="17">
        <v>490</v>
      </c>
      <c r="O92" s="17">
        <v>0</v>
      </c>
      <c r="P92" s="17">
        <v>0</v>
      </c>
      <c r="Q92" s="17">
        <v>0.981236</v>
      </c>
      <c r="R92" s="17">
        <v>0.79893700000000001</v>
      </c>
      <c r="S92" s="17">
        <v>1.289523</v>
      </c>
      <c r="T92" s="17">
        <v>0.490587</v>
      </c>
      <c r="U92" s="17">
        <v>0.38044</v>
      </c>
      <c r="V92" s="17">
        <v>710.8</v>
      </c>
      <c r="W92" s="17">
        <v>0.16293099999999999</v>
      </c>
      <c r="X92" s="17">
        <v>635</v>
      </c>
      <c r="Y92" s="17">
        <v>0</v>
      </c>
      <c r="Z92" s="17">
        <v>0</v>
      </c>
      <c r="AA92" s="17">
        <v>0.58529299999999995</v>
      </c>
      <c r="AB92" s="17">
        <v>9.0634600000000006E-3</v>
      </c>
      <c r="AC92" s="17">
        <v>0.80338299999999996</v>
      </c>
      <c r="AD92" s="17">
        <v>0.25</v>
      </c>
      <c r="AE92" s="17">
        <v>1213.0999999999999</v>
      </c>
    </row>
    <row r="93" spans="1:31">
      <c r="A93" s="17">
        <v>80</v>
      </c>
      <c r="B93" s="19">
        <v>0.46207175925925931</v>
      </c>
      <c r="C93" s="17">
        <v>110.9</v>
      </c>
      <c r="D93" s="17">
        <v>4.5</v>
      </c>
      <c r="E93" s="17">
        <v>5.2550000000000001E-3</v>
      </c>
      <c r="F93" s="17">
        <v>0.254</v>
      </c>
      <c r="G93" s="17">
        <v>0.98363599999999995</v>
      </c>
      <c r="H93" s="17">
        <v>0.89211200000000002</v>
      </c>
      <c r="I93" s="17">
        <v>1.316513</v>
      </c>
      <c r="J93" s="17">
        <v>0.4244</v>
      </c>
      <c r="K93" s="17">
        <v>0.32236700000000001</v>
      </c>
      <c r="L93" s="17">
        <v>665.1</v>
      </c>
      <c r="M93" s="17">
        <v>0.25287900000000002</v>
      </c>
      <c r="N93" s="17">
        <v>596</v>
      </c>
      <c r="O93" s="17">
        <v>0</v>
      </c>
      <c r="P93" s="17">
        <v>0</v>
      </c>
      <c r="Q93" s="17">
        <v>0.98569499999999999</v>
      </c>
      <c r="R93" s="17">
        <v>0.79634300000000002</v>
      </c>
      <c r="S93" s="17">
        <v>1.2866139999999999</v>
      </c>
      <c r="T93" s="17">
        <v>0.49027100000000001</v>
      </c>
      <c r="U93" s="17">
        <v>0.38105499999999998</v>
      </c>
      <c r="V93" s="17">
        <v>701.8</v>
      </c>
      <c r="W93" s="17">
        <v>0.13112299999999999</v>
      </c>
      <c r="X93" s="17">
        <v>523</v>
      </c>
      <c r="Y93" s="17">
        <v>0</v>
      </c>
      <c r="Z93" s="17">
        <v>0</v>
      </c>
      <c r="AA93" s="17">
        <v>0.58623899999999995</v>
      </c>
      <c r="AB93" s="17">
        <v>1.06894E-2</v>
      </c>
      <c r="AC93" s="17">
        <v>0.80158399999999996</v>
      </c>
      <c r="AD93" s="17">
        <v>0.25</v>
      </c>
      <c r="AE93" s="17">
        <v>1248.8</v>
      </c>
    </row>
    <row r="94" spans="1:31">
      <c r="A94" s="17">
        <v>81</v>
      </c>
      <c r="B94" s="19">
        <v>0.46212962962962961</v>
      </c>
      <c r="C94" s="17">
        <v>110.2</v>
      </c>
      <c r="D94" s="17">
        <v>4.5</v>
      </c>
      <c r="E94" s="17">
        <v>5.4640000000000001E-3</v>
      </c>
      <c r="F94" s="17">
        <v>0.26400000000000001</v>
      </c>
      <c r="G94" s="17">
        <v>0.98268500000000003</v>
      </c>
      <c r="H94" s="17">
        <v>0.84984800000000005</v>
      </c>
      <c r="I94" s="17">
        <v>1.316365</v>
      </c>
      <c r="J94" s="17">
        <v>0.46651799999999999</v>
      </c>
      <c r="K94" s="17">
        <v>0.35439799999999999</v>
      </c>
      <c r="L94" s="17">
        <v>698.4</v>
      </c>
      <c r="M94" s="17">
        <v>9.2574000000000004E-2</v>
      </c>
      <c r="N94" s="17">
        <v>448</v>
      </c>
      <c r="O94" s="17">
        <v>0</v>
      </c>
      <c r="P94" s="17">
        <v>0</v>
      </c>
      <c r="Q94" s="17">
        <v>0.98456299999999997</v>
      </c>
      <c r="R94" s="17">
        <v>0.84176600000000001</v>
      </c>
      <c r="S94" s="17">
        <v>1.350009</v>
      </c>
      <c r="T94" s="17">
        <v>0.508243</v>
      </c>
      <c r="U94" s="17">
        <v>0.37647399999999998</v>
      </c>
      <c r="V94" s="17">
        <v>700</v>
      </c>
      <c r="W94" s="17">
        <v>0.23136399999999999</v>
      </c>
      <c r="X94" s="17">
        <v>687</v>
      </c>
      <c r="Y94" s="17">
        <v>0</v>
      </c>
      <c r="Z94" s="17">
        <v>0</v>
      </c>
      <c r="AA94" s="17">
        <v>0.57918999999999998</v>
      </c>
      <c r="AB94" s="17">
        <v>8.4454600000000001E-3</v>
      </c>
      <c r="AC94" s="17">
        <v>0.84605900000000001</v>
      </c>
      <c r="AD94" s="17">
        <v>0.25</v>
      </c>
      <c r="AE94" s="17">
        <v>1189.3</v>
      </c>
    </row>
    <row r="95" spans="1:31">
      <c r="A95" s="17">
        <v>82</v>
      </c>
      <c r="B95" s="19">
        <v>0.46217592592592593</v>
      </c>
      <c r="C95" s="17">
        <v>109.5</v>
      </c>
      <c r="D95" s="17">
        <v>4.5</v>
      </c>
      <c r="E95" s="17">
        <v>5.0150000000000004E-3</v>
      </c>
      <c r="F95" s="17">
        <v>0.24299999999999999</v>
      </c>
      <c r="G95" s="17">
        <v>0.98428400000000005</v>
      </c>
      <c r="H95" s="17">
        <v>0.84783200000000003</v>
      </c>
      <c r="I95" s="17">
        <v>1.266785</v>
      </c>
      <c r="J95" s="17">
        <v>0.41895199999999999</v>
      </c>
      <c r="K95" s="17">
        <v>0.33072099999999999</v>
      </c>
      <c r="L95" s="17">
        <v>627.20000000000005</v>
      </c>
      <c r="M95" s="17">
        <v>0.18642500000000001</v>
      </c>
      <c r="N95" s="17">
        <v>415</v>
      </c>
      <c r="O95" s="17">
        <v>0</v>
      </c>
      <c r="P95" s="17">
        <v>0</v>
      </c>
      <c r="Q95" s="17">
        <v>0.99027200000000004</v>
      </c>
      <c r="R95" s="17">
        <v>0.81993799999999994</v>
      </c>
      <c r="S95" s="17">
        <v>1.3314839999999999</v>
      </c>
      <c r="T95" s="17">
        <v>0.51154599999999995</v>
      </c>
      <c r="U95" s="17">
        <v>0.38419199999999998</v>
      </c>
      <c r="V95" s="17">
        <v>711.7</v>
      </c>
      <c r="W95" s="17">
        <v>0.22917999999999999</v>
      </c>
      <c r="X95" s="17">
        <v>509</v>
      </c>
      <c r="Y95" s="17">
        <v>0</v>
      </c>
      <c r="Z95" s="17">
        <v>0</v>
      </c>
      <c r="AA95" s="17">
        <v>0.59106499999999995</v>
      </c>
      <c r="AB95" s="17">
        <v>7.0491599999999996E-3</v>
      </c>
      <c r="AC95" s="17">
        <v>0.82354400000000005</v>
      </c>
      <c r="AD95" s="17">
        <v>0.25</v>
      </c>
      <c r="AE95" s="17">
        <v>1324.2</v>
      </c>
    </row>
    <row r="96" spans="1:31">
      <c r="A96" s="17">
        <v>83</v>
      </c>
      <c r="B96" s="19">
        <v>0.4622337962962963</v>
      </c>
      <c r="C96" s="17">
        <v>108.7</v>
      </c>
      <c r="D96" s="17">
        <v>4.5</v>
      </c>
      <c r="E96" s="17">
        <v>5.3010000000000002E-3</v>
      </c>
      <c r="F96" s="17">
        <v>0.25700000000000001</v>
      </c>
      <c r="G96" s="17">
        <v>0.98104499999999994</v>
      </c>
      <c r="H96" s="17">
        <v>0.88318799999999997</v>
      </c>
      <c r="I96" s="17">
        <v>1.332152</v>
      </c>
      <c r="J96" s="17">
        <v>0.44896399999999997</v>
      </c>
      <c r="K96" s="17">
        <v>0.33702100000000002</v>
      </c>
      <c r="L96" s="17">
        <v>675.4</v>
      </c>
      <c r="M96" s="17">
        <v>0.168576</v>
      </c>
      <c r="N96" s="17">
        <v>493</v>
      </c>
      <c r="O96" s="17">
        <v>0</v>
      </c>
      <c r="P96" s="17">
        <v>0</v>
      </c>
      <c r="Q96" s="17">
        <v>0.97807699999999997</v>
      </c>
      <c r="R96" s="17">
        <v>0.80925599999999998</v>
      </c>
      <c r="S96" s="17">
        <v>1.300929</v>
      </c>
      <c r="T96" s="17">
        <v>0.49167300000000003</v>
      </c>
      <c r="U96" s="17">
        <v>0.37794</v>
      </c>
      <c r="V96" s="17">
        <v>687.3</v>
      </c>
      <c r="W96" s="17">
        <v>0.169048</v>
      </c>
      <c r="X96" s="17">
        <v>562</v>
      </c>
      <c r="Y96" s="17">
        <v>0</v>
      </c>
      <c r="Z96" s="17">
        <v>0</v>
      </c>
      <c r="AA96" s="17">
        <v>0.58144600000000002</v>
      </c>
      <c r="AB96" s="17">
        <v>8.9955299999999998E-3</v>
      </c>
      <c r="AC96" s="17">
        <v>0.81367900000000004</v>
      </c>
      <c r="AD96" s="17">
        <v>0.25</v>
      </c>
      <c r="AE96" s="17">
        <v>1229.8</v>
      </c>
    </row>
    <row r="97" spans="1:31">
      <c r="A97" s="17">
        <v>84</v>
      </c>
      <c r="B97" s="19">
        <v>0.46229166666666671</v>
      </c>
      <c r="C97" s="17">
        <v>107.8</v>
      </c>
      <c r="D97" s="17">
        <v>4.5</v>
      </c>
      <c r="E97" s="17">
        <v>5.215E-3</v>
      </c>
      <c r="F97" s="17">
        <v>0.252</v>
      </c>
      <c r="G97" s="17">
        <v>0.97972599999999999</v>
      </c>
      <c r="H97" s="17">
        <v>0.93622499999999997</v>
      </c>
      <c r="I97" s="17">
        <v>1.4269320000000001</v>
      </c>
      <c r="J97" s="17">
        <v>0.490707</v>
      </c>
      <c r="K97" s="17">
        <v>0.34388999999999997</v>
      </c>
      <c r="L97" s="17">
        <v>646.4</v>
      </c>
      <c r="M97" s="17">
        <v>0.17300599999999999</v>
      </c>
      <c r="N97" s="17">
        <v>551</v>
      </c>
      <c r="O97" s="17">
        <v>0</v>
      </c>
      <c r="P97" s="17">
        <v>0</v>
      </c>
      <c r="Q97" s="17">
        <v>0.99288100000000001</v>
      </c>
      <c r="R97" s="17">
        <v>0.86726499999999995</v>
      </c>
      <c r="S97" s="17">
        <v>1.4186730000000001</v>
      </c>
      <c r="T97" s="17">
        <v>0.55140699999999998</v>
      </c>
      <c r="U97" s="17">
        <v>0.38867800000000002</v>
      </c>
      <c r="V97" s="17">
        <v>693.2</v>
      </c>
      <c r="W97" s="17">
        <v>0.122359</v>
      </c>
      <c r="X97" s="17">
        <v>551</v>
      </c>
      <c r="Y97" s="17">
        <v>0</v>
      </c>
      <c r="Z97" s="17">
        <v>0</v>
      </c>
      <c r="AA97" s="17">
        <v>0.59796700000000003</v>
      </c>
      <c r="AB97" s="17">
        <v>9.6022699999999996E-3</v>
      </c>
      <c r="AC97" s="17">
        <v>0.87256</v>
      </c>
      <c r="AD97" s="17">
        <v>0.25</v>
      </c>
      <c r="AE97" s="17">
        <v>1285</v>
      </c>
    </row>
    <row r="98" spans="1:31">
      <c r="A98" s="17">
        <v>85</v>
      </c>
      <c r="B98" s="19">
        <v>0.46234953703703702</v>
      </c>
      <c r="C98" s="17">
        <v>107.1</v>
      </c>
      <c r="D98" s="17">
        <v>4.5</v>
      </c>
      <c r="E98" s="17">
        <v>5.2469999999999999E-3</v>
      </c>
      <c r="F98" s="17">
        <v>0.254</v>
      </c>
      <c r="G98" s="17">
        <v>0.977325</v>
      </c>
      <c r="H98" s="17">
        <v>0.91989100000000001</v>
      </c>
      <c r="I98" s="17">
        <v>1.394617</v>
      </c>
      <c r="J98" s="17">
        <v>0.47472599999999998</v>
      </c>
      <c r="K98" s="17">
        <v>0.34039900000000001</v>
      </c>
      <c r="L98" s="17">
        <v>674.2</v>
      </c>
      <c r="M98" s="17">
        <v>0.25992100000000001</v>
      </c>
      <c r="N98" s="17">
        <v>403</v>
      </c>
      <c r="O98" s="17">
        <v>0</v>
      </c>
      <c r="P98" s="17">
        <v>0</v>
      </c>
      <c r="Q98" s="17">
        <v>0.989201</v>
      </c>
      <c r="R98" s="17">
        <v>0.902474</v>
      </c>
      <c r="S98" s="17">
        <v>1.4419139999999999</v>
      </c>
      <c r="T98" s="17">
        <v>0.53944000000000003</v>
      </c>
      <c r="U98" s="17">
        <v>0.374114</v>
      </c>
      <c r="V98" s="17">
        <v>645.6</v>
      </c>
      <c r="W98" s="17">
        <v>0.133019</v>
      </c>
      <c r="X98" s="17">
        <v>669</v>
      </c>
      <c r="Y98" s="17">
        <v>0</v>
      </c>
      <c r="Z98" s="17">
        <v>0</v>
      </c>
      <c r="AA98" s="17">
        <v>0.57555999999999996</v>
      </c>
      <c r="AB98" s="17">
        <v>7.3395999999999999E-3</v>
      </c>
      <c r="AC98" s="17">
        <v>0.90643399999999996</v>
      </c>
      <c r="AD98" s="17">
        <v>0.25</v>
      </c>
      <c r="AE98" s="17">
        <v>1232</v>
      </c>
    </row>
    <row r="99" spans="1:31">
      <c r="A99" s="17">
        <v>86</v>
      </c>
      <c r="B99" s="19">
        <v>0.46239583333333334</v>
      </c>
      <c r="C99" s="17">
        <v>106.5</v>
      </c>
      <c r="D99" s="17">
        <v>4.5</v>
      </c>
      <c r="E99" s="17">
        <v>5.4489999999999999E-3</v>
      </c>
      <c r="F99" s="17">
        <v>0.26400000000000001</v>
      </c>
      <c r="G99" s="17">
        <v>0.97979300000000003</v>
      </c>
      <c r="H99" s="17">
        <v>0.93657900000000005</v>
      </c>
      <c r="I99" s="17">
        <v>1.3999900000000001</v>
      </c>
      <c r="J99" s="17">
        <v>0.46341100000000002</v>
      </c>
      <c r="K99" s="17">
        <v>0.33101000000000003</v>
      </c>
      <c r="L99" s="17">
        <v>679.6</v>
      </c>
      <c r="M99" s="17">
        <v>0.34473500000000001</v>
      </c>
      <c r="N99" s="17">
        <v>434</v>
      </c>
      <c r="O99" s="17">
        <v>0</v>
      </c>
      <c r="P99" s="17">
        <v>0</v>
      </c>
      <c r="Q99" s="17">
        <v>0.98876900000000001</v>
      </c>
      <c r="R99" s="17">
        <v>0.87026300000000001</v>
      </c>
      <c r="S99" s="17">
        <v>1.416488</v>
      </c>
      <c r="T99" s="17">
        <v>0.54622499999999996</v>
      </c>
      <c r="U99" s="17">
        <v>0.38561899999999999</v>
      </c>
      <c r="V99" s="17">
        <v>699.5</v>
      </c>
      <c r="W99" s="17">
        <v>0.137299</v>
      </c>
      <c r="X99" s="17">
        <v>310</v>
      </c>
      <c r="Y99" s="17">
        <v>0</v>
      </c>
      <c r="Z99" s="17">
        <v>0</v>
      </c>
      <c r="AA99" s="17">
        <v>0.59326000000000001</v>
      </c>
      <c r="AB99" s="17">
        <v>7.9663300000000006E-3</v>
      </c>
      <c r="AC99" s="17">
        <v>0.87461500000000003</v>
      </c>
      <c r="AD99" s="17">
        <v>0.25</v>
      </c>
      <c r="AE99" s="17">
        <v>1222.0999999999999</v>
      </c>
    </row>
    <row r="100" spans="1:31">
      <c r="A100" s="17">
        <v>87</v>
      </c>
      <c r="B100" s="19">
        <v>0.4624537037037037</v>
      </c>
      <c r="C100" s="17">
        <v>105.8</v>
      </c>
      <c r="D100" s="17">
        <v>5.4</v>
      </c>
      <c r="E100" s="17">
        <v>6.7359999999999998E-3</v>
      </c>
      <c r="F100" s="17">
        <v>0.32600000000000001</v>
      </c>
      <c r="G100" s="17">
        <v>0.98040700000000003</v>
      </c>
      <c r="H100" s="17">
        <v>0.88962399999999997</v>
      </c>
      <c r="I100" s="17">
        <v>1.3614040000000001</v>
      </c>
      <c r="J100" s="17">
        <v>0.47177999999999998</v>
      </c>
      <c r="K100" s="17">
        <v>0.34653899999999999</v>
      </c>
      <c r="L100" s="17">
        <v>700.6</v>
      </c>
      <c r="M100" s="17">
        <v>0.182145</v>
      </c>
      <c r="N100" s="17">
        <v>604</v>
      </c>
      <c r="O100" s="17">
        <v>0</v>
      </c>
      <c r="P100" s="17">
        <v>0</v>
      </c>
      <c r="Q100" s="17">
        <v>0.99155899999999997</v>
      </c>
      <c r="R100" s="17">
        <v>0.88187800000000005</v>
      </c>
      <c r="S100" s="17">
        <v>1.4401349999999999</v>
      </c>
      <c r="T100" s="17">
        <v>0.55825800000000003</v>
      </c>
      <c r="U100" s="17">
        <v>0.38764199999999999</v>
      </c>
      <c r="V100" s="17">
        <v>715</v>
      </c>
      <c r="W100" s="17">
        <v>0.17708499999999999</v>
      </c>
      <c r="X100" s="17">
        <v>436</v>
      </c>
      <c r="Y100" s="17">
        <v>0</v>
      </c>
      <c r="Z100" s="17">
        <v>0</v>
      </c>
      <c r="AA100" s="17">
        <v>0.59637300000000004</v>
      </c>
      <c r="AB100" s="17">
        <v>1.3649400000000001E-2</v>
      </c>
      <c r="AC100" s="17">
        <v>0.88949800000000001</v>
      </c>
      <c r="AD100" s="17">
        <v>0.25</v>
      </c>
      <c r="AE100" s="17">
        <v>1185.5999999999999</v>
      </c>
    </row>
    <row r="101" spans="1:31">
      <c r="A101" s="17">
        <v>88</v>
      </c>
      <c r="B101" s="19">
        <v>0.46251157407407412</v>
      </c>
      <c r="C101" s="17">
        <v>104.9</v>
      </c>
      <c r="D101" s="17">
        <v>4.5</v>
      </c>
      <c r="E101" s="17">
        <v>4.927E-3</v>
      </c>
      <c r="F101" s="17">
        <v>0.23799999999999999</v>
      </c>
      <c r="G101" s="17">
        <v>0.98236100000000004</v>
      </c>
      <c r="H101" s="17">
        <v>0.88146100000000005</v>
      </c>
      <c r="I101" s="17">
        <v>1.329863</v>
      </c>
      <c r="J101" s="17">
        <v>0.44840200000000002</v>
      </c>
      <c r="K101" s="17">
        <v>0.33717900000000001</v>
      </c>
      <c r="L101" s="17">
        <v>648.29999999999995</v>
      </c>
      <c r="M101" s="17">
        <v>0.22826199999999999</v>
      </c>
      <c r="N101" s="17">
        <v>661</v>
      </c>
      <c r="O101" s="17">
        <v>0</v>
      </c>
      <c r="P101" s="17">
        <v>0</v>
      </c>
      <c r="Q101" s="17">
        <v>0.98622500000000002</v>
      </c>
      <c r="R101" s="17">
        <v>0.87489700000000004</v>
      </c>
      <c r="S101" s="17">
        <v>1.381848</v>
      </c>
      <c r="T101" s="17">
        <v>0.50695000000000001</v>
      </c>
      <c r="U101" s="17">
        <v>0.36686400000000002</v>
      </c>
      <c r="V101" s="17">
        <v>696.9</v>
      </c>
      <c r="W101" s="17">
        <v>0.25684499999999999</v>
      </c>
      <c r="X101" s="17">
        <v>452</v>
      </c>
      <c r="Y101" s="17">
        <v>0</v>
      </c>
      <c r="Z101" s="17">
        <v>0</v>
      </c>
      <c r="AA101" s="17">
        <v>0.56440599999999996</v>
      </c>
      <c r="AB101" s="17">
        <v>1.15344E-2</v>
      </c>
      <c r="AC101" s="17">
        <v>0.880745</v>
      </c>
      <c r="AD101" s="17">
        <v>0.25</v>
      </c>
      <c r="AE101" s="17">
        <v>1281.2</v>
      </c>
    </row>
    <row r="102" spans="1:31">
      <c r="A102" s="17">
        <v>89</v>
      </c>
      <c r="B102" s="19">
        <v>0.46255787037037038</v>
      </c>
      <c r="C102" s="17">
        <v>104.2</v>
      </c>
      <c r="D102" s="17">
        <v>4.5</v>
      </c>
      <c r="E102" s="17">
        <v>5.3099999999999996E-3</v>
      </c>
      <c r="F102" s="17">
        <v>0.25700000000000001</v>
      </c>
      <c r="G102" s="17">
        <v>0.98339399999999999</v>
      </c>
      <c r="H102" s="17">
        <v>0.88622299999999998</v>
      </c>
      <c r="I102" s="17">
        <v>1.3663559999999999</v>
      </c>
      <c r="J102" s="17">
        <v>0.48013400000000001</v>
      </c>
      <c r="K102" s="17">
        <v>0.35139700000000001</v>
      </c>
      <c r="L102" s="17">
        <v>655.8</v>
      </c>
      <c r="M102" s="17">
        <v>9.4739000000000004E-2</v>
      </c>
      <c r="N102" s="17">
        <v>531</v>
      </c>
      <c r="O102" s="17">
        <v>0</v>
      </c>
      <c r="P102" s="17">
        <v>0</v>
      </c>
      <c r="Q102" s="17">
        <v>0.99063800000000002</v>
      </c>
      <c r="R102" s="17">
        <v>0.84802900000000003</v>
      </c>
      <c r="S102" s="17">
        <v>1.3903049999999999</v>
      </c>
      <c r="T102" s="17">
        <v>0.54227700000000001</v>
      </c>
      <c r="U102" s="17">
        <v>0.39004100000000003</v>
      </c>
      <c r="V102" s="17">
        <v>728.5</v>
      </c>
      <c r="W102" s="17">
        <v>0.198991</v>
      </c>
      <c r="X102" s="17">
        <v>580</v>
      </c>
      <c r="Y102" s="17">
        <v>0</v>
      </c>
      <c r="Z102" s="17">
        <v>0</v>
      </c>
      <c r="AA102" s="17">
        <v>0.60006400000000004</v>
      </c>
      <c r="AB102" s="17">
        <v>9.4054099999999995E-3</v>
      </c>
      <c r="AC102" s="17">
        <v>0.85312900000000003</v>
      </c>
      <c r="AD102" s="17">
        <v>0.25</v>
      </c>
      <c r="AE102" s="17">
        <v>1266.5</v>
      </c>
    </row>
    <row r="103" spans="1:31">
      <c r="A103" s="17">
        <v>90</v>
      </c>
      <c r="B103" s="19">
        <v>0.46261574074074074</v>
      </c>
      <c r="C103" s="17">
        <v>103.4</v>
      </c>
      <c r="D103" s="17">
        <v>5.4</v>
      </c>
      <c r="E103" s="17">
        <v>6.3749999999999996E-3</v>
      </c>
      <c r="F103" s="17">
        <v>0.308</v>
      </c>
      <c r="G103" s="17">
        <v>0.97970900000000005</v>
      </c>
      <c r="H103" s="17">
        <v>0.89465899999999998</v>
      </c>
      <c r="I103" s="17">
        <v>1.3780460000000001</v>
      </c>
      <c r="J103" s="17">
        <v>0.48338700000000001</v>
      </c>
      <c r="K103" s="17">
        <v>0.35077700000000001</v>
      </c>
      <c r="L103" s="17">
        <v>658.4</v>
      </c>
      <c r="M103" s="17">
        <v>0.12840799999999999</v>
      </c>
      <c r="N103" s="17">
        <v>468</v>
      </c>
      <c r="O103" s="17">
        <v>0</v>
      </c>
      <c r="P103" s="17">
        <v>0</v>
      </c>
      <c r="Q103" s="17">
        <v>0.98695100000000002</v>
      </c>
      <c r="R103" s="17">
        <v>0.85102500000000003</v>
      </c>
      <c r="S103" s="17">
        <v>1.392631</v>
      </c>
      <c r="T103" s="17">
        <v>0.54160600000000003</v>
      </c>
      <c r="U103" s="17">
        <v>0.388909</v>
      </c>
      <c r="V103" s="17">
        <v>697.9</v>
      </c>
      <c r="W103" s="17">
        <v>4.5439E-2</v>
      </c>
      <c r="X103" s="17">
        <v>463</v>
      </c>
      <c r="Y103" s="17">
        <v>0</v>
      </c>
      <c r="Z103" s="17">
        <v>0</v>
      </c>
      <c r="AA103" s="17">
        <v>0.59832099999999999</v>
      </c>
      <c r="AB103" s="17">
        <v>9.9803500000000007E-3</v>
      </c>
      <c r="AC103" s="17">
        <v>0.85643000000000002</v>
      </c>
      <c r="AD103" s="17">
        <v>0.25</v>
      </c>
      <c r="AE103" s="17">
        <v>1261.5</v>
      </c>
    </row>
    <row r="104" spans="1:31">
      <c r="A104" s="17">
        <v>91</v>
      </c>
      <c r="B104" s="19">
        <v>0.4626736111111111</v>
      </c>
      <c r="C104" s="17">
        <v>102.7</v>
      </c>
      <c r="D104" s="17">
        <v>5.4</v>
      </c>
      <c r="E104" s="17">
        <v>6.215E-3</v>
      </c>
      <c r="F104" s="17">
        <v>0.30099999999999999</v>
      </c>
      <c r="G104" s="17">
        <v>0.98217500000000002</v>
      </c>
      <c r="H104" s="17">
        <v>0.89068999999999998</v>
      </c>
      <c r="I104" s="17">
        <v>1.357648</v>
      </c>
      <c r="J104" s="17">
        <v>0.46695799999999998</v>
      </c>
      <c r="K104" s="17">
        <v>0.34394599999999997</v>
      </c>
      <c r="L104" s="17">
        <v>640.4</v>
      </c>
      <c r="M104" s="17">
        <v>0.21257699999999999</v>
      </c>
      <c r="N104" s="17">
        <v>381</v>
      </c>
      <c r="O104" s="17">
        <v>0</v>
      </c>
      <c r="P104" s="17">
        <v>0</v>
      </c>
      <c r="Q104" s="17">
        <v>0.98370899999999994</v>
      </c>
      <c r="R104" s="17">
        <v>0.85336800000000002</v>
      </c>
      <c r="S104" s="17">
        <v>1.396657</v>
      </c>
      <c r="T104" s="17">
        <v>0.54328900000000002</v>
      </c>
      <c r="U104" s="17">
        <v>0.388992</v>
      </c>
      <c r="V104" s="17">
        <v>710.4</v>
      </c>
      <c r="W104" s="17">
        <v>7.9462000000000005E-2</v>
      </c>
      <c r="X104" s="17">
        <v>302</v>
      </c>
      <c r="Y104" s="17">
        <v>0</v>
      </c>
      <c r="Z104" s="17">
        <v>0</v>
      </c>
      <c r="AA104" s="17">
        <v>0.59845000000000004</v>
      </c>
      <c r="AB104" s="17">
        <v>7.9235099999999999E-3</v>
      </c>
      <c r="AC104" s="17">
        <v>0.85767300000000002</v>
      </c>
      <c r="AD104" s="17">
        <v>0.25</v>
      </c>
      <c r="AE104" s="17">
        <v>1297</v>
      </c>
    </row>
    <row r="105" spans="1:31">
      <c r="A105" s="17">
        <v>92</v>
      </c>
      <c r="B105" s="19">
        <v>0.46273148148148152</v>
      </c>
      <c r="C105" s="17">
        <v>102</v>
      </c>
      <c r="D105" s="17">
        <v>5.4</v>
      </c>
      <c r="E105" s="17">
        <v>6.051E-3</v>
      </c>
      <c r="F105" s="17">
        <v>0.29299999999999998</v>
      </c>
      <c r="G105" s="17">
        <v>0.98731899999999995</v>
      </c>
      <c r="H105" s="17">
        <v>0.90019499999999997</v>
      </c>
      <c r="I105" s="17">
        <v>1.3532439999999999</v>
      </c>
      <c r="J105" s="17">
        <v>0.45304899999999998</v>
      </c>
      <c r="K105" s="17">
        <v>0.334787</v>
      </c>
      <c r="L105" s="17">
        <v>638.9</v>
      </c>
      <c r="M105" s="17">
        <v>0.21709500000000001</v>
      </c>
      <c r="N105" s="17">
        <v>462</v>
      </c>
      <c r="O105" s="17">
        <v>0</v>
      </c>
      <c r="P105" s="17">
        <v>0</v>
      </c>
      <c r="Q105" s="17">
        <v>0.98848899999999995</v>
      </c>
      <c r="R105" s="17">
        <v>0.86769099999999999</v>
      </c>
      <c r="S105" s="17">
        <v>1.3999820000000001</v>
      </c>
      <c r="T105" s="17">
        <v>0.53229199999999999</v>
      </c>
      <c r="U105" s="17">
        <v>0.38021300000000002</v>
      </c>
      <c r="V105" s="17">
        <v>713</v>
      </c>
      <c r="W105" s="17">
        <v>0.195684</v>
      </c>
      <c r="X105" s="17">
        <v>594</v>
      </c>
      <c r="Y105" s="17">
        <v>0</v>
      </c>
      <c r="Z105" s="17">
        <v>0</v>
      </c>
      <c r="AA105" s="17">
        <v>0.58494299999999999</v>
      </c>
      <c r="AB105" s="17">
        <v>9.5480400000000007E-3</v>
      </c>
      <c r="AC105" s="17">
        <v>0.87277300000000002</v>
      </c>
      <c r="AD105" s="17">
        <v>0.25</v>
      </c>
      <c r="AE105" s="17">
        <v>1300</v>
      </c>
    </row>
    <row r="106" spans="1:31">
      <c r="A106" s="17">
        <v>93</v>
      </c>
      <c r="B106" s="19">
        <v>0.46278935185185183</v>
      </c>
      <c r="C106" s="17">
        <v>101.1</v>
      </c>
      <c r="D106" s="17">
        <v>5.4</v>
      </c>
      <c r="E106" s="17">
        <v>6.5880000000000001E-3</v>
      </c>
      <c r="F106" s="17">
        <v>0.31900000000000001</v>
      </c>
      <c r="G106" s="17">
        <v>0.977684</v>
      </c>
      <c r="H106" s="17">
        <v>0.89891500000000002</v>
      </c>
      <c r="I106" s="17">
        <v>1.3525590000000001</v>
      </c>
      <c r="J106" s="17">
        <v>0.45364399999999999</v>
      </c>
      <c r="K106" s="17">
        <v>0.335397</v>
      </c>
      <c r="L106" s="17">
        <v>691.9</v>
      </c>
      <c r="M106" s="17">
        <v>0.336312</v>
      </c>
      <c r="N106" s="17">
        <v>699</v>
      </c>
      <c r="O106" s="17">
        <v>0</v>
      </c>
      <c r="P106" s="17">
        <v>0</v>
      </c>
      <c r="Q106" s="17">
        <v>0.98370299999999999</v>
      </c>
      <c r="R106" s="17">
        <v>0.84140099999999995</v>
      </c>
      <c r="S106" s="17">
        <v>1.3672599999999999</v>
      </c>
      <c r="T106" s="17">
        <v>0.52585899999999997</v>
      </c>
      <c r="U106" s="17">
        <v>0.38460800000000001</v>
      </c>
      <c r="V106" s="17">
        <v>720</v>
      </c>
      <c r="W106" s="17">
        <v>0.25587300000000002</v>
      </c>
      <c r="X106" s="17">
        <v>668</v>
      </c>
      <c r="Y106" s="17">
        <v>0</v>
      </c>
      <c r="Z106" s="17">
        <v>0</v>
      </c>
      <c r="AA106" s="17">
        <v>0.59170500000000004</v>
      </c>
      <c r="AB106" s="17">
        <v>1.55666E-2</v>
      </c>
      <c r="AC106" s="17">
        <v>0.84958599999999995</v>
      </c>
      <c r="AD106" s="17">
        <v>0.25</v>
      </c>
      <c r="AE106" s="17">
        <v>1200.5</v>
      </c>
    </row>
    <row r="107" spans="1:31">
      <c r="A107" s="17">
        <v>94</v>
      </c>
      <c r="B107" s="19">
        <v>0.46283564814814815</v>
      </c>
      <c r="C107" s="17">
        <v>100.5</v>
      </c>
      <c r="D107" s="17">
        <v>6.3</v>
      </c>
      <c r="E107" s="17">
        <v>7.3470000000000002E-3</v>
      </c>
      <c r="F107" s="17">
        <v>0.35599999999999998</v>
      </c>
      <c r="G107" s="17">
        <v>0.97923899999999997</v>
      </c>
      <c r="H107" s="17">
        <v>0.92803400000000003</v>
      </c>
      <c r="I107" s="17">
        <v>1.400849</v>
      </c>
      <c r="J107" s="17">
        <v>0.47281499999999999</v>
      </c>
      <c r="K107" s="17">
        <v>0.33751999999999999</v>
      </c>
      <c r="L107" s="17">
        <v>654.20000000000005</v>
      </c>
      <c r="M107" s="17">
        <v>0.14039499999999999</v>
      </c>
      <c r="N107" s="17">
        <v>481</v>
      </c>
      <c r="O107" s="17">
        <v>0</v>
      </c>
      <c r="P107" s="17">
        <v>0</v>
      </c>
      <c r="Q107" s="17">
        <v>0.98241299999999998</v>
      </c>
      <c r="R107" s="17">
        <v>0.83459399999999995</v>
      </c>
      <c r="S107" s="17">
        <v>1.3622970000000001</v>
      </c>
      <c r="T107" s="17">
        <v>0.52770300000000003</v>
      </c>
      <c r="U107" s="17">
        <v>0.38736300000000001</v>
      </c>
      <c r="V107" s="17">
        <v>714.4</v>
      </c>
      <c r="W107" s="17">
        <v>0.16053700000000001</v>
      </c>
      <c r="X107" s="17">
        <v>353</v>
      </c>
      <c r="Y107" s="17">
        <v>0</v>
      </c>
      <c r="Z107" s="17">
        <v>0</v>
      </c>
      <c r="AA107" s="17">
        <v>0.59594199999999997</v>
      </c>
      <c r="AB107" s="17">
        <v>1.18706E-2</v>
      </c>
      <c r="AC107" s="17">
        <v>0.84085799999999999</v>
      </c>
      <c r="AD107" s="17">
        <v>0.25</v>
      </c>
      <c r="AE107" s="17">
        <v>1269.5999999999999</v>
      </c>
    </row>
    <row r="108" spans="1:31">
      <c r="A108" s="17">
        <v>95</v>
      </c>
      <c r="B108" s="19">
        <v>0.46289351851851851</v>
      </c>
      <c r="C108" s="17">
        <v>99.6</v>
      </c>
      <c r="D108" s="17">
        <v>6.3</v>
      </c>
      <c r="E108" s="17">
        <v>7.1060000000000003E-3</v>
      </c>
      <c r="F108" s="17">
        <v>0.34399999999999997</v>
      </c>
      <c r="G108" s="17">
        <v>0.98088299999999995</v>
      </c>
      <c r="H108" s="17">
        <v>0.91061899999999996</v>
      </c>
      <c r="I108" s="17">
        <v>1.3829940000000001</v>
      </c>
      <c r="J108" s="17">
        <v>0.47237600000000002</v>
      </c>
      <c r="K108" s="17">
        <v>0.34155999999999997</v>
      </c>
      <c r="L108" s="17">
        <v>625.29999999999995</v>
      </c>
      <c r="M108" s="17">
        <v>6.7737000000000006E-2</v>
      </c>
      <c r="N108" s="17">
        <v>513</v>
      </c>
      <c r="O108" s="17">
        <v>0</v>
      </c>
      <c r="P108" s="17">
        <v>0</v>
      </c>
      <c r="Q108" s="17">
        <v>0.98403700000000005</v>
      </c>
      <c r="R108" s="17">
        <v>0.85860999999999998</v>
      </c>
      <c r="S108" s="17">
        <v>1.412304</v>
      </c>
      <c r="T108" s="17">
        <v>0.55369400000000002</v>
      </c>
      <c r="U108" s="17">
        <v>0.39205000000000001</v>
      </c>
      <c r="V108" s="17">
        <v>702.4</v>
      </c>
      <c r="W108" s="17">
        <v>6.1272E-2</v>
      </c>
      <c r="X108" s="17">
        <v>578</v>
      </c>
      <c r="Y108" s="17">
        <v>0</v>
      </c>
      <c r="Z108" s="17">
        <v>0</v>
      </c>
      <c r="AA108" s="17">
        <v>0.60315399999999997</v>
      </c>
      <c r="AB108" s="17">
        <v>1.2098899999999999E-2</v>
      </c>
      <c r="AC108" s="17">
        <v>0.86530899999999999</v>
      </c>
      <c r="AD108" s="17">
        <v>0.25</v>
      </c>
      <c r="AE108" s="17">
        <v>1328.2</v>
      </c>
    </row>
    <row r="109" spans="1:31">
      <c r="A109" s="17">
        <v>96</v>
      </c>
      <c r="B109" s="19">
        <v>0.46295138888888893</v>
      </c>
      <c r="C109" s="17">
        <v>99.1</v>
      </c>
      <c r="D109" s="17">
        <v>6.3</v>
      </c>
      <c r="E109" s="17">
        <v>7.2519999999999998E-3</v>
      </c>
      <c r="F109" s="17">
        <v>0.35099999999999998</v>
      </c>
      <c r="G109" s="17">
        <v>0.97987999999999997</v>
      </c>
      <c r="H109" s="17">
        <v>0.94420700000000002</v>
      </c>
      <c r="I109" s="17">
        <v>1.421368</v>
      </c>
      <c r="J109" s="17">
        <v>0.477161</v>
      </c>
      <c r="K109" s="17">
        <v>0.33570499999999998</v>
      </c>
      <c r="L109" s="17">
        <v>657.3</v>
      </c>
      <c r="M109" s="17">
        <v>0.249558</v>
      </c>
      <c r="N109" s="17">
        <v>580</v>
      </c>
      <c r="O109" s="17">
        <v>0</v>
      </c>
      <c r="P109" s="17">
        <v>0</v>
      </c>
      <c r="Q109" s="17">
        <v>0.98428400000000005</v>
      </c>
      <c r="R109" s="17">
        <v>0.86351500000000003</v>
      </c>
      <c r="S109" s="17">
        <v>1.396242</v>
      </c>
      <c r="T109" s="17">
        <v>0.53272699999999995</v>
      </c>
      <c r="U109" s="17">
        <v>0.38154399999999999</v>
      </c>
      <c r="V109" s="17">
        <v>680.1</v>
      </c>
      <c r="W109" s="17">
        <v>8.6552000000000004E-2</v>
      </c>
      <c r="X109" s="17">
        <v>514</v>
      </c>
      <c r="Y109" s="17">
        <v>0</v>
      </c>
      <c r="Z109" s="17">
        <v>0</v>
      </c>
      <c r="AA109" s="17">
        <v>0.58699000000000001</v>
      </c>
      <c r="AB109" s="17">
        <v>1.43242E-2</v>
      </c>
      <c r="AC109" s="17">
        <v>0.87114599999999998</v>
      </c>
      <c r="AD109" s="17">
        <v>0.25</v>
      </c>
      <c r="AE109" s="17">
        <v>1263.7</v>
      </c>
    </row>
    <row r="110" spans="1:31">
      <c r="A110" s="17">
        <v>97</v>
      </c>
      <c r="B110" s="19">
        <v>0.46300925925925923</v>
      </c>
      <c r="C110" s="17">
        <v>98.5</v>
      </c>
      <c r="D110" s="17">
        <v>7.2</v>
      </c>
      <c r="E110" s="17">
        <v>8.5220000000000001E-3</v>
      </c>
      <c r="F110" s="17">
        <v>0.41199999999999998</v>
      </c>
      <c r="G110" s="17">
        <v>0.98784899999999998</v>
      </c>
      <c r="H110" s="17">
        <v>0.920794</v>
      </c>
      <c r="I110" s="17">
        <v>1.4213260000000001</v>
      </c>
      <c r="J110" s="17">
        <v>0.50053199999999998</v>
      </c>
      <c r="K110" s="17">
        <v>0.35215800000000003</v>
      </c>
      <c r="L110" s="17">
        <v>663.7</v>
      </c>
      <c r="M110" s="17">
        <v>0.163794</v>
      </c>
      <c r="N110" s="17">
        <v>626</v>
      </c>
      <c r="O110" s="17">
        <v>0</v>
      </c>
      <c r="P110" s="17">
        <v>0</v>
      </c>
      <c r="Q110" s="17">
        <v>0.98003399999999996</v>
      </c>
      <c r="R110" s="17">
        <v>0.87702500000000005</v>
      </c>
      <c r="S110" s="17">
        <v>1.4374290000000001</v>
      </c>
      <c r="T110" s="17">
        <v>0.56040400000000001</v>
      </c>
      <c r="U110" s="17">
        <v>0.38986500000000002</v>
      </c>
      <c r="V110" s="17">
        <v>683.3</v>
      </c>
      <c r="W110" s="17">
        <v>0.143591</v>
      </c>
      <c r="X110" s="17">
        <v>374</v>
      </c>
      <c r="Y110" s="17">
        <v>0</v>
      </c>
      <c r="Z110" s="17">
        <v>0</v>
      </c>
      <c r="AA110" s="17">
        <v>0.59979300000000002</v>
      </c>
      <c r="AB110" s="17">
        <v>1.78E-2</v>
      </c>
      <c r="AC110" s="17">
        <v>0.88700000000000001</v>
      </c>
      <c r="AD110" s="17">
        <v>0.25</v>
      </c>
      <c r="AE110" s="17">
        <v>1251.5</v>
      </c>
    </row>
    <row r="111" spans="1:31">
      <c r="A111" s="17">
        <v>98</v>
      </c>
      <c r="B111" s="19">
        <v>0.46306712962962965</v>
      </c>
      <c r="C111" s="17">
        <v>97.8</v>
      </c>
      <c r="D111" s="17">
        <v>7.2</v>
      </c>
      <c r="E111" s="17">
        <v>8.7500000000000008E-3</v>
      </c>
      <c r="F111" s="17">
        <v>0.42299999999999999</v>
      </c>
      <c r="G111" s="17">
        <v>0.98760099999999995</v>
      </c>
      <c r="H111" s="17">
        <v>0.98759200000000003</v>
      </c>
      <c r="I111" s="17">
        <v>1.5410999999999999</v>
      </c>
      <c r="J111" s="17">
        <v>0.55350699999999997</v>
      </c>
      <c r="K111" s="17">
        <v>0.35916399999999998</v>
      </c>
      <c r="L111" s="17">
        <v>696.4</v>
      </c>
      <c r="M111" s="17">
        <v>0.187363</v>
      </c>
      <c r="N111" s="17">
        <v>569</v>
      </c>
      <c r="O111" s="17">
        <v>0</v>
      </c>
      <c r="P111" s="17">
        <v>0</v>
      </c>
      <c r="Q111" s="17">
        <v>0.98843700000000001</v>
      </c>
      <c r="R111" s="17">
        <v>0.89922899999999995</v>
      </c>
      <c r="S111" s="17">
        <v>1.4530529999999999</v>
      </c>
      <c r="T111" s="17">
        <v>0.55382399999999998</v>
      </c>
      <c r="U111" s="17">
        <v>0.38114500000000001</v>
      </c>
      <c r="V111" s="17">
        <v>680.4</v>
      </c>
      <c r="W111" s="17">
        <v>0.113081</v>
      </c>
      <c r="X111" s="17">
        <v>437</v>
      </c>
      <c r="Y111" s="17">
        <v>0</v>
      </c>
      <c r="Z111" s="17">
        <v>0</v>
      </c>
      <c r="AA111" s="17">
        <v>0.58637700000000004</v>
      </c>
      <c r="AB111" s="17">
        <v>1.6987200000000001E-2</v>
      </c>
      <c r="AC111" s="17">
        <v>0.90863700000000003</v>
      </c>
      <c r="AD111" s="17">
        <v>0.25</v>
      </c>
      <c r="AE111" s="17">
        <v>1192.5999999999999</v>
      </c>
    </row>
    <row r="112" spans="1:31">
      <c r="A112" s="17">
        <v>99</v>
      </c>
      <c r="B112" s="19">
        <v>0.46311342592592591</v>
      </c>
      <c r="C112" s="17">
        <v>97.3</v>
      </c>
      <c r="D112" s="17">
        <v>6.3</v>
      </c>
      <c r="E112" s="17">
        <v>7.5430000000000002E-3</v>
      </c>
      <c r="F112" s="17">
        <v>0.36499999999999999</v>
      </c>
      <c r="G112" s="17">
        <v>0.98589099999999996</v>
      </c>
      <c r="H112" s="17">
        <v>0.94535000000000002</v>
      </c>
      <c r="I112" s="17">
        <v>1.4496260000000001</v>
      </c>
      <c r="J112" s="17">
        <v>0.50427599999999995</v>
      </c>
      <c r="K112" s="17">
        <v>0.34786600000000001</v>
      </c>
      <c r="L112" s="17">
        <v>680</v>
      </c>
      <c r="M112" s="17">
        <v>0.249468</v>
      </c>
      <c r="N112" s="17">
        <v>450</v>
      </c>
      <c r="O112" s="17">
        <v>0</v>
      </c>
      <c r="P112" s="17">
        <v>0</v>
      </c>
      <c r="Q112" s="17">
        <v>0.98884399999999995</v>
      </c>
      <c r="R112" s="17">
        <v>0.89518900000000001</v>
      </c>
      <c r="S112" s="17">
        <v>1.4495849999999999</v>
      </c>
      <c r="T112" s="17">
        <v>0.554396</v>
      </c>
      <c r="U112" s="17">
        <v>0.38245200000000001</v>
      </c>
      <c r="V112" s="17">
        <v>700.4</v>
      </c>
      <c r="W112" s="17">
        <v>0.16655500000000001</v>
      </c>
      <c r="X112" s="17">
        <v>310</v>
      </c>
      <c r="Y112" s="17">
        <v>0</v>
      </c>
      <c r="Z112" s="17">
        <v>0</v>
      </c>
      <c r="AA112" s="17">
        <v>0.58838699999999999</v>
      </c>
      <c r="AB112" s="17">
        <v>1.15295E-2</v>
      </c>
      <c r="AC112" s="17">
        <v>0.90158099999999997</v>
      </c>
      <c r="AD112" s="17">
        <v>0.25</v>
      </c>
      <c r="AE112" s="17">
        <v>1221.4000000000001</v>
      </c>
    </row>
    <row r="113" spans="1:31">
      <c r="A113" s="17">
        <v>100</v>
      </c>
      <c r="B113" s="19">
        <v>0.46317129629629633</v>
      </c>
      <c r="C113" s="17">
        <v>96.5</v>
      </c>
      <c r="D113" s="17">
        <v>6.3</v>
      </c>
      <c r="E113" s="17">
        <v>7.2379999999999996E-3</v>
      </c>
      <c r="F113" s="17">
        <v>0.35</v>
      </c>
      <c r="G113" s="17">
        <v>0.984622</v>
      </c>
      <c r="H113" s="17">
        <v>0.94036900000000001</v>
      </c>
      <c r="I113" s="17">
        <v>1.447562</v>
      </c>
      <c r="J113" s="17">
        <v>0.507193</v>
      </c>
      <c r="K113" s="17">
        <v>0.35037800000000002</v>
      </c>
      <c r="L113" s="17">
        <v>635.29999999999995</v>
      </c>
      <c r="M113" s="17">
        <v>0.112875</v>
      </c>
      <c r="N113" s="17">
        <v>421</v>
      </c>
      <c r="O113" s="17">
        <v>0</v>
      </c>
      <c r="P113" s="17">
        <v>0</v>
      </c>
      <c r="Q113" s="17">
        <v>0.98715299999999995</v>
      </c>
      <c r="R113" s="17">
        <v>0.90424400000000005</v>
      </c>
      <c r="S113" s="17">
        <v>1.487913</v>
      </c>
      <c r="T113" s="17">
        <v>0.58366799999999996</v>
      </c>
      <c r="U113" s="17">
        <v>0.39227299999999998</v>
      </c>
      <c r="V113" s="17">
        <v>702.1</v>
      </c>
      <c r="W113" s="17">
        <v>3.0963999999999998E-2</v>
      </c>
      <c r="X113" s="17">
        <v>433</v>
      </c>
      <c r="Y113" s="17">
        <v>0</v>
      </c>
      <c r="Z113" s="17">
        <v>0</v>
      </c>
      <c r="AA113" s="17">
        <v>0.60349699999999995</v>
      </c>
      <c r="AB113" s="17">
        <v>1.0102699999999999E-2</v>
      </c>
      <c r="AC113" s="17">
        <v>0.91014099999999998</v>
      </c>
      <c r="AD113" s="17">
        <v>0.25</v>
      </c>
      <c r="AE113" s="17">
        <v>1307.4000000000001</v>
      </c>
    </row>
    <row r="114" spans="1:31">
      <c r="A114" s="17">
        <v>101</v>
      </c>
      <c r="B114" s="19">
        <v>0.46322916666666664</v>
      </c>
      <c r="C114" s="17">
        <v>96</v>
      </c>
      <c r="D114" s="17">
        <v>7.2</v>
      </c>
      <c r="E114" s="17">
        <v>8.0149999999999996E-3</v>
      </c>
      <c r="F114" s="17">
        <v>0.38800000000000001</v>
      </c>
      <c r="G114" s="17">
        <v>0.98108399999999996</v>
      </c>
      <c r="H114" s="17">
        <v>0.97408600000000001</v>
      </c>
      <c r="I114" s="17">
        <v>1.4670369999999999</v>
      </c>
      <c r="J114" s="17">
        <v>0.492952</v>
      </c>
      <c r="K114" s="17">
        <v>0.33601799999999998</v>
      </c>
      <c r="L114" s="17">
        <v>619</v>
      </c>
      <c r="M114" s="17">
        <v>0.246362</v>
      </c>
      <c r="N114" s="17">
        <v>490</v>
      </c>
      <c r="O114" s="17">
        <v>0</v>
      </c>
      <c r="P114" s="17">
        <v>0</v>
      </c>
      <c r="Q114" s="17">
        <v>0.98997100000000005</v>
      </c>
      <c r="R114" s="17">
        <v>0.91010500000000005</v>
      </c>
      <c r="S114" s="17">
        <v>1.4951179999999999</v>
      </c>
      <c r="T114" s="17">
        <v>0.58501199999999998</v>
      </c>
      <c r="U114" s="17">
        <v>0.39128200000000002</v>
      </c>
      <c r="V114" s="17">
        <v>691.9</v>
      </c>
      <c r="W114" s="17">
        <v>0.19129099999999999</v>
      </c>
      <c r="X114" s="17">
        <v>578</v>
      </c>
      <c r="Y114" s="17">
        <v>0</v>
      </c>
      <c r="Z114" s="17">
        <v>0</v>
      </c>
      <c r="AA114" s="17">
        <v>0.60197199999999995</v>
      </c>
      <c r="AB114" s="17">
        <v>1.30379E-2</v>
      </c>
      <c r="AC114" s="17">
        <v>0.91773300000000002</v>
      </c>
      <c r="AD114" s="17">
        <v>0.25</v>
      </c>
      <c r="AE114" s="17">
        <v>1341.9</v>
      </c>
    </row>
    <row r="115" spans="1:31">
      <c r="A115" s="17">
        <v>102</v>
      </c>
      <c r="B115" s="19">
        <v>0.46328703703703705</v>
      </c>
      <c r="C115" s="17">
        <v>95.3</v>
      </c>
      <c r="D115" s="17">
        <v>7.2</v>
      </c>
      <c r="E115" s="17">
        <v>8.2550000000000002E-3</v>
      </c>
      <c r="F115" s="17">
        <v>0.39900000000000002</v>
      </c>
      <c r="G115" s="17">
        <v>0.98418899999999998</v>
      </c>
      <c r="H115" s="17">
        <v>0.94041699999999995</v>
      </c>
      <c r="I115" s="17">
        <v>1.4496739999999999</v>
      </c>
      <c r="J115" s="17">
        <v>0.50925699999999996</v>
      </c>
      <c r="K115" s="17">
        <v>0.35129100000000002</v>
      </c>
      <c r="L115" s="17">
        <v>650.5</v>
      </c>
      <c r="M115" s="17">
        <v>8.4777000000000005E-2</v>
      </c>
      <c r="N115" s="17">
        <v>545</v>
      </c>
      <c r="O115" s="17">
        <v>0</v>
      </c>
      <c r="P115" s="17">
        <v>0</v>
      </c>
      <c r="Q115" s="17">
        <v>0.98436100000000004</v>
      </c>
      <c r="R115" s="17">
        <v>0.91283199999999998</v>
      </c>
      <c r="S115" s="17">
        <v>1.4826680000000001</v>
      </c>
      <c r="T115" s="17">
        <v>0.56983499999999998</v>
      </c>
      <c r="U115" s="17">
        <v>0.38433099999999998</v>
      </c>
      <c r="V115" s="17">
        <v>669.6</v>
      </c>
      <c r="W115" s="17">
        <v>0.16045799999999999</v>
      </c>
      <c r="X115" s="17">
        <v>402</v>
      </c>
      <c r="Y115" s="17">
        <v>0</v>
      </c>
      <c r="Z115" s="17">
        <v>0</v>
      </c>
      <c r="AA115" s="17">
        <v>0.591279</v>
      </c>
      <c r="AB115" s="17">
        <v>1.52289E-2</v>
      </c>
      <c r="AC115" s="17">
        <v>0.92151099999999997</v>
      </c>
      <c r="AD115" s="17">
        <v>0.25</v>
      </c>
      <c r="AE115" s="17">
        <v>1276.9000000000001</v>
      </c>
    </row>
    <row r="116" spans="1:31">
      <c r="A116" s="17">
        <v>103</v>
      </c>
      <c r="B116" s="19">
        <v>0.46333333333333332</v>
      </c>
      <c r="C116" s="17">
        <v>94.5</v>
      </c>
      <c r="D116" s="17">
        <v>7.2</v>
      </c>
      <c r="E116" s="17">
        <v>8.5520000000000006E-3</v>
      </c>
      <c r="F116" s="17">
        <v>0.41399999999999998</v>
      </c>
      <c r="G116" s="17">
        <v>0.98213499999999998</v>
      </c>
      <c r="H116" s="17">
        <v>0.93512200000000001</v>
      </c>
      <c r="I116" s="17">
        <v>1.4550339999999999</v>
      </c>
      <c r="J116" s="17">
        <v>0.51991200000000004</v>
      </c>
      <c r="K116" s="17">
        <v>0.35732000000000003</v>
      </c>
      <c r="L116" s="17">
        <v>662.8</v>
      </c>
      <c r="M116" s="17">
        <v>1.2E-4</v>
      </c>
      <c r="N116" s="17">
        <v>344</v>
      </c>
      <c r="O116" s="17">
        <v>0</v>
      </c>
      <c r="P116" s="17">
        <v>0</v>
      </c>
      <c r="Q116" s="17">
        <v>0.98991600000000002</v>
      </c>
      <c r="R116" s="17">
        <v>0.91905700000000001</v>
      </c>
      <c r="S116" s="17">
        <v>1.5032810000000001</v>
      </c>
      <c r="T116" s="17">
        <v>0.58422399999999997</v>
      </c>
      <c r="U116" s="17">
        <v>0.38863199999999998</v>
      </c>
      <c r="V116" s="17">
        <v>734.3</v>
      </c>
      <c r="W116" s="17">
        <v>0.277673</v>
      </c>
      <c r="X116" s="17">
        <v>298</v>
      </c>
      <c r="Y116" s="17">
        <v>0</v>
      </c>
      <c r="Z116" s="17">
        <v>0</v>
      </c>
      <c r="AA116" s="17">
        <v>0.59789599999999998</v>
      </c>
      <c r="AB116" s="17">
        <v>9.8448600000000004E-3</v>
      </c>
      <c r="AC116" s="17">
        <v>0.92480899999999999</v>
      </c>
      <c r="AD116" s="17">
        <v>0.25</v>
      </c>
      <c r="AE116" s="17">
        <v>1253.2</v>
      </c>
    </row>
    <row r="117" spans="1:31">
      <c r="A117" s="17">
        <v>104</v>
      </c>
      <c r="B117" s="19">
        <v>0.46339120370370374</v>
      </c>
      <c r="C117" s="17">
        <v>94</v>
      </c>
      <c r="D117" s="17">
        <v>6.3</v>
      </c>
      <c r="E117" s="17">
        <v>7.77E-3</v>
      </c>
      <c r="F117" s="17">
        <v>0.376</v>
      </c>
      <c r="G117" s="17">
        <v>0.98521599999999998</v>
      </c>
      <c r="H117" s="17">
        <v>0.94098000000000004</v>
      </c>
      <c r="I117" s="17">
        <v>1.472404</v>
      </c>
      <c r="J117" s="17">
        <v>0.53142500000000004</v>
      </c>
      <c r="K117" s="17">
        <v>0.36092299999999999</v>
      </c>
      <c r="L117" s="17">
        <v>675.2</v>
      </c>
      <c r="M117" s="17">
        <v>9.5870999999999998E-2</v>
      </c>
      <c r="N117" s="17">
        <v>513</v>
      </c>
      <c r="O117" s="17">
        <v>0</v>
      </c>
      <c r="P117" s="17">
        <v>0</v>
      </c>
      <c r="Q117" s="17">
        <v>0.98942699999999995</v>
      </c>
      <c r="R117" s="17">
        <v>0.91188599999999997</v>
      </c>
      <c r="S117" s="17">
        <v>1.5132060000000001</v>
      </c>
      <c r="T117" s="17">
        <v>0.60131900000000005</v>
      </c>
      <c r="U117" s="17">
        <v>0.39738099999999998</v>
      </c>
      <c r="V117" s="17">
        <v>691.5</v>
      </c>
      <c r="W117" s="17">
        <v>0.108387</v>
      </c>
      <c r="X117" s="17">
        <v>503</v>
      </c>
      <c r="Y117" s="17">
        <v>0</v>
      </c>
      <c r="Z117" s="17">
        <v>0</v>
      </c>
      <c r="AA117" s="17">
        <v>0.61135600000000001</v>
      </c>
      <c r="AB117" s="17">
        <v>1.30352E-2</v>
      </c>
      <c r="AC117" s="17">
        <v>0.91972399999999999</v>
      </c>
      <c r="AD117" s="17">
        <v>0.25</v>
      </c>
      <c r="AE117" s="17">
        <v>1230.0999999999999</v>
      </c>
    </row>
    <row r="118" spans="1:31">
      <c r="A118" s="17">
        <v>105</v>
      </c>
      <c r="B118" s="19">
        <v>0.46344907407407404</v>
      </c>
      <c r="C118" s="17">
        <v>93.2</v>
      </c>
      <c r="D118" s="17">
        <v>6.3</v>
      </c>
      <c r="E118" s="17">
        <v>7.2849999999999998E-3</v>
      </c>
      <c r="F118" s="17">
        <v>0.35299999999999998</v>
      </c>
      <c r="G118" s="17">
        <v>0.98709199999999997</v>
      </c>
      <c r="H118" s="17">
        <v>0.97426999999999997</v>
      </c>
      <c r="I118" s="17">
        <v>1.462907</v>
      </c>
      <c r="J118" s="17">
        <v>0.48863699999999999</v>
      </c>
      <c r="K118" s="17">
        <v>0.33401799999999998</v>
      </c>
      <c r="L118" s="17">
        <v>645.6</v>
      </c>
      <c r="M118" s="17">
        <v>0.351995</v>
      </c>
      <c r="N118" s="17">
        <v>781</v>
      </c>
      <c r="O118" s="17">
        <v>0</v>
      </c>
      <c r="P118" s="17">
        <v>0</v>
      </c>
      <c r="Q118" s="17">
        <v>0.98911300000000002</v>
      </c>
      <c r="R118" s="17">
        <v>0.92613699999999999</v>
      </c>
      <c r="S118" s="17">
        <v>1.5231410000000001</v>
      </c>
      <c r="T118" s="17">
        <v>0.59700299999999995</v>
      </c>
      <c r="U118" s="17">
        <v>0.391955</v>
      </c>
      <c r="V118" s="17">
        <v>675.3</v>
      </c>
      <c r="W118" s="17">
        <v>0.13583000000000001</v>
      </c>
      <c r="X118" s="17">
        <v>464</v>
      </c>
      <c r="Y118" s="17">
        <v>0</v>
      </c>
      <c r="Z118" s="17">
        <v>0</v>
      </c>
      <c r="AA118" s="17">
        <v>0.60300799999999999</v>
      </c>
      <c r="AB118" s="17">
        <v>1.8870600000000001E-2</v>
      </c>
      <c r="AC118" s="17">
        <v>0.93740299999999999</v>
      </c>
      <c r="AD118" s="17">
        <v>0.25</v>
      </c>
      <c r="AE118" s="17">
        <v>1286.4000000000001</v>
      </c>
    </row>
    <row r="119" spans="1:31">
      <c r="A119" s="17">
        <v>106</v>
      </c>
      <c r="B119" s="19">
        <v>0.46350694444444446</v>
      </c>
      <c r="C119" s="17">
        <v>92.7</v>
      </c>
      <c r="D119" s="17">
        <v>7.2</v>
      </c>
      <c r="E119" s="17">
        <v>8.8360000000000001E-3</v>
      </c>
      <c r="F119" s="17">
        <v>0.42799999999999999</v>
      </c>
      <c r="G119" s="17">
        <v>0.98075699999999999</v>
      </c>
      <c r="H119" s="17">
        <v>0.960924</v>
      </c>
      <c r="I119" s="17">
        <v>1.4812639999999999</v>
      </c>
      <c r="J119" s="17">
        <v>0.520339</v>
      </c>
      <c r="K119" s="17">
        <v>0.35128100000000001</v>
      </c>
      <c r="L119" s="17">
        <v>661.9</v>
      </c>
      <c r="M119" s="17">
        <v>0.106069</v>
      </c>
      <c r="N119" s="17">
        <v>510</v>
      </c>
      <c r="O119" s="17">
        <v>0</v>
      </c>
      <c r="P119" s="17">
        <v>0</v>
      </c>
      <c r="Q119" s="17">
        <v>0.98313700000000004</v>
      </c>
      <c r="R119" s="17">
        <v>0.89884799999999998</v>
      </c>
      <c r="S119" s="17">
        <v>1.508038</v>
      </c>
      <c r="T119" s="17">
        <v>0.60919000000000001</v>
      </c>
      <c r="U119" s="17">
        <v>0.40396199999999999</v>
      </c>
      <c r="V119" s="17">
        <v>693.5</v>
      </c>
      <c r="W119" s="17">
        <v>0.16295499999999999</v>
      </c>
      <c r="X119" s="17">
        <v>367</v>
      </c>
      <c r="Y119" s="17">
        <v>0</v>
      </c>
      <c r="Z119" s="17">
        <v>0</v>
      </c>
      <c r="AA119" s="17">
        <v>0.62148000000000003</v>
      </c>
      <c r="AB119" s="17">
        <v>1.4511700000000001E-2</v>
      </c>
      <c r="AC119" s="17">
        <v>0.90768800000000005</v>
      </c>
      <c r="AD119" s="17">
        <v>0.25</v>
      </c>
      <c r="AE119" s="17">
        <v>1254.8</v>
      </c>
    </row>
    <row r="120" spans="1:31">
      <c r="A120" s="17">
        <v>107</v>
      </c>
      <c r="B120" s="19">
        <v>0.46355324074074072</v>
      </c>
      <c r="C120" s="17">
        <v>92</v>
      </c>
      <c r="D120" s="17">
        <v>7.2</v>
      </c>
      <c r="E120" s="17">
        <v>8.3490000000000005E-3</v>
      </c>
      <c r="F120" s="17">
        <v>0.40400000000000003</v>
      </c>
      <c r="G120" s="17">
        <v>0.98321599999999998</v>
      </c>
      <c r="H120" s="17">
        <v>0.93436300000000005</v>
      </c>
      <c r="I120" s="17">
        <v>1.467152</v>
      </c>
      <c r="J120" s="17">
        <v>0.53278999999999999</v>
      </c>
      <c r="K120" s="17">
        <v>0.363145</v>
      </c>
      <c r="L120" s="17">
        <v>666.2</v>
      </c>
      <c r="M120" s="17">
        <v>4.3466999999999999E-2</v>
      </c>
      <c r="N120" s="17">
        <v>481</v>
      </c>
      <c r="O120" s="17">
        <v>0</v>
      </c>
      <c r="P120" s="17">
        <v>0</v>
      </c>
      <c r="Q120" s="17">
        <v>0.98402599999999996</v>
      </c>
      <c r="R120" s="17">
        <v>0.93221399999999999</v>
      </c>
      <c r="S120" s="17">
        <v>1.501145</v>
      </c>
      <c r="T120" s="17">
        <v>0.56893000000000005</v>
      </c>
      <c r="U120" s="17">
        <v>0.378998</v>
      </c>
      <c r="V120" s="17">
        <v>692.3</v>
      </c>
      <c r="W120" s="17">
        <v>0.25567499999999999</v>
      </c>
      <c r="X120" s="17">
        <v>389</v>
      </c>
      <c r="Y120" s="17">
        <v>0</v>
      </c>
      <c r="Z120" s="17">
        <v>0</v>
      </c>
      <c r="AA120" s="17">
        <v>0.58307299999999995</v>
      </c>
      <c r="AB120" s="17">
        <v>1.37871E-2</v>
      </c>
      <c r="AC120" s="17">
        <v>0.94005799999999995</v>
      </c>
      <c r="AD120" s="17">
        <v>0.25</v>
      </c>
      <c r="AE120" s="17">
        <v>1246.8</v>
      </c>
    </row>
    <row r="121" spans="1:31">
      <c r="A121" s="17">
        <v>108</v>
      </c>
      <c r="B121" s="19">
        <v>0.46361111111111114</v>
      </c>
      <c r="C121" s="17">
        <v>91.2</v>
      </c>
      <c r="D121" s="17">
        <v>7.2</v>
      </c>
      <c r="E121" s="17">
        <v>8.8070000000000006E-3</v>
      </c>
      <c r="F121" s="17">
        <v>0.42599999999999999</v>
      </c>
      <c r="G121" s="17">
        <v>0.98844399999999999</v>
      </c>
      <c r="H121" s="17">
        <v>0.92867500000000003</v>
      </c>
      <c r="I121" s="17">
        <v>1.46153</v>
      </c>
      <c r="J121" s="17">
        <v>0.532856</v>
      </c>
      <c r="K121" s="17">
        <v>0.36458699999999999</v>
      </c>
      <c r="L121" s="17">
        <v>690.5</v>
      </c>
      <c r="M121" s="17">
        <v>0.19309599999999999</v>
      </c>
      <c r="N121" s="17">
        <v>407</v>
      </c>
      <c r="O121" s="17">
        <v>0</v>
      </c>
      <c r="P121" s="17">
        <v>0</v>
      </c>
      <c r="Q121" s="17">
        <v>0.98414900000000005</v>
      </c>
      <c r="R121" s="17">
        <v>0.93787299999999996</v>
      </c>
      <c r="S121" s="17">
        <v>1.5251349999999999</v>
      </c>
      <c r="T121" s="17">
        <v>0.58726199999999995</v>
      </c>
      <c r="U121" s="17">
        <v>0.38505600000000001</v>
      </c>
      <c r="V121" s="17">
        <v>702.4</v>
      </c>
      <c r="W121" s="17">
        <v>0.22142500000000001</v>
      </c>
      <c r="X121" s="17">
        <v>476</v>
      </c>
      <c r="Y121" s="17">
        <v>0</v>
      </c>
      <c r="Z121" s="17">
        <v>0</v>
      </c>
      <c r="AA121" s="17">
        <v>0.59239299999999995</v>
      </c>
      <c r="AB121" s="17">
        <v>1.2095E-2</v>
      </c>
      <c r="AC121" s="17">
        <v>0.94497600000000004</v>
      </c>
      <c r="AD121" s="17">
        <v>0.25</v>
      </c>
      <c r="AE121" s="17">
        <v>1202.9000000000001</v>
      </c>
    </row>
    <row r="122" spans="1:31">
      <c r="A122" s="17">
        <v>109</v>
      </c>
      <c r="B122" s="19">
        <v>0.46366898148148145</v>
      </c>
      <c r="C122" s="17">
        <v>90.7</v>
      </c>
      <c r="D122" s="17">
        <v>7.2</v>
      </c>
      <c r="E122" s="17">
        <v>8.3119999999999999E-3</v>
      </c>
      <c r="F122" s="17">
        <v>0.40200000000000002</v>
      </c>
      <c r="G122" s="17">
        <v>0.98508799999999996</v>
      </c>
      <c r="H122" s="17">
        <v>0.95721000000000001</v>
      </c>
      <c r="I122" s="17">
        <v>1.4768520000000001</v>
      </c>
      <c r="J122" s="17">
        <v>0.51964299999999997</v>
      </c>
      <c r="K122" s="17">
        <v>0.351858</v>
      </c>
      <c r="L122" s="17">
        <v>651.9</v>
      </c>
      <c r="M122" s="17">
        <v>0.14197000000000001</v>
      </c>
      <c r="N122" s="17">
        <v>688</v>
      </c>
      <c r="O122" s="17">
        <v>0</v>
      </c>
      <c r="P122" s="17">
        <v>0</v>
      </c>
      <c r="Q122" s="17">
        <v>0.98798600000000003</v>
      </c>
      <c r="R122" s="17">
        <v>0.91914899999999999</v>
      </c>
      <c r="S122" s="17">
        <v>1.501012</v>
      </c>
      <c r="T122" s="17">
        <v>0.58186400000000005</v>
      </c>
      <c r="U122" s="17">
        <v>0.38764799999999999</v>
      </c>
      <c r="V122" s="17">
        <v>679.2</v>
      </c>
      <c r="W122" s="17">
        <v>0.113942</v>
      </c>
      <c r="X122" s="17">
        <v>340</v>
      </c>
      <c r="Y122" s="17">
        <v>0</v>
      </c>
      <c r="Z122" s="17">
        <v>0</v>
      </c>
      <c r="AA122" s="17">
        <v>0.59638100000000005</v>
      </c>
      <c r="AB122" s="17">
        <v>1.9170599999999999E-2</v>
      </c>
      <c r="AC122" s="17">
        <v>0.93030299999999999</v>
      </c>
      <c r="AD122" s="17">
        <v>0.25</v>
      </c>
      <c r="AE122" s="17">
        <v>1274</v>
      </c>
    </row>
    <row r="123" spans="1:31">
      <c r="A123" s="17">
        <v>110</v>
      </c>
      <c r="B123" s="19">
        <v>0.46372685185185186</v>
      </c>
      <c r="C123" s="17">
        <v>90.2</v>
      </c>
      <c r="D123" s="17">
        <v>7.2</v>
      </c>
      <c r="E123" s="17">
        <v>8.5990000000000007E-3</v>
      </c>
      <c r="F123" s="17">
        <v>0.41599999999999998</v>
      </c>
      <c r="G123" s="17">
        <v>0.98685500000000004</v>
      </c>
      <c r="H123" s="17">
        <v>0.95758100000000002</v>
      </c>
      <c r="I123" s="17">
        <v>1.4642409999999999</v>
      </c>
      <c r="J123" s="17">
        <v>0.50666</v>
      </c>
      <c r="K123" s="17">
        <v>0.346022</v>
      </c>
      <c r="L123" s="17">
        <v>652.4</v>
      </c>
      <c r="M123" s="17">
        <v>0.28907899999999997</v>
      </c>
      <c r="N123" s="17">
        <v>575</v>
      </c>
      <c r="O123" s="17">
        <v>0</v>
      </c>
      <c r="P123" s="17">
        <v>0</v>
      </c>
      <c r="Q123" s="17">
        <v>0.98562700000000003</v>
      </c>
      <c r="R123" s="17">
        <v>0.89782300000000004</v>
      </c>
      <c r="S123" s="17">
        <v>1.4951399999999999</v>
      </c>
      <c r="T123" s="17">
        <v>0.59731699999999999</v>
      </c>
      <c r="U123" s="17">
        <v>0.39950600000000003</v>
      </c>
      <c r="V123" s="17">
        <v>719.2</v>
      </c>
      <c r="W123" s="17">
        <v>0.17210800000000001</v>
      </c>
      <c r="X123" s="17">
        <v>532</v>
      </c>
      <c r="Y123" s="17">
        <v>0</v>
      </c>
      <c r="Z123" s="17">
        <v>0</v>
      </c>
      <c r="AA123" s="17">
        <v>0.61462399999999995</v>
      </c>
      <c r="AB123" s="17">
        <v>1.60778E-2</v>
      </c>
      <c r="AC123" s="17">
        <v>0.90742699999999998</v>
      </c>
      <c r="AD123" s="17">
        <v>0.25</v>
      </c>
      <c r="AE123" s="17">
        <v>1273.2</v>
      </c>
    </row>
    <row r="124" spans="1:31">
      <c r="A124" s="17">
        <v>111</v>
      </c>
      <c r="B124" s="19">
        <v>0.46378472222222222</v>
      </c>
      <c r="C124" s="17">
        <v>89.8</v>
      </c>
      <c r="D124" s="17">
        <v>7.2</v>
      </c>
      <c r="E124" s="17">
        <v>8.5719999999999998E-3</v>
      </c>
      <c r="F124" s="17">
        <v>0.41499999999999998</v>
      </c>
      <c r="G124" s="17">
        <v>0.98002100000000003</v>
      </c>
      <c r="H124" s="17">
        <v>0.94334499999999999</v>
      </c>
      <c r="I124" s="17">
        <v>1.453281</v>
      </c>
      <c r="J124" s="17">
        <v>0.50993699999999997</v>
      </c>
      <c r="K124" s="17">
        <v>0.35088599999999998</v>
      </c>
      <c r="L124" s="17">
        <v>659.8</v>
      </c>
      <c r="M124" s="17">
        <v>0.14605199999999999</v>
      </c>
      <c r="N124" s="17">
        <v>332</v>
      </c>
      <c r="O124" s="17">
        <v>0</v>
      </c>
      <c r="P124" s="17">
        <v>0</v>
      </c>
      <c r="Q124" s="17">
        <v>0.98875199999999996</v>
      </c>
      <c r="R124" s="17">
        <v>0.91513299999999997</v>
      </c>
      <c r="S124" s="17">
        <v>1.5030520000000001</v>
      </c>
      <c r="T124" s="17">
        <v>0.58791899999999997</v>
      </c>
      <c r="U124" s="17">
        <v>0.39115</v>
      </c>
      <c r="V124" s="17">
        <v>706.9</v>
      </c>
      <c r="W124" s="17">
        <v>0.24865000000000001</v>
      </c>
      <c r="X124" s="17">
        <v>524</v>
      </c>
      <c r="Y124" s="17">
        <v>0</v>
      </c>
      <c r="Z124" s="17">
        <v>0</v>
      </c>
      <c r="AA124" s="17">
        <v>0.601769</v>
      </c>
      <c r="AB124" s="17">
        <v>9.46053E-3</v>
      </c>
      <c r="AC124" s="17">
        <v>0.92069500000000004</v>
      </c>
      <c r="AD124" s="17">
        <v>0.25</v>
      </c>
      <c r="AE124" s="17">
        <v>1258.9000000000001</v>
      </c>
    </row>
    <row r="125" spans="1:31">
      <c r="A125" s="17">
        <v>112</v>
      </c>
      <c r="B125" s="19">
        <v>0.46383101851851855</v>
      </c>
      <c r="C125" s="17">
        <v>89.1</v>
      </c>
      <c r="D125" s="17">
        <v>7.2</v>
      </c>
      <c r="E125" s="17">
        <v>8.8819999999999993E-3</v>
      </c>
      <c r="F125" s="17">
        <v>0.43</v>
      </c>
      <c r="G125" s="17">
        <v>0.98403600000000002</v>
      </c>
      <c r="H125" s="17">
        <v>0.95781000000000005</v>
      </c>
      <c r="I125" s="17">
        <v>1.4537530000000001</v>
      </c>
      <c r="J125" s="17">
        <v>0.49594300000000002</v>
      </c>
      <c r="K125" s="17">
        <v>0.34114699999999998</v>
      </c>
      <c r="L125" s="17">
        <v>687.7</v>
      </c>
      <c r="M125" s="17">
        <v>0.31639</v>
      </c>
      <c r="N125" s="17">
        <v>264</v>
      </c>
      <c r="O125" s="17">
        <v>0</v>
      </c>
      <c r="P125" s="17">
        <v>0</v>
      </c>
      <c r="Q125" s="17">
        <v>0.98649600000000004</v>
      </c>
      <c r="R125" s="17">
        <v>0.90489299999999995</v>
      </c>
      <c r="S125" s="17">
        <v>1.4790350000000001</v>
      </c>
      <c r="T125" s="17">
        <v>0.57414100000000001</v>
      </c>
      <c r="U125" s="17">
        <v>0.388187</v>
      </c>
      <c r="V125" s="17">
        <v>682.3</v>
      </c>
      <c r="W125" s="17">
        <v>0.161528</v>
      </c>
      <c r="X125" s="17">
        <v>482</v>
      </c>
      <c r="Y125" s="17">
        <v>0</v>
      </c>
      <c r="Z125" s="17">
        <v>0</v>
      </c>
      <c r="AA125" s="17">
        <v>0.59721000000000002</v>
      </c>
      <c r="AB125" s="17">
        <v>7.8572199999999998E-3</v>
      </c>
      <c r="AC125" s="17">
        <v>0.90940399999999999</v>
      </c>
      <c r="AD125" s="17">
        <v>0.25</v>
      </c>
      <c r="AE125" s="17">
        <v>1207.7</v>
      </c>
    </row>
    <row r="126" spans="1:31">
      <c r="A126" s="17">
        <v>113</v>
      </c>
      <c r="B126" s="19">
        <v>0.46388888888888885</v>
      </c>
      <c r="C126" s="17">
        <v>88.5</v>
      </c>
      <c r="D126" s="17">
        <v>8.1</v>
      </c>
      <c r="E126" s="17">
        <v>1.0276E-2</v>
      </c>
      <c r="F126" s="17">
        <v>0.497</v>
      </c>
      <c r="G126" s="17">
        <v>0.98463000000000001</v>
      </c>
      <c r="H126" s="17">
        <v>0.93587799999999999</v>
      </c>
      <c r="I126" s="17">
        <v>1.458642</v>
      </c>
      <c r="J126" s="17">
        <v>0.52276500000000004</v>
      </c>
      <c r="K126" s="17">
        <v>0.35839100000000002</v>
      </c>
      <c r="L126" s="17">
        <v>689.5</v>
      </c>
      <c r="M126" s="17">
        <v>0.22187899999999999</v>
      </c>
      <c r="N126" s="17">
        <v>397</v>
      </c>
      <c r="O126" s="17">
        <v>0</v>
      </c>
      <c r="P126" s="17">
        <v>0</v>
      </c>
      <c r="Q126" s="17">
        <v>0.98838899999999996</v>
      </c>
      <c r="R126" s="17">
        <v>0.93636600000000003</v>
      </c>
      <c r="S126" s="17">
        <v>1.5615859999999999</v>
      </c>
      <c r="T126" s="17">
        <v>0.62522</v>
      </c>
      <c r="U126" s="17">
        <v>0.40037499999999998</v>
      </c>
      <c r="V126" s="17">
        <v>713.4</v>
      </c>
      <c r="W126" s="17">
        <v>0.19314300000000001</v>
      </c>
      <c r="X126" s="17">
        <v>628</v>
      </c>
      <c r="Y126" s="17">
        <v>0</v>
      </c>
      <c r="Z126" s="17">
        <v>0</v>
      </c>
      <c r="AA126" s="17">
        <v>0.61596099999999998</v>
      </c>
      <c r="AB126" s="17">
        <v>1.32484E-2</v>
      </c>
      <c r="AC126" s="17">
        <v>0.94464899999999996</v>
      </c>
      <c r="AD126" s="17">
        <v>0.25</v>
      </c>
      <c r="AE126" s="17">
        <v>1204.5999999999999</v>
      </c>
    </row>
    <row r="127" spans="1:31">
      <c r="A127" s="17">
        <v>114</v>
      </c>
      <c r="B127" s="19">
        <v>0.46394675925925927</v>
      </c>
      <c r="C127" s="17">
        <v>87.8</v>
      </c>
      <c r="D127" s="17">
        <v>9.1</v>
      </c>
      <c r="E127" s="17">
        <v>1.0451999999999999E-2</v>
      </c>
      <c r="F127" s="17">
        <v>0.50600000000000001</v>
      </c>
      <c r="G127" s="17">
        <v>0.98584400000000005</v>
      </c>
      <c r="H127" s="17">
        <v>0.96818499999999996</v>
      </c>
      <c r="I127" s="17">
        <v>1.469182</v>
      </c>
      <c r="J127" s="17">
        <v>0.50099700000000003</v>
      </c>
      <c r="K127" s="17">
        <v>0.34100399999999997</v>
      </c>
      <c r="L127" s="17">
        <v>649.5</v>
      </c>
      <c r="M127" s="17">
        <v>0.27254099999999998</v>
      </c>
      <c r="N127" s="17">
        <v>483</v>
      </c>
      <c r="O127" s="17">
        <v>0</v>
      </c>
      <c r="P127" s="17">
        <v>0</v>
      </c>
      <c r="Q127" s="17">
        <v>0.98505699999999996</v>
      </c>
      <c r="R127" s="17">
        <v>0.89827299999999999</v>
      </c>
      <c r="S127" s="17">
        <v>1.4738150000000001</v>
      </c>
      <c r="T127" s="17">
        <v>0.575542</v>
      </c>
      <c r="U127" s="17">
        <v>0.39051200000000003</v>
      </c>
      <c r="V127" s="17">
        <v>739</v>
      </c>
      <c r="W127" s="17">
        <v>0.15023600000000001</v>
      </c>
      <c r="X127" s="17">
        <v>600</v>
      </c>
      <c r="Y127" s="17">
        <v>0</v>
      </c>
      <c r="Z127" s="17">
        <v>0</v>
      </c>
      <c r="AA127" s="17">
        <v>0.60078699999999996</v>
      </c>
      <c r="AB127" s="17">
        <v>1.6800900000000001E-2</v>
      </c>
      <c r="AC127" s="17">
        <v>0.90794299999999994</v>
      </c>
      <c r="AD127" s="17">
        <v>0.25</v>
      </c>
      <c r="AE127" s="17">
        <v>1278.8</v>
      </c>
    </row>
    <row r="128" spans="1:31">
      <c r="A128" s="17">
        <v>115</v>
      </c>
      <c r="B128" s="19">
        <v>0.46400462962962963</v>
      </c>
      <c r="C128" s="17">
        <v>87.2</v>
      </c>
      <c r="D128" s="17">
        <v>9.1</v>
      </c>
      <c r="E128" s="17">
        <v>1.0777E-2</v>
      </c>
      <c r="F128" s="17">
        <v>0.52200000000000002</v>
      </c>
      <c r="G128" s="17">
        <v>0.98321800000000004</v>
      </c>
      <c r="H128" s="17">
        <v>0.94464899999999996</v>
      </c>
      <c r="I128" s="17">
        <v>1.4548749999999999</v>
      </c>
      <c r="J128" s="17">
        <v>0.51022599999999996</v>
      </c>
      <c r="K128" s="17">
        <v>0.35070099999999998</v>
      </c>
      <c r="L128" s="17">
        <v>673.7</v>
      </c>
      <c r="M128" s="17">
        <v>0.33656799999999998</v>
      </c>
      <c r="N128" s="17">
        <v>296</v>
      </c>
      <c r="O128" s="17">
        <v>0</v>
      </c>
      <c r="P128" s="17">
        <v>0</v>
      </c>
      <c r="Q128" s="17">
        <v>0.99213499999999999</v>
      </c>
      <c r="R128" s="17">
        <v>0.91872500000000001</v>
      </c>
      <c r="S128" s="17">
        <v>1.4957879999999999</v>
      </c>
      <c r="T128" s="17">
        <v>0.57706299999999999</v>
      </c>
      <c r="U128" s="17">
        <v>0.38579200000000002</v>
      </c>
      <c r="V128" s="17">
        <v>666.8</v>
      </c>
      <c r="W128" s="17">
        <v>0.29303800000000002</v>
      </c>
      <c r="X128" s="17">
        <v>476</v>
      </c>
      <c r="Y128" s="17">
        <v>0</v>
      </c>
      <c r="Z128" s="17">
        <v>0</v>
      </c>
      <c r="AA128" s="17">
        <v>0.593526</v>
      </c>
      <c r="AB128" s="17">
        <v>1.07379E-2</v>
      </c>
      <c r="AC128" s="17">
        <v>0.92492200000000002</v>
      </c>
      <c r="AD128" s="17">
        <v>0.25</v>
      </c>
      <c r="AE128" s="17">
        <v>1232.8</v>
      </c>
    </row>
    <row r="129" spans="1:31">
      <c r="A129" s="17">
        <v>116</v>
      </c>
      <c r="B129" s="19">
        <v>0.46405092592592595</v>
      </c>
      <c r="C129" s="17">
        <v>86.7</v>
      </c>
      <c r="D129" s="17">
        <v>9.1</v>
      </c>
      <c r="E129" s="17">
        <v>1.0999999999999999E-2</v>
      </c>
      <c r="F129" s="17">
        <v>0.53200000000000003</v>
      </c>
      <c r="G129" s="17">
        <v>0.98513899999999999</v>
      </c>
      <c r="H129" s="17">
        <v>0.94628400000000001</v>
      </c>
      <c r="I129" s="17">
        <v>1.4380649999999999</v>
      </c>
      <c r="J129" s="17">
        <v>0.49178100000000002</v>
      </c>
      <c r="K129" s="17">
        <v>0.341974</v>
      </c>
      <c r="L129" s="17">
        <v>681.3</v>
      </c>
      <c r="M129" s="17">
        <v>0.20707800000000001</v>
      </c>
      <c r="N129" s="17">
        <v>456</v>
      </c>
      <c r="O129" s="17">
        <v>0</v>
      </c>
      <c r="P129" s="17">
        <v>0</v>
      </c>
      <c r="Q129" s="17">
        <v>0.99160800000000004</v>
      </c>
      <c r="R129" s="17">
        <v>0.88748000000000005</v>
      </c>
      <c r="S129" s="17">
        <v>1.4590129999999999</v>
      </c>
      <c r="T129" s="17">
        <v>0.57153299999999996</v>
      </c>
      <c r="U129" s="17">
        <v>0.39172600000000002</v>
      </c>
      <c r="V129" s="17">
        <v>720.6</v>
      </c>
      <c r="W129" s="17">
        <v>0.15896299999999999</v>
      </c>
      <c r="X129" s="17">
        <v>413</v>
      </c>
      <c r="Y129" s="17">
        <v>0</v>
      </c>
      <c r="Z129" s="17">
        <v>0</v>
      </c>
      <c r="AA129" s="17">
        <v>0.60265500000000005</v>
      </c>
      <c r="AB129" s="17">
        <v>1.66315E-2</v>
      </c>
      <c r="AC129" s="17">
        <v>0.89698500000000003</v>
      </c>
      <c r="AD129" s="17">
        <v>0.25</v>
      </c>
      <c r="AE129" s="17">
        <v>1219.0999999999999</v>
      </c>
    </row>
    <row r="130" spans="1:31">
      <c r="A130" s="17">
        <v>117</v>
      </c>
      <c r="B130" s="19">
        <v>0.46410879629629626</v>
      </c>
      <c r="C130" s="17">
        <v>86</v>
      </c>
      <c r="D130" s="17">
        <v>9.1</v>
      </c>
      <c r="E130" s="17">
        <v>9.8639999999999995E-3</v>
      </c>
      <c r="F130" s="17">
        <v>0.47699999999999998</v>
      </c>
      <c r="G130" s="17">
        <v>0.98814400000000002</v>
      </c>
      <c r="H130" s="17">
        <v>0.97478200000000004</v>
      </c>
      <c r="I130" s="17">
        <v>1.539301</v>
      </c>
      <c r="J130" s="17">
        <v>0.56451899999999999</v>
      </c>
      <c r="K130" s="17">
        <v>0.36673699999999998</v>
      </c>
      <c r="L130" s="17">
        <v>626.5</v>
      </c>
      <c r="M130" s="17">
        <v>0.144368</v>
      </c>
      <c r="N130" s="17">
        <v>491</v>
      </c>
      <c r="O130" s="17">
        <v>0</v>
      </c>
      <c r="P130" s="17">
        <v>0</v>
      </c>
      <c r="Q130" s="17">
        <v>0.98954699999999995</v>
      </c>
      <c r="R130" s="17">
        <v>0.91557699999999997</v>
      </c>
      <c r="S130" s="17">
        <v>1.4813369999999999</v>
      </c>
      <c r="T130" s="17">
        <v>0.56576000000000004</v>
      </c>
      <c r="U130" s="17">
        <v>0.38192500000000001</v>
      </c>
      <c r="V130" s="17">
        <v>671.8</v>
      </c>
      <c r="W130" s="17">
        <v>0.22711400000000001</v>
      </c>
      <c r="X130" s="17">
        <v>376</v>
      </c>
      <c r="Y130" s="17">
        <v>0</v>
      </c>
      <c r="Z130" s="17">
        <v>0</v>
      </c>
      <c r="AA130" s="17">
        <v>0.58757700000000002</v>
      </c>
      <c r="AB130" s="17">
        <v>1.64821E-2</v>
      </c>
      <c r="AC130" s="17">
        <v>0.924902</v>
      </c>
      <c r="AD130" s="17">
        <v>0.25</v>
      </c>
      <c r="AE130" s="17">
        <v>1325.7</v>
      </c>
    </row>
    <row r="131" spans="1:31">
      <c r="A131" s="17">
        <v>118</v>
      </c>
      <c r="B131" s="19">
        <v>0.46416666666666667</v>
      </c>
      <c r="C131" s="17">
        <v>85.4</v>
      </c>
      <c r="D131" s="17">
        <v>8.1</v>
      </c>
      <c r="E131" s="17">
        <v>9.6310000000000007E-3</v>
      </c>
      <c r="F131" s="17">
        <v>0.46600000000000003</v>
      </c>
      <c r="G131" s="17">
        <v>0.98684300000000003</v>
      </c>
      <c r="H131" s="17">
        <v>0.94294599999999995</v>
      </c>
      <c r="I131" s="17">
        <v>1.4421729999999999</v>
      </c>
      <c r="J131" s="17">
        <v>0.49922800000000001</v>
      </c>
      <c r="K131" s="17">
        <v>0.346163</v>
      </c>
      <c r="L131" s="17">
        <v>691.5</v>
      </c>
      <c r="M131" s="17">
        <v>0.220447</v>
      </c>
      <c r="N131" s="17">
        <v>487</v>
      </c>
      <c r="O131" s="17">
        <v>0</v>
      </c>
      <c r="P131" s="17">
        <v>0</v>
      </c>
      <c r="Q131" s="17">
        <v>0.99034800000000001</v>
      </c>
      <c r="R131" s="17">
        <v>0.93295700000000004</v>
      </c>
      <c r="S131" s="17">
        <v>1.4934130000000001</v>
      </c>
      <c r="T131" s="17">
        <v>0.56045599999999995</v>
      </c>
      <c r="U131" s="17">
        <v>0.37528499999999998</v>
      </c>
      <c r="V131" s="17">
        <v>688.6</v>
      </c>
      <c r="W131" s="17">
        <v>0.26033000000000001</v>
      </c>
      <c r="X131" s="17">
        <v>413</v>
      </c>
      <c r="Y131" s="17">
        <v>0</v>
      </c>
      <c r="Z131" s="17">
        <v>0</v>
      </c>
      <c r="AA131" s="17">
        <v>0.57736200000000004</v>
      </c>
      <c r="AB131" s="17">
        <v>1.6232900000000001E-2</v>
      </c>
      <c r="AC131" s="17">
        <v>0.94205499999999998</v>
      </c>
      <c r="AD131" s="17">
        <v>0.25</v>
      </c>
      <c r="AE131" s="17">
        <v>1201</v>
      </c>
    </row>
    <row r="132" spans="1:31">
      <c r="A132" s="17">
        <v>119</v>
      </c>
      <c r="B132" s="19">
        <v>0.46422453703703703</v>
      </c>
      <c r="C132" s="17">
        <v>84.9</v>
      </c>
      <c r="D132" s="17">
        <v>8.1</v>
      </c>
      <c r="E132" s="17">
        <v>8.907E-3</v>
      </c>
      <c r="F132" s="17">
        <v>0.43099999999999999</v>
      </c>
      <c r="G132" s="17">
        <v>0.98487400000000003</v>
      </c>
      <c r="H132" s="17">
        <v>0.99124999999999996</v>
      </c>
      <c r="I132" s="17">
        <v>1.51597</v>
      </c>
      <c r="J132" s="17">
        <v>0.52471999999999996</v>
      </c>
      <c r="K132" s="17">
        <v>0.34612799999999999</v>
      </c>
      <c r="L132" s="17">
        <v>620.9</v>
      </c>
      <c r="M132" s="17">
        <v>0.23929700000000001</v>
      </c>
      <c r="N132" s="17">
        <v>541</v>
      </c>
      <c r="O132" s="17">
        <v>0</v>
      </c>
      <c r="P132" s="17">
        <v>0</v>
      </c>
      <c r="Q132" s="17">
        <v>0.990734</v>
      </c>
      <c r="R132" s="17">
        <v>0.91767299999999996</v>
      </c>
      <c r="S132" s="17">
        <v>1.4958689999999999</v>
      </c>
      <c r="T132" s="17">
        <v>0.57819600000000004</v>
      </c>
      <c r="U132" s="17">
        <v>0.38652900000000001</v>
      </c>
      <c r="V132" s="17">
        <v>682.9</v>
      </c>
      <c r="W132" s="17">
        <v>0.239065</v>
      </c>
      <c r="X132" s="17">
        <v>499</v>
      </c>
      <c r="Y132" s="17">
        <v>0</v>
      </c>
      <c r="Z132" s="17">
        <v>0</v>
      </c>
      <c r="AA132" s="17">
        <v>0.59465900000000005</v>
      </c>
      <c r="AB132" s="17">
        <v>1.6217599999999999E-2</v>
      </c>
      <c r="AC132" s="17">
        <v>0.92705000000000004</v>
      </c>
      <c r="AD132" s="17">
        <v>0.25</v>
      </c>
      <c r="AE132" s="17">
        <v>1337.7</v>
      </c>
    </row>
    <row r="133" spans="1:31">
      <c r="A133" s="17">
        <v>120</v>
      </c>
      <c r="B133" s="19">
        <v>0.46427083333333335</v>
      </c>
      <c r="C133" s="17">
        <v>84.3</v>
      </c>
      <c r="D133" s="17">
        <v>8.1</v>
      </c>
      <c r="E133" s="17">
        <v>1.0054E-2</v>
      </c>
      <c r="F133" s="17">
        <v>0.48699999999999999</v>
      </c>
      <c r="G133" s="17">
        <v>0.98526400000000003</v>
      </c>
      <c r="H133" s="17">
        <v>0.98472400000000004</v>
      </c>
      <c r="I133" s="17">
        <v>1.5116879999999999</v>
      </c>
      <c r="J133" s="17">
        <v>0.52696299999999996</v>
      </c>
      <c r="K133" s="17">
        <v>0.34859299999999999</v>
      </c>
      <c r="L133" s="17">
        <v>658</v>
      </c>
      <c r="M133" s="17">
        <v>0.17296700000000001</v>
      </c>
      <c r="N133" s="17">
        <v>664</v>
      </c>
      <c r="O133" s="17">
        <v>0</v>
      </c>
      <c r="P133" s="17">
        <v>0</v>
      </c>
      <c r="Q133" s="17">
        <v>0.98834599999999995</v>
      </c>
      <c r="R133" s="17">
        <v>0.93356700000000004</v>
      </c>
      <c r="S133" s="17">
        <v>1.5923639999999999</v>
      </c>
      <c r="T133" s="17">
        <v>0.65879699999999997</v>
      </c>
      <c r="U133" s="17">
        <v>0.41372300000000001</v>
      </c>
      <c r="V133" s="17">
        <v>675.8</v>
      </c>
      <c r="W133" s="17">
        <v>0.104743</v>
      </c>
      <c r="X133" s="17">
        <v>459</v>
      </c>
      <c r="Y133" s="17">
        <v>0</v>
      </c>
      <c r="Z133" s="17">
        <v>0</v>
      </c>
      <c r="AA133" s="17">
        <v>0.63649699999999998</v>
      </c>
      <c r="AB133" s="17">
        <v>2.0973599999999998E-2</v>
      </c>
      <c r="AC133" s="17">
        <v>0.947384</v>
      </c>
      <c r="AD133" s="17">
        <v>0.25</v>
      </c>
      <c r="AE133" s="17">
        <v>1262.3</v>
      </c>
    </row>
    <row r="134" spans="1:31">
      <c r="A134" s="17">
        <v>121</v>
      </c>
      <c r="B134" s="19">
        <v>0.46432870370370366</v>
      </c>
      <c r="C134" s="17">
        <v>83.6</v>
      </c>
      <c r="D134" s="17">
        <v>9.1</v>
      </c>
      <c r="E134" s="17">
        <v>1.1046E-2</v>
      </c>
      <c r="F134" s="17">
        <v>0.53500000000000003</v>
      </c>
      <c r="G134" s="17">
        <v>0.98435099999999998</v>
      </c>
      <c r="H134" s="17">
        <v>0.95215099999999997</v>
      </c>
      <c r="I134" s="17">
        <v>1.47831</v>
      </c>
      <c r="J134" s="17">
        <v>0.52615900000000004</v>
      </c>
      <c r="K134" s="17">
        <v>0.35591899999999999</v>
      </c>
      <c r="L134" s="17">
        <v>669.3</v>
      </c>
      <c r="M134" s="17">
        <v>0.24812600000000001</v>
      </c>
      <c r="N134" s="17">
        <v>467</v>
      </c>
      <c r="O134" s="17">
        <v>0</v>
      </c>
      <c r="P134" s="17">
        <v>0</v>
      </c>
      <c r="Q134" s="17">
        <v>0.98906499999999997</v>
      </c>
      <c r="R134" s="17">
        <v>0.90722000000000003</v>
      </c>
      <c r="S134" s="17">
        <v>1.5131790000000001</v>
      </c>
      <c r="T134" s="17">
        <v>0.605958</v>
      </c>
      <c r="U134" s="17">
        <v>0.40045399999999998</v>
      </c>
      <c r="V134" s="17">
        <v>696.6</v>
      </c>
      <c r="W134" s="17">
        <v>0.131552</v>
      </c>
      <c r="X134" s="17">
        <v>597</v>
      </c>
      <c r="Y134" s="17">
        <v>0</v>
      </c>
      <c r="Z134" s="17">
        <v>0</v>
      </c>
      <c r="AA134" s="17">
        <v>0.61608300000000005</v>
      </c>
      <c r="AB134" s="17">
        <v>1.67327E-2</v>
      </c>
      <c r="AC134" s="17">
        <v>0.91735999999999995</v>
      </c>
      <c r="AD134" s="17">
        <v>0.25</v>
      </c>
      <c r="AE134" s="17">
        <v>1241</v>
      </c>
    </row>
    <row r="135" spans="1:31">
      <c r="A135" s="17">
        <v>122</v>
      </c>
      <c r="B135" s="19">
        <v>0.46438657407407408</v>
      </c>
      <c r="C135" s="17">
        <v>83.2</v>
      </c>
      <c r="D135" s="17">
        <v>10</v>
      </c>
      <c r="E135" s="17">
        <v>1.2383E-2</v>
      </c>
      <c r="F135" s="17">
        <v>0.59899999999999998</v>
      </c>
      <c r="G135" s="17">
        <v>0.98238499999999995</v>
      </c>
      <c r="H135" s="17">
        <v>0.95809599999999995</v>
      </c>
      <c r="I135" s="17">
        <v>1.497647</v>
      </c>
      <c r="J135" s="17">
        <v>0.539551</v>
      </c>
      <c r="K135" s="17">
        <v>0.36026599999999998</v>
      </c>
      <c r="L135" s="17">
        <v>682.6</v>
      </c>
      <c r="M135" s="17">
        <v>0.184028</v>
      </c>
      <c r="N135" s="17">
        <v>557</v>
      </c>
      <c r="O135" s="17">
        <v>0</v>
      </c>
      <c r="P135" s="17">
        <v>0</v>
      </c>
      <c r="Q135" s="17">
        <v>0.98882099999999995</v>
      </c>
      <c r="R135" s="17">
        <v>0.91017899999999996</v>
      </c>
      <c r="S135" s="17">
        <v>1.523028</v>
      </c>
      <c r="T135" s="17">
        <v>0.61284899999999998</v>
      </c>
      <c r="U135" s="17">
        <v>0.402389</v>
      </c>
      <c r="V135" s="17">
        <v>680.1</v>
      </c>
      <c r="W135" s="17">
        <v>7.4287000000000006E-2</v>
      </c>
      <c r="X135" s="17">
        <v>496</v>
      </c>
      <c r="Y135" s="17">
        <v>0</v>
      </c>
      <c r="Z135" s="17">
        <v>0</v>
      </c>
      <c r="AA135" s="17">
        <v>0.61905900000000003</v>
      </c>
      <c r="AB135" s="17">
        <v>2.2273100000000001E-2</v>
      </c>
      <c r="AC135" s="17">
        <v>0.92382900000000001</v>
      </c>
      <c r="AD135" s="17">
        <v>0.25</v>
      </c>
      <c r="AE135" s="17">
        <v>1216.7</v>
      </c>
    </row>
    <row r="136" spans="1:31">
      <c r="A136" s="17">
        <v>123</v>
      </c>
      <c r="B136" s="19">
        <v>0.46444444444444444</v>
      </c>
      <c r="C136" s="17">
        <v>82.7</v>
      </c>
      <c r="D136" s="17">
        <v>10.9</v>
      </c>
      <c r="E136" s="17">
        <v>1.2696000000000001E-2</v>
      </c>
      <c r="F136" s="17">
        <v>0.61399999999999999</v>
      </c>
      <c r="G136" s="17">
        <v>0.985676</v>
      </c>
      <c r="H136" s="17">
        <v>0.96038599999999996</v>
      </c>
      <c r="I136" s="17">
        <v>1.4900260000000001</v>
      </c>
      <c r="J136" s="17">
        <v>0.52964</v>
      </c>
      <c r="K136" s="17">
        <v>0.35545700000000002</v>
      </c>
      <c r="L136" s="17">
        <v>651.29999999999995</v>
      </c>
      <c r="M136" s="17">
        <v>0.18324099999999999</v>
      </c>
      <c r="N136" s="17">
        <v>409</v>
      </c>
      <c r="O136" s="17">
        <v>0</v>
      </c>
      <c r="P136" s="17">
        <v>0</v>
      </c>
      <c r="Q136" s="17">
        <v>0.984823</v>
      </c>
      <c r="R136" s="17">
        <v>0.91686500000000004</v>
      </c>
      <c r="S136" s="17">
        <v>1.5137179999999999</v>
      </c>
      <c r="T136" s="17">
        <v>0.59685299999999997</v>
      </c>
      <c r="U136" s="17">
        <v>0.39429599999999998</v>
      </c>
      <c r="V136" s="17">
        <v>696.4</v>
      </c>
      <c r="W136" s="17">
        <v>5.5492E-2</v>
      </c>
      <c r="X136" s="17">
        <v>356</v>
      </c>
      <c r="Y136" s="17">
        <v>0</v>
      </c>
      <c r="Z136" s="17">
        <v>0</v>
      </c>
      <c r="AA136" s="17">
        <v>0.60660899999999995</v>
      </c>
      <c r="AB136" s="17">
        <v>1.7122399999999999E-2</v>
      </c>
      <c r="AC136" s="17">
        <v>0.92708500000000005</v>
      </c>
      <c r="AD136" s="17">
        <v>0.25</v>
      </c>
      <c r="AE136" s="17">
        <v>1275.2</v>
      </c>
    </row>
    <row r="137" spans="1:31">
      <c r="A137" s="17">
        <v>124</v>
      </c>
      <c r="B137" s="19">
        <v>0.46449074074074076</v>
      </c>
      <c r="C137" s="17">
        <v>82.3</v>
      </c>
      <c r="D137" s="17">
        <v>10</v>
      </c>
      <c r="E137" s="17">
        <v>1.1812E-2</v>
      </c>
      <c r="F137" s="17">
        <v>0.57199999999999995</v>
      </c>
      <c r="G137" s="17">
        <v>0.98426000000000002</v>
      </c>
      <c r="H137" s="17">
        <v>0.98731999999999998</v>
      </c>
      <c r="I137" s="17">
        <v>1.5462640000000001</v>
      </c>
      <c r="J137" s="17">
        <v>0.558944</v>
      </c>
      <c r="K137" s="17">
        <v>0.36148000000000002</v>
      </c>
      <c r="L137" s="17">
        <v>663.2</v>
      </c>
      <c r="M137" s="17">
        <v>0.15395200000000001</v>
      </c>
      <c r="N137" s="17">
        <v>507</v>
      </c>
      <c r="O137" s="17">
        <v>0</v>
      </c>
      <c r="P137" s="17">
        <v>0</v>
      </c>
      <c r="Q137" s="17">
        <v>0.98722699999999997</v>
      </c>
      <c r="R137" s="17">
        <v>0.952519</v>
      </c>
      <c r="S137" s="17">
        <v>1.5719719999999999</v>
      </c>
      <c r="T137" s="17">
        <v>0.61945300000000003</v>
      </c>
      <c r="U137" s="17">
        <v>0.39406099999999999</v>
      </c>
      <c r="V137" s="17">
        <v>663.6</v>
      </c>
      <c r="W137" s="17">
        <v>0.18920400000000001</v>
      </c>
      <c r="X137" s="17">
        <v>429</v>
      </c>
      <c r="Y137" s="17">
        <v>0</v>
      </c>
      <c r="Z137" s="17">
        <v>0</v>
      </c>
      <c r="AA137" s="17">
        <v>0.60624800000000001</v>
      </c>
      <c r="AB137" s="17">
        <v>1.9747500000000001E-2</v>
      </c>
      <c r="AC137" s="17">
        <v>0.96475200000000005</v>
      </c>
      <c r="AD137" s="17">
        <v>0.25</v>
      </c>
      <c r="AE137" s="17">
        <v>1252.4000000000001</v>
      </c>
    </row>
    <row r="138" spans="1:31">
      <c r="A138" s="17">
        <v>125</v>
      </c>
      <c r="B138" s="19">
        <v>0.46454861111111106</v>
      </c>
      <c r="C138" s="17">
        <v>81.8</v>
      </c>
      <c r="D138" s="17">
        <v>9.1</v>
      </c>
      <c r="E138" s="17">
        <v>1.0632000000000001E-2</v>
      </c>
      <c r="F138" s="17">
        <v>0.51400000000000001</v>
      </c>
      <c r="G138" s="17">
        <v>0.98588200000000004</v>
      </c>
      <c r="H138" s="17">
        <v>0.98083900000000002</v>
      </c>
      <c r="I138" s="17">
        <v>1.52986</v>
      </c>
      <c r="J138" s="17">
        <v>0.54902200000000001</v>
      </c>
      <c r="K138" s="17">
        <v>0.35887000000000002</v>
      </c>
      <c r="L138" s="17">
        <v>649.79999999999995</v>
      </c>
      <c r="M138" s="17">
        <v>0.20267199999999999</v>
      </c>
      <c r="N138" s="17">
        <v>452</v>
      </c>
      <c r="O138" s="17">
        <v>0</v>
      </c>
      <c r="P138" s="17">
        <v>0</v>
      </c>
      <c r="Q138" s="17">
        <v>0.99060700000000002</v>
      </c>
      <c r="R138" s="17">
        <v>0.99231100000000005</v>
      </c>
      <c r="S138" s="17">
        <v>1.644625</v>
      </c>
      <c r="T138" s="17">
        <v>0.65231399999999995</v>
      </c>
      <c r="U138" s="17">
        <v>0.39663399999999999</v>
      </c>
      <c r="V138" s="17">
        <v>641</v>
      </c>
      <c r="W138" s="17">
        <v>0.112469</v>
      </c>
      <c r="X138" s="17">
        <v>359</v>
      </c>
      <c r="Y138" s="17">
        <v>0</v>
      </c>
      <c r="Z138" s="17">
        <v>0</v>
      </c>
      <c r="AA138" s="17">
        <v>0.61020600000000003</v>
      </c>
      <c r="AB138" s="17">
        <v>1.5765700000000001E-2</v>
      </c>
      <c r="AC138" s="17">
        <v>1.0025900000000001</v>
      </c>
      <c r="AD138" s="17">
        <v>0.25</v>
      </c>
      <c r="AE138" s="17">
        <v>1278.2</v>
      </c>
    </row>
    <row r="139" spans="1:31">
      <c r="A139" s="17">
        <v>126</v>
      </c>
      <c r="B139" s="19">
        <v>0.46460648148148148</v>
      </c>
      <c r="C139" s="17">
        <v>81.2</v>
      </c>
      <c r="D139" s="17">
        <v>11.8</v>
      </c>
      <c r="E139" s="17">
        <v>1.3906E-2</v>
      </c>
      <c r="F139" s="17">
        <v>0.67300000000000004</v>
      </c>
      <c r="G139" s="17">
        <v>0.98778699999999997</v>
      </c>
      <c r="H139" s="17">
        <v>0.98369899999999999</v>
      </c>
      <c r="I139" s="17">
        <v>1.5095069999999999</v>
      </c>
      <c r="J139" s="17">
        <v>0.52580800000000005</v>
      </c>
      <c r="K139" s="17">
        <v>0.348331</v>
      </c>
      <c r="L139" s="17">
        <v>670.3</v>
      </c>
      <c r="M139" s="17">
        <v>0.22958500000000001</v>
      </c>
      <c r="N139" s="17">
        <v>416</v>
      </c>
      <c r="O139" s="17">
        <v>0</v>
      </c>
      <c r="P139" s="17">
        <v>0</v>
      </c>
      <c r="Q139" s="17">
        <v>0.98709000000000002</v>
      </c>
      <c r="R139" s="17">
        <v>0.97141299999999997</v>
      </c>
      <c r="S139" s="17">
        <v>1.5879509999999999</v>
      </c>
      <c r="T139" s="17">
        <v>0.61653800000000003</v>
      </c>
      <c r="U139" s="17">
        <v>0.38825999999999999</v>
      </c>
      <c r="V139" s="17">
        <v>653.20000000000005</v>
      </c>
      <c r="W139" s="17">
        <v>0.175235</v>
      </c>
      <c r="X139" s="17">
        <v>617</v>
      </c>
      <c r="Y139" s="17">
        <v>0</v>
      </c>
      <c r="Z139" s="17">
        <v>0</v>
      </c>
      <c r="AA139" s="17">
        <v>0.59732300000000005</v>
      </c>
      <c r="AB139" s="17">
        <v>1.9347400000000001E-2</v>
      </c>
      <c r="AC139" s="17">
        <v>0.98334100000000002</v>
      </c>
      <c r="AD139" s="17">
        <v>0.25</v>
      </c>
      <c r="AE139" s="17">
        <v>1239.0999999999999</v>
      </c>
    </row>
    <row r="140" spans="1:31">
      <c r="A140" s="17">
        <v>127</v>
      </c>
      <c r="B140" s="19">
        <v>0.46466435185185184</v>
      </c>
      <c r="C140" s="17">
        <v>80.7</v>
      </c>
      <c r="D140" s="17">
        <v>10.9</v>
      </c>
      <c r="E140" s="17">
        <v>1.2413E-2</v>
      </c>
      <c r="F140" s="17">
        <v>0.60099999999999998</v>
      </c>
      <c r="G140" s="17">
        <v>0.98540899999999998</v>
      </c>
      <c r="H140" s="17">
        <v>1.0074879999999999</v>
      </c>
      <c r="I140" s="17">
        <v>1.547895</v>
      </c>
      <c r="J140" s="17">
        <v>0.54040699999999997</v>
      </c>
      <c r="K140" s="17">
        <v>0.34912399999999999</v>
      </c>
      <c r="L140" s="17">
        <v>634.5</v>
      </c>
      <c r="M140" s="17">
        <v>0.20736299999999999</v>
      </c>
      <c r="N140" s="17">
        <v>378</v>
      </c>
      <c r="O140" s="17">
        <v>0</v>
      </c>
      <c r="P140" s="17">
        <v>0</v>
      </c>
      <c r="Q140" s="17">
        <v>0.99011000000000005</v>
      </c>
      <c r="R140" s="17">
        <v>1.011498</v>
      </c>
      <c r="S140" s="17">
        <v>1.67198</v>
      </c>
      <c r="T140" s="17">
        <v>0.66048200000000001</v>
      </c>
      <c r="U140" s="17">
        <v>0.39502999999999999</v>
      </c>
      <c r="V140" s="17">
        <v>657.2</v>
      </c>
      <c r="W140" s="17">
        <v>0.13676099999999999</v>
      </c>
      <c r="X140" s="17">
        <v>343</v>
      </c>
      <c r="Y140" s="17">
        <v>0</v>
      </c>
      <c r="Z140" s="17">
        <v>0</v>
      </c>
      <c r="AA140" s="17">
        <v>0.607738</v>
      </c>
      <c r="AB140" s="17">
        <v>1.5432599999999999E-2</v>
      </c>
      <c r="AC140" s="17">
        <v>1.02169</v>
      </c>
      <c r="AD140" s="17">
        <v>0.25</v>
      </c>
      <c r="AE140" s="17">
        <v>1309</v>
      </c>
    </row>
    <row r="141" spans="1:31">
      <c r="A141" s="17">
        <v>128</v>
      </c>
      <c r="B141" s="19">
        <v>0.4647222222222222</v>
      </c>
      <c r="C141" s="17">
        <v>80.3</v>
      </c>
      <c r="D141" s="17">
        <v>10.9</v>
      </c>
      <c r="E141" s="17">
        <v>1.2444999999999999E-2</v>
      </c>
      <c r="F141" s="17">
        <v>0.60199999999999998</v>
      </c>
      <c r="G141" s="17">
        <v>0.98666399999999999</v>
      </c>
      <c r="H141" s="17">
        <v>1.073939</v>
      </c>
      <c r="I141" s="17">
        <v>1.6424160000000001</v>
      </c>
      <c r="J141" s="17">
        <v>0.56847700000000001</v>
      </c>
      <c r="K141" s="17">
        <v>0.34612300000000001</v>
      </c>
      <c r="L141" s="17">
        <v>638.79999999999995</v>
      </c>
      <c r="M141" s="17">
        <v>0.19339700000000001</v>
      </c>
      <c r="N141" s="17">
        <v>532</v>
      </c>
      <c r="O141" s="17">
        <v>0</v>
      </c>
      <c r="P141" s="17">
        <v>0</v>
      </c>
      <c r="Q141" s="17">
        <v>0.986904</v>
      </c>
      <c r="R141" s="17">
        <v>0.976414</v>
      </c>
      <c r="S141" s="17">
        <v>1.616403</v>
      </c>
      <c r="T141" s="17">
        <v>0.639988</v>
      </c>
      <c r="U141" s="17">
        <v>0.39593400000000001</v>
      </c>
      <c r="V141" s="17">
        <v>679.2</v>
      </c>
      <c r="W141" s="17">
        <v>0.12945000000000001</v>
      </c>
      <c r="X141" s="17">
        <v>558</v>
      </c>
      <c r="Y141" s="17">
        <v>0</v>
      </c>
      <c r="Z141" s="17">
        <v>0</v>
      </c>
      <c r="AA141" s="17">
        <v>0.60912900000000003</v>
      </c>
      <c r="AB141" s="17">
        <v>2.1737200000000002E-2</v>
      </c>
      <c r="AC141" s="17">
        <v>0.99032600000000004</v>
      </c>
      <c r="AD141" s="17">
        <v>0.25</v>
      </c>
      <c r="AE141" s="17">
        <v>1300.2</v>
      </c>
    </row>
    <row r="142" spans="1:31">
      <c r="A142" s="17">
        <v>129</v>
      </c>
      <c r="B142" s="19">
        <v>0.46476851851851847</v>
      </c>
      <c r="C142" s="17">
        <v>79.8</v>
      </c>
      <c r="D142" s="17">
        <v>13.6</v>
      </c>
      <c r="E142" s="17">
        <v>1.6653999999999999E-2</v>
      </c>
      <c r="F142" s="17">
        <v>0.80600000000000005</v>
      </c>
      <c r="G142" s="17">
        <v>0.99254900000000001</v>
      </c>
      <c r="H142" s="17">
        <v>0.99127900000000002</v>
      </c>
      <c r="I142" s="17">
        <v>1.5584169999999999</v>
      </c>
      <c r="J142" s="17">
        <v>0.56713800000000003</v>
      </c>
      <c r="K142" s="17">
        <v>0.36391899999999999</v>
      </c>
      <c r="L142" s="17">
        <v>676.4</v>
      </c>
      <c r="M142" s="17">
        <v>0.17585400000000001</v>
      </c>
      <c r="N142" s="17">
        <v>588</v>
      </c>
      <c r="O142" s="17">
        <v>0</v>
      </c>
      <c r="P142" s="17">
        <v>0</v>
      </c>
      <c r="Q142" s="17">
        <v>0.99048400000000003</v>
      </c>
      <c r="R142" s="17">
        <v>0.98052399999999995</v>
      </c>
      <c r="S142" s="17">
        <v>1.6462030000000001</v>
      </c>
      <c r="T142" s="17">
        <v>0.66567900000000002</v>
      </c>
      <c r="U142" s="17">
        <v>0.40437200000000001</v>
      </c>
      <c r="V142" s="17">
        <v>652.6</v>
      </c>
      <c r="W142" s="17">
        <v>0.117949</v>
      </c>
      <c r="X142" s="17">
        <v>581</v>
      </c>
      <c r="Y142" s="17">
        <v>0</v>
      </c>
      <c r="Z142" s="17">
        <v>0</v>
      </c>
      <c r="AA142" s="17">
        <v>0.62211099999999997</v>
      </c>
      <c r="AB142" s="17">
        <v>3.1500500000000001E-2</v>
      </c>
      <c r="AC142" s="17">
        <v>1.00149</v>
      </c>
      <c r="AD142" s="17">
        <v>0.25</v>
      </c>
      <c r="AE142" s="17">
        <v>1228</v>
      </c>
    </row>
    <row r="143" spans="1:31">
      <c r="A143" s="17">
        <v>130</v>
      </c>
      <c r="B143" s="19">
        <v>0.46482638888888889</v>
      </c>
      <c r="C143" s="17">
        <v>79.2</v>
      </c>
      <c r="D143" s="17">
        <v>10.9</v>
      </c>
      <c r="E143" s="17">
        <v>1.3991E-2</v>
      </c>
      <c r="F143" s="17">
        <v>0.67700000000000005</v>
      </c>
      <c r="G143" s="17">
        <v>0.988734</v>
      </c>
      <c r="H143" s="17">
        <v>1.013698</v>
      </c>
      <c r="I143" s="17">
        <v>1.587993</v>
      </c>
      <c r="J143" s="17">
        <v>0.574295</v>
      </c>
      <c r="K143" s="17">
        <v>0.36164800000000003</v>
      </c>
      <c r="L143" s="17">
        <v>694.4</v>
      </c>
      <c r="M143" s="17">
        <v>0.21942300000000001</v>
      </c>
      <c r="N143" s="17">
        <v>444</v>
      </c>
      <c r="O143" s="17">
        <v>0</v>
      </c>
      <c r="P143" s="17">
        <v>0</v>
      </c>
      <c r="Q143" s="17">
        <v>0.98849699999999996</v>
      </c>
      <c r="R143" s="17">
        <v>0.94754799999999995</v>
      </c>
      <c r="S143" s="17">
        <v>1.6023069999999999</v>
      </c>
      <c r="T143" s="17">
        <v>0.65475899999999998</v>
      </c>
      <c r="U143" s="17">
        <v>0.40863500000000003</v>
      </c>
      <c r="V143" s="17">
        <v>669.3</v>
      </c>
      <c r="W143" s="17">
        <v>0.13699700000000001</v>
      </c>
      <c r="X143" s="17">
        <v>288</v>
      </c>
      <c r="Y143" s="17">
        <v>0</v>
      </c>
      <c r="Z143" s="17">
        <v>0</v>
      </c>
      <c r="AA143" s="17">
        <v>0.62866900000000003</v>
      </c>
      <c r="AB143" s="17">
        <v>1.97623E-2</v>
      </c>
      <c r="AC143" s="17">
        <v>0.96048800000000001</v>
      </c>
      <c r="AD143" s="17">
        <v>0.25</v>
      </c>
      <c r="AE143" s="17">
        <v>1196</v>
      </c>
    </row>
    <row r="144" spans="1:31">
      <c r="A144" s="17">
        <v>131</v>
      </c>
      <c r="B144" s="19">
        <v>0.46488425925925925</v>
      </c>
      <c r="C144" s="17">
        <v>78.7</v>
      </c>
      <c r="D144" s="17">
        <v>10</v>
      </c>
      <c r="E144" s="17">
        <v>1.11E-2</v>
      </c>
      <c r="F144" s="17">
        <v>0.53700000000000003</v>
      </c>
      <c r="G144" s="17">
        <v>0.98441699999999999</v>
      </c>
      <c r="H144" s="17">
        <v>1.014319</v>
      </c>
      <c r="I144" s="17">
        <v>1.585547</v>
      </c>
      <c r="J144" s="17">
        <v>0.57122799999999996</v>
      </c>
      <c r="K144" s="17">
        <v>0.36027199999999998</v>
      </c>
      <c r="L144" s="17">
        <v>623.79999999999995</v>
      </c>
      <c r="M144" s="17">
        <v>0.155531</v>
      </c>
      <c r="N144" s="17">
        <v>522</v>
      </c>
      <c r="O144" s="17">
        <v>0</v>
      </c>
      <c r="P144" s="17">
        <v>0</v>
      </c>
      <c r="Q144" s="17">
        <v>0.993282</v>
      </c>
      <c r="R144" s="17">
        <v>0.99438599999999999</v>
      </c>
      <c r="S144" s="17">
        <v>1.6395249999999999</v>
      </c>
      <c r="T144" s="17">
        <v>0.64513900000000002</v>
      </c>
      <c r="U144" s="17">
        <v>0.39349099999999998</v>
      </c>
      <c r="V144" s="17">
        <v>646.70000000000005</v>
      </c>
      <c r="W144" s="17">
        <v>0.14441699999999999</v>
      </c>
      <c r="X144" s="17">
        <v>352</v>
      </c>
      <c r="Y144" s="17">
        <v>0</v>
      </c>
      <c r="Z144" s="17">
        <v>0</v>
      </c>
      <c r="AA144" s="17">
        <v>0.60537099999999999</v>
      </c>
      <c r="AB144" s="17">
        <v>1.9160400000000001E-2</v>
      </c>
      <c r="AC144" s="17">
        <v>1.00675</v>
      </c>
      <c r="AD144" s="17">
        <v>0.25</v>
      </c>
      <c r="AE144" s="17">
        <v>1331.5</v>
      </c>
    </row>
    <row r="145" spans="1:31">
      <c r="A145" s="17">
        <v>132</v>
      </c>
      <c r="B145" s="19">
        <v>0.46494212962962966</v>
      </c>
      <c r="C145" s="17">
        <v>78.099999999999994</v>
      </c>
      <c r="D145" s="17">
        <v>10</v>
      </c>
      <c r="E145" s="17">
        <v>1.1469E-2</v>
      </c>
      <c r="F145" s="17">
        <v>0.55500000000000005</v>
      </c>
      <c r="G145" s="17">
        <v>0.98774899999999999</v>
      </c>
      <c r="H145" s="17">
        <v>0.99699400000000005</v>
      </c>
      <c r="I145" s="17">
        <v>1.5644130000000001</v>
      </c>
      <c r="J145" s="17">
        <v>0.56741900000000001</v>
      </c>
      <c r="K145" s="17">
        <v>0.36270400000000003</v>
      </c>
      <c r="L145" s="17">
        <v>637.4</v>
      </c>
      <c r="M145" s="17">
        <v>0.15715299999999999</v>
      </c>
      <c r="N145" s="17">
        <v>407</v>
      </c>
      <c r="O145" s="17">
        <v>0</v>
      </c>
      <c r="P145" s="17">
        <v>0</v>
      </c>
      <c r="Q145" s="17">
        <v>0.98978999999999995</v>
      </c>
      <c r="R145" s="17">
        <v>0.98782599999999998</v>
      </c>
      <c r="S145" s="17">
        <v>1.636312</v>
      </c>
      <c r="T145" s="17">
        <v>0.64848600000000001</v>
      </c>
      <c r="U145" s="17">
        <v>0.39630900000000002</v>
      </c>
      <c r="V145" s="17">
        <v>632.79999999999995</v>
      </c>
      <c r="W145" s="17">
        <v>0.156918</v>
      </c>
      <c r="X145" s="17">
        <v>340</v>
      </c>
      <c r="Y145" s="17">
        <v>0</v>
      </c>
      <c r="Z145" s="17">
        <v>0</v>
      </c>
      <c r="AA145" s="17">
        <v>0.60970599999999997</v>
      </c>
      <c r="AB145" s="17">
        <v>1.53201E-2</v>
      </c>
      <c r="AC145" s="17">
        <v>0.99776100000000001</v>
      </c>
      <c r="AD145" s="17">
        <v>0.25</v>
      </c>
      <c r="AE145" s="17">
        <v>1303</v>
      </c>
    </row>
    <row r="146" spans="1:31">
      <c r="A146" s="17">
        <v>133</v>
      </c>
      <c r="B146" s="19">
        <v>0.46500000000000002</v>
      </c>
      <c r="C146" s="17">
        <v>77.599999999999994</v>
      </c>
      <c r="D146" s="17">
        <v>10</v>
      </c>
      <c r="E146" s="17">
        <v>1.1925E-2</v>
      </c>
      <c r="F146" s="17">
        <v>0.57699999999999996</v>
      </c>
      <c r="G146" s="17">
        <v>0.98798900000000001</v>
      </c>
      <c r="H146" s="17">
        <v>1.0262119999999999</v>
      </c>
      <c r="I146" s="17">
        <v>1.5736889999999999</v>
      </c>
      <c r="J146" s="17">
        <v>0.54747599999999996</v>
      </c>
      <c r="K146" s="17">
        <v>0.34789399999999998</v>
      </c>
      <c r="L146" s="17">
        <v>638.4</v>
      </c>
      <c r="M146" s="17">
        <v>0.20346600000000001</v>
      </c>
      <c r="N146" s="17">
        <v>405</v>
      </c>
      <c r="O146" s="17">
        <v>0</v>
      </c>
      <c r="P146" s="17">
        <v>0</v>
      </c>
      <c r="Q146" s="17">
        <v>0.98902800000000002</v>
      </c>
      <c r="R146" s="17">
        <v>0.96069499999999997</v>
      </c>
      <c r="S146" s="17">
        <v>1.6321589999999999</v>
      </c>
      <c r="T146" s="17">
        <v>0.67146399999999995</v>
      </c>
      <c r="U146" s="17">
        <v>0.41139599999999998</v>
      </c>
      <c r="V146" s="17">
        <v>641.1</v>
      </c>
      <c r="W146" s="17">
        <v>3.3507000000000002E-2</v>
      </c>
      <c r="X146" s="17">
        <v>507</v>
      </c>
      <c r="Y146" s="17">
        <v>0</v>
      </c>
      <c r="Z146" s="17">
        <v>0</v>
      </c>
      <c r="AA146" s="17">
        <v>0.63291699999999995</v>
      </c>
      <c r="AB146" s="17">
        <v>1.5243899999999999E-2</v>
      </c>
      <c r="AC146" s="17">
        <v>0.97093099999999999</v>
      </c>
      <c r="AD146" s="17">
        <v>0.25</v>
      </c>
      <c r="AE146" s="17">
        <v>1301</v>
      </c>
    </row>
    <row r="147" spans="1:31">
      <c r="A147" s="17">
        <v>134</v>
      </c>
      <c r="B147" s="19">
        <v>0.46504629629629629</v>
      </c>
      <c r="C147" s="17">
        <v>77.2</v>
      </c>
      <c r="D147" s="17">
        <v>10</v>
      </c>
      <c r="E147" s="17">
        <v>1.2135E-2</v>
      </c>
      <c r="F147" s="17">
        <v>0.58699999999999997</v>
      </c>
      <c r="G147" s="17">
        <v>0.98325300000000004</v>
      </c>
      <c r="H147" s="17">
        <v>0.98802699999999999</v>
      </c>
      <c r="I147" s="17">
        <v>1.5679529999999999</v>
      </c>
      <c r="J147" s="17">
        <v>0.57992600000000005</v>
      </c>
      <c r="K147" s="17">
        <v>0.36986200000000002</v>
      </c>
      <c r="L147" s="17">
        <v>662.7</v>
      </c>
      <c r="M147" s="17">
        <v>0.13029199999999999</v>
      </c>
      <c r="N147" s="17">
        <v>431</v>
      </c>
      <c r="O147" s="17">
        <v>0</v>
      </c>
      <c r="P147" s="17">
        <v>0</v>
      </c>
      <c r="Q147" s="17">
        <v>0.984294</v>
      </c>
      <c r="R147" s="17">
        <v>0.97456799999999999</v>
      </c>
      <c r="S147" s="17">
        <v>1.6350480000000001</v>
      </c>
      <c r="T147" s="17">
        <v>0.66048099999999998</v>
      </c>
      <c r="U147" s="17">
        <v>0.40395199999999998</v>
      </c>
      <c r="V147" s="17">
        <v>664.8</v>
      </c>
      <c r="W147" s="17">
        <v>0.10650900000000001</v>
      </c>
      <c r="X147" s="17">
        <v>417</v>
      </c>
      <c r="Y147" s="17">
        <v>0</v>
      </c>
      <c r="Z147" s="17">
        <v>0</v>
      </c>
      <c r="AA147" s="17">
        <v>0.62146400000000002</v>
      </c>
      <c r="AB147" s="17">
        <v>1.68278E-2</v>
      </c>
      <c r="AC147" s="17">
        <v>0.98568199999999995</v>
      </c>
      <c r="AD147" s="17">
        <v>0.25</v>
      </c>
      <c r="AE147" s="17">
        <v>1253.3</v>
      </c>
    </row>
    <row r="148" spans="1:31">
      <c r="A148" s="17">
        <v>135</v>
      </c>
      <c r="B148" s="19">
        <v>0.46510416666666665</v>
      </c>
      <c r="C148" s="17">
        <v>76.7</v>
      </c>
      <c r="D148" s="17">
        <v>10.9</v>
      </c>
      <c r="E148" s="17">
        <v>1.2858E-2</v>
      </c>
      <c r="F148" s="17">
        <v>0.622</v>
      </c>
      <c r="G148" s="17">
        <v>0.99086799999999997</v>
      </c>
      <c r="H148" s="17">
        <v>1.0179849999999999</v>
      </c>
      <c r="I148" s="17">
        <v>1.601035</v>
      </c>
      <c r="J148" s="17">
        <v>0.58304999999999996</v>
      </c>
      <c r="K148" s="17">
        <v>0.36417100000000002</v>
      </c>
      <c r="L148" s="17">
        <v>656.7</v>
      </c>
      <c r="M148" s="17">
        <v>9.6801999999999999E-2</v>
      </c>
      <c r="N148" s="17">
        <v>671</v>
      </c>
      <c r="O148" s="17">
        <v>0</v>
      </c>
      <c r="P148" s="17">
        <v>0</v>
      </c>
      <c r="Q148" s="17">
        <v>0.98963000000000001</v>
      </c>
      <c r="R148" s="17">
        <v>0.95493399999999995</v>
      </c>
      <c r="S148" s="17">
        <v>1.592868</v>
      </c>
      <c r="T148" s="17">
        <v>0.637934</v>
      </c>
      <c r="U148" s="17">
        <v>0.40049400000000002</v>
      </c>
      <c r="V148" s="17">
        <v>715.6</v>
      </c>
      <c r="W148" s="17">
        <v>0.11856899999999999</v>
      </c>
      <c r="X148" s="17">
        <v>492</v>
      </c>
      <c r="Y148" s="17">
        <v>0</v>
      </c>
      <c r="Z148" s="17">
        <v>0</v>
      </c>
      <c r="AA148" s="17">
        <v>0.61614400000000002</v>
      </c>
      <c r="AB148" s="17">
        <v>2.8000299999999999E-2</v>
      </c>
      <c r="AC148" s="17">
        <v>0.97279700000000002</v>
      </c>
      <c r="AD148" s="17">
        <v>0.25</v>
      </c>
      <c r="AE148" s="17">
        <v>1264.8</v>
      </c>
    </row>
    <row r="149" spans="1:31">
      <c r="A149" s="17">
        <v>136</v>
      </c>
      <c r="B149" s="19">
        <v>0.46516203703703707</v>
      </c>
      <c r="C149" s="17">
        <v>76.3</v>
      </c>
      <c r="D149" s="17">
        <v>10.9</v>
      </c>
      <c r="E149" s="17">
        <v>1.3941E-2</v>
      </c>
      <c r="F149" s="17">
        <v>0.67500000000000004</v>
      </c>
      <c r="G149" s="17">
        <v>0.98451200000000005</v>
      </c>
      <c r="H149" s="17">
        <v>1.054052</v>
      </c>
      <c r="I149" s="17">
        <v>1.636547</v>
      </c>
      <c r="J149" s="17">
        <v>0.58249399999999996</v>
      </c>
      <c r="K149" s="17">
        <v>0.355929</v>
      </c>
      <c r="L149" s="17">
        <v>671.7</v>
      </c>
      <c r="M149" s="17">
        <v>0.29145199999999999</v>
      </c>
      <c r="N149" s="17">
        <v>456</v>
      </c>
      <c r="O149" s="17">
        <v>0</v>
      </c>
      <c r="P149" s="17">
        <v>0</v>
      </c>
      <c r="Q149" s="17">
        <v>0.99113200000000001</v>
      </c>
      <c r="R149" s="17">
        <v>1.0197529999999999</v>
      </c>
      <c r="S149" s="17">
        <v>1.7609600000000001</v>
      </c>
      <c r="T149" s="17">
        <v>0.74120799999999998</v>
      </c>
      <c r="U149" s="17">
        <v>0.42091099999999998</v>
      </c>
      <c r="V149" s="17">
        <v>670</v>
      </c>
      <c r="W149" s="17">
        <v>7.6838000000000004E-2</v>
      </c>
      <c r="X149" s="17">
        <v>311</v>
      </c>
      <c r="Y149" s="17">
        <v>0</v>
      </c>
      <c r="Z149" s="17">
        <v>0</v>
      </c>
      <c r="AA149" s="17">
        <v>0.64755600000000002</v>
      </c>
      <c r="AB149" s="17">
        <v>1.9650500000000001E-2</v>
      </c>
      <c r="AC149" s="17">
        <v>1.0343199999999999</v>
      </c>
      <c r="AD149" s="17">
        <v>0.25</v>
      </c>
      <c r="AE149" s="17">
        <v>1236.5</v>
      </c>
    </row>
    <row r="150" spans="1:31">
      <c r="A150" s="17">
        <v>137</v>
      </c>
      <c r="B150" s="19">
        <v>0.46521990740740743</v>
      </c>
      <c r="C150" s="17">
        <v>75.8</v>
      </c>
      <c r="D150" s="17">
        <v>10.9</v>
      </c>
      <c r="E150" s="17">
        <v>1.2414E-2</v>
      </c>
      <c r="F150" s="17">
        <v>0.60099999999999998</v>
      </c>
      <c r="G150" s="17">
        <v>0.98676200000000003</v>
      </c>
      <c r="H150" s="17">
        <v>1.0263679999999999</v>
      </c>
      <c r="I150" s="17">
        <v>1.589658</v>
      </c>
      <c r="J150" s="17">
        <v>0.56328999999999996</v>
      </c>
      <c r="K150" s="17">
        <v>0.35434599999999999</v>
      </c>
      <c r="L150" s="17">
        <v>614.6</v>
      </c>
      <c r="M150" s="17">
        <v>0.21709400000000001</v>
      </c>
      <c r="N150" s="17">
        <v>430</v>
      </c>
      <c r="O150" s="17">
        <v>0</v>
      </c>
      <c r="P150" s="17">
        <v>0</v>
      </c>
      <c r="Q150" s="17">
        <v>0.99103300000000005</v>
      </c>
      <c r="R150" s="17">
        <v>0.96904900000000005</v>
      </c>
      <c r="S150" s="17">
        <v>1.638342</v>
      </c>
      <c r="T150" s="17">
        <v>0.66929300000000003</v>
      </c>
      <c r="U150" s="17">
        <v>0.40851900000000002</v>
      </c>
      <c r="V150" s="17">
        <v>711.1</v>
      </c>
      <c r="W150" s="17">
        <v>0.139066</v>
      </c>
      <c r="X150" s="17">
        <v>533</v>
      </c>
      <c r="Y150" s="17">
        <v>0</v>
      </c>
      <c r="Z150" s="17">
        <v>0</v>
      </c>
      <c r="AA150" s="17">
        <v>0.62848999999999999</v>
      </c>
      <c r="AB150" s="17">
        <v>1.69809E-2</v>
      </c>
      <c r="AC150" s="17">
        <v>0.98041400000000001</v>
      </c>
      <c r="AD150" s="17">
        <v>0.25</v>
      </c>
      <c r="AE150" s="17">
        <v>1351.4</v>
      </c>
    </row>
    <row r="151" spans="1:31">
      <c r="A151" s="17">
        <v>138</v>
      </c>
      <c r="B151" s="19">
        <v>0.4652662037037037</v>
      </c>
      <c r="C151" s="17">
        <v>75.400000000000006</v>
      </c>
      <c r="D151" s="17">
        <v>10.9</v>
      </c>
      <c r="E151" s="17">
        <v>1.2933999999999999E-2</v>
      </c>
      <c r="F151" s="17">
        <v>0.626</v>
      </c>
      <c r="G151" s="17">
        <v>0.98869700000000005</v>
      </c>
      <c r="H151" s="17">
        <v>1.0272129999999999</v>
      </c>
      <c r="I151" s="17">
        <v>1.6086450000000001</v>
      </c>
      <c r="J151" s="17">
        <v>0.58143299999999998</v>
      </c>
      <c r="K151" s="17">
        <v>0.36144199999999999</v>
      </c>
      <c r="L151" s="17">
        <v>633.6</v>
      </c>
      <c r="M151" s="17">
        <v>0.19919000000000001</v>
      </c>
      <c r="N151" s="17">
        <v>311</v>
      </c>
      <c r="O151" s="17">
        <v>0</v>
      </c>
      <c r="P151" s="17">
        <v>0</v>
      </c>
      <c r="Q151" s="17">
        <v>0.98749799999999999</v>
      </c>
      <c r="R151" s="17">
        <v>0.97614800000000002</v>
      </c>
      <c r="S151" s="17">
        <v>1.6575029999999999</v>
      </c>
      <c r="T151" s="17">
        <v>0.68135500000000004</v>
      </c>
      <c r="U151" s="17">
        <v>0.41107300000000002</v>
      </c>
      <c r="V151" s="17">
        <v>668.6</v>
      </c>
      <c r="W151" s="17">
        <v>9.1734999999999997E-2</v>
      </c>
      <c r="X151" s="17">
        <v>411</v>
      </c>
      <c r="Y151" s="17">
        <v>0</v>
      </c>
      <c r="Z151" s="17">
        <v>0</v>
      </c>
      <c r="AA151" s="17">
        <v>0.63241999999999998</v>
      </c>
      <c r="AB151" s="17">
        <v>1.2703799999999999E-2</v>
      </c>
      <c r="AC151" s="17">
        <v>0.98480400000000001</v>
      </c>
      <c r="AD151" s="17">
        <v>0.25</v>
      </c>
      <c r="AE151" s="17">
        <v>1310.9</v>
      </c>
    </row>
    <row r="152" spans="1:31">
      <c r="A152" s="17">
        <v>139</v>
      </c>
      <c r="B152" s="19">
        <v>0.46532407407407406</v>
      </c>
      <c r="C152" s="17">
        <v>74.900000000000006</v>
      </c>
      <c r="D152" s="17">
        <v>10.9</v>
      </c>
      <c r="E152" s="17">
        <v>1.2472E-2</v>
      </c>
      <c r="F152" s="17">
        <v>0.60399999999999998</v>
      </c>
      <c r="G152" s="17">
        <v>0.98581799999999997</v>
      </c>
      <c r="H152" s="17">
        <v>1.0338290000000001</v>
      </c>
      <c r="I152" s="17">
        <v>1.603027</v>
      </c>
      <c r="J152" s="17">
        <v>0.56919799999999998</v>
      </c>
      <c r="K152" s="17">
        <v>0.35507699999999998</v>
      </c>
      <c r="L152" s="17">
        <v>627.5</v>
      </c>
      <c r="M152" s="17">
        <v>0.12771099999999999</v>
      </c>
      <c r="N152" s="17">
        <v>428</v>
      </c>
      <c r="O152" s="17">
        <v>0</v>
      </c>
      <c r="P152" s="17">
        <v>0</v>
      </c>
      <c r="Q152" s="17">
        <v>0.98816400000000004</v>
      </c>
      <c r="R152" s="17">
        <v>1.0225660000000001</v>
      </c>
      <c r="S152" s="17">
        <v>1.7103409999999999</v>
      </c>
      <c r="T152" s="17">
        <v>0.68777500000000003</v>
      </c>
      <c r="U152" s="17">
        <v>0.40212700000000001</v>
      </c>
      <c r="V152" s="17">
        <v>672.2</v>
      </c>
      <c r="W152" s="17">
        <v>0.21423</v>
      </c>
      <c r="X152" s="17">
        <v>538</v>
      </c>
      <c r="Y152" s="17">
        <v>0</v>
      </c>
      <c r="Z152" s="17">
        <v>0</v>
      </c>
      <c r="AA152" s="17">
        <v>0.61865800000000004</v>
      </c>
      <c r="AB152" s="17">
        <v>1.7246500000000001E-2</v>
      </c>
      <c r="AC152" s="17">
        <v>1.03443</v>
      </c>
      <c r="AD152" s="17">
        <v>0.25</v>
      </c>
      <c r="AE152" s="17">
        <v>1323.7</v>
      </c>
    </row>
    <row r="153" spans="1:31">
      <c r="A153" s="17">
        <v>140</v>
      </c>
      <c r="B153" s="19">
        <v>0.46538194444444447</v>
      </c>
      <c r="C153" s="17">
        <v>74.3</v>
      </c>
      <c r="D153" s="17">
        <v>12.7</v>
      </c>
      <c r="E153" s="17">
        <v>1.5343000000000001E-2</v>
      </c>
      <c r="F153" s="17">
        <v>0.74199999999999999</v>
      </c>
      <c r="G153" s="17">
        <v>0.99063599999999996</v>
      </c>
      <c r="H153" s="17">
        <v>0.98502100000000004</v>
      </c>
      <c r="I153" s="17">
        <v>1.5733429999999999</v>
      </c>
      <c r="J153" s="17">
        <v>0.58832200000000001</v>
      </c>
      <c r="K153" s="17">
        <v>0.37393100000000001</v>
      </c>
      <c r="L153" s="17">
        <v>667.3</v>
      </c>
      <c r="M153" s="17">
        <v>3.3437000000000001E-2</v>
      </c>
      <c r="N153" s="17">
        <v>608</v>
      </c>
      <c r="O153" s="17">
        <v>0</v>
      </c>
      <c r="P153" s="17">
        <v>0</v>
      </c>
      <c r="Q153" s="17">
        <v>0.99016199999999999</v>
      </c>
      <c r="R153" s="17">
        <v>1.006073</v>
      </c>
      <c r="S153" s="17">
        <v>1.6879059999999999</v>
      </c>
      <c r="T153" s="17">
        <v>0.68183199999999999</v>
      </c>
      <c r="U153" s="17">
        <v>0.40395199999999998</v>
      </c>
      <c r="V153" s="17">
        <v>721.3</v>
      </c>
      <c r="W153" s="17">
        <v>0.22917999999999999</v>
      </c>
      <c r="X153" s="17">
        <v>329</v>
      </c>
      <c r="Y153" s="17">
        <v>0</v>
      </c>
      <c r="Z153" s="17">
        <v>0</v>
      </c>
      <c r="AA153" s="17">
        <v>0.62146400000000002</v>
      </c>
      <c r="AB153" s="17">
        <v>3.0029299999999998E-2</v>
      </c>
      <c r="AC153" s="17">
        <v>1.0265500000000001</v>
      </c>
      <c r="AD153" s="17">
        <v>0.25</v>
      </c>
      <c r="AE153" s="17">
        <v>1244.7</v>
      </c>
    </row>
    <row r="154" spans="1:31">
      <c r="A154" s="17">
        <v>141</v>
      </c>
      <c r="B154" s="19">
        <v>0.46543981481481483</v>
      </c>
      <c r="C154" s="17">
        <v>73.900000000000006</v>
      </c>
      <c r="D154" s="17">
        <v>12.7</v>
      </c>
      <c r="E154" s="17">
        <v>1.5723999999999998E-2</v>
      </c>
      <c r="F154" s="17">
        <v>0.76100000000000001</v>
      </c>
      <c r="G154" s="17">
        <v>0.98697900000000005</v>
      </c>
      <c r="H154" s="17">
        <v>1.025501</v>
      </c>
      <c r="I154" s="17">
        <v>1.6094079999999999</v>
      </c>
      <c r="J154" s="17">
        <v>0.58390600000000004</v>
      </c>
      <c r="K154" s="17">
        <v>0.36280800000000002</v>
      </c>
      <c r="L154" s="17">
        <v>677</v>
      </c>
      <c r="M154" s="17">
        <v>0.12869800000000001</v>
      </c>
      <c r="N154" s="17">
        <v>428</v>
      </c>
      <c r="O154" s="17">
        <v>0</v>
      </c>
      <c r="P154" s="17">
        <v>0</v>
      </c>
      <c r="Q154" s="17">
        <v>0.99237299999999995</v>
      </c>
      <c r="R154" s="17">
        <v>0.99338400000000004</v>
      </c>
      <c r="S154" s="17">
        <v>1.668266</v>
      </c>
      <c r="T154" s="17">
        <v>0.67488199999999998</v>
      </c>
      <c r="U154" s="17">
        <v>0.40454099999999998</v>
      </c>
      <c r="V154" s="17">
        <v>639.6</v>
      </c>
      <c r="W154" s="17">
        <v>0.14779800000000001</v>
      </c>
      <c r="X154" s="17">
        <v>344</v>
      </c>
      <c r="Y154" s="17">
        <v>0</v>
      </c>
      <c r="Z154" s="17">
        <v>0</v>
      </c>
      <c r="AA154" s="17">
        <v>0.62237100000000001</v>
      </c>
      <c r="AB154" s="17">
        <v>2.1613E-2</v>
      </c>
      <c r="AC154" s="17">
        <v>1.00797</v>
      </c>
      <c r="AD154" s="17">
        <v>0.25</v>
      </c>
      <c r="AE154" s="17">
        <v>1226.8</v>
      </c>
    </row>
    <row r="155" spans="1:31">
      <c r="A155" s="17">
        <v>142</v>
      </c>
      <c r="B155" s="19">
        <v>0.4654861111111111</v>
      </c>
      <c r="C155" s="17">
        <v>73.400000000000006</v>
      </c>
      <c r="D155" s="17">
        <v>13.6</v>
      </c>
      <c r="E155" s="17">
        <v>1.5108E-2</v>
      </c>
      <c r="F155" s="17">
        <v>0.73099999999999998</v>
      </c>
      <c r="G155" s="17">
        <v>0.98247200000000001</v>
      </c>
      <c r="H155" s="17">
        <v>1.031296</v>
      </c>
      <c r="I155" s="17">
        <v>1.598848</v>
      </c>
      <c r="J155" s="17">
        <v>0.56755199999999995</v>
      </c>
      <c r="K155" s="17">
        <v>0.35497499999999998</v>
      </c>
      <c r="L155" s="17">
        <v>612.79999999999995</v>
      </c>
      <c r="M155" s="17">
        <v>3.2221E-2</v>
      </c>
      <c r="N155" s="17">
        <v>575</v>
      </c>
      <c r="O155" s="17">
        <v>0</v>
      </c>
      <c r="P155" s="17">
        <v>0</v>
      </c>
      <c r="Q155" s="17">
        <v>0.98990199999999995</v>
      </c>
      <c r="R155" s="17">
        <v>0.96637700000000004</v>
      </c>
      <c r="S155" s="17">
        <v>1.6198239999999999</v>
      </c>
      <c r="T155" s="17">
        <v>0.653447</v>
      </c>
      <c r="U155" s="17">
        <v>0.40340599999999999</v>
      </c>
      <c r="V155" s="17">
        <v>713.5</v>
      </c>
      <c r="W155" s="17">
        <v>0.12858</v>
      </c>
      <c r="X155" s="17">
        <v>513</v>
      </c>
      <c r="Y155" s="17">
        <v>0</v>
      </c>
      <c r="Z155" s="17">
        <v>0</v>
      </c>
      <c r="AA155" s="17">
        <v>0.62062499999999998</v>
      </c>
      <c r="AB155" s="17">
        <v>2.8004100000000001E-2</v>
      </c>
      <c r="AC155" s="17">
        <v>0.98467700000000002</v>
      </c>
      <c r="AD155" s="17">
        <v>0.25</v>
      </c>
      <c r="AE155" s="17">
        <v>1355.3</v>
      </c>
    </row>
    <row r="156" spans="1:31">
      <c r="A156" s="17">
        <v>143</v>
      </c>
      <c r="B156" s="19">
        <v>0.46554398148148146</v>
      </c>
      <c r="C156" s="17">
        <v>73</v>
      </c>
      <c r="D156" s="17">
        <v>12.7</v>
      </c>
      <c r="E156" s="17">
        <v>1.4656000000000001E-2</v>
      </c>
      <c r="F156" s="17">
        <v>0.70899999999999996</v>
      </c>
      <c r="G156" s="17">
        <v>0.98858400000000002</v>
      </c>
      <c r="H156" s="17">
        <v>1.0089539999999999</v>
      </c>
      <c r="I156" s="17">
        <v>1.57084</v>
      </c>
      <c r="J156" s="17">
        <v>0.561886</v>
      </c>
      <c r="K156" s="17">
        <v>0.35769800000000002</v>
      </c>
      <c r="L156" s="17">
        <v>634.5</v>
      </c>
      <c r="M156" s="17">
        <v>0.24184700000000001</v>
      </c>
      <c r="N156" s="17">
        <v>477</v>
      </c>
      <c r="O156" s="17">
        <v>0</v>
      </c>
      <c r="P156" s="17">
        <v>0</v>
      </c>
      <c r="Q156" s="17">
        <v>0.98822399999999999</v>
      </c>
      <c r="R156" s="17">
        <v>0.97889800000000005</v>
      </c>
      <c r="S156" s="17">
        <v>1.6389290000000001</v>
      </c>
      <c r="T156" s="17">
        <v>0.66003100000000003</v>
      </c>
      <c r="U156" s="17">
        <v>0.402721</v>
      </c>
      <c r="V156" s="17">
        <v>663.2</v>
      </c>
      <c r="W156" s="17">
        <v>8.2048999999999997E-2</v>
      </c>
      <c r="X156" s="17">
        <v>288</v>
      </c>
      <c r="Y156" s="17">
        <v>0</v>
      </c>
      <c r="Z156" s="17">
        <v>0</v>
      </c>
      <c r="AA156" s="17">
        <v>0.61956999999999995</v>
      </c>
      <c r="AB156" s="17">
        <v>2.2581799999999999E-2</v>
      </c>
      <c r="AC156" s="17">
        <v>0.99380299999999999</v>
      </c>
      <c r="AD156" s="17">
        <v>0.25</v>
      </c>
      <c r="AE156" s="17">
        <v>1309</v>
      </c>
    </row>
    <row r="157" spans="1:31">
      <c r="A157" s="17">
        <v>144</v>
      </c>
      <c r="B157" s="19">
        <v>0.46560185185185188</v>
      </c>
      <c r="C157" s="17">
        <v>72.5</v>
      </c>
      <c r="D157" s="17">
        <v>12.7</v>
      </c>
      <c r="E157" s="17">
        <v>1.3807E-2</v>
      </c>
      <c r="F157" s="17">
        <v>0.66800000000000004</v>
      </c>
      <c r="G157" s="17">
        <v>0.980819</v>
      </c>
      <c r="H157" s="17">
        <v>1.0130250000000001</v>
      </c>
      <c r="I157" s="17">
        <v>1.56717</v>
      </c>
      <c r="J157" s="17">
        <v>0.554145</v>
      </c>
      <c r="K157" s="17">
        <v>0.35359600000000002</v>
      </c>
      <c r="L157" s="17">
        <v>612</v>
      </c>
      <c r="M157" s="17">
        <v>0.128438</v>
      </c>
      <c r="N157" s="17">
        <v>429</v>
      </c>
      <c r="O157" s="17">
        <v>0</v>
      </c>
      <c r="P157" s="17">
        <v>0</v>
      </c>
      <c r="Q157" s="17">
        <v>0.99159900000000001</v>
      </c>
      <c r="R157" s="17">
        <v>0.99069700000000005</v>
      </c>
      <c r="S157" s="17">
        <v>1.629821</v>
      </c>
      <c r="T157" s="17">
        <v>0.63912400000000003</v>
      </c>
      <c r="U157" s="17">
        <v>0.39214399999999999</v>
      </c>
      <c r="V157" s="17">
        <v>672.3</v>
      </c>
      <c r="W157" s="17">
        <v>0.24306700000000001</v>
      </c>
      <c r="X157" s="17">
        <v>520</v>
      </c>
      <c r="Y157" s="17">
        <v>0</v>
      </c>
      <c r="Z157" s="17">
        <v>0</v>
      </c>
      <c r="AA157" s="17">
        <v>0.603298</v>
      </c>
      <c r="AB157" s="17">
        <v>1.9618199999999999E-2</v>
      </c>
      <c r="AC157" s="17">
        <v>1.0032399999999999</v>
      </c>
      <c r="AD157" s="17">
        <v>0.25</v>
      </c>
      <c r="AE157" s="17">
        <v>1357.1</v>
      </c>
    </row>
    <row r="158" spans="1:31">
      <c r="A158" s="17">
        <v>145</v>
      </c>
      <c r="B158" s="19">
        <v>0.46565972222222224</v>
      </c>
      <c r="C158" s="17">
        <v>71.900000000000006</v>
      </c>
      <c r="D158" s="17">
        <v>13.6</v>
      </c>
      <c r="E158" s="17">
        <v>1.6507000000000001E-2</v>
      </c>
      <c r="F158" s="17">
        <v>0.79900000000000004</v>
      </c>
      <c r="G158" s="17">
        <v>0.98423000000000005</v>
      </c>
      <c r="H158" s="17">
        <v>1.011396</v>
      </c>
      <c r="I158" s="17">
        <v>1.5715779999999999</v>
      </c>
      <c r="J158" s="17">
        <v>0.56018199999999996</v>
      </c>
      <c r="K158" s="17">
        <v>0.35644599999999999</v>
      </c>
      <c r="L158" s="17">
        <v>667.5</v>
      </c>
      <c r="M158" s="17">
        <v>0.182035</v>
      </c>
      <c r="N158" s="17">
        <v>307</v>
      </c>
      <c r="O158" s="17">
        <v>0</v>
      </c>
      <c r="P158" s="17">
        <v>0</v>
      </c>
      <c r="Q158" s="17">
        <v>0.99187499999999995</v>
      </c>
      <c r="R158" s="17">
        <v>0.97231900000000004</v>
      </c>
      <c r="S158" s="17">
        <v>1.620363</v>
      </c>
      <c r="T158" s="17">
        <v>0.64804399999999995</v>
      </c>
      <c r="U158" s="17">
        <v>0.39993699999999999</v>
      </c>
      <c r="V158" s="17">
        <v>690.3</v>
      </c>
      <c r="W158" s="17">
        <v>0.119754</v>
      </c>
      <c r="X158" s="17">
        <v>380</v>
      </c>
      <c r="Y158" s="17">
        <v>0</v>
      </c>
      <c r="Z158" s="17">
        <v>0</v>
      </c>
      <c r="AA158" s="17">
        <v>0.61528799999999995</v>
      </c>
      <c r="AB158" s="17">
        <v>1.6492099999999999E-2</v>
      </c>
      <c r="AC158" s="17">
        <v>0.98300699999999996</v>
      </c>
      <c r="AD158" s="17">
        <v>0.25</v>
      </c>
      <c r="AE158" s="17">
        <v>1244.3</v>
      </c>
    </row>
    <row r="159" spans="1:31">
      <c r="A159" s="17">
        <v>146</v>
      </c>
      <c r="B159" s="19">
        <v>0.46571759259259254</v>
      </c>
      <c r="C159" s="17">
        <v>71.8</v>
      </c>
      <c r="D159" s="17">
        <v>14.5</v>
      </c>
      <c r="E159" s="17">
        <v>1.6815E-2</v>
      </c>
      <c r="F159" s="17">
        <v>0.81399999999999995</v>
      </c>
      <c r="G159" s="17">
        <v>0.98375800000000002</v>
      </c>
      <c r="H159" s="17">
        <v>1.0208870000000001</v>
      </c>
      <c r="I159" s="17">
        <v>1.5782309999999999</v>
      </c>
      <c r="J159" s="17">
        <v>0.55734399999999995</v>
      </c>
      <c r="K159" s="17">
        <v>0.35314499999999999</v>
      </c>
      <c r="L159" s="17">
        <v>647.1</v>
      </c>
      <c r="M159" s="17">
        <v>0.143428</v>
      </c>
      <c r="N159" s="17">
        <v>696</v>
      </c>
      <c r="O159" s="17">
        <v>0</v>
      </c>
      <c r="P159" s="17">
        <v>0</v>
      </c>
      <c r="Q159" s="17">
        <v>0.98995299999999997</v>
      </c>
      <c r="R159" s="17">
        <v>0.98367300000000002</v>
      </c>
      <c r="S159" s="17">
        <v>1.6468609999999999</v>
      </c>
      <c r="T159" s="17">
        <v>0.663188</v>
      </c>
      <c r="U159" s="17">
        <v>0.402698</v>
      </c>
      <c r="V159" s="17">
        <v>677.2</v>
      </c>
      <c r="W159" s="17">
        <v>0.12679699999999999</v>
      </c>
      <c r="X159" s="17">
        <v>406</v>
      </c>
      <c r="Y159" s="17">
        <v>0</v>
      </c>
      <c r="Z159" s="17">
        <v>0</v>
      </c>
      <c r="AA159" s="17">
        <v>0.61953599999999998</v>
      </c>
      <c r="AB159" s="17">
        <v>3.7798900000000003E-2</v>
      </c>
      <c r="AC159" s="17">
        <v>1.00874</v>
      </c>
      <c r="AD159" s="17">
        <v>0.25</v>
      </c>
      <c r="AE159" s="17">
        <v>1283.5999999999999</v>
      </c>
    </row>
    <row r="160" spans="1:31">
      <c r="A160" s="17">
        <v>147</v>
      </c>
      <c r="B160" s="19">
        <v>0.46576388888888887</v>
      </c>
      <c r="C160" s="17">
        <v>71</v>
      </c>
      <c r="D160" s="17">
        <v>14.5</v>
      </c>
      <c r="E160" s="17">
        <v>1.7336000000000001E-2</v>
      </c>
      <c r="F160" s="17">
        <v>0.83899999999999997</v>
      </c>
      <c r="G160" s="17">
        <v>0.97988500000000001</v>
      </c>
      <c r="H160" s="17">
        <v>1.011792</v>
      </c>
      <c r="I160" s="17">
        <v>1.5615270000000001</v>
      </c>
      <c r="J160" s="17">
        <v>0.54973499999999997</v>
      </c>
      <c r="K160" s="17">
        <v>0.35204999999999997</v>
      </c>
      <c r="L160" s="17">
        <v>671.1</v>
      </c>
      <c r="M160" s="17">
        <v>0.10660799999999999</v>
      </c>
      <c r="N160" s="17">
        <v>659</v>
      </c>
      <c r="O160" s="17">
        <v>0</v>
      </c>
      <c r="P160" s="17">
        <v>0</v>
      </c>
      <c r="Q160" s="17">
        <v>0.98940700000000004</v>
      </c>
      <c r="R160" s="17">
        <v>0.96482000000000001</v>
      </c>
      <c r="S160" s="17">
        <v>1.6080939999999999</v>
      </c>
      <c r="T160" s="17">
        <v>0.64327400000000001</v>
      </c>
      <c r="U160" s="17">
        <v>0.40002300000000002</v>
      </c>
      <c r="V160" s="17">
        <v>690</v>
      </c>
      <c r="W160" s="17">
        <v>0.185525</v>
      </c>
      <c r="X160" s="17">
        <v>562</v>
      </c>
      <c r="Y160" s="17">
        <v>0</v>
      </c>
      <c r="Z160" s="17">
        <v>0</v>
      </c>
      <c r="AA160" s="17">
        <v>0.61541999999999997</v>
      </c>
      <c r="AB160" s="17">
        <v>3.7119699999999999E-2</v>
      </c>
      <c r="AC160" s="17">
        <v>0.98869799999999997</v>
      </c>
      <c r="AD160" s="17">
        <v>0.25</v>
      </c>
      <c r="AE160" s="17">
        <v>1237.5999999999999</v>
      </c>
    </row>
    <row r="161" spans="1:31">
      <c r="A161" s="17">
        <v>148</v>
      </c>
      <c r="B161" s="19">
        <v>0.46582175925925928</v>
      </c>
      <c r="C161" s="17">
        <v>70.7</v>
      </c>
      <c r="D161" s="17">
        <v>16.3</v>
      </c>
      <c r="E161" s="17">
        <v>2.0041E-2</v>
      </c>
      <c r="F161" s="17">
        <v>0.97</v>
      </c>
      <c r="G161" s="17">
        <v>0.98585599999999995</v>
      </c>
      <c r="H161" s="17">
        <v>1.0169870000000001</v>
      </c>
      <c r="I161" s="17">
        <v>1.574074</v>
      </c>
      <c r="J161" s="17">
        <v>0.557087</v>
      </c>
      <c r="K161" s="17">
        <v>0.35391400000000001</v>
      </c>
      <c r="L161" s="17">
        <v>689.8</v>
      </c>
      <c r="M161" s="17">
        <v>0.15829799999999999</v>
      </c>
      <c r="N161" s="17">
        <v>552</v>
      </c>
      <c r="O161" s="17">
        <v>0</v>
      </c>
      <c r="P161" s="17">
        <v>0</v>
      </c>
      <c r="Q161" s="17">
        <v>0.99344100000000002</v>
      </c>
      <c r="R161" s="17">
        <v>0.97823499999999997</v>
      </c>
      <c r="S161" s="17">
        <v>1.628903</v>
      </c>
      <c r="T161" s="17">
        <v>0.65066900000000005</v>
      </c>
      <c r="U161" s="17">
        <v>0.39945199999999997</v>
      </c>
      <c r="V161" s="17">
        <v>684.4</v>
      </c>
      <c r="W161" s="17">
        <v>0.183947</v>
      </c>
      <c r="X161" s="17">
        <v>342</v>
      </c>
      <c r="Y161" s="17">
        <v>0</v>
      </c>
      <c r="Z161" s="17">
        <v>0</v>
      </c>
      <c r="AA161" s="17">
        <v>0.614541</v>
      </c>
      <c r="AB161" s="17">
        <v>3.60281E-2</v>
      </c>
      <c r="AC161" s="17">
        <v>1.0016799999999999</v>
      </c>
      <c r="AD161" s="17">
        <v>0.25</v>
      </c>
      <c r="AE161" s="17">
        <v>1204</v>
      </c>
    </row>
    <row r="162" spans="1:31">
      <c r="A162" s="17">
        <v>149</v>
      </c>
      <c r="B162" s="19">
        <v>0.46587962962962964</v>
      </c>
      <c r="C162" s="17">
        <v>70.3</v>
      </c>
      <c r="D162" s="17">
        <v>18.100000000000001</v>
      </c>
      <c r="E162" s="17">
        <v>2.1446E-2</v>
      </c>
      <c r="F162" s="17">
        <v>1.038</v>
      </c>
      <c r="G162" s="17">
        <v>0.98663299999999998</v>
      </c>
      <c r="H162" s="17">
        <v>1.04874</v>
      </c>
      <c r="I162" s="17">
        <v>1.6018539999999999</v>
      </c>
      <c r="J162" s="17">
        <v>0.55311299999999997</v>
      </c>
      <c r="K162" s="17">
        <v>0.34529599999999999</v>
      </c>
      <c r="L162" s="17">
        <v>656.1</v>
      </c>
      <c r="M162" s="17">
        <v>0.19262399999999999</v>
      </c>
      <c r="N162" s="17">
        <v>508</v>
      </c>
      <c r="O162" s="17">
        <v>0</v>
      </c>
      <c r="P162" s="17">
        <v>0</v>
      </c>
      <c r="Q162" s="17">
        <v>0.99110699999999996</v>
      </c>
      <c r="R162" s="17">
        <v>0.97249200000000002</v>
      </c>
      <c r="S162" s="17">
        <v>1.632009</v>
      </c>
      <c r="T162" s="17">
        <v>0.65951700000000002</v>
      </c>
      <c r="U162" s="17">
        <v>0.404113</v>
      </c>
      <c r="V162" s="17">
        <v>670.2</v>
      </c>
      <c r="W162" s="17">
        <v>0.147924</v>
      </c>
      <c r="X162" s="17">
        <v>410</v>
      </c>
      <c r="Y162" s="17">
        <v>0</v>
      </c>
      <c r="Z162" s="17">
        <v>0</v>
      </c>
      <c r="AA162" s="17">
        <v>0.62171299999999996</v>
      </c>
      <c r="AB162" s="17">
        <v>3.5045899999999998E-2</v>
      </c>
      <c r="AC162" s="17">
        <v>0.99560599999999999</v>
      </c>
      <c r="AD162" s="17">
        <v>0.25</v>
      </c>
      <c r="AE162" s="17">
        <v>1266</v>
      </c>
    </row>
    <row r="163" spans="1:31">
      <c r="A163" s="17">
        <v>150</v>
      </c>
      <c r="B163" s="19">
        <v>0.46593749999999995</v>
      </c>
      <c r="C163" s="17">
        <v>69.900000000000006</v>
      </c>
      <c r="D163" s="17">
        <v>16.3</v>
      </c>
      <c r="E163" s="17">
        <v>1.8498000000000001E-2</v>
      </c>
      <c r="F163" s="17">
        <v>0.89500000000000002</v>
      </c>
      <c r="G163" s="17">
        <v>0.98514000000000002</v>
      </c>
      <c r="H163" s="17">
        <v>1.0260419999999999</v>
      </c>
      <c r="I163" s="17">
        <v>1.6064350000000001</v>
      </c>
      <c r="J163" s="17">
        <v>0.58039300000000005</v>
      </c>
      <c r="K163" s="17">
        <v>0.36129299999999998</v>
      </c>
      <c r="L163" s="17">
        <v>637.70000000000005</v>
      </c>
      <c r="M163" s="17">
        <v>4.1563000000000003E-2</v>
      </c>
      <c r="N163" s="17">
        <v>613</v>
      </c>
      <c r="O163" s="17">
        <v>0</v>
      </c>
      <c r="P163" s="17">
        <v>0</v>
      </c>
      <c r="Q163" s="17">
        <v>0.98980500000000005</v>
      </c>
      <c r="R163" s="17">
        <v>0.97364499999999998</v>
      </c>
      <c r="S163" s="17">
        <v>1.6206210000000001</v>
      </c>
      <c r="T163" s="17">
        <v>0.64697700000000002</v>
      </c>
      <c r="U163" s="17">
        <v>0.39921499999999999</v>
      </c>
      <c r="V163" s="17">
        <v>659.8</v>
      </c>
      <c r="W163" s="17">
        <v>0.213808</v>
      </c>
      <c r="X163" s="17">
        <v>323</v>
      </c>
      <c r="Y163" s="17">
        <v>0</v>
      </c>
      <c r="Z163" s="17">
        <v>0</v>
      </c>
      <c r="AA163" s="17">
        <v>0.61417699999999997</v>
      </c>
      <c r="AB163" s="17">
        <v>3.69448E-2</v>
      </c>
      <c r="AC163" s="17">
        <v>0.99754699999999996</v>
      </c>
      <c r="AD163" s="17">
        <v>0.25</v>
      </c>
      <c r="AE163" s="17">
        <v>1302.4000000000001</v>
      </c>
    </row>
    <row r="164" spans="1:31">
      <c r="A164" s="17">
        <v>151</v>
      </c>
      <c r="B164" s="19">
        <v>0.46599537037037037</v>
      </c>
      <c r="C164" s="17">
        <v>69.599999999999994</v>
      </c>
      <c r="D164" s="17">
        <v>16.3</v>
      </c>
      <c r="E164" s="17">
        <v>1.8197999999999999E-2</v>
      </c>
      <c r="F164" s="17">
        <v>0.88100000000000001</v>
      </c>
      <c r="G164" s="17">
        <v>0.98347799999999996</v>
      </c>
      <c r="H164" s="17">
        <v>1.0231600000000001</v>
      </c>
      <c r="I164" s="17">
        <v>1.5592649999999999</v>
      </c>
      <c r="J164" s="17">
        <v>0.53610500000000005</v>
      </c>
      <c r="K164" s="17">
        <v>0.34381899999999999</v>
      </c>
      <c r="L164" s="17">
        <v>625.20000000000005</v>
      </c>
      <c r="M164" s="17">
        <v>0.10279199999999999</v>
      </c>
      <c r="N164" s="17">
        <v>760</v>
      </c>
      <c r="O164" s="17">
        <v>0</v>
      </c>
      <c r="P164" s="17">
        <v>0</v>
      </c>
      <c r="Q164" s="17">
        <v>0.98875400000000002</v>
      </c>
      <c r="R164" s="17">
        <v>0.960538</v>
      </c>
      <c r="S164" s="17">
        <v>1.611154</v>
      </c>
      <c r="T164" s="17">
        <v>0.65061500000000005</v>
      </c>
      <c r="U164" s="17">
        <v>0.40382000000000001</v>
      </c>
      <c r="V164" s="17">
        <v>657.2</v>
      </c>
      <c r="W164" s="17">
        <v>4.0878999999999999E-2</v>
      </c>
      <c r="X164" s="17">
        <v>389</v>
      </c>
      <c r="Y164" s="17">
        <v>0</v>
      </c>
      <c r="Z164" s="17">
        <v>0</v>
      </c>
      <c r="AA164" s="17">
        <v>0.62126099999999995</v>
      </c>
      <c r="AB164" s="17">
        <v>4.4550399999999997E-2</v>
      </c>
      <c r="AC164" s="17">
        <v>0.98952399999999996</v>
      </c>
      <c r="AD164" s="17">
        <v>0.25</v>
      </c>
      <c r="AE164" s="17">
        <v>1328.6</v>
      </c>
    </row>
    <row r="165" spans="1:31">
      <c r="A165" s="17">
        <v>152</v>
      </c>
      <c r="B165" s="19">
        <v>0.46604166666666669</v>
      </c>
      <c r="C165" s="17">
        <v>69</v>
      </c>
      <c r="D165" s="17">
        <v>16.3</v>
      </c>
      <c r="E165" s="17">
        <v>1.9715E-2</v>
      </c>
      <c r="F165" s="17">
        <v>0.95399999999999996</v>
      </c>
      <c r="G165" s="17">
        <v>0.99023099999999997</v>
      </c>
      <c r="H165" s="17">
        <v>1.037431</v>
      </c>
      <c r="I165" s="17">
        <v>1.600908</v>
      </c>
      <c r="J165" s="17">
        <v>0.56347599999999998</v>
      </c>
      <c r="K165" s="17">
        <v>0.35197299999999998</v>
      </c>
      <c r="L165" s="17">
        <v>664.7</v>
      </c>
      <c r="M165" s="17">
        <v>0.18770000000000001</v>
      </c>
      <c r="N165" s="17">
        <v>465</v>
      </c>
      <c r="O165" s="17">
        <v>0</v>
      </c>
      <c r="P165" s="17">
        <v>0</v>
      </c>
      <c r="Q165" s="17">
        <v>0.98848899999999995</v>
      </c>
      <c r="R165" s="17">
        <v>0.95270900000000003</v>
      </c>
      <c r="S165" s="17">
        <v>1.601356</v>
      </c>
      <c r="T165" s="17">
        <v>0.64864699999999997</v>
      </c>
      <c r="U165" s="17">
        <v>0.405061</v>
      </c>
      <c r="V165" s="17">
        <v>694</v>
      </c>
      <c r="W165" s="17">
        <v>0.12718199999999999</v>
      </c>
      <c r="X165" s="17">
        <v>293</v>
      </c>
      <c r="Y165" s="17">
        <v>0</v>
      </c>
      <c r="Z165" s="17">
        <v>0</v>
      </c>
      <c r="AA165" s="17">
        <v>0.62317100000000003</v>
      </c>
      <c r="AB165" s="17">
        <v>2.9453099999999999E-2</v>
      </c>
      <c r="AC165" s="17">
        <v>0.97181300000000004</v>
      </c>
      <c r="AD165" s="17">
        <v>0.25</v>
      </c>
      <c r="AE165" s="17">
        <v>1249.5999999999999</v>
      </c>
    </row>
    <row r="166" spans="1:31">
      <c r="A166" s="17">
        <v>153</v>
      </c>
      <c r="B166" s="19">
        <v>0.46609953703703705</v>
      </c>
      <c r="C166" s="17">
        <v>68.7</v>
      </c>
      <c r="D166" s="17">
        <v>19</v>
      </c>
      <c r="E166" s="17">
        <v>2.2919999999999999E-2</v>
      </c>
      <c r="F166" s="17">
        <v>1.109</v>
      </c>
      <c r="G166" s="17">
        <v>0.980101</v>
      </c>
      <c r="H166" s="17">
        <v>1.0351859999999999</v>
      </c>
      <c r="I166" s="17">
        <v>1.603518</v>
      </c>
      <c r="J166" s="17">
        <v>0.56833100000000003</v>
      </c>
      <c r="K166" s="17">
        <v>0.35442800000000002</v>
      </c>
      <c r="L166" s="17">
        <v>661.3</v>
      </c>
      <c r="M166" s="17">
        <v>0.20449700000000001</v>
      </c>
      <c r="N166" s="17">
        <v>291</v>
      </c>
      <c r="O166" s="17">
        <v>0</v>
      </c>
      <c r="P166" s="17">
        <v>0</v>
      </c>
      <c r="Q166" s="17">
        <v>0.98446800000000001</v>
      </c>
      <c r="R166" s="17">
        <v>0.96806599999999998</v>
      </c>
      <c r="S166" s="17">
        <v>1.620025</v>
      </c>
      <c r="T166" s="17">
        <v>0.65195899999999996</v>
      </c>
      <c r="U166" s="17">
        <v>0.40243800000000002</v>
      </c>
      <c r="V166" s="17">
        <v>689.2</v>
      </c>
      <c r="W166" s="17">
        <v>0.174456</v>
      </c>
      <c r="X166" s="17">
        <v>503</v>
      </c>
      <c r="Y166" s="17">
        <v>0</v>
      </c>
      <c r="Z166" s="17">
        <v>0</v>
      </c>
      <c r="AA166" s="17">
        <v>0.61913499999999999</v>
      </c>
      <c r="AB166" s="17">
        <v>2.1576000000000001E-2</v>
      </c>
      <c r="AC166" s="17">
        <v>0.98213300000000003</v>
      </c>
      <c r="AD166" s="17">
        <v>0.25</v>
      </c>
      <c r="AE166" s="17">
        <v>1255.9000000000001</v>
      </c>
    </row>
    <row r="167" spans="1:31">
      <c r="A167" s="17">
        <v>154</v>
      </c>
      <c r="B167" s="19">
        <v>0.46615740740740735</v>
      </c>
      <c r="C167" s="17">
        <v>68.099999999999994</v>
      </c>
      <c r="D167" s="17">
        <v>17.2</v>
      </c>
      <c r="E167" s="17">
        <v>2.1009E-2</v>
      </c>
      <c r="F167" s="17">
        <v>1.0169999999999999</v>
      </c>
      <c r="G167" s="17">
        <v>0.99153100000000005</v>
      </c>
      <c r="H167" s="17">
        <v>1.06592</v>
      </c>
      <c r="I167" s="17">
        <v>1.633264</v>
      </c>
      <c r="J167" s="17">
        <v>0.56734300000000004</v>
      </c>
      <c r="K167" s="17">
        <v>0.34736800000000001</v>
      </c>
      <c r="L167" s="17">
        <v>662</v>
      </c>
      <c r="M167" s="17">
        <v>0.16612299999999999</v>
      </c>
      <c r="N167" s="17">
        <v>586</v>
      </c>
      <c r="O167" s="17">
        <v>0</v>
      </c>
      <c r="P167" s="17">
        <v>0</v>
      </c>
      <c r="Q167" s="17">
        <v>0.99134900000000004</v>
      </c>
      <c r="R167" s="17">
        <v>0.97745099999999996</v>
      </c>
      <c r="S167" s="17">
        <v>1.669367</v>
      </c>
      <c r="T167" s="17">
        <v>0.69191599999999998</v>
      </c>
      <c r="U167" s="17">
        <v>0.41447800000000001</v>
      </c>
      <c r="V167" s="17">
        <v>705.7</v>
      </c>
      <c r="W167" s="17">
        <v>0.12862699999999999</v>
      </c>
      <c r="X167" s="17">
        <v>421</v>
      </c>
      <c r="Y167" s="17">
        <v>0</v>
      </c>
      <c r="Z167" s="17">
        <v>0</v>
      </c>
      <c r="AA167" s="17">
        <v>0.63765899999999998</v>
      </c>
      <c r="AB167" s="17">
        <v>3.8642000000000003E-2</v>
      </c>
      <c r="AC167" s="17">
        <v>1.0041899999999999</v>
      </c>
      <c r="AD167" s="17">
        <v>0.25</v>
      </c>
      <c r="AE167" s="17">
        <v>1254.5999999999999</v>
      </c>
    </row>
    <row r="168" spans="1:31">
      <c r="A168" s="17">
        <v>155</v>
      </c>
      <c r="B168" s="19">
        <v>0.46621527777777777</v>
      </c>
      <c r="C168" s="17">
        <v>67.8</v>
      </c>
      <c r="D168" s="17">
        <v>18.100000000000001</v>
      </c>
      <c r="E168" s="17">
        <v>2.0070000000000001E-2</v>
      </c>
      <c r="F168" s="17">
        <v>0.97099999999999997</v>
      </c>
      <c r="G168" s="17">
        <v>0.98565100000000005</v>
      </c>
      <c r="H168" s="17">
        <v>1.0599590000000001</v>
      </c>
      <c r="I168" s="17">
        <v>1.6568750000000001</v>
      </c>
      <c r="J168" s="17">
        <v>0.596916</v>
      </c>
      <c r="K168" s="17">
        <v>0.36026599999999998</v>
      </c>
      <c r="L168" s="17">
        <v>643</v>
      </c>
      <c r="M168" s="17">
        <v>0.23148099999999999</v>
      </c>
      <c r="N168" s="17">
        <v>736</v>
      </c>
      <c r="O168" s="17">
        <v>0</v>
      </c>
      <c r="P168" s="17">
        <v>0</v>
      </c>
      <c r="Q168" s="17">
        <v>0.98767799999999994</v>
      </c>
      <c r="R168" s="17">
        <v>0.99472499999999997</v>
      </c>
      <c r="S168" s="17">
        <v>1.634782</v>
      </c>
      <c r="T168" s="17">
        <v>0.64005699999999999</v>
      </c>
      <c r="U168" s="17">
        <v>0.39152399999999998</v>
      </c>
      <c r="V168" s="17">
        <v>694.8</v>
      </c>
      <c r="W168" s="17">
        <v>0.21454400000000001</v>
      </c>
      <c r="X168" s="17">
        <v>360</v>
      </c>
      <c r="Y168" s="17">
        <v>0</v>
      </c>
      <c r="Z168" s="17">
        <v>0</v>
      </c>
      <c r="AA168" s="17">
        <v>0.60234500000000002</v>
      </c>
      <c r="AB168" s="17">
        <v>4.9055099999999997E-2</v>
      </c>
      <c r="AC168" s="17">
        <v>1.0261199999999999</v>
      </c>
      <c r="AD168" s="17">
        <v>0.25</v>
      </c>
      <c r="AE168" s="17">
        <v>1291.5999999999999</v>
      </c>
    </row>
    <row r="169" spans="1:31">
      <c r="A169" s="17">
        <v>156</v>
      </c>
      <c r="B169" s="19">
        <v>0.46626157407407409</v>
      </c>
      <c r="C169" s="17">
        <v>67.400000000000006</v>
      </c>
      <c r="D169" s="17">
        <v>16.3</v>
      </c>
      <c r="E169" s="17">
        <v>1.8020999999999999E-2</v>
      </c>
      <c r="F169" s="17">
        <v>0.872</v>
      </c>
      <c r="G169" s="17">
        <v>0.98881399999999997</v>
      </c>
      <c r="H169" s="17">
        <v>1.080908</v>
      </c>
      <c r="I169" s="17">
        <v>1.6853419999999999</v>
      </c>
      <c r="J169" s="17">
        <v>0.60443400000000003</v>
      </c>
      <c r="K169" s="17">
        <v>0.35864200000000002</v>
      </c>
      <c r="L169" s="17">
        <v>603.9</v>
      </c>
      <c r="M169" s="17">
        <v>0.117199</v>
      </c>
      <c r="N169" s="17">
        <v>442</v>
      </c>
      <c r="O169" s="17">
        <v>0</v>
      </c>
      <c r="P169" s="17">
        <v>0</v>
      </c>
      <c r="Q169" s="17">
        <v>0.99357600000000001</v>
      </c>
      <c r="R169" s="17">
        <v>1.002454</v>
      </c>
      <c r="S169" s="17">
        <v>1.687352</v>
      </c>
      <c r="T169" s="17">
        <v>0.68489800000000001</v>
      </c>
      <c r="U169" s="17">
        <v>0.40590100000000001</v>
      </c>
      <c r="V169" s="17">
        <v>638.6</v>
      </c>
      <c r="W169" s="17">
        <v>0.12206</v>
      </c>
      <c r="X169" s="17">
        <v>352</v>
      </c>
      <c r="Y169" s="17">
        <v>0</v>
      </c>
      <c r="Z169" s="17">
        <v>0</v>
      </c>
      <c r="AA169" s="17">
        <v>0.62446299999999999</v>
      </c>
      <c r="AB169" s="17">
        <v>2.55062E-2</v>
      </c>
      <c r="AC169" s="17">
        <v>1.0199199999999999</v>
      </c>
      <c r="AD169" s="17">
        <v>0.25</v>
      </c>
      <c r="AE169" s="17">
        <v>1375.4</v>
      </c>
    </row>
    <row r="170" spans="1:31">
      <c r="A170" s="17">
        <v>157</v>
      </c>
      <c r="B170" s="19">
        <v>0.46631944444444445</v>
      </c>
      <c r="C170" s="17">
        <v>66.8</v>
      </c>
      <c r="D170" s="17">
        <v>16.3</v>
      </c>
      <c r="E170" s="17">
        <v>1.9408999999999999E-2</v>
      </c>
      <c r="F170" s="17">
        <v>0.93899999999999995</v>
      </c>
      <c r="G170" s="17">
        <v>0.99155400000000005</v>
      </c>
      <c r="H170" s="17">
        <v>1.0342020000000001</v>
      </c>
      <c r="I170" s="17">
        <v>1.634987</v>
      </c>
      <c r="J170" s="17">
        <v>0.60078500000000001</v>
      </c>
      <c r="K170" s="17">
        <v>0.36745499999999998</v>
      </c>
      <c r="L170" s="17">
        <v>648.1</v>
      </c>
      <c r="M170" s="17">
        <v>8.1433000000000005E-2</v>
      </c>
      <c r="N170" s="17">
        <v>548</v>
      </c>
      <c r="O170" s="17">
        <v>0</v>
      </c>
      <c r="P170" s="17">
        <v>0</v>
      </c>
      <c r="Q170" s="17">
        <v>0.98943700000000001</v>
      </c>
      <c r="R170" s="17">
        <v>1.0015080000000001</v>
      </c>
      <c r="S170" s="17">
        <v>1.699724</v>
      </c>
      <c r="T170" s="17">
        <v>0.69821599999999995</v>
      </c>
      <c r="U170" s="17">
        <v>0.41078199999999998</v>
      </c>
      <c r="V170" s="17">
        <v>675.6</v>
      </c>
      <c r="W170" s="17">
        <v>8.7535000000000002E-2</v>
      </c>
      <c r="X170" s="17">
        <v>395</v>
      </c>
      <c r="Y170" s="17">
        <v>0</v>
      </c>
      <c r="Z170" s="17">
        <v>0</v>
      </c>
      <c r="AA170" s="17">
        <v>0.63197300000000001</v>
      </c>
      <c r="AB170" s="17">
        <v>3.3671E-2</v>
      </c>
      <c r="AC170" s="17">
        <v>1.02502</v>
      </c>
      <c r="AD170" s="17">
        <v>0.25</v>
      </c>
      <c r="AE170" s="17">
        <v>1281.5999999999999</v>
      </c>
    </row>
    <row r="171" spans="1:31">
      <c r="A171" s="17">
        <v>158</v>
      </c>
      <c r="B171" s="19">
        <v>0.46637731481481487</v>
      </c>
      <c r="C171" s="17">
        <v>66.7</v>
      </c>
      <c r="D171" s="17">
        <v>16.3</v>
      </c>
      <c r="E171" s="17">
        <v>1.8645999999999999E-2</v>
      </c>
      <c r="F171" s="17">
        <v>0.90200000000000002</v>
      </c>
      <c r="G171" s="17">
        <v>0.98691799999999996</v>
      </c>
      <c r="H171" s="17">
        <v>1.054362</v>
      </c>
      <c r="I171" s="17">
        <v>1.6452880000000001</v>
      </c>
      <c r="J171" s="17">
        <v>0.59092500000000003</v>
      </c>
      <c r="K171" s="17">
        <v>0.35916199999999998</v>
      </c>
      <c r="L171" s="17">
        <v>599.9</v>
      </c>
      <c r="M171" s="17">
        <v>3.9091000000000001E-2</v>
      </c>
      <c r="N171" s="17">
        <v>381</v>
      </c>
      <c r="O171" s="17">
        <v>0</v>
      </c>
      <c r="P171" s="17">
        <v>0</v>
      </c>
      <c r="Q171" s="17">
        <v>0.987599</v>
      </c>
      <c r="R171" s="17">
        <v>0.97890500000000003</v>
      </c>
      <c r="S171" s="17">
        <v>1.691298</v>
      </c>
      <c r="T171" s="17">
        <v>0.71239300000000005</v>
      </c>
      <c r="U171" s="17">
        <v>0.421211</v>
      </c>
      <c r="V171" s="17">
        <v>672.8</v>
      </c>
      <c r="W171" s="17">
        <v>1.9000000000000001E-5</v>
      </c>
      <c r="X171" s="17">
        <v>386</v>
      </c>
      <c r="Y171" s="17">
        <v>0</v>
      </c>
      <c r="Z171" s="17">
        <v>0</v>
      </c>
      <c r="AA171" s="17">
        <v>0.64801699999999995</v>
      </c>
      <c r="AB171" s="17">
        <v>2.1949900000000001E-2</v>
      </c>
      <c r="AC171" s="17">
        <v>0.99454200000000004</v>
      </c>
      <c r="AD171" s="17">
        <v>0.25</v>
      </c>
      <c r="AE171" s="17">
        <v>1384.5</v>
      </c>
    </row>
    <row r="172" spans="1:31">
      <c r="A172" s="17">
        <v>159</v>
      </c>
      <c r="B172" s="19">
        <v>0.46643518518518517</v>
      </c>
      <c r="C172" s="17">
        <v>66.099999999999994</v>
      </c>
      <c r="D172" s="17">
        <v>18.100000000000001</v>
      </c>
      <c r="E172" s="17">
        <v>2.2678E-2</v>
      </c>
      <c r="F172" s="17">
        <v>1.097</v>
      </c>
      <c r="G172" s="17">
        <v>0.98807999999999996</v>
      </c>
      <c r="H172" s="17">
        <v>1.033701</v>
      </c>
      <c r="I172" s="17">
        <v>1.632544</v>
      </c>
      <c r="J172" s="17">
        <v>0.59884300000000001</v>
      </c>
      <c r="K172" s="17">
        <v>0.36681599999999998</v>
      </c>
      <c r="L172" s="17">
        <v>696.5</v>
      </c>
      <c r="M172" s="17">
        <v>0.26447399999999999</v>
      </c>
      <c r="N172" s="17">
        <v>397</v>
      </c>
      <c r="O172" s="17">
        <v>0</v>
      </c>
      <c r="P172" s="17">
        <v>0</v>
      </c>
      <c r="Q172" s="17">
        <v>0.98847300000000005</v>
      </c>
      <c r="R172" s="17">
        <v>0.99552499999999999</v>
      </c>
      <c r="S172" s="17">
        <v>1.659467</v>
      </c>
      <c r="T172" s="17">
        <v>0.66394200000000003</v>
      </c>
      <c r="U172" s="17">
        <v>0.40009400000000001</v>
      </c>
      <c r="V172" s="17">
        <v>645</v>
      </c>
      <c r="W172" s="17">
        <v>0.103866</v>
      </c>
      <c r="X172" s="17">
        <v>530</v>
      </c>
      <c r="Y172" s="17">
        <v>0</v>
      </c>
      <c r="Z172" s="17">
        <v>0</v>
      </c>
      <c r="AA172" s="17">
        <v>0.61552899999999999</v>
      </c>
      <c r="AB172" s="17">
        <v>2.9231300000000002E-2</v>
      </c>
      <c r="AC172" s="17">
        <v>1.0149300000000001</v>
      </c>
      <c r="AD172" s="17">
        <v>0.25</v>
      </c>
      <c r="AE172" s="17">
        <v>1192.5</v>
      </c>
    </row>
    <row r="173" spans="1:31">
      <c r="A173" s="17">
        <v>160</v>
      </c>
      <c r="B173" s="19">
        <v>0.46649305555555554</v>
      </c>
      <c r="C173" s="17">
        <v>65.7</v>
      </c>
      <c r="D173" s="17">
        <v>24.4</v>
      </c>
      <c r="E173" s="17">
        <v>2.8823999999999999E-2</v>
      </c>
      <c r="F173" s="17">
        <v>1.395</v>
      </c>
      <c r="G173" s="17">
        <v>0.98705900000000002</v>
      </c>
      <c r="H173" s="17">
        <v>1.064819</v>
      </c>
      <c r="I173" s="17">
        <v>1.6288629999999999</v>
      </c>
      <c r="J173" s="17">
        <v>0.56404399999999999</v>
      </c>
      <c r="K173" s="17">
        <v>0.34628100000000001</v>
      </c>
      <c r="L173" s="17">
        <v>653.79999999999995</v>
      </c>
      <c r="M173" s="17">
        <v>0.21898200000000001</v>
      </c>
      <c r="N173" s="17">
        <v>543</v>
      </c>
      <c r="O173" s="17">
        <v>0</v>
      </c>
      <c r="P173" s="17">
        <v>0</v>
      </c>
      <c r="Q173" s="17">
        <v>0.99165999999999999</v>
      </c>
      <c r="R173" s="17">
        <v>0.97177999999999998</v>
      </c>
      <c r="S173" s="17">
        <v>1.646935</v>
      </c>
      <c r="T173" s="17">
        <v>0.67515499999999995</v>
      </c>
      <c r="U173" s="17">
        <v>0.40994599999999998</v>
      </c>
      <c r="V173" s="17">
        <v>704.8</v>
      </c>
      <c r="W173" s="17">
        <v>0.13400899999999999</v>
      </c>
      <c r="X173" s="17">
        <v>339</v>
      </c>
      <c r="Y173" s="17">
        <v>0</v>
      </c>
      <c r="Z173" s="17">
        <v>0</v>
      </c>
      <c r="AA173" s="17">
        <v>0.630687</v>
      </c>
      <c r="AB173" s="17">
        <v>4.9662999999999999E-2</v>
      </c>
      <c r="AC173" s="17">
        <v>1.0053099999999999</v>
      </c>
      <c r="AD173" s="17">
        <v>0.25</v>
      </c>
      <c r="AE173" s="17">
        <v>1270.5</v>
      </c>
    </row>
    <row r="174" spans="1:31">
      <c r="A174" s="17">
        <v>161</v>
      </c>
      <c r="B174" s="19">
        <v>0.46653935185185186</v>
      </c>
      <c r="C174" s="17">
        <v>65.2</v>
      </c>
      <c r="D174" s="17">
        <v>27.2</v>
      </c>
      <c r="E174" s="17">
        <v>3.1489999999999997E-2</v>
      </c>
      <c r="F174" s="17">
        <v>1.524</v>
      </c>
      <c r="G174" s="17">
        <v>0.98687499999999995</v>
      </c>
      <c r="H174" s="17">
        <v>1.0454889999999999</v>
      </c>
      <c r="I174" s="17">
        <v>1.6824220000000001</v>
      </c>
      <c r="J174" s="17">
        <v>0.63693299999999997</v>
      </c>
      <c r="K174" s="17">
        <v>0.378581</v>
      </c>
      <c r="L174" s="17">
        <v>640.4</v>
      </c>
      <c r="M174" s="17">
        <v>1.8772E-2</v>
      </c>
      <c r="N174" s="17">
        <v>430</v>
      </c>
      <c r="O174" s="17">
        <v>0</v>
      </c>
      <c r="P174" s="17">
        <v>0</v>
      </c>
      <c r="Q174" s="17">
        <v>0.99049900000000002</v>
      </c>
      <c r="R174" s="17">
        <v>1.0121640000000001</v>
      </c>
      <c r="S174" s="17">
        <v>1.7115929999999999</v>
      </c>
      <c r="T174" s="17">
        <v>0.69942899999999997</v>
      </c>
      <c r="U174" s="17">
        <v>0.40864200000000001</v>
      </c>
      <c r="V174" s="17">
        <v>649.1</v>
      </c>
      <c r="W174" s="17">
        <v>8.5446999999999995E-2</v>
      </c>
      <c r="X174" s="17">
        <v>300</v>
      </c>
      <c r="Y174" s="17">
        <v>0</v>
      </c>
      <c r="Z174" s="17">
        <v>0</v>
      </c>
      <c r="AA174" s="17">
        <v>0.62868000000000002</v>
      </c>
      <c r="AB174" s="17">
        <v>4.3090400000000001E-2</v>
      </c>
      <c r="AC174" s="17">
        <v>1.0423</v>
      </c>
      <c r="AD174" s="17">
        <v>0.25</v>
      </c>
      <c r="AE174" s="17">
        <v>1296.9000000000001</v>
      </c>
    </row>
    <row r="175" spans="1:31">
      <c r="A175" s="17">
        <v>162</v>
      </c>
      <c r="B175" s="19">
        <v>0.46659722222222227</v>
      </c>
      <c r="C175" s="17">
        <v>64.8</v>
      </c>
      <c r="D175" s="17">
        <v>21.7</v>
      </c>
      <c r="E175" s="17">
        <v>2.4475E-2</v>
      </c>
      <c r="F175" s="17">
        <v>1.1839999999999999</v>
      </c>
      <c r="G175" s="17">
        <v>0.98788799999999999</v>
      </c>
      <c r="H175" s="17">
        <v>1.0593239999999999</v>
      </c>
      <c r="I175" s="17">
        <v>1.700108</v>
      </c>
      <c r="J175" s="17">
        <v>0.64078500000000005</v>
      </c>
      <c r="K175" s="17">
        <v>0.37690800000000002</v>
      </c>
      <c r="L175" s="17">
        <v>623.1</v>
      </c>
      <c r="M175" s="17">
        <v>9.2823000000000003E-2</v>
      </c>
      <c r="N175" s="17">
        <v>622</v>
      </c>
      <c r="O175" s="17">
        <v>0</v>
      </c>
      <c r="P175" s="17">
        <v>0</v>
      </c>
      <c r="Q175" s="17">
        <v>0.98790100000000003</v>
      </c>
      <c r="R175" s="17">
        <v>0.99243499999999996</v>
      </c>
      <c r="S175" s="17">
        <v>1.6827449999999999</v>
      </c>
      <c r="T175" s="17">
        <v>0.69030999999999998</v>
      </c>
      <c r="U175" s="17">
        <v>0.41022900000000001</v>
      </c>
      <c r="V175" s="17">
        <v>645.4</v>
      </c>
      <c r="W175" s="17">
        <v>1.0000000000000001E-5</v>
      </c>
      <c r="X175" s="17">
        <v>353</v>
      </c>
      <c r="Y175" s="17">
        <v>0</v>
      </c>
      <c r="Z175" s="17">
        <v>0</v>
      </c>
      <c r="AA175" s="17">
        <v>0.63112100000000004</v>
      </c>
      <c r="AB175" s="17">
        <v>4.82367E-2</v>
      </c>
      <c r="AC175" s="17">
        <v>1.02573</v>
      </c>
      <c r="AD175" s="17">
        <v>0.25</v>
      </c>
      <c r="AE175" s="17">
        <v>1332.9</v>
      </c>
    </row>
    <row r="176" spans="1:31">
      <c r="A176" s="17">
        <v>163</v>
      </c>
      <c r="B176" s="19">
        <v>0.46665509259259258</v>
      </c>
      <c r="C176" s="17">
        <v>64.5</v>
      </c>
      <c r="D176" s="17">
        <v>20.8</v>
      </c>
      <c r="E176" s="17">
        <v>2.4379999999999999E-2</v>
      </c>
      <c r="F176" s="17">
        <v>1.18</v>
      </c>
      <c r="G176" s="17">
        <v>0.98339600000000005</v>
      </c>
      <c r="H176" s="17">
        <v>1.1259870000000001</v>
      </c>
      <c r="I176" s="17">
        <v>1.7176670000000001</v>
      </c>
      <c r="J176" s="17">
        <v>0.59167999999999998</v>
      </c>
      <c r="K176" s="17">
        <v>0.34446700000000002</v>
      </c>
      <c r="L176" s="17">
        <v>635.70000000000005</v>
      </c>
      <c r="M176" s="17">
        <v>0.21285499999999999</v>
      </c>
      <c r="N176" s="17">
        <v>427</v>
      </c>
      <c r="O176" s="17">
        <v>0</v>
      </c>
      <c r="P176" s="17">
        <v>0</v>
      </c>
      <c r="Q176" s="17">
        <v>0.99136899999999994</v>
      </c>
      <c r="R176" s="17">
        <v>1.0104249999999999</v>
      </c>
      <c r="S176" s="17">
        <v>1.7165630000000001</v>
      </c>
      <c r="T176" s="17">
        <v>0.70613700000000001</v>
      </c>
      <c r="U176" s="17">
        <v>0.41136699999999998</v>
      </c>
      <c r="V176" s="17">
        <v>673.5</v>
      </c>
      <c r="W176" s="17">
        <v>4.3062999999999997E-2</v>
      </c>
      <c r="X176" s="17">
        <v>385</v>
      </c>
      <c r="Y176" s="17">
        <v>0</v>
      </c>
      <c r="Z176" s="17">
        <v>0</v>
      </c>
      <c r="AA176" s="17">
        <v>0.63287300000000002</v>
      </c>
      <c r="AB176" s="17">
        <v>3.2882300000000003E-2</v>
      </c>
      <c r="AC176" s="17">
        <v>1.0336399999999999</v>
      </c>
      <c r="AD176" s="17">
        <v>0.25</v>
      </c>
      <c r="AE176" s="17">
        <v>1306.5999999999999</v>
      </c>
    </row>
    <row r="177" spans="1:31">
      <c r="A177" s="17">
        <v>164</v>
      </c>
      <c r="B177" s="19">
        <v>0.46671296296296294</v>
      </c>
      <c r="C177" s="17">
        <v>64.099999999999994</v>
      </c>
      <c r="D177" s="17">
        <v>21.7</v>
      </c>
      <c r="E177" s="17">
        <v>2.513E-2</v>
      </c>
      <c r="F177" s="17">
        <v>1.216</v>
      </c>
      <c r="G177" s="17">
        <v>0.98787000000000003</v>
      </c>
      <c r="H177" s="17">
        <v>1.05406</v>
      </c>
      <c r="I177" s="17">
        <v>1.6337680000000001</v>
      </c>
      <c r="J177" s="17">
        <v>0.579708</v>
      </c>
      <c r="K177" s="17">
        <v>0.35482900000000001</v>
      </c>
      <c r="L177" s="17">
        <v>644.20000000000005</v>
      </c>
      <c r="M177" s="17">
        <v>0.16148999999999999</v>
      </c>
      <c r="N177" s="17">
        <v>457</v>
      </c>
      <c r="O177" s="17">
        <v>0</v>
      </c>
      <c r="P177" s="17">
        <v>0</v>
      </c>
      <c r="Q177" s="17">
        <v>0.98626999999999998</v>
      </c>
      <c r="R177" s="17">
        <v>1.0028809999999999</v>
      </c>
      <c r="S177" s="17">
        <v>1.6791020000000001</v>
      </c>
      <c r="T177" s="17">
        <v>0.67622099999999996</v>
      </c>
      <c r="U177" s="17">
        <v>0.40272799999999997</v>
      </c>
      <c r="V177" s="17">
        <v>693.1</v>
      </c>
      <c r="W177" s="17">
        <v>0.16528200000000001</v>
      </c>
      <c r="X177" s="17">
        <v>423</v>
      </c>
      <c r="Y177" s="17">
        <v>0</v>
      </c>
      <c r="Z177" s="17">
        <v>0</v>
      </c>
      <c r="AA177" s="17">
        <v>0.61958100000000005</v>
      </c>
      <c r="AB177" s="17">
        <v>3.7074099999999999E-2</v>
      </c>
      <c r="AC177" s="17">
        <v>1.0279499999999999</v>
      </c>
      <c r="AD177" s="17">
        <v>0.25</v>
      </c>
      <c r="AE177" s="17">
        <v>1289.4000000000001</v>
      </c>
    </row>
    <row r="178" spans="1:31">
      <c r="A178" s="17">
        <v>165</v>
      </c>
      <c r="B178" s="19">
        <v>0.46675925925925926</v>
      </c>
      <c r="C178" s="17">
        <v>63.7</v>
      </c>
      <c r="D178" s="17">
        <v>23.5</v>
      </c>
      <c r="E178" s="17">
        <v>2.6404E-2</v>
      </c>
      <c r="F178" s="17">
        <v>1.278</v>
      </c>
      <c r="G178" s="17">
        <v>0.98504800000000003</v>
      </c>
      <c r="H178" s="17">
        <v>1.0764629999999999</v>
      </c>
      <c r="I178" s="17">
        <v>1.6500509999999999</v>
      </c>
      <c r="J178" s="17">
        <v>0.57358900000000002</v>
      </c>
      <c r="K178" s="17">
        <v>0.34761900000000001</v>
      </c>
      <c r="L178" s="17">
        <v>619.9</v>
      </c>
      <c r="M178" s="17">
        <v>0.15681400000000001</v>
      </c>
      <c r="N178" s="17">
        <v>523</v>
      </c>
      <c r="O178" s="17">
        <v>0</v>
      </c>
      <c r="P178" s="17">
        <v>0</v>
      </c>
      <c r="Q178" s="17">
        <v>0.98688399999999998</v>
      </c>
      <c r="R178" s="17">
        <v>1.025441</v>
      </c>
      <c r="S178" s="17">
        <v>1.7345349999999999</v>
      </c>
      <c r="T178" s="17">
        <v>0.709094</v>
      </c>
      <c r="U178" s="17">
        <v>0.40880899999999998</v>
      </c>
      <c r="V178" s="17">
        <v>697.6</v>
      </c>
      <c r="W178" s="17">
        <v>0.15840499999999999</v>
      </c>
      <c r="X178" s="17">
        <v>431</v>
      </c>
      <c r="Y178" s="17">
        <v>0</v>
      </c>
      <c r="Z178" s="17">
        <v>0</v>
      </c>
      <c r="AA178" s="17">
        <v>0.628938</v>
      </c>
      <c r="AB178" s="17">
        <v>4.3883600000000002E-2</v>
      </c>
      <c r="AC178" s="17">
        <v>1.0565599999999999</v>
      </c>
      <c r="AD178" s="17">
        <v>0.25</v>
      </c>
      <c r="AE178" s="17">
        <v>1339.9</v>
      </c>
    </row>
    <row r="179" spans="1:31">
      <c r="A179" s="17">
        <v>166</v>
      </c>
      <c r="B179" s="19">
        <v>0.46681712962962968</v>
      </c>
      <c r="C179" s="17">
        <v>63.4</v>
      </c>
      <c r="D179" s="17">
        <v>24.4</v>
      </c>
      <c r="E179" s="17">
        <v>2.8864000000000001E-2</v>
      </c>
      <c r="F179" s="17">
        <v>1.397</v>
      </c>
      <c r="G179" s="17">
        <v>0.98716800000000005</v>
      </c>
      <c r="H179" s="17">
        <v>1.062427</v>
      </c>
      <c r="I179" s="17">
        <v>1.6497820000000001</v>
      </c>
      <c r="J179" s="17">
        <v>0.58735499999999996</v>
      </c>
      <c r="K179" s="17">
        <v>0.35602</v>
      </c>
      <c r="L179" s="17">
        <v>657.9</v>
      </c>
      <c r="M179" s="17">
        <v>0.10312399999999999</v>
      </c>
      <c r="N179" s="17">
        <v>563</v>
      </c>
      <c r="O179" s="17">
        <v>0</v>
      </c>
      <c r="P179" s="17">
        <v>0</v>
      </c>
      <c r="Q179" s="17">
        <v>0.98949299999999996</v>
      </c>
      <c r="R179" s="17">
        <v>0.99526999999999999</v>
      </c>
      <c r="S179" s="17">
        <v>1.6834750000000001</v>
      </c>
      <c r="T179" s="17">
        <v>0.68820400000000004</v>
      </c>
      <c r="U179" s="17">
        <v>0.4088</v>
      </c>
      <c r="V179" s="17">
        <v>662.3</v>
      </c>
      <c r="W179" s="17">
        <v>3.8999999999999999E-5</v>
      </c>
      <c r="X179" s="17">
        <v>417</v>
      </c>
      <c r="Y179" s="17">
        <v>0</v>
      </c>
      <c r="Z179" s="17">
        <v>0</v>
      </c>
      <c r="AA179" s="17">
        <v>0.62892300000000001</v>
      </c>
      <c r="AB179" s="17">
        <v>5.1663399999999998E-2</v>
      </c>
      <c r="AC179" s="17">
        <v>1.0308299999999999</v>
      </c>
      <c r="AD179" s="17">
        <v>0.25</v>
      </c>
      <c r="AE179" s="17">
        <v>1262.5</v>
      </c>
    </row>
    <row r="180" spans="1:31">
      <c r="A180" s="17">
        <v>167</v>
      </c>
      <c r="B180" s="19">
        <v>0.46687499999999998</v>
      </c>
      <c r="C180" s="17">
        <v>63</v>
      </c>
      <c r="D180" s="17">
        <v>29.9</v>
      </c>
      <c r="E180" s="17">
        <v>3.2726999999999999E-2</v>
      </c>
      <c r="F180" s="17">
        <v>1.5840000000000001</v>
      </c>
      <c r="G180" s="17">
        <v>0.98404700000000001</v>
      </c>
      <c r="H180" s="17">
        <v>1.079855</v>
      </c>
      <c r="I180" s="17">
        <v>1.640701</v>
      </c>
      <c r="J180" s="17">
        <v>0.56084500000000004</v>
      </c>
      <c r="K180" s="17">
        <v>0.341833</v>
      </c>
      <c r="L180" s="17">
        <v>610.4</v>
      </c>
      <c r="M180" s="17">
        <v>0.17553299999999999</v>
      </c>
      <c r="N180" s="17">
        <v>586</v>
      </c>
      <c r="O180" s="17">
        <v>0</v>
      </c>
      <c r="P180" s="17">
        <v>0</v>
      </c>
      <c r="Q180" s="17">
        <v>0.99080599999999996</v>
      </c>
      <c r="R180" s="17">
        <v>0.97592900000000005</v>
      </c>
      <c r="S180" s="17">
        <v>1.6612020000000001</v>
      </c>
      <c r="T180" s="17">
        <v>0.68527400000000005</v>
      </c>
      <c r="U180" s="17">
        <v>0.41251700000000002</v>
      </c>
      <c r="V180" s="17">
        <v>673.7</v>
      </c>
      <c r="W180" s="17">
        <v>1.03E-4</v>
      </c>
      <c r="X180" s="17">
        <v>402</v>
      </c>
      <c r="Y180" s="17">
        <v>0</v>
      </c>
      <c r="Z180" s="17">
        <v>0</v>
      </c>
      <c r="AA180" s="17">
        <v>0.63464100000000001</v>
      </c>
      <c r="AB180" s="17">
        <v>6.0389600000000002E-2</v>
      </c>
      <c r="AC180" s="17">
        <v>1.0173099999999999</v>
      </c>
      <c r="AD180" s="17">
        <v>0.25</v>
      </c>
      <c r="AE180" s="17">
        <v>1360.7</v>
      </c>
    </row>
    <row r="181" spans="1:31">
      <c r="A181" s="17">
        <v>168</v>
      </c>
      <c r="B181" s="19">
        <v>0.46693287037037035</v>
      </c>
      <c r="C181" s="17">
        <v>62.7</v>
      </c>
      <c r="D181" s="17">
        <v>30.8</v>
      </c>
      <c r="E181" s="17">
        <v>3.3436E-2</v>
      </c>
      <c r="F181" s="17">
        <v>1.6180000000000001</v>
      </c>
      <c r="G181" s="17">
        <v>0.98496499999999998</v>
      </c>
      <c r="H181" s="17">
        <v>1.0508459999999999</v>
      </c>
      <c r="I181" s="17">
        <v>1.6536120000000001</v>
      </c>
      <c r="J181" s="17">
        <v>0.60276700000000005</v>
      </c>
      <c r="K181" s="17">
        <v>0.36451499999999998</v>
      </c>
      <c r="L181" s="17">
        <v>603.9</v>
      </c>
      <c r="M181" s="17">
        <v>0.14164099999999999</v>
      </c>
      <c r="N181" s="17">
        <v>494</v>
      </c>
      <c r="O181" s="17">
        <v>0</v>
      </c>
      <c r="P181" s="17">
        <v>0</v>
      </c>
      <c r="Q181" s="17">
        <v>0.988232</v>
      </c>
      <c r="R181" s="17">
        <v>0.99816800000000006</v>
      </c>
      <c r="S181" s="17">
        <v>1.6917979999999999</v>
      </c>
      <c r="T181" s="17">
        <v>0.69362999999999997</v>
      </c>
      <c r="U181" s="17">
        <v>0.40999600000000003</v>
      </c>
      <c r="V181" s="17">
        <v>682.4</v>
      </c>
      <c r="W181" s="17">
        <v>1.6185000000000001E-2</v>
      </c>
      <c r="X181" s="17">
        <v>321</v>
      </c>
      <c r="Y181" s="17">
        <v>0</v>
      </c>
      <c r="Z181" s="17">
        <v>0</v>
      </c>
      <c r="AA181" s="17">
        <v>0.63076200000000004</v>
      </c>
      <c r="AB181" s="17">
        <v>5.2350899999999999E-2</v>
      </c>
      <c r="AC181" s="17">
        <v>1.0344800000000001</v>
      </c>
      <c r="AD181" s="17">
        <v>0.25</v>
      </c>
      <c r="AE181" s="17">
        <v>1375.4</v>
      </c>
    </row>
    <row r="182" spans="1:31">
      <c r="A182" s="17">
        <v>169</v>
      </c>
      <c r="B182" s="19">
        <v>0.46699074074074076</v>
      </c>
      <c r="C182" s="17">
        <v>62.3</v>
      </c>
      <c r="D182" s="17">
        <v>27.2</v>
      </c>
      <c r="E182" s="17">
        <v>2.8524999999999998E-2</v>
      </c>
      <c r="F182" s="17">
        <v>1.38</v>
      </c>
      <c r="G182" s="17">
        <v>0.98524100000000003</v>
      </c>
      <c r="H182" s="17">
        <v>1.076157</v>
      </c>
      <c r="I182" s="17">
        <v>1.635327</v>
      </c>
      <c r="J182" s="17">
        <v>0.55916999999999994</v>
      </c>
      <c r="K182" s="17">
        <v>0.34193200000000001</v>
      </c>
      <c r="L182" s="17">
        <v>597.70000000000005</v>
      </c>
      <c r="M182" s="17">
        <v>0.26547300000000001</v>
      </c>
      <c r="N182" s="17">
        <v>773</v>
      </c>
      <c r="O182" s="17">
        <v>0</v>
      </c>
      <c r="P182" s="17">
        <v>0</v>
      </c>
      <c r="Q182" s="17">
        <v>0.99038000000000004</v>
      </c>
      <c r="R182" s="17">
        <v>0.99243400000000004</v>
      </c>
      <c r="S182" s="17">
        <v>1.67702</v>
      </c>
      <c r="T182" s="17">
        <v>0.68458600000000003</v>
      </c>
      <c r="U182" s="17">
        <v>0.40821600000000002</v>
      </c>
      <c r="V182" s="17">
        <v>697</v>
      </c>
      <c r="W182" s="17">
        <v>7.9189999999999997E-2</v>
      </c>
      <c r="X182" s="17">
        <v>417</v>
      </c>
      <c r="Y182" s="17">
        <v>0</v>
      </c>
      <c r="Z182" s="17">
        <v>0</v>
      </c>
      <c r="AA182" s="17">
        <v>0.62802400000000003</v>
      </c>
      <c r="AB182" s="17">
        <v>7.0245799999999997E-2</v>
      </c>
      <c r="AC182" s="17">
        <v>1.0405199999999999</v>
      </c>
      <c r="AD182" s="17">
        <v>0.25</v>
      </c>
      <c r="AE182" s="17">
        <v>1389.6</v>
      </c>
    </row>
    <row r="183" spans="1:31">
      <c r="A183" s="17">
        <v>170</v>
      </c>
      <c r="B183" s="19">
        <v>0.46703703703703708</v>
      </c>
      <c r="C183" s="17">
        <v>61.7</v>
      </c>
      <c r="D183" s="17">
        <v>25.3</v>
      </c>
      <c r="E183" s="17">
        <v>2.8312E-2</v>
      </c>
      <c r="F183" s="17">
        <v>1.37</v>
      </c>
      <c r="G183" s="17">
        <v>0.98765599999999998</v>
      </c>
      <c r="H183" s="17">
        <v>1.0492539999999999</v>
      </c>
      <c r="I183" s="17">
        <v>1.637821</v>
      </c>
      <c r="J183" s="17">
        <v>0.58856699999999995</v>
      </c>
      <c r="K183" s="17">
        <v>0.35936000000000001</v>
      </c>
      <c r="L183" s="17">
        <v>619.5</v>
      </c>
      <c r="M183" s="17">
        <v>6.8499999999999995E-4</v>
      </c>
      <c r="N183" s="17">
        <v>523</v>
      </c>
      <c r="O183" s="17">
        <v>0</v>
      </c>
      <c r="P183" s="17">
        <v>0</v>
      </c>
      <c r="Q183" s="17">
        <v>0.98941000000000001</v>
      </c>
      <c r="R183" s="17">
        <v>0.975271</v>
      </c>
      <c r="S183" s="17">
        <v>1.6491119999999999</v>
      </c>
      <c r="T183" s="17">
        <v>0.67384100000000002</v>
      </c>
      <c r="U183" s="17">
        <v>0.408609</v>
      </c>
      <c r="V183" s="17">
        <v>686.5</v>
      </c>
      <c r="W183" s="17">
        <v>6.8200999999999998E-2</v>
      </c>
      <c r="X183" s="17">
        <v>536</v>
      </c>
      <c r="Y183" s="17">
        <v>0</v>
      </c>
      <c r="Z183" s="17">
        <v>0</v>
      </c>
      <c r="AA183" s="17">
        <v>0.62862899999999999</v>
      </c>
      <c r="AB183" s="17">
        <v>4.7065599999999999E-2</v>
      </c>
      <c r="AC183" s="17">
        <v>1.0069900000000001</v>
      </c>
      <c r="AD183" s="17">
        <v>0.25</v>
      </c>
      <c r="AE183" s="17">
        <v>1340.6</v>
      </c>
    </row>
    <row r="184" spans="1:31">
      <c r="A184" s="17">
        <v>171</v>
      </c>
      <c r="B184" s="19">
        <v>0.46709490740740739</v>
      </c>
      <c r="C184" s="17">
        <v>61.4</v>
      </c>
      <c r="D184" s="17">
        <v>23.5</v>
      </c>
      <c r="E184" s="17">
        <v>2.5675E-2</v>
      </c>
      <c r="F184" s="17">
        <v>1.242</v>
      </c>
      <c r="G184" s="17">
        <v>0.987653</v>
      </c>
      <c r="H184" s="17">
        <v>1.05359</v>
      </c>
      <c r="I184" s="17">
        <v>1.6469370000000001</v>
      </c>
      <c r="J184" s="17">
        <v>0.59334699999999996</v>
      </c>
      <c r="K184" s="17">
        <v>0.36027300000000001</v>
      </c>
      <c r="L184" s="17">
        <v>604</v>
      </c>
      <c r="M184" s="17">
        <v>9.0528999999999998E-2</v>
      </c>
      <c r="N184" s="17">
        <v>499</v>
      </c>
      <c r="O184" s="17">
        <v>0</v>
      </c>
      <c r="P184" s="17">
        <v>0</v>
      </c>
      <c r="Q184" s="17">
        <v>0.98635499999999998</v>
      </c>
      <c r="R184" s="17">
        <v>0.96524200000000004</v>
      </c>
      <c r="S184" s="17">
        <v>1.626873</v>
      </c>
      <c r="T184" s="17">
        <v>0.66163099999999997</v>
      </c>
      <c r="U184" s="17">
        <v>0.40668900000000002</v>
      </c>
      <c r="V184" s="17">
        <v>694.5</v>
      </c>
      <c r="W184" s="17">
        <v>0.120644</v>
      </c>
      <c r="X184" s="17">
        <v>395</v>
      </c>
      <c r="Y184" s="17">
        <v>0</v>
      </c>
      <c r="Z184" s="17">
        <v>0</v>
      </c>
      <c r="AA184" s="17">
        <v>0.62567499999999998</v>
      </c>
      <c r="AB184" s="17">
        <v>4.0924299999999997E-2</v>
      </c>
      <c r="AC184" s="17">
        <v>0.99231899999999995</v>
      </c>
      <c r="AD184" s="17">
        <v>0.25</v>
      </c>
      <c r="AE184" s="17">
        <v>1375.1</v>
      </c>
    </row>
    <row r="185" spans="1:31">
      <c r="A185" s="17">
        <v>172</v>
      </c>
      <c r="B185" s="19">
        <v>0.46715277777777775</v>
      </c>
      <c r="C185" s="17">
        <v>61</v>
      </c>
      <c r="D185" s="17">
        <v>20.8</v>
      </c>
      <c r="E185" s="17">
        <v>2.3547999999999999E-2</v>
      </c>
      <c r="F185" s="17">
        <v>1.139</v>
      </c>
      <c r="G185" s="17">
        <v>0.98938599999999999</v>
      </c>
      <c r="H185" s="17">
        <v>1.0806990000000001</v>
      </c>
      <c r="I185" s="17">
        <v>1.6753260000000001</v>
      </c>
      <c r="J185" s="17">
        <v>0.59462700000000002</v>
      </c>
      <c r="K185" s="17">
        <v>0.35493200000000003</v>
      </c>
      <c r="L185" s="17">
        <v>610.29999999999995</v>
      </c>
      <c r="M185" s="17">
        <v>0.17471700000000001</v>
      </c>
      <c r="N185" s="17">
        <v>432</v>
      </c>
      <c r="O185" s="17">
        <v>0</v>
      </c>
      <c r="P185" s="17">
        <v>0</v>
      </c>
      <c r="Q185" s="17">
        <v>0.99268999999999996</v>
      </c>
      <c r="R185" s="17">
        <v>1.0019610000000001</v>
      </c>
      <c r="S185" s="17">
        <v>1.7083079999999999</v>
      </c>
      <c r="T185" s="17">
        <v>0.70634699999999995</v>
      </c>
      <c r="U185" s="17">
        <v>0.41347800000000001</v>
      </c>
      <c r="V185" s="17">
        <v>689.1</v>
      </c>
      <c r="W185" s="17">
        <v>0.10510799999999999</v>
      </c>
      <c r="X185" s="17">
        <v>497</v>
      </c>
      <c r="Y185" s="17">
        <v>0</v>
      </c>
      <c r="Z185" s="17">
        <v>0</v>
      </c>
      <c r="AA185" s="17">
        <v>0.63612000000000002</v>
      </c>
      <c r="AB185" s="17">
        <v>3.1977800000000001E-2</v>
      </c>
      <c r="AC185" s="17">
        <v>1.0245500000000001</v>
      </c>
      <c r="AD185" s="17">
        <v>0.25</v>
      </c>
      <c r="AE185" s="17">
        <v>1361</v>
      </c>
    </row>
    <row r="186" spans="1:31">
      <c r="A186" s="17">
        <v>173</v>
      </c>
      <c r="B186" s="19">
        <v>0.46721064814814817</v>
      </c>
      <c r="C186" s="17">
        <v>60.8</v>
      </c>
      <c r="D186" s="17">
        <v>21.7</v>
      </c>
      <c r="E186" s="17">
        <v>2.5850999999999999E-2</v>
      </c>
      <c r="F186" s="17">
        <v>1.2509999999999999</v>
      </c>
      <c r="G186" s="17">
        <v>0.98344600000000004</v>
      </c>
      <c r="H186" s="17">
        <v>1.0517190000000001</v>
      </c>
      <c r="I186" s="17">
        <v>1.6231310000000001</v>
      </c>
      <c r="J186" s="17">
        <v>0.57141200000000003</v>
      </c>
      <c r="K186" s="17">
        <v>0.35204299999999999</v>
      </c>
      <c r="L186" s="17">
        <v>666.8</v>
      </c>
      <c r="M186" s="17">
        <v>0.25606800000000002</v>
      </c>
      <c r="N186" s="17">
        <v>376</v>
      </c>
      <c r="O186" s="17">
        <v>0</v>
      </c>
      <c r="P186" s="17">
        <v>0</v>
      </c>
      <c r="Q186" s="17">
        <v>0.98752099999999998</v>
      </c>
      <c r="R186" s="17">
        <v>0.98836400000000002</v>
      </c>
      <c r="S186" s="17">
        <v>1.6418919999999999</v>
      </c>
      <c r="T186" s="17">
        <v>0.653528</v>
      </c>
      <c r="U186" s="17">
        <v>0.398034</v>
      </c>
      <c r="V186" s="17">
        <v>672.8</v>
      </c>
      <c r="W186" s="17">
        <v>6.6830000000000001E-2</v>
      </c>
      <c r="X186" s="17">
        <v>450</v>
      </c>
      <c r="Y186" s="17">
        <v>0</v>
      </c>
      <c r="Z186" s="17">
        <v>0</v>
      </c>
      <c r="AA186" s="17">
        <v>0.61236000000000002</v>
      </c>
      <c r="AB186" s="17">
        <v>3.1771899999999999E-2</v>
      </c>
      <c r="AC186" s="17">
        <v>1.0091300000000001</v>
      </c>
      <c r="AD186" s="17">
        <v>0.25</v>
      </c>
      <c r="AE186" s="17">
        <v>1245.5999999999999</v>
      </c>
    </row>
    <row r="187" spans="1:31">
      <c r="A187" s="17">
        <v>174</v>
      </c>
      <c r="B187" s="19">
        <v>0.46726851851851853</v>
      </c>
      <c r="C187" s="17">
        <v>60.3</v>
      </c>
      <c r="D187" s="17">
        <v>25.3</v>
      </c>
      <c r="E187" s="17">
        <v>2.9554E-2</v>
      </c>
      <c r="F187" s="17">
        <v>1.43</v>
      </c>
      <c r="G187" s="17">
        <v>0.98558500000000004</v>
      </c>
      <c r="H187" s="17">
        <v>1.059404</v>
      </c>
      <c r="I187" s="17">
        <v>1.6147069999999999</v>
      </c>
      <c r="J187" s="17">
        <v>0.55530400000000002</v>
      </c>
      <c r="K187" s="17">
        <v>0.34390399999999999</v>
      </c>
      <c r="L187" s="17">
        <v>657.6</v>
      </c>
      <c r="M187" s="17">
        <v>0.119008</v>
      </c>
      <c r="N187" s="17">
        <v>605</v>
      </c>
      <c r="O187" s="17">
        <v>0</v>
      </c>
      <c r="P187" s="17">
        <v>0</v>
      </c>
      <c r="Q187" s="17">
        <v>0.99131100000000005</v>
      </c>
      <c r="R187" s="17">
        <v>0.98483799999999999</v>
      </c>
      <c r="S187" s="17">
        <v>1.658423</v>
      </c>
      <c r="T187" s="17">
        <v>0.67358399999999996</v>
      </c>
      <c r="U187" s="17">
        <v>0.40616000000000002</v>
      </c>
      <c r="V187" s="17">
        <v>697.3</v>
      </c>
      <c r="W187" s="17">
        <v>0.192693</v>
      </c>
      <c r="X187" s="17">
        <v>356</v>
      </c>
      <c r="Y187" s="17">
        <v>0</v>
      </c>
      <c r="Z187" s="17">
        <v>0</v>
      </c>
      <c r="AA187" s="17">
        <v>0.624861</v>
      </c>
      <c r="AB187" s="17">
        <v>5.72516E-2</v>
      </c>
      <c r="AC187" s="17">
        <v>1.0234000000000001</v>
      </c>
      <c r="AD187" s="17">
        <v>0.25</v>
      </c>
      <c r="AE187" s="17">
        <v>1262.9000000000001</v>
      </c>
    </row>
    <row r="188" spans="1:31">
      <c r="A188" s="17">
        <v>175</v>
      </c>
      <c r="B188" s="19">
        <v>0.46731481481481479</v>
      </c>
      <c r="C188" s="17">
        <v>59.9</v>
      </c>
      <c r="D188" s="17">
        <v>27.2</v>
      </c>
      <c r="E188" s="17">
        <v>3.1934999999999998E-2</v>
      </c>
      <c r="F188" s="17">
        <v>1.5449999999999999</v>
      </c>
      <c r="G188" s="17">
        <v>0.98129299999999997</v>
      </c>
      <c r="H188" s="17">
        <v>1.083987</v>
      </c>
      <c r="I188" s="17">
        <v>1.699592</v>
      </c>
      <c r="J188" s="17">
        <v>0.61560499999999996</v>
      </c>
      <c r="K188" s="17">
        <v>0.362207</v>
      </c>
      <c r="L188" s="17">
        <v>666.6</v>
      </c>
      <c r="M188" s="17">
        <v>3.3279000000000003E-2</v>
      </c>
      <c r="N188" s="17">
        <v>582</v>
      </c>
      <c r="O188" s="17">
        <v>0</v>
      </c>
      <c r="P188" s="17">
        <v>0</v>
      </c>
      <c r="Q188" s="17">
        <v>0.99236500000000005</v>
      </c>
      <c r="R188" s="17">
        <v>1.0071490000000001</v>
      </c>
      <c r="S188" s="17">
        <v>1.6930989999999999</v>
      </c>
      <c r="T188" s="17">
        <v>0.68594900000000003</v>
      </c>
      <c r="U188" s="17">
        <v>0.405144</v>
      </c>
      <c r="V188" s="17">
        <v>664</v>
      </c>
      <c r="W188" s="17">
        <v>6.2000000000000003E-5</v>
      </c>
      <c r="X188" s="17">
        <v>364</v>
      </c>
      <c r="Y188" s="17">
        <v>0</v>
      </c>
      <c r="Z188" s="17">
        <v>0</v>
      </c>
      <c r="AA188" s="17">
        <v>0.62329900000000005</v>
      </c>
      <c r="AB188" s="17">
        <v>5.9688699999999997E-2</v>
      </c>
      <c r="AC188" s="17">
        <v>1.04809</v>
      </c>
      <c r="AD188" s="17">
        <v>0.25</v>
      </c>
      <c r="AE188" s="17">
        <v>1245.9000000000001</v>
      </c>
    </row>
    <row r="189" spans="1:31">
      <c r="A189" s="17">
        <v>176</v>
      </c>
      <c r="B189" s="19">
        <v>0.46737268518518515</v>
      </c>
      <c r="C189" s="17">
        <v>59.7</v>
      </c>
      <c r="D189" s="17">
        <v>28.1</v>
      </c>
      <c r="E189" s="17">
        <v>3.3994999999999997E-2</v>
      </c>
      <c r="F189" s="17">
        <v>1.645</v>
      </c>
      <c r="G189" s="17">
        <v>0.98542700000000005</v>
      </c>
      <c r="H189" s="17">
        <v>1.072182</v>
      </c>
      <c r="I189" s="17">
        <v>1.6565380000000001</v>
      </c>
      <c r="J189" s="17">
        <v>0.58435599999999999</v>
      </c>
      <c r="K189" s="17">
        <v>0.35275699999999999</v>
      </c>
      <c r="L189" s="17">
        <v>650.4</v>
      </c>
      <c r="M189" s="17">
        <v>0.114313</v>
      </c>
      <c r="N189" s="17">
        <v>416</v>
      </c>
      <c r="O189" s="17">
        <v>0</v>
      </c>
      <c r="P189" s="17">
        <v>0</v>
      </c>
      <c r="Q189" s="17">
        <v>0.99207199999999995</v>
      </c>
      <c r="R189" s="17">
        <v>0.95025099999999996</v>
      </c>
      <c r="S189" s="17">
        <v>1.640225</v>
      </c>
      <c r="T189" s="17">
        <v>0.68997299999999995</v>
      </c>
      <c r="U189" s="17">
        <v>0.42065799999999998</v>
      </c>
      <c r="V189" s="17">
        <v>734.7</v>
      </c>
      <c r="W189" s="17">
        <v>5.2831000000000003E-2</v>
      </c>
      <c r="X189" s="17">
        <v>415</v>
      </c>
      <c r="Y189" s="17">
        <v>0</v>
      </c>
      <c r="Z189" s="17">
        <v>0</v>
      </c>
      <c r="AA189" s="17">
        <v>0.64716600000000002</v>
      </c>
      <c r="AB189" s="17">
        <v>4.3700700000000002E-2</v>
      </c>
      <c r="AC189" s="17">
        <v>0.98040400000000005</v>
      </c>
      <c r="AD189" s="17">
        <v>0.25</v>
      </c>
      <c r="AE189" s="17">
        <v>1277.0999999999999</v>
      </c>
    </row>
    <row r="190" spans="1:31">
      <c r="A190" s="17">
        <v>177</v>
      </c>
      <c r="B190" s="19">
        <v>0.46743055555555557</v>
      </c>
      <c r="C190" s="17">
        <v>59.4</v>
      </c>
      <c r="D190" s="17">
        <v>35.299999999999997</v>
      </c>
      <c r="E190" s="17">
        <v>3.9392000000000003E-2</v>
      </c>
      <c r="F190" s="17">
        <v>1.9059999999999999</v>
      </c>
      <c r="G190" s="17">
        <v>0.98269200000000001</v>
      </c>
      <c r="H190" s="17">
        <v>1.090951</v>
      </c>
      <c r="I190" s="17">
        <v>1.685425</v>
      </c>
      <c r="J190" s="17">
        <v>0.59447399999999995</v>
      </c>
      <c r="K190" s="17">
        <v>0.352715</v>
      </c>
      <c r="L190" s="17">
        <v>621.20000000000005</v>
      </c>
      <c r="M190" s="17">
        <v>0.148227</v>
      </c>
      <c r="N190" s="17">
        <v>433</v>
      </c>
      <c r="O190" s="17">
        <v>0</v>
      </c>
      <c r="P190" s="17">
        <v>0</v>
      </c>
      <c r="Q190" s="17">
        <v>0.992475</v>
      </c>
      <c r="R190" s="17">
        <v>1.007735</v>
      </c>
      <c r="S190" s="17">
        <v>1.708396</v>
      </c>
      <c r="T190" s="17">
        <v>0.70066099999999998</v>
      </c>
      <c r="U190" s="17">
        <v>0.41012799999999999</v>
      </c>
      <c r="V190" s="17">
        <v>676.6</v>
      </c>
      <c r="W190" s="17">
        <v>8.0768000000000006E-2</v>
      </c>
      <c r="X190" s="17">
        <v>325</v>
      </c>
      <c r="Y190" s="17">
        <v>0</v>
      </c>
      <c r="Z190" s="17">
        <v>0</v>
      </c>
      <c r="AA190" s="17">
        <v>0.63096600000000003</v>
      </c>
      <c r="AB190" s="17">
        <v>5.40758E-2</v>
      </c>
      <c r="AC190" s="17">
        <v>1.04562</v>
      </c>
      <c r="AD190" s="17">
        <v>0.25</v>
      </c>
      <c r="AE190" s="17">
        <v>1337.1</v>
      </c>
    </row>
    <row r="191" spans="1:31">
      <c r="A191" s="17">
        <v>178</v>
      </c>
      <c r="B191" s="19">
        <v>0.46748842592592593</v>
      </c>
      <c r="C191" s="17">
        <v>59</v>
      </c>
      <c r="D191" s="17">
        <v>36.200000000000003</v>
      </c>
      <c r="E191" s="17">
        <v>4.1916000000000002E-2</v>
      </c>
      <c r="F191" s="17">
        <v>2.028</v>
      </c>
      <c r="G191" s="17">
        <v>0.98693699999999995</v>
      </c>
      <c r="H191" s="17">
        <v>1.0824549999999999</v>
      </c>
      <c r="I191" s="17">
        <v>1.7078899999999999</v>
      </c>
      <c r="J191" s="17">
        <v>0.62543400000000005</v>
      </c>
      <c r="K191" s="17">
        <v>0.366203</v>
      </c>
      <c r="L191" s="17">
        <v>637.1</v>
      </c>
      <c r="M191" s="17">
        <v>0.106332</v>
      </c>
      <c r="N191" s="17">
        <v>449</v>
      </c>
      <c r="O191" s="17">
        <v>0</v>
      </c>
      <c r="P191" s="17">
        <v>0</v>
      </c>
      <c r="Q191" s="17">
        <v>0.991178</v>
      </c>
      <c r="R191" s="17">
        <v>1.0119940000000001</v>
      </c>
      <c r="S191" s="17">
        <v>1.7355179999999999</v>
      </c>
      <c r="T191" s="17">
        <v>0.72352300000000003</v>
      </c>
      <c r="U191" s="17">
        <v>0.41689199999999998</v>
      </c>
      <c r="V191" s="17">
        <v>676.6</v>
      </c>
      <c r="W191" s="17">
        <v>3.2196000000000002E-2</v>
      </c>
      <c r="X191" s="17">
        <v>347</v>
      </c>
      <c r="Y191" s="17">
        <v>0</v>
      </c>
      <c r="Z191" s="17">
        <v>0</v>
      </c>
      <c r="AA191" s="17">
        <v>0.64137200000000005</v>
      </c>
      <c r="AB191" s="17">
        <v>5.8714700000000002E-2</v>
      </c>
      <c r="AC191" s="17">
        <v>1.0544800000000001</v>
      </c>
      <c r="AD191" s="17">
        <v>0.25</v>
      </c>
      <c r="AE191" s="17">
        <v>1303.7</v>
      </c>
    </row>
    <row r="192" spans="1:31">
      <c r="A192" s="17">
        <v>179</v>
      </c>
      <c r="B192" s="19">
        <v>0.46754629629629635</v>
      </c>
      <c r="C192" s="17">
        <v>58.6</v>
      </c>
      <c r="D192" s="17">
        <v>29</v>
      </c>
      <c r="E192" s="17">
        <v>3.3661000000000003E-2</v>
      </c>
      <c r="F192" s="17">
        <v>1.629</v>
      </c>
      <c r="G192" s="17">
        <v>0.98724100000000004</v>
      </c>
      <c r="H192" s="17">
        <v>1.0994679999999999</v>
      </c>
      <c r="I192" s="17">
        <v>1.6861440000000001</v>
      </c>
      <c r="J192" s="17">
        <v>0.58667499999999995</v>
      </c>
      <c r="K192" s="17">
        <v>0.347939</v>
      </c>
      <c r="L192" s="17">
        <v>626</v>
      </c>
      <c r="M192" s="17">
        <v>0.201935</v>
      </c>
      <c r="N192" s="17">
        <v>280</v>
      </c>
      <c r="O192" s="17">
        <v>0</v>
      </c>
      <c r="P192" s="17">
        <v>0</v>
      </c>
      <c r="Q192" s="17">
        <v>0.99107699999999999</v>
      </c>
      <c r="R192" s="17">
        <v>0.99269700000000005</v>
      </c>
      <c r="S192" s="17">
        <v>1.6915180000000001</v>
      </c>
      <c r="T192" s="17">
        <v>0.69882</v>
      </c>
      <c r="U192" s="17">
        <v>0.413132</v>
      </c>
      <c r="V192" s="17">
        <v>660.4</v>
      </c>
      <c r="W192" s="17">
        <v>1.2765E-2</v>
      </c>
      <c r="X192" s="17">
        <v>454</v>
      </c>
      <c r="Y192" s="17">
        <v>0</v>
      </c>
      <c r="Z192" s="17">
        <v>0</v>
      </c>
      <c r="AA192" s="17">
        <v>0.63558800000000004</v>
      </c>
      <c r="AB192" s="17">
        <v>2.9679400000000002E-2</v>
      </c>
      <c r="AC192" s="17">
        <v>1.0134399999999999</v>
      </c>
      <c r="AD192" s="17">
        <v>0.25</v>
      </c>
      <c r="AE192" s="17">
        <v>1326.7</v>
      </c>
    </row>
    <row r="193" spans="1:31">
      <c r="A193" s="17">
        <v>180</v>
      </c>
      <c r="B193" s="19">
        <v>0.46759259259259256</v>
      </c>
      <c r="C193" s="17">
        <v>58.3</v>
      </c>
      <c r="D193" s="17">
        <v>30.8</v>
      </c>
      <c r="E193" s="17">
        <v>3.7323000000000002E-2</v>
      </c>
      <c r="F193" s="17">
        <v>1.806</v>
      </c>
      <c r="G193" s="17">
        <v>0.98397999999999997</v>
      </c>
      <c r="H193" s="17">
        <v>1.189449</v>
      </c>
      <c r="I193" s="17">
        <v>1.811733</v>
      </c>
      <c r="J193" s="17">
        <v>0.62228499999999998</v>
      </c>
      <c r="K193" s="17">
        <v>0.34347499999999997</v>
      </c>
      <c r="L193" s="17">
        <v>663.8</v>
      </c>
      <c r="M193" s="17">
        <v>0.18757799999999999</v>
      </c>
      <c r="N193" s="17">
        <v>431</v>
      </c>
      <c r="O193" s="17">
        <v>0</v>
      </c>
      <c r="P193" s="17">
        <v>0</v>
      </c>
      <c r="Q193" s="17">
        <v>0.99091899999999999</v>
      </c>
      <c r="R193" s="17">
        <v>1.031372</v>
      </c>
      <c r="S193" s="17">
        <v>1.76437</v>
      </c>
      <c r="T193" s="17">
        <v>0.73299800000000004</v>
      </c>
      <c r="U193" s="17">
        <v>0.41544500000000001</v>
      </c>
      <c r="V193" s="17">
        <v>676.5</v>
      </c>
      <c r="W193" s="17">
        <v>0.106836</v>
      </c>
      <c r="X193" s="17">
        <v>457</v>
      </c>
      <c r="Y193" s="17">
        <v>0</v>
      </c>
      <c r="Z193" s="17">
        <v>0</v>
      </c>
      <c r="AA193" s="17">
        <v>0.63914599999999999</v>
      </c>
      <c r="AB193" s="17">
        <v>5.0309399999999997E-2</v>
      </c>
      <c r="AC193" s="17">
        <v>1.0682499999999999</v>
      </c>
      <c r="AD193" s="17">
        <v>0.25</v>
      </c>
      <c r="AE193" s="17">
        <v>1251.3</v>
      </c>
    </row>
    <row r="194" spans="1:31">
      <c r="A194" s="17">
        <v>181</v>
      </c>
      <c r="B194" s="19">
        <v>0.46765046296296298</v>
      </c>
      <c r="C194" s="17">
        <v>58.1</v>
      </c>
      <c r="D194" s="17">
        <v>29</v>
      </c>
      <c r="E194" s="17">
        <v>3.1962999999999998E-2</v>
      </c>
      <c r="F194" s="17">
        <v>1.5469999999999999</v>
      </c>
      <c r="G194" s="17">
        <v>0.99090400000000001</v>
      </c>
      <c r="H194" s="17">
        <v>1.0692250000000001</v>
      </c>
      <c r="I194" s="17">
        <v>1.682963</v>
      </c>
      <c r="J194" s="17">
        <v>0.61373800000000001</v>
      </c>
      <c r="K194" s="17">
        <v>0.36467699999999997</v>
      </c>
      <c r="L194" s="17">
        <v>631.70000000000005</v>
      </c>
      <c r="M194" s="17">
        <v>4.9826000000000002E-2</v>
      </c>
      <c r="N194" s="17">
        <v>510</v>
      </c>
      <c r="O194" s="17">
        <v>0</v>
      </c>
      <c r="P194" s="17">
        <v>0</v>
      </c>
      <c r="Q194" s="17">
        <v>0.99295299999999997</v>
      </c>
      <c r="R194" s="17">
        <v>1.0353190000000001</v>
      </c>
      <c r="S194" s="17">
        <v>1.7209650000000001</v>
      </c>
      <c r="T194" s="17">
        <v>0.68564599999999998</v>
      </c>
      <c r="U194" s="17">
        <v>0.39840799999999998</v>
      </c>
      <c r="V194" s="17">
        <v>674.3</v>
      </c>
      <c r="W194" s="17">
        <v>0.16333700000000001</v>
      </c>
      <c r="X194" s="17">
        <v>350</v>
      </c>
      <c r="Y194" s="17">
        <v>0</v>
      </c>
      <c r="Z194" s="17">
        <v>0</v>
      </c>
      <c r="AA194" s="17">
        <v>0.61293500000000001</v>
      </c>
      <c r="AB194" s="17">
        <v>5.31849E-2</v>
      </c>
      <c r="AC194" s="17">
        <v>1.07178</v>
      </c>
      <c r="AD194" s="17">
        <v>0.25</v>
      </c>
      <c r="AE194" s="17">
        <v>1314.8</v>
      </c>
    </row>
    <row r="195" spans="1:31">
      <c r="A195" s="17">
        <v>182</v>
      </c>
      <c r="B195" s="19">
        <v>0.46770833333333334</v>
      </c>
      <c r="C195" s="17">
        <v>57.6</v>
      </c>
      <c r="D195" s="17">
        <v>28.1</v>
      </c>
      <c r="E195" s="17">
        <v>3.1828000000000002E-2</v>
      </c>
      <c r="F195" s="17">
        <v>1.54</v>
      </c>
      <c r="G195" s="17">
        <v>0.98897800000000002</v>
      </c>
      <c r="H195" s="17">
        <v>1.095251</v>
      </c>
      <c r="I195" s="17">
        <v>1.7020139999999999</v>
      </c>
      <c r="J195" s="17">
        <v>0.60676300000000005</v>
      </c>
      <c r="K195" s="17">
        <v>0.35649700000000001</v>
      </c>
      <c r="L195" s="17">
        <v>622.6</v>
      </c>
      <c r="M195" s="17">
        <v>0.16569700000000001</v>
      </c>
      <c r="N195" s="17">
        <v>391</v>
      </c>
      <c r="O195" s="17">
        <v>0</v>
      </c>
      <c r="P195" s="17">
        <v>0</v>
      </c>
      <c r="Q195" s="17">
        <v>0.99192400000000003</v>
      </c>
      <c r="R195" s="17">
        <v>1.032645</v>
      </c>
      <c r="S195" s="17">
        <v>1.749171</v>
      </c>
      <c r="T195" s="17">
        <v>0.716526</v>
      </c>
      <c r="U195" s="17">
        <v>0.40963699999999997</v>
      </c>
      <c r="V195" s="17">
        <v>690.4</v>
      </c>
      <c r="W195" s="17">
        <v>0.15484300000000001</v>
      </c>
      <c r="X195" s="17">
        <v>419</v>
      </c>
      <c r="Y195" s="17">
        <v>0</v>
      </c>
      <c r="Z195" s="17">
        <v>0</v>
      </c>
      <c r="AA195" s="17">
        <v>0.63021099999999997</v>
      </c>
      <c r="AB195" s="17">
        <v>3.9506100000000002E-2</v>
      </c>
      <c r="AC195" s="17">
        <v>1.0609500000000001</v>
      </c>
      <c r="AD195" s="17">
        <v>0.25</v>
      </c>
      <c r="AE195" s="17">
        <v>1334.1</v>
      </c>
    </row>
    <row r="196" spans="1:31">
      <c r="A196" s="17">
        <v>183</v>
      </c>
      <c r="B196" s="19">
        <v>0.46776620370370375</v>
      </c>
      <c r="C196" s="17">
        <v>57.2</v>
      </c>
      <c r="D196" s="17">
        <v>27.2</v>
      </c>
      <c r="E196" s="17">
        <v>2.9659999999999999E-2</v>
      </c>
      <c r="F196" s="17">
        <v>1.4350000000000001</v>
      </c>
      <c r="G196" s="17">
        <v>0.98682899999999996</v>
      </c>
      <c r="H196" s="17">
        <v>1.112916</v>
      </c>
      <c r="I196" s="17">
        <v>1.718683</v>
      </c>
      <c r="J196" s="17">
        <v>0.60576700000000006</v>
      </c>
      <c r="K196" s="17">
        <v>0.35246</v>
      </c>
      <c r="L196" s="17">
        <v>601.29999999999995</v>
      </c>
      <c r="M196" s="17">
        <v>9.4971E-2</v>
      </c>
      <c r="N196" s="17">
        <v>364</v>
      </c>
      <c r="O196" s="17">
        <v>0</v>
      </c>
      <c r="P196" s="17">
        <v>0</v>
      </c>
      <c r="Q196" s="17">
        <v>0.99316099999999996</v>
      </c>
      <c r="R196" s="17">
        <v>1.026659</v>
      </c>
      <c r="S196" s="17">
        <v>1.729182</v>
      </c>
      <c r="T196" s="17">
        <v>0.70252300000000001</v>
      </c>
      <c r="U196" s="17">
        <v>0.406275</v>
      </c>
      <c r="V196" s="17">
        <v>640.79999999999995</v>
      </c>
      <c r="W196" s="17">
        <v>0.123845</v>
      </c>
      <c r="X196" s="17">
        <v>280</v>
      </c>
      <c r="Y196" s="17">
        <v>0</v>
      </c>
      <c r="Z196" s="17">
        <v>0</v>
      </c>
      <c r="AA196" s="17">
        <v>0.62503799999999998</v>
      </c>
      <c r="AB196" s="17">
        <v>3.4531100000000002E-2</v>
      </c>
      <c r="AC196" s="17">
        <v>1.0509200000000001</v>
      </c>
      <c r="AD196" s="17">
        <v>0.25</v>
      </c>
      <c r="AE196" s="17">
        <v>1381.2</v>
      </c>
    </row>
    <row r="197" spans="1:31">
      <c r="A197" s="17">
        <v>184</v>
      </c>
      <c r="B197" s="19">
        <v>0.46782407407407406</v>
      </c>
      <c r="C197" s="17">
        <v>56.8</v>
      </c>
      <c r="D197" s="17">
        <v>27.2</v>
      </c>
      <c r="E197" s="17">
        <v>2.9402000000000001E-2</v>
      </c>
      <c r="F197" s="17">
        <v>1.423</v>
      </c>
      <c r="G197" s="17">
        <v>0.98632600000000004</v>
      </c>
      <c r="H197" s="17">
        <v>1.1035010000000001</v>
      </c>
      <c r="I197" s="17">
        <v>1.6940280000000001</v>
      </c>
      <c r="J197" s="17">
        <v>0.59052800000000005</v>
      </c>
      <c r="K197" s="17">
        <v>0.34859400000000001</v>
      </c>
      <c r="L197" s="17">
        <v>603.70000000000005</v>
      </c>
      <c r="M197" s="17">
        <v>0.14160900000000001</v>
      </c>
      <c r="N197" s="17">
        <v>421</v>
      </c>
      <c r="O197" s="17">
        <v>0</v>
      </c>
      <c r="P197" s="17">
        <v>0</v>
      </c>
      <c r="Q197" s="17">
        <v>0.98902199999999996</v>
      </c>
      <c r="R197" s="17">
        <v>1.0333939999999999</v>
      </c>
      <c r="S197" s="17">
        <v>1.732145</v>
      </c>
      <c r="T197" s="17">
        <v>0.69875100000000001</v>
      </c>
      <c r="U197" s="17">
        <v>0.40340199999999998</v>
      </c>
      <c r="V197" s="17">
        <v>651.20000000000005</v>
      </c>
      <c r="W197" s="17">
        <v>0.11268400000000001</v>
      </c>
      <c r="X197" s="17">
        <v>397</v>
      </c>
      <c r="Y197" s="17">
        <v>0</v>
      </c>
      <c r="Z197" s="17">
        <v>0</v>
      </c>
      <c r="AA197" s="17">
        <v>0.62061900000000003</v>
      </c>
      <c r="AB197" s="17">
        <v>3.9857400000000001E-2</v>
      </c>
      <c r="AC197" s="17">
        <v>1.06124</v>
      </c>
      <c r="AD197" s="17">
        <v>0.25</v>
      </c>
      <c r="AE197" s="17">
        <v>1375.8</v>
      </c>
    </row>
    <row r="198" spans="1:31">
      <c r="A198" s="17">
        <v>185</v>
      </c>
      <c r="B198" s="19">
        <v>0.46787037037037038</v>
      </c>
      <c r="C198" s="17">
        <v>56.5</v>
      </c>
      <c r="D198" s="17">
        <v>28.1</v>
      </c>
      <c r="E198" s="17">
        <v>3.0123E-2</v>
      </c>
      <c r="F198" s="17">
        <v>1.458</v>
      </c>
      <c r="G198" s="17">
        <v>0.98922200000000005</v>
      </c>
      <c r="H198" s="17">
        <v>1.0937950000000001</v>
      </c>
      <c r="I198" s="17">
        <v>1.715409</v>
      </c>
      <c r="J198" s="17">
        <v>0.621614</v>
      </c>
      <c r="K198" s="17">
        <v>0.362371</v>
      </c>
      <c r="L198" s="17">
        <v>593</v>
      </c>
      <c r="M198" s="17">
        <v>5.2923999999999999E-2</v>
      </c>
      <c r="N198" s="17">
        <v>442</v>
      </c>
      <c r="O198" s="17">
        <v>0</v>
      </c>
      <c r="P198" s="17">
        <v>0</v>
      </c>
      <c r="Q198" s="17">
        <v>0.98855599999999999</v>
      </c>
      <c r="R198" s="17">
        <v>1.0311300000000001</v>
      </c>
      <c r="S198" s="17">
        <v>1.7424299999999999</v>
      </c>
      <c r="T198" s="17">
        <v>0.71130000000000004</v>
      </c>
      <c r="U198" s="17">
        <v>0.408223</v>
      </c>
      <c r="V198" s="17">
        <v>639.6</v>
      </c>
      <c r="W198" s="17">
        <v>3.3533E-2</v>
      </c>
      <c r="X198" s="17">
        <v>372</v>
      </c>
      <c r="Y198" s="17">
        <v>0</v>
      </c>
      <c r="Z198" s="17">
        <v>0</v>
      </c>
      <c r="AA198" s="17">
        <v>0.62803600000000004</v>
      </c>
      <c r="AB198" s="17">
        <v>4.2427399999999997E-2</v>
      </c>
      <c r="AC198" s="17">
        <v>1.06131</v>
      </c>
      <c r="AD198" s="17">
        <v>0.25</v>
      </c>
      <c r="AE198" s="17">
        <v>1400.5</v>
      </c>
    </row>
    <row r="199" spans="1:31">
      <c r="A199" s="17">
        <v>186</v>
      </c>
      <c r="B199" s="19">
        <v>0.46792824074074074</v>
      </c>
      <c r="C199" s="17">
        <v>56.3</v>
      </c>
      <c r="D199" s="17">
        <v>28.1</v>
      </c>
      <c r="E199" s="17">
        <v>3.2298E-2</v>
      </c>
      <c r="F199" s="17">
        <v>1.5629999999999999</v>
      </c>
      <c r="G199" s="17">
        <v>0.98901600000000001</v>
      </c>
      <c r="H199" s="17">
        <v>1.0847739999999999</v>
      </c>
      <c r="I199" s="17">
        <v>1.686458</v>
      </c>
      <c r="J199" s="17">
        <v>0.601684</v>
      </c>
      <c r="K199" s="17">
        <v>0.35677399999999998</v>
      </c>
      <c r="L199" s="17">
        <v>615.29999999999995</v>
      </c>
      <c r="M199" s="17">
        <v>1.0552000000000001E-2</v>
      </c>
      <c r="N199" s="17">
        <v>321</v>
      </c>
      <c r="O199" s="17">
        <v>0</v>
      </c>
      <c r="P199" s="17">
        <v>0</v>
      </c>
      <c r="Q199" s="17">
        <v>0.99352499999999999</v>
      </c>
      <c r="R199" s="17">
        <v>1.0266150000000001</v>
      </c>
      <c r="S199" s="17">
        <v>1.762243</v>
      </c>
      <c r="T199" s="17">
        <v>0.73562799999999995</v>
      </c>
      <c r="U199" s="17">
        <v>0.417439</v>
      </c>
      <c r="V199" s="17">
        <v>665.9</v>
      </c>
      <c r="W199" s="17">
        <v>9.0536000000000005E-2</v>
      </c>
      <c r="X199" s="17">
        <v>393</v>
      </c>
      <c r="Y199" s="17">
        <v>0</v>
      </c>
      <c r="Z199" s="17">
        <v>0</v>
      </c>
      <c r="AA199" s="17">
        <v>0.64221300000000003</v>
      </c>
      <c r="AB199" s="17">
        <v>3.2303400000000003E-2</v>
      </c>
      <c r="AC199" s="17">
        <v>1.0503800000000001</v>
      </c>
      <c r="AD199" s="17">
        <v>0.25</v>
      </c>
      <c r="AE199" s="17">
        <v>1349.8</v>
      </c>
    </row>
    <row r="200" spans="1:31">
      <c r="A200" s="17">
        <v>187</v>
      </c>
      <c r="B200" s="19">
        <v>0.46798611111111116</v>
      </c>
      <c r="C200" s="17">
        <v>55.9</v>
      </c>
      <c r="D200" s="17">
        <v>29.9</v>
      </c>
      <c r="E200" s="17">
        <v>3.3338E-2</v>
      </c>
      <c r="F200" s="17">
        <v>1.613</v>
      </c>
      <c r="G200" s="17">
        <v>0.98488299999999995</v>
      </c>
      <c r="H200" s="17">
        <v>1.127659</v>
      </c>
      <c r="I200" s="17">
        <v>1.687829</v>
      </c>
      <c r="J200" s="17">
        <v>0.56016999999999995</v>
      </c>
      <c r="K200" s="17">
        <v>0.33188800000000002</v>
      </c>
      <c r="L200" s="17">
        <v>603.4</v>
      </c>
      <c r="M200" s="17">
        <v>0.19630900000000001</v>
      </c>
      <c r="N200" s="17">
        <v>478</v>
      </c>
      <c r="O200" s="17">
        <v>0</v>
      </c>
      <c r="P200" s="17">
        <v>0</v>
      </c>
      <c r="Q200" s="17">
        <v>0.99048199999999997</v>
      </c>
      <c r="R200" s="17">
        <v>1.013306</v>
      </c>
      <c r="S200" s="17">
        <v>1.747493</v>
      </c>
      <c r="T200" s="17">
        <v>0.73418600000000001</v>
      </c>
      <c r="U200" s="17">
        <v>0.42013699999999998</v>
      </c>
      <c r="V200" s="17">
        <v>658.1</v>
      </c>
      <c r="W200" s="17">
        <v>8.4746000000000002E-2</v>
      </c>
      <c r="X200" s="17">
        <v>330</v>
      </c>
      <c r="Y200" s="17">
        <v>0</v>
      </c>
      <c r="Z200" s="17">
        <v>0</v>
      </c>
      <c r="AA200" s="17">
        <v>0.64636499999999997</v>
      </c>
      <c r="AB200" s="17">
        <v>4.92649E-2</v>
      </c>
      <c r="AC200" s="17">
        <v>1.04948</v>
      </c>
      <c r="AD200" s="17">
        <v>0.25</v>
      </c>
      <c r="AE200" s="17">
        <v>1376.5</v>
      </c>
    </row>
    <row r="201" spans="1:31">
      <c r="A201" s="17">
        <v>188</v>
      </c>
      <c r="B201" s="19">
        <v>0.46804398148148146</v>
      </c>
      <c r="C201" s="17">
        <v>55.4</v>
      </c>
      <c r="D201" s="17">
        <v>34.4</v>
      </c>
      <c r="E201" s="17">
        <v>3.6410999999999999E-2</v>
      </c>
      <c r="F201" s="17">
        <v>1.762</v>
      </c>
      <c r="G201" s="17">
        <v>0.99017699999999997</v>
      </c>
      <c r="H201" s="17">
        <v>1.1140479999999999</v>
      </c>
      <c r="I201" s="17">
        <v>1.7130069999999999</v>
      </c>
      <c r="J201" s="17">
        <v>0.59896000000000005</v>
      </c>
      <c r="K201" s="17">
        <v>0.34965400000000002</v>
      </c>
      <c r="L201" s="17">
        <v>589.1</v>
      </c>
      <c r="M201" s="17">
        <v>7.2902999999999996E-2</v>
      </c>
      <c r="N201" s="17">
        <v>441</v>
      </c>
      <c r="O201" s="17">
        <v>0</v>
      </c>
      <c r="P201" s="17">
        <v>0</v>
      </c>
      <c r="Q201" s="17">
        <v>0.99226800000000004</v>
      </c>
      <c r="R201" s="17">
        <v>1.0433859999999999</v>
      </c>
      <c r="S201" s="17">
        <v>1.765134</v>
      </c>
      <c r="T201" s="17">
        <v>0.72174799999999995</v>
      </c>
      <c r="U201" s="17">
        <v>0.408891</v>
      </c>
      <c r="V201" s="17">
        <v>679.7</v>
      </c>
      <c r="W201" s="17">
        <v>0.15246499999999999</v>
      </c>
      <c r="X201" s="17">
        <v>341</v>
      </c>
      <c r="Y201" s="17">
        <v>0</v>
      </c>
      <c r="Z201" s="17">
        <v>0</v>
      </c>
      <c r="AA201" s="17">
        <v>0.62906399999999996</v>
      </c>
      <c r="AB201" s="17">
        <v>5.1020200000000002E-2</v>
      </c>
      <c r="AC201" s="17">
        <v>1.0802099999999999</v>
      </c>
      <c r="AD201" s="17">
        <v>0.25</v>
      </c>
      <c r="AE201" s="17">
        <v>1409.8</v>
      </c>
    </row>
    <row r="202" spans="1:31">
      <c r="A202" s="17">
        <v>189</v>
      </c>
      <c r="B202" s="19">
        <v>0.46810185185185182</v>
      </c>
      <c r="C202" s="17">
        <v>55.2</v>
      </c>
      <c r="D202" s="17">
        <v>34.4</v>
      </c>
      <c r="E202" s="17">
        <v>4.0651E-2</v>
      </c>
      <c r="F202" s="17">
        <v>1.9670000000000001</v>
      </c>
      <c r="G202" s="17">
        <v>0.98475900000000005</v>
      </c>
      <c r="H202" s="17">
        <v>1.0897870000000001</v>
      </c>
      <c r="I202" s="17">
        <v>1.6558379999999999</v>
      </c>
      <c r="J202" s="17">
        <v>0.56605099999999997</v>
      </c>
      <c r="K202" s="17">
        <v>0.34185199999999999</v>
      </c>
      <c r="L202" s="17">
        <v>648.29999999999995</v>
      </c>
      <c r="M202" s="17">
        <v>0.205405</v>
      </c>
      <c r="N202" s="17">
        <v>442</v>
      </c>
      <c r="O202" s="17">
        <v>0</v>
      </c>
      <c r="P202" s="17">
        <v>0</v>
      </c>
      <c r="Q202" s="17">
        <v>0.99285599999999996</v>
      </c>
      <c r="R202" s="17">
        <v>1.0293559999999999</v>
      </c>
      <c r="S202" s="17">
        <v>1.7657670000000001</v>
      </c>
      <c r="T202" s="17">
        <v>0.73641199999999996</v>
      </c>
      <c r="U202" s="17">
        <v>0.417049</v>
      </c>
      <c r="V202" s="17">
        <v>629.1</v>
      </c>
      <c r="W202" s="17">
        <v>1.6938000000000002E-2</v>
      </c>
      <c r="X202" s="17">
        <v>333</v>
      </c>
      <c r="Y202" s="17">
        <v>0</v>
      </c>
      <c r="Z202" s="17">
        <v>0</v>
      </c>
      <c r="AA202" s="17">
        <v>0.64161400000000002</v>
      </c>
      <c r="AB202" s="17">
        <v>5.6062099999999997E-2</v>
      </c>
      <c r="AC202" s="17">
        <v>1.07064</v>
      </c>
      <c r="AD202" s="17">
        <v>0.25</v>
      </c>
      <c r="AE202" s="17">
        <v>1281.0999999999999</v>
      </c>
    </row>
    <row r="203" spans="1:31">
      <c r="A203" s="17">
        <v>190</v>
      </c>
      <c r="B203" s="19">
        <v>0.46815972222222224</v>
      </c>
      <c r="C203" s="17">
        <v>54.6</v>
      </c>
      <c r="D203" s="17">
        <v>37.1</v>
      </c>
      <c r="E203" s="17">
        <v>3.8592000000000001E-2</v>
      </c>
      <c r="F203" s="17">
        <v>1.867</v>
      </c>
      <c r="G203" s="17">
        <v>0.98613600000000001</v>
      </c>
      <c r="H203" s="17">
        <v>1.0856840000000001</v>
      </c>
      <c r="I203" s="17">
        <v>1.6727700000000001</v>
      </c>
      <c r="J203" s="17">
        <v>0.587086</v>
      </c>
      <c r="K203" s="17">
        <v>0.350966</v>
      </c>
      <c r="L203" s="17">
        <v>582.70000000000005</v>
      </c>
      <c r="M203" s="17">
        <v>5.8349999999999999E-3</v>
      </c>
      <c r="N203" s="17">
        <v>482</v>
      </c>
      <c r="O203" s="17">
        <v>0</v>
      </c>
      <c r="P203" s="17">
        <v>0</v>
      </c>
      <c r="Q203" s="17">
        <v>0.98812299999999997</v>
      </c>
      <c r="R203" s="17">
        <v>1.0356510000000001</v>
      </c>
      <c r="S203" s="17">
        <v>1.753911</v>
      </c>
      <c r="T203" s="17">
        <v>0.71826000000000001</v>
      </c>
      <c r="U203" s="17">
        <v>0.40951900000000002</v>
      </c>
      <c r="V203" s="17">
        <v>655.9</v>
      </c>
      <c r="W203" s="17">
        <v>0.111155</v>
      </c>
      <c r="X203" s="17">
        <v>574</v>
      </c>
      <c r="Y203" s="17">
        <v>0</v>
      </c>
      <c r="Z203" s="17">
        <v>0</v>
      </c>
      <c r="AA203" s="17">
        <v>0.63002999999999998</v>
      </c>
      <c r="AB203" s="17">
        <v>5.8992900000000001E-2</v>
      </c>
      <c r="AC203" s="17">
        <v>1.07802</v>
      </c>
      <c r="AD203" s="17">
        <v>0.25</v>
      </c>
      <c r="AE203" s="17">
        <v>1425.3</v>
      </c>
    </row>
    <row r="204" spans="1:31">
      <c r="A204" s="17">
        <v>191</v>
      </c>
      <c r="B204" s="19">
        <v>0.46820601851851856</v>
      </c>
      <c r="C204" s="17">
        <v>54.6</v>
      </c>
      <c r="D204" s="17">
        <v>32.6</v>
      </c>
      <c r="E204" s="17">
        <v>3.5663E-2</v>
      </c>
      <c r="F204" s="17">
        <v>1.726</v>
      </c>
      <c r="G204" s="17">
        <v>0.98192599999999997</v>
      </c>
      <c r="H204" s="17">
        <v>1.0841529999999999</v>
      </c>
      <c r="I204" s="17">
        <v>1.62764</v>
      </c>
      <c r="J204" s="17">
        <v>0.54348700000000005</v>
      </c>
      <c r="K204" s="17">
        <v>0.33391100000000001</v>
      </c>
      <c r="L204" s="17">
        <v>607.9</v>
      </c>
      <c r="M204" s="17">
        <v>0.110403</v>
      </c>
      <c r="N204" s="17">
        <v>412</v>
      </c>
      <c r="O204" s="17">
        <v>0</v>
      </c>
      <c r="P204" s="17">
        <v>0</v>
      </c>
      <c r="Q204" s="17">
        <v>0.99209700000000001</v>
      </c>
      <c r="R204" s="17">
        <v>1.035744</v>
      </c>
      <c r="S204" s="17">
        <v>1.749252</v>
      </c>
      <c r="T204" s="17">
        <v>0.713507</v>
      </c>
      <c r="U204" s="17">
        <v>0.40789300000000001</v>
      </c>
      <c r="V204" s="17">
        <v>619.6</v>
      </c>
      <c r="W204" s="17">
        <v>4.8999999999999998E-5</v>
      </c>
      <c r="X204" s="17">
        <v>569</v>
      </c>
      <c r="Y204" s="17">
        <v>0</v>
      </c>
      <c r="Z204" s="17">
        <v>0</v>
      </c>
      <c r="AA204" s="17">
        <v>0.62752699999999995</v>
      </c>
      <c r="AB204" s="17">
        <v>4.6775400000000002E-2</v>
      </c>
      <c r="AC204" s="17">
        <v>1.0691200000000001</v>
      </c>
      <c r="AD204" s="17">
        <v>0.25</v>
      </c>
      <c r="AE204" s="17">
        <v>1366.4</v>
      </c>
    </row>
    <row r="205" spans="1:31">
      <c r="A205" s="17">
        <v>192</v>
      </c>
      <c r="B205" s="19">
        <v>0.46826388888888887</v>
      </c>
      <c r="C205" s="17">
        <v>54.3</v>
      </c>
      <c r="D205" s="17">
        <v>35.299999999999997</v>
      </c>
      <c r="E205" s="17">
        <v>3.9137999999999999E-2</v>
      </c>
      <c r="F205" s="17">
        <v>1.8939999999999999</v>
      </c>
      <c r="G205" s="17">
        <v>0.98286200000000001</v>
      </c>
      <c r="H205" s="17">
        <v>1.0704070000000001</v>
      </c>
      <c r="I205" s="17">
        <v>1.6280600000000001</v>
      </c>
      <c r="J205" s="17">
        <v>0.55765299999999995</v>
      </c>
      <c r="K205" s="17">
        <v>0.342526</v>
      </c>
      <c r="L205" s="17">
        <v>628.1</v>
      </c>
      <c r="M205" s="17">
        <v>6.1254999999999997E-2</v>
      </c>
      <c r="N205" s="17">
        <v>371</v>
      </c>
      <c r="O205" s="17">
        <v>0</v>
      </c>
      <c r="P205" s="17">
        <v>0</v>
      </c>
      <c r="Q205" s="17">
        <v>0.98880500000000005</v>
      </c>
      <c r="R205" s="17">
        <v>1.037749</v>
      </c>
      <c r="S205" s="17">
        <v>1.7297169999999999</v>
      </c>
      <c r="T205" s="17">
        <v>0.69196800000000003</v>
      </c>
      <c r="U205" s="17">
        <v>0.40004699999999999</v>
      </c>
      <c r="V205" s="17">
        <v>612.1</v>
      </c>
      <c r="W205" s="17">
        <v>6.3E-5</v>
      </c>
      <c r="X205" s="17">
        <v>444</v>
      </c>
      <c r="Y205" s="17">
        <v>0</v>
      </c>
      <c r="Z205" s="17">
        <v>0</v>
      </c>
      <c r="AA205" s="17">
        <v>0.61545700000000003</v>
      </c>
      <c r="AB205" s="17">
        <v>4.7126099999999997E-2</v>
      </c>
      <c r="AC205" s="17">
        <v>1.07036</v>
      </c>
      <c r="AD205" s="17">
        <v>0.25</v>
      </c>
      <c r="AE205" s="17">
        <v>1322.4</v>
      </c>
    </row>
    <row r="206" spans="1:31">
      <c r="A206" s="17">
        <v>193</v>
      </c>
      <c r="B206" s="19">
        <v>0.46832175925925923</v>
      </c>
      <c r="C206" s="17">
        <v>53.7</v>
      </c>
      <c r="D206" s="17">
        <v>46.2</v>
      </c>
      <c r="E206" s="17">
        <v>4.8184999999999999E-2</v>
      </c>
      <c r="F206" s="17">
        <v>2.3319999999999999</v>
      </c>
      <c r="G206" s="17">
        <v>0.97977800000000004</v>
      </c>
      <c r="H206" s="17">
        <v>1.112196</v>
      </c>
      <c r="I206" s="17">
        <v>1.642225</v>
      </c>
      <c r="J206" s="17">
        <v>0.53002899999999997</v>
      </c>
      <c r="K206" s="17">
        <v>0.32274999999999998</v>
      </c>
      <c r="L206" s="17">
        <v>602.79999999999995</v>
      </c>
      <c r="M206" s="17">
        <v>0.14163899999999999</v>
      </c>
      <c r="N206" s="17">
        <v>321</v>
      </c>
      <c r="O206" s="17">
        <v>0</v>
      </c>
      <c r="P206" s="17">
        <v>0</v>
      </c>
      <c r="Q206" s="17">
        <v>0.99057399999999995</v>
      </c>
      <c r="R206" s="17">
        <v>1.0179940000000001</v>
      </c>
      <c r="S206" s="17">
        <v>1.6799949999999999</v>
      </c>
      <c r="T206" s="17">
        <v>0.66200099999999995</v>
      </c>
      <c r="U206" s="17">
        <v>0.39404899999999998</v>
      </c>
      <c r="V206" s="17">
        <v>632.5</v>
      </c>
      <c r="W206" s="17">
        <v>5.4077E-2</v>
      </c>
      <c r="X206" s="17">
        <v>369</v>
      </c>
      <c r="Y206" s="17">
        <v>0</v>
      </c>
      <c r="Z206" s="17">
        <v>0</v>
      </c>
      <c r="AA206" s="17">
        <v>0.60622900000000002</v>
      </c>
      <c r="AB206" s="17">
        <v>5.10532E-2</v>
      </c>
      <c r="AC206" s="17">
        <v>1.05179</v>
      </c>
      <c r="AD206" s="17">
        <v>0.25</v>
      </c>
      <c r="AE206" s="17">
        <v>1377.8</v>
      </c>
    </row>
    <row r="207" spans="1:31">
      <c r="A207" s="17">
        <v>194</v>
      </c>
      <c r="B207" s="19">
        <v>0.46837962962962965</v>
      </c>
      <c r="C207" s="17">
        <v>53.4</v>
      </c>
      <c r="D207" s="17">
        <v>43.4</v>
      </c>
      <c r="E207" s="17">
        <v>4.6084E-2</v>
      </c>
      <c r="F207" s="17">
        <v>2.23</v>
      </c>
      <c r="G207" s="17">
        <v>0.99077300000000001</v>
      </c>
      <c r="H207" s="17">
        <v>1.0833660000000001</v>
      </c>
      <c r="I207" s="17">
        <v>1.674593</v>
      </c>
      <c r="J207" s="17">
        <v>0.59122699999999995</v>
      </c>
      <c r="K207" s="17">
        <v>0.35305700000000001</v>
      </c>
      <c r="L207" s="17">
        <v>597.4</v>
      </c>
      <c r="M207" s="17">
        <v>2.0000000000000002E-5</v>
      </c>
      <c r="N207" s="17">
        <v>451</v>
      </c>
      <c r="O207" s="17">
        <v>0</v>
      </c>
      <c r="P207" s="17">
        <v>0</v>
      </c>
      <c r="Q207" s="17">
        <v>0.98830700000000005</v>
      </c>
      <c r="R207" s="17">
        <v>1.0019990000000001</v>
      </c>
      <c r="S207" s="17">
        <v>1.6994990000000001</v>
      </c>
      <c r="T207" s="17">
        <v>0.69750000000000001</v>
      </c>
      <c r="U207" s="17">
        <v>0.41041499999999997</v>
      </c>
      <c r="V207" s="17">
        <v>634.20000000000005</v>
      </c>
      <c r="W207" s="17">
        <v>1.6497999999999999E-2</v>
      </c>
      <c r="X207" s="17">
        <v>333</v>
      </c>
      <c r="Y207" s="17">
        <v>0</v>
      </c>
      <c r="Z207" s="17">
        <v>0</v>
      </c>
      <c r="AA207" s="17">
        <v>0.63140799999999997</v>
      </c>
      <c r="AB207" s="17">
        <v>6.5789799999999996E-2</v>
      </c>
      <c r="AC207" s="17">
        <v>1.04789</v>
      </c>
      <c r="AD207" s="17">
        <v>0.25</v>
      </c>
      <c r="AE207" s="17">
        <v>1390.3</v>
      </c>
    </row>
    <row r="208" spans="1:31">
      <c r="A208" s="17">
        <v>195</v>
      </c>
      <c r="B208" s="19">
        <v>0.46843750000000001</v>
      </c>
      <c r="C208" s="17">
        <v>53.2</v>
      </c>
      <c r="D208" s="17">
        <v>36.200000000000003</v>
      </c>
      <c r="E208" s="17">
        <v>3.5428000000000001E-2</v>
      </c>
      <c r="F208" s="17">
        <v>1.714</v>
      </c>
      <c r="G208" s="17">
        <v>0.98046500000000003</v>
      </c>
      <c r="H208" s="17">
        <v>1.0916710000000001</v>
      </c>
      <c r="I208" s="17">
        <v>1.6447449999999999</v>
      </c>
      <c r="J208" s="17">
        <v>0.55307399999999995</v>
      </c>
      <c r="K208" s="17">
        <v>0.33626699999999998</v>
      </c>
      <c r="L208" s="17">
        <v>567.6</v>
      </c>
      <c r="M208" s="17">
        <v>4.7534E-2</v>
      </c>
      <c r="N208" s="17">
        <v>431</v>
      </c>
      <c r="O208" s="17">
        <v>0</v>
      </c>
      <c r="P208" s="17">
        <v>0</v>
      </c>
      <c r="Q208" s="17">
        <v>0.99052700000000005</v>
      </c>
      <c r="R208" s="17">
        <v>1.0440750000000001</v>
      </c>
      <c r="S208" s="17">
        <v>1.717659</v>
      </c>
      <c r="T208" s="17">
        <v>0.67358399999999996</v>
      </c>
      <c r="U208" s="17">
        <v>0.392152</v>
      </c>
      <c r="V208" s="17">
        <v>632.79999999999995</v>
      </c>
      <c r="W208" s="17">
        <v>4.6025000000000003E-2</v>
      </c>
      <c r="X208" s="17">
        <v>328</v>
      </c>
      <c r="Y208" s="17">
        <v>0</v>
      </c>
      <c r="Z208" s="17">
        <v>0</v>
      </c>
      <c r="AA208" s="17">
        <v>0.60331100000000004</v>
      </c>
      <c r="AB208" s="17">
        <v>5.0609000000000001E-2</v>
      </c>
      <c r="AC208" s="17">
        <v>1.07816</v>
      </c>
      <c r="AD208" s="17">
        <v>0.25</v>
      </c>
      <c r="AE208" s="17">
        <v>1463.4</v>
      </c>
    </row>
    <row r="209" spans="1:31">
      <c r="A209" s="17">
        <v>196</v>
      </c>
      <c r="B209" s="19">
        <v>0.46848379629629627</v>
      </c>
      <c r="C209" s="17">
        <v>52.8</v>
      </c>
      <c r="D209" s="17">
        <v>36.200000000000003</v>
      </c>
      <c r="E209" s="17">
        <v>4.0024999999999998E-2</v>
      </c>
      <c r="F209" s="17">
        <v>1.9370000000000001</v>
      </c>
      <c r="G209" s="17">
        <v>0.97971799999999998</v>
      </c>
      <c r="H209" s="17">
        <v>1.0858190000000001</v>
      </c>
      <c r="I209" s="17">
        <v>1.6581950000000001</v>
      </c>
      <c r="J209" s="17">
        <v>0.572376</v>
      </c>
      <c r="K209" s="17">
        <v>0.34517999999999999</v>
      </c>
      <c r="L209" s="17">
        <v>636</v>
      </c>
      <c r="M209" s="17">
        <v>7.4644000000000002E-2</v>
      </c>
      <c r="N209" s="17">
        <v>474</v>
      </c>
      <c r="O209" s="17">
        <v>0</v>
      </c>
      <c r="P209" s="17">
        <v>0</v>
      </c>
      <c r="Q209" s="17">
        <v>0.98938000000000004</v>
      </c>
      <c r="R209" s="17">
        <v>1.0152099999999999</v>
      </c>
      <c r="S209" s="17">
        <v>1.6920299999999999</v>
      </c>
      <c r="T209" s="17">
        <v>0.67681999999999998</v>
      </c>
      <c r="U209" s="17">
        <v>0.400005</v>
      </c>
      <c r="V209" s="17">
        <v>608.29999999999995</v>
      </c>
      <c r="W209" s="17">
        <v>4.1596000000000001E-2</v>
      </c>
      <c r="X209" s="17">
        <v>397</v>
      </c>
      <c r="Y209" s="17">
        <v>0</v>
      </c>
      <c r="Z209" s="17">
        <v>0</v>
      </c>
      <c r="AA209" s="17">
        <v>0.61539200000000005</v>
      </c>
      <c r="AB209" s="17">
        <v>6.1625600000000003E-2</v>
      </c>
      <c r="AC209" s="17">
        <v>1.0569200000000001</v>
      </c>
      <c r="AD209" s="17">
        <v>0.25</v>
      </c>
      <c r="AE209" s="17">
        <v>1305.9000000000001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2023-02-24T06:33:45Z</dcterms:modified>
</cp:coreProperties>
</file>