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D60503C-6E63-B545-BA44-34B31F2FDBB9}" xr6:coauthVersionLast="47" xr6:coauthVersionMax="47" xr10:uidLastSave="{00000000-0000-0000-0000-000000000000}"/>
  <bookViews>
    <workbookView xWindow="200" yWindow="54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/>
  <c r="AE14" i="1" s="1"/>
  <c r="I14" i="1"/>
  <c r="J14" i="1"/>
  <c r="Z14" i="1"/>
  <c r="AA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V18" i="1"/>
  <c r="M18" i="1"/>
  <c r="N18" i="1"/>
  <c r="O18" i="1"/>
  <c r="P18" i="1"/>
  <c r="A19" i="1"/>
  <c r="B19" i="1"/>
  <c r="C19" i="1"/>
  <c r="D19" i="1"/>
  <c r="X19" i="1"/>
  <c r="E19" i="1"/>
  <c r="R19" i="1" s="1"/>
  <c r="S19" i="1" s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T25" i="1" s="1"/>
  <c r="L25" i="1"/>
  <c r="V25" i="1"/>
  <c r="M25" i="1"/>
  <c r="N25" i="1"/>
  <c r="O25" i="1"/>
  <c r="P25" i="1"/>
  <c r="A26" i="1"/>
  <c r="B26" i="1"/>
  <c r="C26" i="1"/>
  <c r="D26" i="1"/>
  <c r="X26" i="1"/>
  <c r="E26" i="1"/>
  <c r="R26" i="1" s="1"/>
  <c r="S26" i="1" s="1"/>
  <c r="F26" i="1"/>
  <c r="G26" i="1"/>
  <c r="H26" i="1"/>
  <c r="Y26" i="1"/>
  <c r="AE26" i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T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AA31" i="1"/>
  <c r="K31" i="1"/>
  <c r="L31" i="1"/>
  <c r="T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/>
  <c r="K49" i="1"/>
  <c r="T49" i="1" s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R50" i="1"/>
  <c r="S50" i="1" s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 s="1"/>
  <c r="AA66" i="1" s="1"/>
  <c r="K66" i="1"/>
  <c r="T66" i="1" s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/>
  <c r="E69" i="1"/>
  <c r="F69" i="1"/>
  <c r="G69" i="1"/>
  <c r="H69" i="1"/>
  <c r="Y69" i="1"/>
  <c r="AE69" i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/>
  <c r="AE73" i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/>
  <c r="AA76" i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/>
  <c r="E78" i="1"/>
  <c r="R78" i="1" s="1"/>
  <c r="S78" i="1" s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AA80" i="1" s="1"/>
  <c r="K80" i="1"/>
  <c r="T80" i="1"/>
  <c r="U80" i="1" s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/>
  <c r="AA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 s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 s="1"/>
  <c r="AA88" i="1" s="1"/>
  <c r="AB88" i="1" s="1"/>
  <c r="AC88" i="1" s="1"/>
  <c r="AD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R92" i="1" s="1"/>
  <c r="S92" i="1" s="1"/>
  <c r="G92" i="1"/>
  <c r="H92" i="1"/>
  <c r="Y92" i="1"/>
  <c r="AE92" i="1" s="1"/>
  <c r="I92" i="1"/>
  <c r="J92" i="1"/>
  <c r="Z92" i="1" s="1"/>
  <c r="K92" i="1"/>
  <c r="L92" i="1"/>
  <c r="T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R99" i="1" s="1"/>
  <c r="S99" i="1" s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 s="1"/>
  <c r="I100" i="1"/>
  <c r="J100" i="1"/>
  <c r="Z100" i="1"/>
  <c r="AA100" i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 s="1"/>
  <c r="K101" i="1"/>
  <c r="T101" i="1" s="1"/>
  <c r="U101" i="1" s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/>
  <c r="AE103" i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/>
  <c r="K104" i="1"/>
  <c r="L104" i="1"/>
  <c r="T104" i="1"/>
  <c r="U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/>
  <c r="AE108" i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R110" i="1"/>
  <c r="S110" i="1" s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AA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R117" i="1" s="1"/>
  <c r="S117" i="1" s="1"/>
  <c r="F117" i="1"/>
  <c r="G117" i="1"/>
  <c r="H117" i="1"/>
  <c r="Y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R118" i="1"/>
  <c r="S118" i="1" s="1"/>
  <c r="G118" i="1"/>
  <c r="H118" i="1"/>
  <c r="Y118" i="1"/>
  <c r="AE118" i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AA124" i="1" s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AA134" i="1" s="1"/>
  <c r="E134" i="1"/>
  <c r="F134" i="1"/>
  <c r="G134" i="1"/>
  <c r="H134" i="1"/>
  <c r="Y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 s="1"/>
  <c r="I140" i="1"/>
  <c r="J140" i="1"/>
  <c r="Z140" i="1" s="1"/>
  <c r="AA140" i="1" s="1"/>
  <c r="AB140" i="1" s="1"/>
  <c r="AC140" i="1" s="1"/>
  <c r="AD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 s="1"/>
  <c r="I143" i="1"/>
  <c r="J143" i="1"/>
  <c r="Z143" i="1"/>
  <c r="AA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 s="1"/>
  <c r="AA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R148" i="1" s="1"/>
  <c r="S148" i="1" s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R149" i="1" s="1"/>
  <c r="S149" i="1" s="1"/>
  <c r="F149" i="1"/>
  <c r="G149" i="1"/>
  <c r="H149" i="1"/>
  <c r="Y149" i="1" s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/>
  <c r="I150" i="1"/>
  <c r="J150" i="1"/>
  <c r="Z150" i="1" s="1"/>
  <c r="AA150" i="1" s="1"/>
  <c r="AB150" i="1" s="1"/>
  <c r="AC150" i="1" s="1"/>
  <c r="AD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AA154" i="1" s="1"/>
  <c r="E154" i="1"/>
  <c r="F154" i="1"/>
  <c r="G154" i="1"/>
  <c r="H154" i="1"/>
  <c r="Y154" i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R156" i="1" s="1"/>
  <c r="S156" i="1" s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T162" i="1" s="1"/>
  <c r="U162" i="1" s="1"/>
  <c r="L162" i="1"/>
  <c r="V162" i="1"/>
  <c r="M162" i="1"/>
  <c r="N162" i="1"/>
  <c r="O162" i="1"/>
  <c r="P162" i="1"/>
  <c r="A163" i="1"/>
  <c r="B163" i="1"/>
  <c r="C163" i="1"/>
  <c r="D163" i="1"/>
  <c r="X163" i="1"/>
  <c r="E163" i="1"/>
  <c r="R163" i="1" s="1"/>
  <c r="S163" i="1" s="1"/>
  <c r="F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R173" i="1" s="1"/>
  <c r="S173" i="1" s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R178" i="1"/>
  <c r="S178" i="1"/>
  <c r="F178" i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R181" i="1" s="1"/>
  <c r="S181" i="1" s="1"/>
  <c r="F181" i="1"/>
  <c r="G181" i="1"/>
  <c r="H181" i="1"/>
  <c r="Y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R184" i="1" s="1"/>
  <c r="S184" i="1" s="1"/>
  <c r="F184" i="1"/>
  <c r="G184" i="1"/>
  <c r="H184" i="1"/>
  <c r="Y184" i="1"/>
  <c r="AE184" i="1" s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R188" i="1" s="1"/>
  <c r="S188" i="1" s="1"/>
  <c r="F188" i="1"/>
  <c r="G188" i="1"/>
  <c r="H188" i="1"/>
  <c r="Y188" i="1"/>
  <c r="AE188" i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R189" i="1" s="1"/>
  <c r="S189" i="1" s="1"/>
  <c r="G189" i="1"/>
  <c r="H189" i="1"/>
  <c r="Y189" i="1"/>
  <c r="AE189" i="1" s="1"/>
  <c r="I189" i="1"/>
  <c r="J189" i="1"/>
  <c r="Z189" i="1"/>
  <c r="AA189" i="1"/>
  <c r="K189" i="1"/>
  <c r="T189" i="1" s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R205" i="1" s="1"/>
  <c r="S205" i="1" s="1"/>
  <c r="G205" i="1"/>
  <c r="H205" i="1"/>
  <c r="Y205" i="1"/>
  <c r="AE205" i="1" s="1"/>
  <c r="I205" i="1"/>
  <c r="J205" i="1"/>
  <c r="Z205" i="1"/>
  <c r="AA205" i="1" s="1"/>
  <c r="K205" i="1"/>
  <c r="T205" i="1" s="1"/>
  <c r="AC205" i="1" s="1"/>
  <c r="AD205" i="1" s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R210" i="1" s="1"/>
  <c r="S210" i="1" s="1"/>
  <c r="G210" i="1"/>
  <c r="H210" i="1"/>
  <c r="Y210" i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 s="1"/>
  <c r="AE258" i="1" s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/>
  <c r="AE261" i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AA290" i="1" s="1"/>
  <c r="AB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AF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R297" i="1" s="1"/>
  <c r="S297" i="1" s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AF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R309" i="1" s="1"/>
  <c r="S309" i="1" s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R321" i="1" s="1"/>
  <c r="S321" i="1" s="1"/>
  <c r="F321" i="1"/>
  <c r="G321" i="1"/>
  <c r="H321" i="1"/>
  <c r="Y321" i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S330" i="1"/>
  <c r="F330" i="1"/>
  <c r="R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R337" i="1" s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R341" i="1" s="1"/>
  <c r="S341" i="1" s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 s="1"/>
  <c r="I342" i="1"/>
  <c r="J342" i="1"/>
  <c r="Z342" i="1" s="1"/>
  <c r="AA342" i="1" s="1"/>
  <c r="AB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AF343" i="1" s="1"/>
  <c r="AG343" i="1" s="1"/>
  <c r="AH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S349" i="1"/>
  <c r="F349" i="1"/>
  <c r="R349" i="1" s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/>
  <c r="I368" i="1"/>
  <c r="J368" i="1"/>
  <c r="Z368" i="1" s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/>
  <c r="AE381" i="1" s="1"/>
  <c r="I381" i="1"/>
  <c r="J381" i="1"/>
  <c r="Z381" i="1"/>
  <c r="AA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S387" i="1" s="1"/>
  <c r="F387" i="1"/>
  <c r="G387" i="1"/>
  <c r="H387" i="1"/>
  <c r="Y387" i="1"/>
  <c r="AE387" i="1" s="1"/>
  <c r="I387" i="1"/>
  <c r="J387" i="1"/>
  <c r="Z387" i="1" s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R390" i="1" s="1"/>
  <c r="S390" i="1" s="1"/>
  <c r="G390" i="1"/>
  <c r="H390" i="1"/>
  <c r="Y390" i="1"/>
  <c r="AE390" i="1"/>
  <c r="I390" i="1"/>
  <c r="J390" i="1"/>
  <c r="Z390" i="1" s="1"/>
  <c r="AA390" i="1"/>
  <c r="K390" i="1"/>
  <c r="T390" i="1" s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/>
  <c r="S393" i="1" s="1"/>
  <c r="G393" i="1"/>
  <c r="H393" i="1"/>
  <c r="Y393" i="1" s="1"/>
  <c r="AE393" i="1"/>
  <c r="I393" i="1"/>
  <c r="J393" i="1"/>
  <c r="Z393" i="1" s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R397" i="1" s="1"/>
  <c r="F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R399" i="1" s="1"/>
  <c r="S399" i="1" s="1"/>
  <c r="F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R408" i="1" s="1"/>
  <c r="S408" i="1" s="1"/>
  <c r="F408" i="1"/>
  <c r="G408" i="1"/>
  <c r="H408" i="1"/>
  <c r="Y408" i="1" s="1"/>
  <c r="AE408" i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/>
  <c r="F414" i="1"/>
  <c r="G414" i="1"/>
  <c r="H414" i="1"/>
  <c r="Y414" i="1" s="1"/>
  <c r="AE414" i="1" s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 s="1"/>
  <c r="AA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R419" i="1"/>
  <c r="G419" i="1"/>
  <c r="H419" i="1"/>
  <c r="Y419" i="1" s="1"/>
  <c r="AE419" i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/>
  <c r="G425" i="1"/>
  <c r="H425" i="1"/>
  <c r="Y425" i="1" s="1"/>
  <c r="AE425" i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 s="1"/>
  <c r="S427" i="1" s="1"/>
  <c r="G427" i="1"/>
  <c r="H427" i="1"/>
  <c r="Y427" i="1"/>
  <c r="AE427" i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AB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 s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S443" i="1"/>
  <c r="F443" i="1"/>
  <c r="R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R463" i="1" s="1"/>
  <c r="S463" i="1" s="1"/>
  <c r="G463" i="1"/>
  <c r="H463" i="1"/>
  <c r="Y463" i="1"/>
  <c r="AE463" i="1"/>
  <c r="I463" i="1"/>
  <c r="J463" i="1"/>
  <c r="Z463" i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/>
  <c r="X468" i="1"/>
  <c r="E468" i="1"/>
  <c r="R468" i="1" s="1"/>
  <c r="F468" i="1"/>
  <c r="G468" i="1"/>
  <c r="H468" i="1"/>
  <c r="Y468" i="1" s="1"/>
  <c r="AE468" i="1" s="1"/>
  <c r="I468" i="1"/>
  <c r="J468" i="1"/>
  <c r="Z468" i="1" s="1"/>
  <c r="AA468" i="1"/>
  <c r="K468" i="1"/>
  <c r="T468" i="1" s="1"/>
  <c r="U468" i="1" s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R475" i="1" s="1"/>
  <c r="S475" i="1" s="1"/>
  <c r="F475" i="1"/>
  <c r="G475" i="1"/>
  <c r="H475" i="1"/>
  <c r="Y475" i="1" s="1"/>
  <c r="AE475" i="1" s="1"/>
  <c r="I475" i="1"/>
  <c r="J475" i="1"/>
  <c r="Z475" i="1"/>
  <c r="K475" i="1"/>
  <c r="L475" i="1"/>
  <c r="T475" i="1" s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 s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S479" i="1" s="1"/>
  <c r="F479" i="1"/>
  <c r="G479" i="1"/>
  <c r="H479" i="1"/>
  <c r="Y479" i="1" s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R487" i="1" s="1"/>
  <c r="S487" i="1" s="1"/>
  <c r="F487" i="1"/>
  <c r="G487" i="1"/>
  <c r="H487" i="1"/>
  <c r="Y487" i="1" s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AB488" i="1" s="1"/>
  <c r="L488" i="1"/>
  <c r="T488" i="1" s="1"/>
  <c r="AC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/>
  <c r="G495" i="1"/>
  <c r="H495" i="1"/>
  <c r="Y495" i="1"/>
  <c r="AE495" i="1" s="1"/>
  <c r="I495" i="1"/>
  <c r="J495" i="1"/>
  <c r="Z495" i="1" s="1"/>
  <c r="AA495" i="1" s="1"/>
  <c r="AB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T507" i="1" s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 s="1"/>
  <c r="I513" i="1"/>
  <c r="J513" i="1"/>
  <c r="Z513" i="1"/>
  <c r="AA513" i="1" s="1"/>
  <c r="AB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/>
  <c r="I518" i="1"/>
  <c r="J518" i="1"/>
  <c r="Z518" i="1"/>
  <c r="AA518" i="1" s="1"/>
  <c r="AB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AB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R536" i="1" s="1"/>
  <c r="S536" i="1" s="1"/>
  <c r="F536" i="1"/>
  <c r="G536" i="1"/>
  <c r="H536" i="1"/>
  <c r="Y536" i="1"/>
  <c r="AE536" i="1" s="1"/>
  <c r="I536" i="1"/>
  <c r="J536" i="1"/>
  <c r="Z536" i="1"/>
  <c r="K536" i="1"/>
  <c r="T536" i="1" s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AF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/>
  <c r="F542" i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 s="1"/>
  <c r="I544" i="1"/>
  <c r="J544" i="1"/>
  <c r="Z544" i="1"/>
  <c r="AA544" i="1" s="1"/>
  <c r="AB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T548" i="1" s="1"/>
  <c r="M548" i="1"/>
  <c r="N548" i="1"/>
  <c r="O548" i="1"/>
  <c r="P548" i="1"/>
  <c r="A549" i="1"/>
  <c r="B549" i="1"/>
  <c r="C549" i="1"/>
  <c r="D549" i="1" s="1"/>
  <c r="X549" i="1" s="1"/>
  <c r="E549" i="1"/>
  <c r="R549" i="1" s="1"/>
  <c r="S549" i="1" s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M550" i="1"/>
  <c r="N550" i="1"/>
  <c r="O550" i="1"/>
  <c r="P550" i="1"/>
  <c r="A551" i="1"/>
  <c r="B551" i="1"/>
  <c r="C551" i="1"/>
  <c r="D551" i="1" s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S562" i="1"/>
  <c r="F562" i="1"/>
  <c r="R562" i="1" s="1"/>
  <c r="G562" i="1"/>
  <c r="H562" i="1"/>
  <c r="Y562" i="1" s="1"/>
  <c r="AE562" i="1" s="1"/>
  <c r="I562" i="1"/>
  <c r="J562" i="1"/>
  <c r="Z562" i="1"/>
  <c r="AA562" i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K568" i="1"/>
  <c r="T568" i="1" s="1"/>
  <c r="AC568" i="1" s="1"/>
  <c r="AD568" i="1" s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I573" i="1"/>
  <c r="J573" i="1"/>
  <c r="Z573" i="1" s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R581" i="1" s="1"/>
  <c r="S581" i="1" s="1"/>
  <c r="F581" i="1"/>
  <c r="G581" i="1"/>
  <c r="H581" i="1"/>
  <c r="Y581" i="1" s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/>
  <c r="E586" i="1"/>
  <c r="F586" i="1"/>
  <c r="R586" i="1" s="1"/>
  <c r="S586" i="1" s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I595" i="1"/>
  <c r="J595" i="1"/>
  <c r="Z595" i="1" s="1"/>
  <c r="AA595" i="1"/>
  <c r="K595" i="1"/>
  <c r="L595" i="1"/>
  <c r="M595" i="1"/>
  <c r="N595" i="1"/>
  <c r="O595" i="1"/>
  <c r="P595" i="1"/>
  <c r="Y595" i="1"/>
  <c r="AE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AB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R608" i="1" s="1"/>
  <c r="S608" i="1" s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T613" i="1" s="1"/>
  <c r="AC613" i="1" s="1"/>
  <c r="AD613" i="1" s="1"/>
  <c r="M613" i="1"/>
  <c r="N613" i="1"/>
  <c r="O613" i="1"/>
  <c r="P613" i="1"/>
  <c r="A614" i="1"/>
  <c r="B614" i="1"/>
  <c r="C614" i="1"/>
  <c r="D614" i="1"/>
  <c r="X614" i="1"/>
  <c r="E614" i="1"/>
  <c r="R614" i="1" s="1"/>
  <c r="S614" i="1" s="1"/>
  <c r="F614" i="1"/>
  <c r="G614" i="1"/>
  <c r="H614" i="1"/>
  <c r="Y614" i="1" s="1"/>
  <c r="AE614" i="1"/>
  <c r="I614" i="1"/>
  <c r="J614" i="1"/>
  <c r="Z614" i="1"/>
  <c r="AA614" i="1" s="1"/>
  <c r="AB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G621" i="1"/>
  <c r="H621" i="1"/>
  <c r="Y621" i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/>
  <c r="K624" i="1"/>
  <c r="T624" i="1" s="1"/>
  <c r="L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AB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R645" i="1" s="1"/>
  <c r="S645" i="1" s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M651" i="1"/>
  <c r="N651" i="1"/>
  <c r="O651" i="1"/>
  <c r="P651" i="1"/>
  <c r="R651" i="1"/>
  <c r="S651" i="1" s="1"/>
  <c r="V651" i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T652" i="1" s="1"/>
  <c r="U652" i="1" s="1"/>
  <c r="M652" i="1"/>
  <c r="N652" i="1"/>
  <c r="O652" i="1"/>
  <c r="P652" i="1"/>
  <c r="V652" i="1"/>
  <c r="X652" i="1"/>
  <c r="Y652" i="1"/>
  <c r="AE652" i="1" s="1"/>
  <c r="AC652" i="1"/>
  <c r="AD652" i="1" s="1"/>
  <c r="AF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AA655" i="1" s="1"/>
  <c r="AB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R657" i="1" s="1"/>
  <c r="S657" i="1" s="1"/>
  <c r="F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R659" i="1" s="1"/>
  <c r="S659" i="1" s="1"/>
  <c r="F659" i="1"/>
  <c r="G659" i="1"/>
  <c r="H659" i="1"/>
  <c r="I659" i="1"/>
  <c r="J659" i="1"/>
  <c r="Z659" i="1" s="1"/>
  <c r="AA659" i="1" s="1"/>
  <c r="K659" i="1"/>
  <c r="AB659" i="1" s="1"/>
  <c r="L659" i="1"/>
  <c r="V659" i="1" s="1"/>
  <c r="M659" i="1"/>
  <c r="N659" i="1"/>
  <c r="O659" i="1"/>
  <c r="P659" i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T660" i="1"/>
  <c r="U660" i="1" s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 s="1"/>
  <c r="I662" i="1"/>
  <c r="J662" i="1"/>
  <c r="Z662" i="1"/>
  <c r="K662" i="1"/>
  <c r="L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AB665" i="1" s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I667" i="1"/>
  <c r="J667" i="1"/>
  <c r="Z667" i="1" s="1"/>
  <c r="AA667" i="1" s="1"/>
  <c r="K667" i="1"/>
  <c r="L667" i="1"/>
  <c r="M667" i="1"/>
  <c r="N667" i="1"/>
  <c r="O667" i="1"/>
  <c r="P667" i="1"/>
  <c r="V667" i="1"/>
  <c r="AE667" i="1"/>
  <c r="A668" i="1"/>
  <c r="B668" i="1"/>
  <c r="C668" i="1"/>
  <c r="D668" i="1"/>
  <c r="X668" i="1"/>
  <c r="E668" i="1"/>
  <c r="F668" i="1"/>
  <c r="G668" i="1"/>
  <c r="H668" i="1"/>
  <c r="Y668" i="1"/>
  <c r="AE668" i="1"/>
  <c r="I668" i="1"/>
  <c r="J668" i="1"/>
  <c r="Z668" i="1" s="1"/>
  <c r="AA668" i="1" s="1"/>
  <c r="K668" i="1"/>
  <c r="L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AB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T670" i="1" s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G676" i="1"/>
  <c r="H676" i="1"/>
  <c r="Y676" i="1" s="1"/>
  <c r="AE676" i="1" s="1"/>
  <c r="I676" i="1"/>
  <c r="J676" i="1"/>
  <c r="Z676" i="1"/>
  <c r="AA676" i="1"/>
  <c r="AB676" i="1" s="1"/>
  <c r="K676" i="1"/>
  <c r="L676" i="1"/>
  <c r="M676" i="1"/>
  <c r="N676" i="1"/>
  <c r="O676" i="1"/>
  <c r="P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/>
  <c r="AE680" i="1" s="1"/>
  <c r="I680" i="1"/>
  <c r="J680" i="1"/>
  <c r="Z680" i="1"/>
  <c r="AA680" i="1"/>
  <c r="K680" i="1"/>
  <c r="T680" i="1" s="1"/>
  <c r="AC680" i="1" s="1"/>
  <c r="AD680" i="1" s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AB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AE685" i="1" s="1"/>
  <c r="I685" i="1"/>
  <c r="J685" i="1"/>
  <c r="Z685" i="1"/>
  <c r="AA685" i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 s="1"/>
  <c r="AE688" i="1" s="1"/>
  <c r="AF688" i="1" s="1"/>
  <c r="AG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 s="1"/>
  <c r="AE689" i="1" s="1"/>
  <c r="AF689" i="1" s="1"/>
  <c r="AG689" i="1" s="1"/>
  <c r="AH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AB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/>
  <c r="AE694" i="1"/>
  <c r="I694" i="1"/>
  <c r="J694" i="1"/>
  <c r="K694" i="1"/>
  <c r="T694" i="1" s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E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/>
  <c r="E698" i="1"/>
  <c r="R698" i="1" s="1"/>
  <c r="S698" i="1" s="1"/>
  <c r="F698" i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/>
  <c r="E700" i="1"/>
  <c r="F700" i="1"/>
  <c r="G700" i="1"/>
  <c r="H700" i="1"/>
  <c r="Y700" i="1" s="1"/>
  <c r="AE700" i="1" s="1"/>
  <c r="I700" i="1"/>
  <c r="J700" i="1"/>
  <c r="Z700" i="1" s="1"/>
  <c r="K700" i="1"/>
  <c r="L700" i="1"/>
  <c r="T700" i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/>
  <c r="E702" i="1"/>
  <c r="F702" i="1"/>
  <c r="R702" i="1" s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S702" i="1"/>
  <c r="Z702" i="1"/>
  <c r="AA702" i="1" s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/>
  <c r="I703" i="1"/>
  <c r="J703" i="1"/>
  <c r="Z703" i="1" s="1"/>
  <c r="K703" i="1"/>
  <c r="L703" i="1"/>
  <c r="M703" i="1"/>
  <c r="N703" i="1"/>
  <c r="O703" i="1"/>
  <c r="P703" i="1"/>
  <c r="AA703" i="1"/>
  <c r="AE703" i="1"/>
  <c r="A704" i="1"/>
  <c r="B704" i="1"/>
  <c r="C704" i="1"/>
  <c r="D704" i="1"/>
  <c r="X704" i="1" s="1"/>
  <c r="E704" i="1"/>
  <c r="F704" i="1"/>
  <c r="R704" i="1"/>
  <c r="S704" i="1"/>
  <c r="G704" i="1"/>
  <c r="H704" i="1"/>
  <c r="Y704" i="1"/>
  <c r="AE704" i="1" s="1"/>
  <c r="I704" i="1"/>
  <c r="J704" i="1"/>
  <c r="Z704" i="1" s="1"/>
  <c r="AA704" i="1" s="1"/>
  <c r="AB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R708" i="1" s="1"/>
  <c r="G708" i="1"/>
  <c r="H708" i="1"/>
  <c r="Y708" i="1" s="1"/>
  <c r="AE708" i="1"/>
  <c r="I708" i="1"/>
  <c r="J708" i="1"/>
  <c r="Z708" i="1" s="1"/>
  <c r="AA708" i="1"/>
  <c r="AB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AF709" i="1" s="1"/>
  <c r="I709" i="1"/>
  <c r="J709" i="1"/>
  <c r="Z709" i="1" s="1"/>
  <c r="AA709" i="1" s="1"/>
  <c r="AB709" i="1" s="1"/>
  <c r="K709" i="1"/>
  <c r="L709" i="1"/>
  <c r="V709" i="1" s="1"/>
  <c r="T709" i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K710" i="1"/>
  <c r="L710" i="1"/>
  <c r="V710" i="1" s="1"/>
  <c r="M710" i="1"/>
  <c r="N710" i="1"/>
  <c r="O710" i="1"/>
  <c r="P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 s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 s="1"/>
  <c r="E715" i="1"/>
  <c r="F715" i="1"/>
  <c r="G715" i="1"/>
  <c r="H715" i="1"/>
  <c r="Y715" i="1"/>
  <c r="I715" i="1"/>
  <c r="J715" i="1"/>
  <c r="Z715" i="1" s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/>
  <c r="AA716" i="1" s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/>
  <c r="E723" i="1"/>
  <c r="F723" i="1"/>
  <c r="R723" i="1"/>
  <c r="S723" i="1"/>
  <c r="G723" i="1"/>
  <c r="H723" i="1"/>
  <c r="Y723" i="1"/>
  <c r="I723" i="1"/>
  <c r="J723" i="1"/>
  <c r="Z723" i="1" s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/>
  <c r="E724" i="1"/>
  <c r="F724" i="1"/>
  <c r="R724" i="1"/>
  <c r="S724" i="1"/>
  <c r="G724" i="1"/>
  <c r="H724" i="1"/>
  <c r="Y724" i="1"/>
  <c r="AE724" i="1"/>
  <c r="I724" i="1"/>
  <c r="J724" i="1"/>
  <c r="Z724" i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I725" i="1"/>
  <c r="J725" i="1"/>
  <c r="Z725" i="1"/>
  <c r="AA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 s="1"/>
  <c r="X726" i="1" s="1"/>
  <c r="E726" i="1"/>
  <c r="F726" i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/>
  <c r="E728" i="1"/>
  <c r="F728" i="1"/>
  <c r="R728" i="1"/>
  <c r="S728" i="1" s="1"/>
  <c r="G728" i="1"/>
  <c r="H728" i="1"/>
  <c r="Y728" i="1" s="1"/>
  <c r="AE728" i="1" s="1"/>
  <c r="I728" i="1"/>
  <c r="J728" i="1"/>
  <c r="K728" i="1"/>
  <c r="T728" i="1" s="1"/>
  <c r="L728" i="1"/>
  <c r="M728" i="1"/>
  <c r="N728" i="1"/>
  <c r="O728" i="1"/>
  <c r="P728" i="1"/>
  <c r="Z728" i="1"/>
  <c r="AA728" i="1" s="1"/>
  <c r="AB728" i="1" s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/>
  <c r="E734" i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/>
  <c r="AA736" i="1" s="1"/>
  <c r="AB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G737" i="1"/>
  <c r="H737" i="1"/>
  <c r="Y737" i="1" s="1"/>
  <c r="I737" i="1"/>
  <c r="J737" i="1"/>
  <c r="Z737" i="1" s="1"/>
  <c r="AA737" i="1" s="1"/>
  <c r="K737" i="1"/>
  <c r="L737" i="1"/>
  <c r="M737" i="1"/>
  <c r="N737" i="1"/>
  <c r="O737" i="1"/>
  <c r="P737" i="1"/>
  <c r="S737" i="1"/>
  <c r="V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/>
  <c r="G741" i="1"/>
  <c r="H741" i="1"/>
  <c r="Y741" i="1" s="1"/>
  <c r="AE741" i="1" s="1"/>
  <c r="I741" i="1"/>
  <c r="J741" i="1"/>
  <c r="Z741" i="1" s="1"/>
  <c r="AA741" i="1"/>
  <c r="K741" i="1"/>
  <c r="L741" i="1"/>
  <c r="T741" i="1" s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Z745" i="1" s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AA745" i="1"/>
  <c r="A746" i="1"/>
  <c r="B746" i="1"/>
  <c r="C746" i="1"/>
  <c r="D746" i="1" s="1"/>
  <c r="X746" i="1" s="1"/>
  <c r="E746" i="1"/>
  <c r="R746" i="1" s="1"/>
  <c r="F746" i="1"/>
  <c r="G746" i="1"/>
  <c r="H746" i="1"/>
  <c r="Y746" i="1"/>
  <c r="AE746" i="1" s="1"/>
  <c r="I746" i="1"/>
  <c r="J746" i="1"/>
  <c r="K746" i="1"/>
  <c r="L746" i="1"/>
  <c r="T746" i="1"/>
  <c r="AC746" i="1" s="1"/>
  <c r="AD746" i="1" s="1"/>
  <c r="AF746" i="1" s="1"/>
  <c r="M746" i="1"/>
  <c r="N746" i="1"/>
  <c r="O746" i="1"/>
  <c r="P746" i="1"/>
  <c r="S746" i="1"/>
  <c r="Z746" i="1"/>
  <c r="AA746" i="1" s="1"/>
  <c r="AB746" i="1" s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 s="1"/>
  <c r="AF750" i="1" s="1"/>
  <c r="AG750" i="1" s="1"/>
  <c r="I750" i="1"/>
  <c r="J750" i="1"/>
  <c r="K750" i="1"/>
  <c r="L750" i="1"/>
  <c r="T750" i="1" s="1"/>
  <c r="AC750" i="1"/>
  <c r="AD750" i="1" s="1"/>
  <c r="M750" i="1"/>
  <c r="N750" i="1"/>
  <c r="O750" i="1"/>
  <c r="P750" i="1"/>
  <c r="Z750" i="1"/>
  <c r="AA750" i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AF754" i="1" s="1"/>
  <c r="AG754" i="1" s="1"/>
  <c r="AH754" i="1" s="1"/>
  <c r="I754" i="1"/>
  <c r="J754" i="1"/>
  <c r="Z754" i="1" s="1"/>
  <c r="K754" i="1"/>
  <c r="L754" i="1"/>
  <c r="T754" i="1" s="1"/>
  <c r="AC754" i="1" s="1"/>
  <c r="AD754" i="1"/>
  <c r="M754" i="1"/>
  <c r="N754" i="1"/>
  <c r="O754" i="1"/>
  <c r="P754" i="1"/>
  <c r="R754" i="1"/>
  <c r="S754" i="1" s="1"/>
  <c r="AA754" i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 s="1"/>
  <c r="E756" i="1"/>
  <c r="F756" i="1"/>
  <c r="R756" i="1" s="1"/>
  <c r="S756" i="1"/>
  <c r="G756" i="1"/>
  <c r="H756" i="1"/>
  <c r="Y756" i="1"/>
  <c r="AE756" i="1" s="1"/>
  <c r="AF756" i="1" s="1"/>
  <c r="I756" i="1"/>
  <c r="J756" i="1"/>
  <c r="Z756" i="1" s="1"/>
  <c r="AA756" i="1" s="1"/>
  <c r="AB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 s="1"/>
  <c r="AC757" i="1" s="1"/>
  <c r="AD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Z760" i="1" s="1"/>
  <c r="K760" i="1"/>
  <c r="L760" i="1"/>
  <c r="M760" i="1"/>
  <c r="N760" i="1"/>
  <c r="O760" i="1"/>
  <c r="P760" i="1"/>
  <c r="AA760" i="1"/>
  <c r="A761" i="1"/>
  <c r="B761" i="1"/>
  <c r="C761" i="1"/>
  <c r="D761" i="1" s="1"/>
  <c r="X761" i="1" s="1"/>
  <c r="E761" i="1"/>
  <c r="R761" i="1" s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S761" i="1"/>
  <c r="Z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R763" i="1" s="1"/>
  <c r="S763" i="1" s="1"/>
  <c r="G763" i="1"/>
  <c r="H763" i="1"/>
  <c r="Y763" i="1" s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Z764" i="1" s="1"/>
  <c r="AA764" i="1" s="1"/>
  <c r="AB764" i="1" s="1"/>
  <c r="K764" i="1"/>
  <c r="L764" i="1"/>
  <c r="T764" i="1" s="1"/>
  <c r="AC764" i="1" s="1"/>
  <c r="AD764" i="1"/>
  <c r="M764" i="1"/>
  <c r="N764" i="1"/>
  <c r="O764" i="1"/>
  <c r="P764" i="1"/>
  <c r="R764" i="1"/>
  <c r="S764" i="1" s="1"/>
  <c r="A765" i="1"/>
  <c r="B765" i="1"/>
  <c r="C765" i="1"/>
  <c r="D765" i="1" s="1"/>
  <c r="X765" i="1" s="1"/>
  <c r="E765" i="1"/>
  <c r="R765" i="1" s="1"/>
  <c r="S765" i="1" s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F766" i="1"/>
  <c r="R766" i="1" s="1"/>
  <c r="S766" i="1"/>
  <c r="G766" i="1"/>
  <c r="H766" i="1"/>
  <c r="Y766" i="1"/>
  <c r="AE766" i="1" s="1"/>
  <c r="I766" i="1"/>
  <c r="J766" i="1"/>
  <c r="Z766" i="1" s="1"/>
  <c r="AA766" i="1"/>
  <c r="K766" i="1"/>
  <c r="L766" i="1"/>
  <c r="T766" i="1" s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/>
  <c r="AF767" i="1" s="1"/>
  <c r="I767" i="1"/>
  <c r="J767" i="1"/>
  <c r="Z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A767" i="1"/>
  <c r="A768" i="1"/>
  <c r="B768" i="1"/>
  <c r="C768" i="1"/>
  <c r="D768" i="1" s="1"/>
  <c r="X768" i="1" s="1"/>
  <c r="E768" i="1"/>
  <c r="R768" i="1" s="1"/>
  <c r="S768" i="1" s="1"/>
  <c r="F768" i="1"/>
  <c r="G768" i="1"/>
  <c r="H768" i="1"/>
  <c r="Y768" i="1"/>
  <c r="AE768" i="1"/>
  <c r="I768" i="1"/>
  <c r="J768" i="1"/>
  <c r="K768" i="1"/>
  <c r="L768" i="1"/>
  <c r="T768" i="1"/>
  <c r="AC768" i="1" s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V772" i="1" s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R774" i="1" s="1"/>
  <c r="S774" i="1" s="1"/>
  <c r="F774" i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/>
  <c r="X776" i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K779" i="1"/>
  <c r="L779" i="1"/>
  <c r="T779" i="1" s="1"/>
  <c r="M779" i="1"/>
  <c r="N779" i="1"/>
  <c r="O779" i="1"/>
  <c r="P779" i="1"/>
  <c r="R779" i="1"/>
  <c r="S779" i="1" s="1"/>
  <c r="AA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Z782" i="1" s="1"/>
  <c r="K782" i="1"/>
  <c r="L782" i="1"/>
  <c r="T782" i="1" s="1"/>
  <c r="AC782" i="1" s="1"/>
  <c r="AD782" i="1"/>
  <c r="M782" i="1"/>
  <c r="N782" i="1"/>
  <c r="O782" i="1"/>
  <c r="P782" i="1"/>
  <c r="R782" i="1"/>
  <c r="S782" i="1" s="1"/>
  <c r="AA782" i="1"/>
  <c r="A783" i="1"/>
  <c r="B783" i="1"/>
  <c r="C783" i="1"/>
  <c r="D783" i="1" s="1"/>
  <c r="X783" i="1" s="1"/>
  <c r="E783" i="1"/>
  <c r="R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S783" i="1"/>
  <c r="Z783" i="1"/>
  <c r="AA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AA784" i="1" s="1"/>
  <c r="AB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I788" i="1"/>
  <c r="J788" i="1"/>
  <c r="Z788" i="1" s="1"/>
  <c r="AA788" i="1" s="1"/>
  <c r="K788" i="1"/>
  <c r="L788" i="1"/>
  <c r="M788" i="1"/>
  <c r="N788" i="1"/>
  <c r="O788" i="1"/>
  <c r="P788" i="1"/>
  <c r="AE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K789" i="1"/>
  <c r="L789" i="1"/>
  <c r="V789" i="1"/>
  <c r="M789" i="1"/>
  <c r="N789" i="1"/>
  <c r="O789" i="1"/>
  <c r="P789" i="1"/>
  <c r="R789" i="1"/>
  <c r="S789" i="1" s="1"/>
  <c r="AA789" i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K790" i="1"/>
  <c r="L790" i="1"/>
  <c r="V790" i="1"/>
  <c r="M790" i="1"/>
  <c r="N790" i="1"/>
  <c r="O790" i="1"/>
  <c r="P790" i="1"/>
  <c r="R790" i="1"/>
  <c r="S790" i="1" s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I791" i="1"/>
  <c r="J791" i="1"/>
  <c r="Z791" i="1" s="1"/>
  <c r="AA791" i="1" s="1"/>
  <c r="K791" i="1"/>
  <c r="L791" i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E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Z793" i="1" s="1"/>
  <c r="K793" i="1"/>
  <c r="L793" i="1"/>
  <c r="V793" i="1"/>
  <c r="M793" i="1"/>
  <c r="N793" i="1"/>
  <c r="O793" i="1"/>
  <c r="P793" i="1"/>
  <c r="R793" i="1"/>
  <c r="S793" i="1" s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 s="1"/>
  <c r="M794" i="1"/>
  <c r="N794" i="1"/>
  <c r="O794" i="1"/>
  <c r="P794" i="1"/>
  <c r="R794" i="1"/>
  <c r="S794" i="1" s="1"/>
  <c r="AA794" i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E800" i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Z801" i="1" s="1"/>
  <c r="K801" i="1"/>
  <c r="L801" i="1"/>
  <c r="V801" i="1"/>
  <c r="M801" i="1"/>
  <c r="N801" i="1"/>
  <c r="O801" i="1"/>
  <c r="P801" i="1"/>
  <c r="R801" i="1"/>
  <c r="S801" i="1" s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K802" i="1"/>
  <c r="L802" i="1"/>
  <c r="V802" i="1" s="1"/>
  <c r="M802" i="1"/>
  <c r="N802" i="1"/>
  <c r="O802" i="1"/>
  <c r="P802" i="1"/>
  <c r="R802" i="1"/>
  <c r="S802" i="1" s="1"/>
  <c r="AA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I803" i="1"/>
  <c r="J803" i="1"/>
  <c r="Z803" i="1" s="1"/>
  <c r="AA803" i="1" s="1"/>
  <c r="K803" i="1"/>
  <c r="T803" i="1" s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/>
  <c r="E805" i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/>
  <c r="AE806" i="1" s="1"/>
  <c r="I806" i="1"/>
  <c r="J806" i="1"/>
  <c r="Z806" i="1" s="1"/>
  <c r="K806" i="1"/>
  <c r="L806" i="1"/>
  <c r="V806" i="1"/>
  <c r="M806" i="1"/>
  <c r="N806" i="1"/>
  <c r="O806" i="1"/>
  <c r="P806" i="1"/>
  <c r="R806" i="1"/>
  <c r="S806" i="1" s="1"/>
  <c r="AA806" i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/>
  <c r="E809" i="1"/>
  <c r="F809" i="1"/>
  <c r="G809" i="1"/>
  <c r="H809" i="1"/>
  <c r="Y809" i="1"/>
  <c r="AE809" i="1"/>
  <c r="I809" i="1"/>
  <c r="J809" i="1"/>
  <c r="Z809" i="1" s="1"/>
  <c r="K809" i="1"/>
  <c r="L809" i="1"/>
  <c r="V809" i="1"/>
  <c r="M809" i="1"/>
  <c r="N809" i="1"/>
  <c r="O809" i="1"/>
  <c r="P809" i="1"/>
  <c r="R809" i="1"/>
  <c r="S809" i="1" s="1"/>
  <c r="AA809" i="1"/>
  <c r="AB809" i="1" s="1"/>
  <c r="A810" i="1"/>
  <c r="B810" i="1"/>
  <c r="C810" i="1"/>
  <c r="D810" i="1" s="1"/>
  <c r="X810" i="1"/>
  <c r="E810" i="1"/>
  <c r="F810" i="1"/>
  <c r="G810" i="1"/>
  <c r="H810" i="1"/>
  <c r="Y810" i="1" s="1"/>
  <c r="AE810" i="1" s="1"/>
  <c r="AF810" i="1" s="1"/>
  <c r="AG810" i="1" s="1"/>
  <c r="AH810" i="1" s="1"/>
  <c r="I810" i="1"/>
  <c r="J810" i="1"/>
  <c r="Z810" i="1" s="1"/>
  <c r="AA810" i="1" s="1"/>
  <c r="AB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/>
  <c r="E815" i="1"/>
  <c r="F815" i="1"/>
  <c r="R815" i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A816" i="1"/>
  <c r="B816" i="1"/>
  <c r="C816" i="1"/>
  <c r="D816" i="1" s="1"/>
  <c r="X816" i="1"/>
  <c r="E816" i="1"/>
  <c r="F816" i="1"/>
  <c r="G816" i="1"/>
  <c r="H816" i="1"/>
  <c r="Y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E816" i="1"/>
  <c r="A817" i="1"/>
  <c r="B817" i="1"/>
  <c r="C817" i="1"/>
  <c r="D817" i="1" s="1"/>
  <c r="X817" i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A818" i="1"/>
  <c r="A819" i="1"/>
  <c r="B819" i="1"/>
  <c r="C819" i="1"/>
  <c r="D819" i="1" s="1"/>
  <c r="X819" i="1"/>
  <c r="E819" i="1"/>
  <c r="F819" i="1"/>
  <c r="R819" i="1"/>
  <c r="S819" i="1"/>
  <c r="G819" i="1"/>
  <c r="H819" i="1"/>
  <c r="Y819" i="1" s="1"/>
  <c r="I819" i="1"/>
  <c r="J819" i="1"/>
  <c r="Z819" i="1" s="1"/>
  <c r="AA819" i="1" s="1"/>
  <c r="K819" i="1"/>
  <c r="L819" i="1"/>
  <c r="M819" i="1"/>
  <c r="N819" i="1"/>
  <c r="O819" i="1"/>
  <c r="P819" i="1"/>
  <c r="AE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R821" i="1" s="1"/>
  <c r="S821" i="1" s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 s="1"/>
  <c r="X822" i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F824" i="1"/>
  <c r="R824" i="1"/>
  <c r="S824" i="1" s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 s="1"/>
  <c r="G833" i="1"/>
  <c r="H833" i="1"/>
  <c r="Y833" i="1" s="1"/>
  <c r="AE833" i="1"/>
  <c r="I833" i="1"/>
  <c r="J833" i="1"/>
  <c r="Z833" i="1" s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AF834" i="1" s="1"/>
  <c r="AG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R835" i="1" s="1"/>
  <c r="S835" i="1" s="1"/>
  <c r="G835" i="1"/>
  <c r="H835" i="1"/>
  <c r="Y835" i="1"/>
  <c r="AE835" i="1"/>
  <c r="I835" i="1"/>
  <c r="J835" i="1"/>
  <c r="Z835" i="1" s="1"/>
  <c r="AA835" i="1" s="1"/>
  <c r="K835" i="1"/>
  <c r="L835" i="1"/>
  <c r="T835" i="1" s="1"/>
  <c r="AB835" i="1" s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/>
  <c r="G836" i="1"/>
  <c r="H836" i="1"/>
  <c r="Y836" i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/>
  <c r="S837" i="1" s="1"/>
  <c r="G837" i="1"/>
  <c r="H837" i="1"/>
  <c r="Y837" i="1" s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/>
  <c r="K844" i="1"/>
  <c r="L844" i="1"/>
  <c r="T844" i="1" s="1"/>
  <c r="U844" i="1" s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 s="1"/>
  <c r="X848" i="1"/>
  <c r="E848" i="1"/>
  <c r="F848" i="1"/>
  <c r="R848" i="1"/>
  <c r="S848" i="1" s="1"/>
  <c r="G848" i="1"/>
  <c r="H848" i="1"/>
  <c r="Y848" i="1" s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 s="1"/>
  <c r="I849" i="1"/>
  <c r="J849" i="1"/>
  <c r="Z849" i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V850" i="1" s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AB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G852" i="1"/>
  <c r="H852" i="1"/>
  <c r="Y852" i="1" s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AF854" i="1" s="1"/>
  <c r="I854" i="1"/>
  <c r="J854" i="1"/>
  <c r="Z854" i="1" s="1"/>
  <c r="AA854" i="1" s="1"/>
  <c r="AB854" i="1" s="1"/>
  <c r="K854" i="1"/>
  <c r="L854" i="1"/>
  <c r="T854" i="1" s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/>
  <c r="E860" i="1"/>
  <c r="F860" i="1"/>
  <c r="R860" i="1"/>
  <c r="S860" i="1" s="1"/>
  <c r="G860" i="1"/>
  <c r="H860" i="1"/>
  <c r="Y860" i="1"/>
  <c r="AE860" i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T863" i="1" s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R866" i="1" s="1"/>
  <c r="S866" i="1" s="1"/>
  <c r="F866" i="1"/>
  <c r="G866" i="1"/>
  <c r="H866" i="1"/>
  <c r="Y866" i="1" s="1"/>
  <c r="AE866" i="1" s="1"/>
  <c r="AF866" i="1" s="1"/>
  <c r="AG866" i="1" s="1"/>
  <c r="AH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R870" i="1" s="1"/>
  <c r="S870" i="1" s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R871" i="1" s="1"/>
  <c r="S871" i="1" s="1"/>
  <c r="F871" i="1"/>
  <c r="G871" i="1"/>
  <c r="H871" i="1"/>
  <c r="Y871" i="1" s="1"/>
  <c r="AE871" i="1" s="1"/>
  <c r="I871" i="1"/>
  <c r="J871" i="1"/>
  <c r="K871" i="1"/>
  <c r="L871" i="1"/>
  <c r="T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 s="1"/>
  <c r="AB872" i="1" s="1"/>
  <c r="K872" i="1"/>
  <c r="L872" i="1"/>
  <c r="T872" i="1" s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/>
  <c r="E874" i="1"/>
  <c r="F874" i="1"/>
  <c r="G874" i="1"/>
  <c r="H874" i="1"/>
  <c r="Y874" i="1"/>
  <c r="AE874" i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R876" i="1" s="1"/>
  <c r="S876" i="1" s="1"/>
  <c r="F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G881" i="1"/>
  <c r="H881" i="1"/>
  <c r="Y881" i="1"/>
  <c r="AE881" i="1" s="1"/>
  <c r="I881" i="1"/>
  <c r="J881" i="1"/>
  <c r="Z881" i="1" s="1"/>
  <c r="AA881" i="1" s="1"/>
  <c r="AB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R882" i="1" s="1"/>
  <c r="S882" i="1" s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R886" i="1" s="1"/>
  <c r="S886" i="1" s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T889" i="1" s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 s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 s="1"/>
  <c r="AE897" i="1"/>
  <c r="I897" i="1"/>
  <c r="J897" i="1"/>
  <c r="Z897" i="1"/>
  <c r="AA897" i="1" s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/>
  <c r="I902" i="1"/>
  <c r="J902" i="1"/>
  <c r="K902" i="1"/>
  <c r="T902" i="1" s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/>
  <c r="G904" i="1"/>
  <c r="H904" i="1"/>
  <c r="Y904" i="1" s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/>
  <c r="S912" i="1" s="1"/>
  <c r="G912" i="1"/>
  <c r="H912" i="1"/>
  <c r="Y912" i="1" s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AB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 s="1"/>
  <c r="G917" i="1"/>
  <c r="H917" i="1"/>
  <c r="Y917" i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B919" i="1" s="1"/>
  <c r="A920" i="1"/>
  <c r="B920" i="1"/>
  <c r="C920" i="1"/>
  <c r="D920" i="1" s="1"/>
  <c r="X920" i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AB924" i="1" s="1"/>
  <c r="K924" i="1"/>
  <c r="T924" i="1" s="1"/>
  <c r="AC924" i="1" s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/>
  <c r="AF926" i="1" s="1"/>
  <c r="I926" i="1"/>
  <c r="J926" i="1"/>
  <c r="K926" i="1"/>
  <c r="T926" i="1" s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T927" i="1" s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R930" i="1" s="1"/>
  <c r="S930" i="1" s="1"/>
  <c r="F930" i="1"/>
  <c r="G930" i="1"/>
  <c r="H930" i="1"/>
  <c r="Y930" i="1" s="1"/>
  <c r="AE930" i="1" s="1"/>
  <c r="I930" i="1"/>
  <c r="J930" i="1"/>
  <c r="Z930" i="1" s="1"/>
  <c r="AA930" i="1" s="1"/>
  <c r="K930" i="1"/>
  <c r="T930" i="1" s="1"/>
  <c r="U930" i="1" s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/>
  <c r="G932" i="1"/>
  <c r="H932" i="1"/>
  <c r="Y932" i="1" s="1"/>
  <c r="AE932" i="1" s="1"/>
  <c r="AF932" i="1" s="1"/>
  <c r="AG932" i="1" s="1"/>
  <c r="AH932" i="1" s="1"/>
  <c r="I932" i="1"/>
  <c r="J932" i="1"/>
  <c r="Z932" i="1" s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T935" i="1" s="1"/>
  <c r="AC935" i="1" s="1"/>
  <c r="AD935" i="1" s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 s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AA943" i="1" s="1"/>
  <c r="AB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T946" i="1" s="1"/>
  <c r="AB946" i="1" s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 s="1"/>
  <c r="AF955" i="1" s="1"/>
  <c r="I955" i="1"/>
  <c r="J955" i="1"/>
  <c r="K955" i="1"/>
  <c r="L955" i="1"/>
  <c r="T955" i="1" s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 s="1"/>
  <c r="AE961" i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T964" i="1" s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T967" i="1" s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/>
  <c r="AF971" i="1" s="1"/>
  <c r="AG971" i="1" s="1"/>
  <c r="AH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T972" i="1" s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R974" i="1" s="1"/>
  <c r="S974" i="1" s="1"/>
  <c r="G974" i="1"/>
  <c r="H974" i="1"/>
  <c r="Y974" i="1" s="1"/>
  <c r="AE974" i="1" s="1"/>
  <c r="I974" i="1"/>
  <c r="J974" i="1"/>
  <c r="Z974" i="1" s="1"/>
  <c r="AA974" i="1" s="1"/>
  <c r="K974" i="1"/>
  <c r="L974" i="1"/>
  <c r="M974" i="1"/>
  <c r="N974" i="1"/>
  <c r="O974" i="1"/>
  <c r="P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T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/>
  <c r="E980" i="1"/>
  <c r="F980" i="1"/>
  <c r="R980" i="1"/>
  <c r="S980" i="1" s="1"/>
  <c r="G980" i="1"/>
  <c r="H980" i="1"/>
  <c r="Y980" i="1" s="1"/>
  <c r="AE980" i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 s="1"/>
  <c r="E981" i="1"/>
  <c r="F981" i="1"/>
  <c r="R981" i="1" s="1"/>
  <c r="S981" i="1"/>
  <c r="G981" i="1"/>
  <c r="H981" i="1"/>
  <c r="Y981" i="1"/>
  <c r="AE981" i="1" s="1"/>
  <c r="I981" i="1"/>
  <c r="J981" i="1"/>
  <c r="K981" i="1"/>
  <c r="L981" i="1"/>
  <c r="V981" i="1" s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G982" i="1"/>
  <c r="H982" i="1"/>
  <c r="Y982" i="1"/>
  <c r="AE982" i="1" s="1"/>
  <c r="AF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R983" i="1" s="1"/>
  <c r="S983" i="1" s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R985" i="1" s="1"/>
  <c r="S985" i="1" s="1"/>
  <c r="F985" i="1"/>
  <c r="G985" i="1"/>
  <c r="H985" i="1"/>
  <c r="Y985" i="1"/>
  <c r="AE985" i="1" s="1"/>
  <c r="I985" i="1"/>
  <c r="J985" i="1"/>
  <c r="Z985" i="1" s="1"/>
  <c r="K985" i="1"/>
  <c r="L985" i="1"/>
  <c r="M985" i="1"/>
  <c r="N985" i="1"/>
  <c r="O985" i="1"/>
  <c r="P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 s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/>
  <c r="G988" i="1"/>
  <c r="H988" i="1"/>
  <c r="Y988" i="1"/>
  <c r="AE988" i="1"/>
  <c r="I988" i="1"/>
  <c r="J988" i="1"/>
  <c r="Z988" i="1" s="1"/>
  <c r="K988" i="1"/>
  <c r="L988" i="1"/>
  <c r="T988" i="1" s="1"/>
  <c r="V988" i="1"/>
  <c r="M988" i="1"/>
  <c r="N988" i="1"/>
  <c r="O988" i="1"/>
  <c r="P988" i="1"/>
  <c r="AA988" i="1"/>
  <c r="A989" i="1"/>
  <c r="B989" i="1"/>
  <c r="C989" i="1"/>
  <c r="D989" i="1"/>
  <c r="X989" i="1" s="1"/>
  <c r="E989" i="1"/>
  <c r="F989" i="1"/>
  <c r="R989" i="1" s="1"/>
  <c r="S989" i="1"/>
  <c r="G989" i="1"/>
  <c r="H989" i="1"/>
  <c r="Y989" i="1"/>
  <c r="AE989" i="1" s="1"/>
  <c r="I989" i="1"/>
  <c r="J989" i="1"/>
  <c r="K989" i="1"/>
  <c r="T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G990" i="1"/>
  <c r="H990" i="1"/>
  <c r="Y990" i="1"/>
  <c r="AE990" i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A992" i="1"/>
  <c r="B992" i="1"/>
  <c r="C992" i="1"/>
  <c r="D992" i="1" s="1"/>
  <c r="X992" i="1" s="1"/>
  <c r="E992" i="1"/>
  <c r="R992" i="1" s="1"/>
  <c r="F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 s="1"/>
  <c r="X994" i="1"/>
  <c r="E994" i="1"/>
  <c r="F994" i="1"/>
  <c r="R994" i="1"/>
  <c r="S994" i="1" s="1"/>
  <c r="G994" i="1"/>
  <c r="H994" i="1"/>
  <c r="Y994" i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G998" i="1"/>
  <c r="H998" i="1"/>
  <c r="Y998" i="1" s="1"/>
  <c r="AE998" i="1" s="1"/>
  <c r="I998" i="1"/>
  <c r="J998" i="1"/>
  <c r="Z998" i="1" s="1"/>
  <c r="AA998" i="1" s="1"/>
  <c r="K998" i="1"/>
  <c r="L998" i="1"/>
  <c r="T998" i="1" s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 s="1"/>
  <c r="AE1000" i="1"/>
  <c r="AF1000" i="1" s="1"/>
  <c r="AG1000" i="1" s="1"/>
  <c r="AH1000" i="1" s="1"/>
  <c r="I1000" i="1"/>
  <c r="J1000" i="1"/>
  <c r="Z1000" i="1" s="1"/>
  <c r="AA1000" i="1" s="1"/>
  <c r="K1000" i="1"/>
  <c r="U1000" i="1"/>
  <c r="L1000" i="1"/>
  <c r="T1000" i="1" s="1"/>
  <c r="AC1000" i="1" s="1"/>
  <c r="AD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U612" i="1" s="1"/>
  <c r="AC612" i="1"/>
  <c r="AD612" i="1" s="1"/>
  <c r="T611" i="1"/>
  <c r="AB611" i="1" s="1"/>
  <c r="V605" i="1"/>
  <c r="T596" i="1"/>
  <c r="AC596" i="1" s="1"/>
  <c r="T555" i="1"/>
  <c r="T554" i="1"/>
  <c r="V547" i="1"/>
  <c r="V80" i="1"/>
  <c r="T647" i="1"/>
  <c r="AC647" i="1" s="1"/>
  <c r="AD647" i="1" s="1"/>
  <c r="T644" i="1"/>
  <c r="T634" i="1"/>
  <c r="T626" i="1"/>
  <c r="T614" i="1"/>
  <c r="T561" i="1"/>
  <c r="R521" i="1"/>
  <c r="S521" i="1" s="1"/>
  <c r="T696" i="1"/>
  <c r="V696" i="1"/>
  <c r="V998" i="1"/>
  <c r="R997" i="1"/>
  <c r="S997" i="1" s="1"/>
  <c r="R986" i="1"/>
  <c r="S986" i="1" s="1"/>
  <c r="V980" i="1"/>
  <c r="T980" i="1"/>
  <c r="AC980" i="1" s="1"/>
  <c r="AD980" i="1" s="1"/>
  <c r="U980" i="1"/>
  <c r="R957" i="1"/>
  <c r="S957" i="1" s="1"/>
  <c r="R941" i="1"/>
  <c r="S941" i="1"/>
  <c r="R925" i="1"/>
  <c r="S925" i="1" s="1"/>
  <c r="R893" i="1"/>
  <c r="S893" i="1"/>
  <c r="R877" i="1"/>
  <c r="S877" i="1" s="1"/>
  <c r="R861" i="1"/>
  <c r="S861" i="1" s="1"/>
  <c r="R829" i="1"/>
  <c r="S829" i="1" s="1"/>
  <c r="T786" i="1"/>
  <c r="AC786" i="1" s="1"/>
  <c r="AD786" i="1"/>
  <c r="T771" i="1"/>
  <c r="T749" i="1"/>
  <c r="AC749" i="1"/>
  <c r="AD749" i="1" s="1"/>
  <c r="AF749" i="1" s="1"/>
  <c r="T695" i="1"/>
  <c r="V695" i="1"/>
  <c r="T689" i="1"/>
  <c r="AB689" i="1" s="1"/>
  <c r="V689" i="1"/>
  <c r="V663" i="1"/>
  <c r="T663" i="1"/>
  <c r="V655" i="1"/>
  <c r="T655" i="1"/>
  <c r="V982" i="1"/>
  <c r="T982" i="1"/>
  <c r="U982" i="1"/>
  <c r="V962" i="1"/>
  <c r="T962" i="1"/>
  <c r="T702" i="1"/>
  <c r="V702" i="1"/>
  <c r="T676" i="1"/>
  <c r="V676" i="1"/>
  <c r="T669" i="1"/>
  <c r="V669" i="1"/>
  <c r="V994" i="1"/>
  <c r="T994" i="1"/>
  <c r="AC994" i="1" s="1"/>
  <c r="AD994" i="1" s="1"/>
  <c r="U994" i="1"/>
  <c r="V984" i="1"/>
  <c r="T984" i="1"/>
  <c r="V971" i="1"/>
  <c r="T971" i="1"/>
  <c r="AC971" i="1" s="1"/>
  <c r="AD971" i="1" s="1"/>
  <c r="U971" i="1"/>
  <c r="T738" i="1"/>
  <c r="V738" i="1"/>
  <c r="T727" i="1"/>
  <c r="V727" i="1"/>
  <c r="T721" i="1"/>
  <c r="V721" i="1"/>
  <c r="V661" i="1"/>
  <c r="T661" i="1"/>
  <c r="V653" i="1"/>
  <c r="T653" i="1"/>
  <c r="AC653" i="1" s="1"/>
  <c r="V996" i="1"/>
  <c r="T996" i="1"/>
  <c r="R995" i="1"/>
  <c r="S995" i="1" s="1"/>
  <c r="V990" i="1"/>
  <c r="V978" i="1"/>
  <c r="T978" i="1"/>
  <c r="AB978" i="1" s="1"/>
  <c r="U978" i="1"/>
  <c r="T973" i="1"/>
  <c r="U973" i="1" s="1"/>
  <c r="T965" i="1"/>
  <c r="U965" i="1"/>
  <c r="R937" i="1"/>
  <c r="S937" i="1" s="1"/>
  <c r="R921" i="1"/>
  <c r="S921" i="1" s="1"/>
  <c r="R905" i="1"/>
  <c r="S905" i="1" s="1"/>
  <c r="R889" i="1"/>
  <c r="S889" i="1" s="1"/>
  <c r="R873" i="1"/>
  <c r="S873" i="1" s="1"/>
  <c r="R857" i="1"/>
  <c r="S857" i="1"/>
  <c r="R841" i="1"/>
  <c r="S841" i="1"/>
  <c r="R825" i="1"/>
  <c r="S825" i="1"/>
  <c r="T774" i="1"/>
  <c r="AC774" i="1" s="1"/>
  <c r="AD774" i="1" s="1"/>
  <c r="T760" i="1"/>
  <c r="AC760" i="1"/>
  <c r="AD760" i="1" s="1"/>
  <c r="T753" i="1"/>
  <c r="U753" i="1" s="1"/>
  <c r="V728" i="1"/>
  <c r="T708" i="1"/>
  <c r="V708" i="1"/>
  <c r="T701" i="1"/>
  <c r="AB701" i="1" s="1"/>
  <c r="V701" i="1"/>
  <c r="AB687" i="1"/>
  <c r="V670" i="1"/>
  <c r="V645" i="1"/>
  <c r="T645" i="1"/>
  <c r="T742" i="1"/>
  <c r="AC742" i="1"/>
  <c r="AD742" i="1" s="1"/>
  <c r="AF742" i="1" s="1"/>
  <c r="T739" i="1"/>
  <c r="T735" i="1"/>
  <c r="AC735" i="1" s="1"/>
  <c r="AD735" i="1" s="1"/>
  <c r="T726" i="1"/>
  <c r="V726" i="1"/>
  <c r="T719" i="1"/>
  <c r="U719" i="1" s="1"/>
  <c r="V719" i="1"/>
  <c r="T713" i="1"/>
  <c r="V694" i="1"/>
  <c r="T688" i="1"/>
  <c r="T687" i="1"/>
  <c r="U687" i="1" s="1"/>
  <c r="V687" i="1"/>
  <c r="T681" i="1"/>
  <c r="AB681" i="1" s="1"/>
  <c r="T664" i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 s="1"/>
  <c r="T642" i="1"/>
  <c r="T640" i="1"/>
  <c r="AB640" i="1" s="1"/>
  <c r="R636" i="1"/>
  <c r="S636" i="1" s="1"/>
  <c r="R631" i="1"/>
  <c r="S631" i="1"/>
  <c r="R628" i="1"/>
  <c r="S628" i="1"/>
  <c r="T600" i="1"/>
  <c r="T599" i="1"/>
  <c r="AB599" i="1" s="1"/>
  <c r="U598" i="1"/>
  <c r="AB598" i="1"/>
  <c r="T594" i="1"/>
  <c r="AB594" i="1" s="1"/>
  <c r="U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 s="1"/>
  <c r="R947" i="1"/>
  <c r="S947" i="1"/>
  <c r="R943" i="1"/>
  <c r="S943" i="1"/>
  <c r="R939" i="1"/>
  <c r="S939" i="1" s="1"/>
  <c r="R935" i="1"/>
  <c r="S935" i="1"/>
  <c r="R931" i="1"/>
  <c r="S931" i="1" s="1"/>
  <c r="R923" i="1"/>
  <c r="S923" i="1" s="1"/>
  <c r="R919" i="1"/>
  <c r="S919" i="1"/>
  <c r="R915" i="1"/>
  <c r="S915" i="1" s="1"/>
  <c r="R911" i="1"/>
  <c r="S911" i="1"/>
  <c r="R907" i="1"/>
  <c r="S907" i="1" s="1"/>
  <c r="R903" i="1"/>
  <c r="S903" i="1" s="1"/>
  <c r="R895" i="1"/>
  <c r="S895" i="1" s="1"/>
  <c r="R891" i="1"/>
  <c r="S891" i="1" s="1"/>
  <c r="R887" i="1"/>
  <c r="S887" i="1"/>
  <c r="R883" i="1"/>
  <c r="S883" i="1" s="1"/>
  <c r="R879" i="1"/>
  <c r="S879" i="1" s="1"/>
  <c r="R875" i="1"/>
  <c r="S875" i="1" s="1"/>
  <c r="R867" i="1"/>
  <c r="S867" i="1"/>
  <c r="R863" i="1"/>
  <c r="S863" i="1" s="1"/>
  <c r="R855" i="1"/>
  <c r="S855" i="1"/>
  <c r="R851" i="1"/>
  <c r="S851" i="1"/>
  <c r="R847" i="1"/>
  <c r="S847" i="1"/>
  <c r="R843" i="1"/>
  <c r="S843" i="1" s="1"/>
  <c r="R839" i="1"/>
  <c r="S839" i="1" s="1"/>
  <c r="R831" i="1"/>
  <c r="S831" i="1" s="1"/>
  <c r="R827" i="1"/>
  <c r="S827" i="1" s="1"/>
  <c r="T784" i="1"/>
  <c r="AC784" i="1" s="1"/>
  <c r="AD784" i="1" s="1"/>
  <c r="AF784" i="1" s="1"/>
  <c r="T780" i="1"/>
  <c r="AC780" i="1" s="1"/>
  <c r="AD780" i="1"/>
  <c r="AF780" i="1" s="1"/>
  <c r="T776" i="1"/>
  <c r="AB776" i="1" s="1"/>
  <c r="T772" i="1"/>
  <c r="AC772" i="1" s="1"/>
  <c r="AD772" i="1" s="1"/>
  <c r="AF772" i="1" s="1"/>
  <c r="T765" i="1"/>
  <c r="AC765" i="1"/>
  <c r="AD765" i="1" s="1"/>
  <c r="T762" i="1"/>
  <c r="AC762" i="1" s="1"/>
  <c r="AD762" i="1"/>
  <c r="T755" i="1"/>
  <c r="T751" i="1"/>
  <c r="AB751" i="1" s="1"/>
  <c r="T747" i="1"/>
  <c r="U747" i="1" s="1"/>
  <c r="V739" i="1"/>
  <c r="V735" i="1"/>
  <c r="T729" i="1"/>
  <c r="AB727" i="1"/>
  <c r="V725" i="1"/>
  <c r="AB721" i="1"/>
  <c r="T710" i="1"/>
  <c r="U710" i="1" s="1"/>
  <c r="T704" i="1"/>
  <c r="AC704" i="1" s="1"/>
  <c r="AD704" i="1" s="1"/>
  <c r="T703" i="1"/>
  <c r="V703" i="1"/>
  <c r="V700" i="1"/>
  <c r="T697" i="1"/>
  <c r="AB697" i="1" s="1"/>
  <c r="V693" i="1"/>
  <c r="T678" i="1"/>
  <c r="V678" i="1"/>
  <c r="T672" i="1"/>
  <c r="AB672" i="1" s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U627" i="1" s="1"/>
  <c r="T616" i="1"/>
  <c r="T615" i="1"/>
  <c r="U614" i="1"/>
  <c r="T603" i="1"/>
  <c r="AB602" i="1"/>
  <c r="T565" i="1"/>
  <c r="V538" i="1"/>
  <c r="T538" i="1"/>
  <c r="U538" i="1"/>
  <c r="R999" i="1"/>
  <c r="S999" i="1"/>
  <c r="R967" i="1"/>
  <c r="S967" i="1"/>
  <c r="R965" i="1"/>
  <c r="S965" i="1" s="1"/>
  <c r="R963" i="1"/>
  <c r="S963" i="1" s="1"/>
  <c r="R954" i="1"/>
  <c r="S954" i="1"/>
  <c r="R950" i="1"/>
  <c r="S950" i="1" s="1"/>
  <c r="R946" i="1"/>
  <c r="S946" i="1"/>
  <c r="R938" i="1"/>
  <c r="S938" i="1" s="1"/>
  <c r="R934" i="1"/>
  <c r="S934" i="1" s="1"/>
  <c r="R926" i="1"/>
  <c r="S926" i="1" s="1"/>
  <c r="R922" i="1"/>
  <c r="S922" i="1"/>
  <c r="R918" i="1"/>
  <c r="S918" i="1" s="1"/>
  <c r="R914" i="1"/>
  <c r="S914" i="1" s="1"/>
  <c r="R910" i="1"/>
  <c r="S910" i="1" s="1"/>
  <c r="R902" i="1"/>
  <c r="S902" i="1" s="1"/>
  <c r="R898" i="1"/>
  <c r="S898" i="1"/>
  <c r="R894" i="1"/>
  <c r="S894" i="1"/>
  <c r="R890" i="1"/>
  <c r="S890" i="1" s="1"/>
  <c r="R878" i="1"/>
  <c r="S878" i="1" s="1"/>
  <c r="R874" i="1"/>
  <c r="S874" i="1"/>
  <c r="R862" i="1"/>
  <c r="S862" i="1"/>
  <c r="R858" i="1"/>
  <c r="S858" i="1"/>
  <c r="R854" i="1"/>
  <c r="S854" i="1" s="1"/>
  <c r="R850" i="1"/>
  <c r="S850" i="1" s="1"/>
  <c r="R846" i="1"/>
  <c r="S846" i="1" s="1"/>
  <c r="R842" i="1"/>
  <c r="S842" i="1" s="1"/>
  <c r="R838" i="1"/>
  <c r="S838" i="1" s="1"/>
  <c r="R834" i="1"/>
  <c r="S834" i="1" s="1"/>
  <c r="T785" i="1"/>
  <c r="T781" i="1"/>
  <c r="AC781" i="1" s="1"/>
  <c r="AD781" i="1" s="1"/>
  <c r="T777" i="1"/>
  <c r="AC777" i="1" s="1"/>
  <c r="AD777" i="1" s="1"/>
  <c r="T773" i="1"/>
  <c r="AC773" i="1"/>
  <c r="AD773" i="1" s="1"/>
  <c r="T770" i="1"/>
  <c r="AC770" i="1" s="1"/>
  <c r="AD770" i="1" s="1"/>
  <c r="AC766" i="1"/>
  <c r="AD766" i="1" s="1"/>
  <c r="AF766" i="1" s="1"/>
  <c r="T763" i="1"/>
  <c r="AC763" i="1"/>
  <c r="AD763" i="1" s="1"/>
  <c r="T756" i="1"/>
  <c r="AC756" i="1" s="1"/>
  <c r="AD756" i="1" s="1"/>
  <c r="T752" i="1"/>
  <c r="AC752" i="1" s="1"/>
  <c r="AD752" i="1"/>
  <c r="AF752" i="1" s="1"/>
  <c r="T748" i="1"/>
  <c r="T744" i="1"/>
  <c r="AC744" i="1" s="1"/>
  <c r="AD744" i="1" s="1"/>
  <c r="AC741" i="1"/>
  <c r="AD741" i="1"/>
  <c r="T740" i="1"/>
  <c r="AC740" i="1"/>
  <c r="AD740" i="1" s="1"/>
  <c r="T736" i="1"/>
  <c r="AC736" i="1" s="1"/>
  <c r="AD736" i="1" s="1"/>
  <c r="T733" i="1"/>
  <c r="U733" i="1" s="1"/>
  <c r="T732" i="1"/>
  <c r="AC732" i="1"/>
  <c r="AD732" i="1"/>
  <c r="V732" i="1"/>
  <c r="V720" i="1"/>
  <c r="T718" i="1"/>
  <c r="AC718" i="1" s="1"/>
  <c r="V718" i="1"/>
  <c r="V713" i="1"/>
  <c r="T712" i="1"/>
  <c r="U712" i="1" s="1"/>
  <c r="T711" i="1"/>
  <c r="U711" i="1" s="1"/>
  <c r="AB711" i="1"/>
  <c r="V711" i="1"/>
  <c r="V688" i="1"/>
  <c r="T686" i="1"/>
  <c r="AC686" i="1" s="1"/>
  <c r="V686" i="1"/>
  <c r="V681" i="1"/>
  <c r="T679" i="1"/>
  <c r="AB679" i="1"/>
  <c r="V679" i="1"/>
  <c r="T673" i="1"/>
  <c r="AB673" i="1"/>
  <c r="V664" i="1"/>
  <c r="R661" i="1"/>
  <c r="S661" i="1" s="1"/>
  <c r="U659" i="1"/>
  <c r="AC659" i="1"/>
  <c r="AD659" i="1"/>
  <c r="V658" i="1"/>
  <c r="V656" i="1"/>
  <c r="R653" i="1"/>
  <c r="S653" i="1" s="1"/>
  <c r="U651" i="1"/>
  <c r="AC651" i="1"/>
  <c r="AD651" i="1"/>
  <c r="V650" i="1"/>
  <c r="V648" i="1"/>
  <c r="R639" i="1"/>
  <c r="S639" i="1"/>
  <c r="R635" i="1"/>
  <c r="S635" i="1"/>
  <c r="R634" i="1"/>
  <c r="S634" i="1" s="1"/>
  <c r="R633" i="1"/>
  <c r="S633" i="1" s="1"/>
  <c r="R632" i="1"/>
  <c r="S632" i="1" s="1"/>
  <c r="T618" i="1"/>
  <c r="AB618" i="1" s="1"/>
  <c r="V613" i="1"/>
  <c r="V606" i="1"/>
  <c r="T606" i="1"/>
  <c r="R605" i="1"/>
  <c r="S605" i="1" s="1"/>
  <c r="T588" i="1"/>
  <c r="AC588" i="1" s="1"/>
  <c r="AD588" i="1" s="1"/>
  <c r="V588" i="1"/>
  <c r="T544" i="1"/>
  <c r="V526" i="1"/>
  <c r="T734" i="1"/>
  <c r="T730" i="1"/>
  <c r="AB730" i="1" s="1"/>
  <c r="T723" i="1"/>
  <c r="T722" i="1"/>
  <c r="T714" i="1"/>
  <c r="T707" i="1"/>
  <c r="AB707" i="1"/>
  <c r="T706" i="1"/>
  <c r="U706" i="1" s="1"/>
  <c r="T699" i="1"/>
  <c r="U699" i="1" s="1"/>
  <c r="T698" i="1"/>
  <c r="T691" i="1"/>
  <c r="AB691" i="1" s="1"/>
  <c r="T690" i="1"/>
  <c r="AB685" i="1"/>
  <c r="T683" i="1"/>
  <c r="AC683" i="1" s="1"/>
  <c r="AD683" i="1" s="1"/>
  <c r="T682" i="1"/>
  <c r="T674" i="1"/>
  <c r="T667" i="1"/>
  <c r="AB667" i="1" s="1"/>
  <c r="T666" i="1"/>
  <c r="AC666" i="1" s="1"/>
  <c r="AD666" i="1" s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 s="1"/>
  <c r="T636" i="1"/>
  <c r="T635" i="1"/>
  <c r="T631" i="1"/>
  <c r="U631" i="1"/>
  <c r="T628" i="1"/>
  <c r="U628" i="1" s="1"/>
  <c r="AC628" i="1"/>
  <c r="AD628" i="1"/>
  <c r="R620" i="1"/>
  <c r="S620" i="1" s="1"/>
  <c r="T610" i="1"/>
  <c r="U610" i="1" s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 s="1"/>
  <c r="T620" i="1"/>
  <c r="AC620" i="1" s="1"/>
  <c r="AD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/>
  <c r="R611" i="1"/>
  <c r="S611" i="1" s="1"/>
  <c r="R610" i="1"/>
  <c r="S610" i="1" s="1"/>
  <c r="R609" i="1"/>
  <c r="S609" i="1" s="1"/>
  <c r="T604" i="1"/>
  <c r="R603" i="1"/>
  <c r="S603" i="1"/>
  <c r="R602" i="1"/>
  <c r="S602" i="1" s="1"/>
  <c r="R601" i="1"/>
  <c r="S601" i="1" s="1"/>
  <c r="R600" i="1"/>
  <c r="S600" i="1" s="1"/>
  <c r="R599" i="1"/>
  <c r="S599" i="1" s="1"/>
  <c r="R594" i="1"/>
  <c r="S594" i="1"/>
  <c r="R588" i="1"/>
  <c r="S588" i="1"/>
  <c r="T571" i="1"/>
  <c r="U571" i="1" s="1"/>
  <c r="S556" i="1"/>
  <c r="R554" i="1"/>
  <c r="S554" i="1" s="1"/>
  <c r="T553" i="1"/>
  <c r="AB553" i="1" s="1"/>
  <c r="U553" i="1"/>
  <c r="T552" i="1"/>
  <c r="T546" i="1"/>
  <c r="R545" i="1"/>
  <c r="S545" i="1" s="1"/>
  <c r="V502" i="1"/>
  <c r="R481" i="1"/>
  <c r="S481" i="1"/>
  <c r="R597" i="1"/>
  <c r="S597" i="1" s="1"/>
  <c r="R587" i="1"/>
  <c r="S587" i="1" s="1"/>
  <c r="R583" i="1"/>
  <c r="S583" i="1" s="1"/>
  <c r="R566" i="1"/>
  <c r="S566" i="1"/>
  <c r="R560" i="1"/>
  <c r="S560" i="1" s="1"/>
  <c r="R546" i="1"/>
  <c r="S546" i="1"/>
  <c r="V112" i="1"/>
  <c r="R538" i="1"/>
  <c r="S538" i="1" s="1"/>
  <c r="R73" i="1"/>
  <c r="S73" i="1" s="1"/>
  <c r="R65" i="1"/>
  <c r="S65" i="1"/>
  <c r="U636" i="1"/>
  <c r="AC636" i="1"/>
  <c r="AD636" i="1" s="1"/>
  <c r="AF636" i="1" s="1"/>
  <c r="U635" i="1"/>
  <c r="AC635" i="1"/>
  <c r="AD635" i="1" s="1"/>
  <c r="AF635" i="1" s="1"/>
  <c r="AB635" i="1"/>
  <c r="AC631" i="1"/>
  <c r="AD631" i="1"/>
  <c r="AC553" i="1"/>
  <c r="AD553" i="1"/>
  <c r="AF553" i="1"/>
  <c r="U596" i="1"/>
  <c r="AD596" i="1"/>
  <c r="AF596" i="1" s="1"/>
  <c r="U624" i="1"/>
  <c r="AC624" i="1"/>
  <c r="AD624" i="1"/>
  <c r="U623" i="1"/>
  <c r="AB623" i="1"/>
  <c r="AC623" i="1"/>
  <c r="AD623" i="1" s="1"/>
  <c r="AF623" i="1" s="1"/>
  <c r="AB615" i="1"/>
  <c r="AC599" i="1"/>
  <c r="AD599" i="1"/>
  <c r="U556" i="1"/>
  <c r="AD556" i="1"/>
  <c r="AF556" i="1" s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 s="1"/>
  <c r="U619" i="1"/>
  <c r="AB603" i="1"/>
  <c r="AB636" i="1"/>
  <c r="V529" i="1"/>
  <c r="V634" i="1"/>
  <c r="AB632" i="1"/>
  <c r="V626" i="1"/>
  <c r="T607" i="1"/>
  <c r="V544" i="1"/>
  <c r="V521" i="1"/>
  <c r="AB630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2" i="1"/>
  <c r="V600" i="1"/>
  <c r="R646" i="1"/>
  <c r="S646" i="1" s="1"/>
  <c r="R638" i="1"/>
  <c r="S638" i="1" s="1"/>
  <c r="R630" i="1"/>
  <c r="S630" i="1"/>
  <c r="R622" i="1"/>
  <c r="S622" i="1"/>
  <c r="R606" i="1"/>
  <c r="S606" i="1" s="1"/>
  <c r="R598" i="1"/>
  <c r="S598" i="1"/>
  <c r="V597" i="1"/>
  <c r="T592" i="1"/>
  <c r="T557" i="1"/>
  <c r="U557" i="1" s="1"/>
  <c r="V551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T528" i="1"/>
  <c r="AC528" i="1" s="1"/>
  <c r="AD528" i="1" s="1"/>
  <c r="T520" i="1"/>
  <c r="AA218" i="1"/>
  <c r="S431" i="1"/>
  <c r="V156" i="1"/>
  <c r="V84" i="1"/>
  <c r="V56" i="1"/>
  <c r="AC973" i="1"/>
  <c r="AD973" i="1" s="1"/>
  <c r="T822" i="1"/>
  <c r="AB822" i="1"/>
  <c r="T818" i="1"/>
  <c r="AB818" i="1" s="1"/>
  <c r="T814" i="1"/>
  <c r="AB814" i="1"/>
  <c r="T798" i="1"/>
  <c r="AB798" i="1"/>
  <c r="T794" i="1"/>
  <c r="AB794" i="1" s="1"/>
  <c r="AF731" i="1"/>
  <c r="AC724" i="1"/>
  <c r="AD724" i="1"/>
  <c r="U724" i="1"/>
  <c r="AC716" i="1"/>
  <c r="AD716" i="1" s="1"/>
  <c r="U716" i="1"/>
  <c r="AC708" i="1"/>
  <c r="AD708" i="1"/>
  <c r="U708" i="1"/>
  <c r="AC700" i="1"/>
  <c r="AD700" i="1"/>
  <c r="AC684" i="1"/>
  <c r="AD684" i="1"/>
  <c r="U684" i="1"/>
  <c r="AC676" i="1"/>
  <c r="AD676" i="1"/>
  <c r="AF676" i="1" s="1"/>
  <c r="AG676" i="1" s="1"/>
  <c r="AH676" i="1" s="1"/>
  <c r="U676" i="1"/>
  <c r="V905" i="1"/>
  <c r="T905" i="1"/>
  <c r="AB905" i="1"/>
  <c r="V904" i="1"/>
  <c r="V898" i="1"/>
  <c r="T898" i="1"/>
  <c r="V890" i="1"/>
  <c r="T890" i="1"/>
  <c r="AC890" i="1" s="1"/>
  <c r="AD890" i="1" s="1"/>
  <c r="V883" i="1"/>
  <c r="T883" i="1"/>
  <c r="AB883" i="1" s="1"/>
  <c r="V881" i="1"/>
  <c r="T881" i="1"/>
  <c r="V879" i="1"/>
  <c r="T879" i="1"/>
  <c r="V877" i="1"/>
  <c r="T877" i="1"/>
  <c r="V876" i="1"/>
  <c r="T876" i="1"/>
  <c r="V875" i="1"/>
  <c r="T875" i="1"/>
  <c r="V874" i="1"/>
  <c r="T874" i="1"/>
  <c r="V873" i="1"/>
  <c r="T873" i="1"/>
  <c r="AB873" i="1" s="1"/>
  <c r="V872" i="1"/>
  <c r="V871" i="1"/>
  <c r="V870" i="1"/>
  <c r="T870" i="1"/>
  <c r="AB870" i="1" s="1"/>
  <c r="V869" i="1"/>
  <c r="T869" i="1"/>
  <c r="U869" i="1" s="1"/>
  <c r="V867" i="1"/>
  <c r="T867" i="1"/>
  <c r="V866" i="1"/>
  <c r="T866" i="1"/>
  <c r="V865" i="1"/>
  <c r="V864" i="1"/>
  <c r="V863" i="1"/>
  <c r="V862" i="1"/>
  <c r="T862" i="1"/>
  <c r="AC862" i="1" s="1"/>
  <c r="AD862" i="1" s="1"/>
  <c r="V861" i="1"/>
  <c r="T861" i="1"/>
  <c r="AB861" i="1" s="1"/>
  <c r="V860" i="1"/>
  <c r="T860" i="1"/>
  <c r="U860" i="1" s="1"/>
  <c r="V858" i="1"/>
  <c r="T858" i="1"/>
  <c r="AB858" i="1" s="1"/>
  <c r="V857" i="1"/>
  <c r="T857" i="1"/>
  <c r="U857" i="1" s="1"/>
  <c r="V856" i="1"/>
  <c r="T856" i="1"/>
  <c r="AC856" i="1" s="1"/>
  <c r="V855" i="1"/>
  <c r="T855" i="1"/>
  <c r="V854" i="1"/>
  <c r="V853" i="1"/>
  <c r="T853" i="1"/>
  <c r="U853" i="1" s="1"/>
  <c r="V852" i="1"/>
  <c r="T852" i="1"/>
  <c r="AC852" i="1" s="1"/>
  <c r="AD852" i="1" s="1"/>
  <c r="V851" i="1"/>
  <c r="T851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V842" i="1"/>
  <c r="T842" i="1"/>
  <c r="V841" i="1"/>
  <c r="V840" i="1"/>
  <c r="T840" i="1"/>
  <c r="V839" i="1"/>
  <c r="T839" i="1"/>
  <c r="AC839" i="1" s="1"/>
  <c r="AD839" i="1" s="1"/>
  <c r="V838" i="1"/>
  <c r="T838" i="1"/>
  <c r="AB838" i="1"/>
  <c r="V837" i="1"/>
  <c r="T837" i="1"/>
  <c r="U837" i="1" s="1"/>
  <c r="V836" i="1"/>
  <c r="T836" i="1"/>
  <c r="V835" i="1"/>
  <c r="V834" i="1"/>
  <c r="T834" i="1"/>
  <c r="AB834" i="1"/>
  <c r="V833" i="1"/>
  <c r="T833" i="1"/>
  <c r="V832" i="1"/>
  <c r="T832" i="1"/>
  <c r="AC832" i="1" s="1"/>
  <c r="AD832" i="1" s="1"/>
  <c r="AF832" i="1" s="1"/>
  <c r="V831" i="1"/>
  <c r="T831" i="1"/>
  <c r="V829" i="1"/>
  <c r="T829" i="1"/>
  <c r="V828" i="1"/>
  <c r="T828" i="1"/>
  <c r="U828" i="1" s="1"/>
  <c r="V827" i="1"/>
  <c r="T827" i="1"/>
  <c r="V826" i="1"/>
  <c r="T826" i="1"/>
  <c r="V825" i="1"/>
  <c r="T825" i="1"/>
  <c r="V824" i="1"/>
  <c r="T824" i="1"/>
  <c r="AC824" i="1" s="1"/>
  <c r="AD824" i="1" s="1"/>
  <c r="AB823" i="1"/>
  <c r="T823" i="1"/>
  <c r="T811" i="1"/>
  <c r="AB811" i="1" s="1"/>
  <c r="T807" i="1"/>
  <c r="AB803" i="1"/>
  <c r="AB799" i="1"/>
  <c r="T799" i="1"/>
  <c r="AF783" i="1"/>
  <c r="AG783" i="1" s="1"/>
  <c r="AH783" i="1" s="1"/>
  <c r="AF743" i="1"/>
  <c r="AG743" i="1"/>
  <c r="AH743" i="1" s="1"/>
  <c r="AC982" i="1"/>
  <c r="AD982" i="1"/>
  <c r="AC968" i="1"/>
  <c r="AD968" i="1" s="1"/>
  <c r="T810" i="1"/>
  <c r="T806" i="1"/>
  <c r="T802" i="1"/>
  <c r="U802" i="1" s="1"/>
  <c r="AF774" i="1"/>
  <c r="AG774" i="1" s="1"/>
  <c r="AH774" i="1" s="1"/>
  <c r="V958" i="1"/>
  <c r="V957" i="1"/>
  <c r="T957" i="1"/>
  <c r="V956" i="1"/>
  <c r="T956" i="1"/>
  <c r="AB956" i="1" s="1"/>
  <c r="V955" i="1"/>
  <c r="V954" i="1"/>
  <c r="T954" i="1"/>
  <c r="AB954" i="1" s="1"/>
  <c r="V953" i="1"/>
  <c r="T953" i="1"/>
  <c r="V952" i="1"/>
  <c r="T952" i="1"/>
  <c r="AB952" i="1"/>
  <c r="V951" i="1"/>
  <c r="T951" i="1"/>
  <c r="T950" i="1"/>
  <c r="V948" i="1"/>
  <c r="T948" i="1"/>
  <c r="V946" i="1"/>
  <c r="V945" i="1"/>
  <c r="T945" i="1"/>
  <c r="V939" i="1"/>
  <c r="T939" i="1"/>
  <c r="AB939" i="1"/>
  <c r="V934" i="1"/>
  <c r="T934" i="1"/>
  <c r="V926" i="1"/>
  <c r="V924" i="1"/>
  <c r="V921" i="1"/>
  <c r="T921" i="1"/>
  <c r="V920" i="1"/>
  <c r="T920" i="1"/>
  <c r="V919" i="1"/>
  <c r="T919" i="1"/>
  <c r="V918" i="1"/>
  <c r="T918" i="1"/>
  <c r="AB918" i="1"/>
  <c r="V917" i="1"/>
  <c r="T917" i="1"/>
  <c r="V916" i="1"/>
  <c r="T916" i="1"/>
  <c r="V914" i="1"/>
  <c r="T914" i="1"/>
  <c r="V913" i="1"/>
  <c r="T913" i="1"/>
  <c r="V910" i="1"/>
  <c r="T910" i="1"/>
  <c r="V907" i="1"/>
  <c r="T907" i="1"/>
  <c r="AB907" i="1" s="1"/>
  <c r="V906" i="1"/>
  <c r="T906" i="1"/>
  <c r="V902" i="1"/>
  <c r="AB902" i="1"/>
  <c r="V899" i="1"/>
  <c r="V895" i="1"/>
  <c r="T895" i="1"/>
  <c r="AB895" i="1" s="1"/>
  <c r="V893" i="1"/>
  <c r="T893" i="1"/>
  <c r="AB893" i="1"/>
  <c r="V892" i="1"/>
  <c r="T892" i="1"/>
  <c r="V891" i="1"/>
  <c r="T891" i="1"/>
  <c r="U891" i="1" s="1"/>
  <c r="V889" i="1"/>
  <c r="AB889" i="1"/>
  <c r="V888" i="1"/>
  <c r="T888" i="1"/>
  <c r="AB888" i="1" s="1"/>
  <c r="V887" i="1"/>
  <c r="T887" i="1"/>
  <c r="AB887" i="1" s="1"/>
  <c r="V885" i="1"/>
  <c r="T885" i="1"/>
  <c r="AB885" i="1"/>
  <c r="V880" i="1"/>
  <c r="T880" i="1"/>
  <c r="AB1000" i="1"/>
  <c r="AB996" i="1"/>
  <c r="AB984" i="1"/>
  <c r="AB972" i="1"/>
  <c r="AB968" i="1"/>
  <c r="AB967" i="1"/>
  <c r="AB961" i="1"/>
  <c r="AB949" i="1"/>
  <c r="AB945" i="1"/>
  <c r="AB898" i="1"/>
  <c r="AB875" i="1"/>
  <c r="AB871" i="1"/>
  <c r="AB869" i="1"/>
  <c r="AB867" i="1"/>
  <c r="AB856" i="1"/>
  <c r="AB855" i="1"/>
  <c r="AB844" i="1"/>
  <c r="AB839" i="1"/>
  <c r="AB837" i="1"/>
  <c r="AB836" i="1"/>
  <c r="AB829" i="1"/>
  <c r="AB828" i="1"/>
  <c r="AB827" i="1"/>
  <c r="AB825" i="1"/>
  <c r="AB824" i="1"/>
  <c r="AB820" i="1"/>
  <c r="T820" i="1"/>
  <c r="AB812" i="1"/>
  <c r="T812" i="1"/>
  <c r="AB808" i="1"/>
  <c r="T808" i="1"/>
  <c r="AC808" i="1" s="1"/>
  <c r="AD808" i="1" s="1"/>
  <c r="T804" i="1"/>
  <c r="U804" i="1" s="1"/>
  <c r="AB800" i="1"/>
  <c r="T800" i="1"/>
  <c r="AB796" i="1"/>
  <c r="T796" i="1"/>
  <c r="T792" i="1"/>
  <c r="AF768" i="1"/>
  <c r="AG768" i="1" s="1"/>
  <c r="AH768" i="1" s="1"/>
  <c r="AF764" i="1"/>
  <c r="AF760" i="1"/>
  <c r="AF744" i="1"/>
  <c r="AC728" i="1"/>
  <c r="AD728" i="1" s="1"/>
  <c r="U728" i="1"/>
  <c r="U704" i="1"/>
  <c r="AC696" i="1"/>
  <c r="AD696" i="1"/>
  <c r="U696" i="1"/>
  <c r="AC688" i="1"/>
  <c r="AD688" i="1" s="1"/>
  <c r="U688" i="1"/>
  <c r="U680" i="1"/>
  <c r="AC672" i="1"/>
  <c r="AD672" i="1"/>
  <c r="U672" i="1"/>
  <c r="U588" i="1"/>
  <c r="AC999" i="1"/>
  <c r="AD999" i="1" s="1"/>
  <c r="AG999" i="1" s="1"/>
  <c r="AH999" i="1" s="1"/>
  <c r="AC990" i="1"/>
  <c r="AD990" i="1" s="1"/>
  <c r="AC978" i="1"/>
  <c r="AD978" i="1" s="1"/>
  <c r="AC961" i="1"/>
  <c r="AD961" i="1" s="1"/>
  <c r="T790" i="1"/>
  <c r="V960" i="1"/>
  <c r="T960" i="1"/>
  <c r="AC960" i="1" s="1"/>
  <c r="AB960" i="1"/>
  <c r="V959" i="1"/>
  <c r="V949" i="1"/>
  <c r="T949" i="1"/>
  <c r="V947" i="1"/>
  <c r="T947" i="1"/>
  <c r="U947" i="1" s="1"/>
  <c r="V944" i="1"/>
  <c r="T944" i="1"/>
  <c r="AB944" i="1"/>
  <c r="V943" i="1"/>
  <c r="T943" i="1"/>
  <c r="V941" i="1"/>
  <c r="T941" i="1"/>
  <c r="V940" i="1"/>
  <c r="T940" i="1"/>
  <c r="AB940" i="1" s="1"/>
  <c r="V938" i="1"/>
  <c r="T938" i="1"/>
  <c r="U938" i="1" s="1"/>
  <c r="V937" i="1"/>
  <c r="T937" i="1"/>
  <c r="AC937" i="1" s="1"/>
  <c r="AD937" i="1" s="1"/>
  <c r="V936" i="1"/>
  <c r="T936" i="1"/>
  <c r="AB936" i="1" s="1"/>
  <c r="V933" i="1"/>
  <c r="T933" i="1"/>
  <c r="AB933" i="1" s="1"/>
  <c r="T932" i="1"/>
  <c r="U932" i="1" s="1"/>
  <c r="V931" i="1"/>
  <c r="T931" i="1"/>
  <c r="V930" i="1"/>
  <c r="V928" i="1"/>
  <c r="T928" i="1"/>
  <c r="AC928" i="1" s="1"/>
  <c r="V927" i="1"/>
  <c r="V925" i="1"/>
  <c r="T925" i="1"/>
  <c r="V923" i="1"/>
  <c r="V922" i="1"/>
  <c r="T922" i="1"/>
  <c r="U922" i="1" s="1"/>
  <c r="V915" i="1"/>
  <c r="T915" i="1"/>
  <c r="V912" i="1"/>
  <c r="T912" i="1"/>
  <c r="AB912" i="1"/>
  <c r="V911" i="1"/>
  <c r="T911" i="1"/>
  <c r="V909" i="1"/>
  <c r="T909" i="1"/>
  <c r="V903" i="1"/>
  <c r="T903" i="1"/>
  <c r="U903" i="1" s="1"/>
  <c r="V900" i="1"/>
  <c r="T900" i="1"/>
  <c r="AB900" i="1" s="1"/>
  <c r="V897" i="1"/>
  <c r="T897" i="1"/>
  <c r="V894" i="1"/>
  <c r="T894" i="1"/>
  <c r="U894" i="1" s="1"/>
  <c r="V886" i="1"/>
  <c r="T886" i="1"/>
  <c r="AC886" i="1" s="1"/>
  <c r="AD886" i="1" s="1"/>
  <c r="V884" i="1"/>
  <c r="T884" i="1"/>
  <c r="AB999" i="1"/>
  <c r="AB994" i="1"/>
  <c r="T821" i="1"/>
  <c r="AB821" i="1"/>
  <c r="T817" i="1"/>
  <c r="T813" i="1"/>
  <c r="AB813" i="1" s="1"/>
  <c r="T809" i="1"/>
  <c r="T805" i="1"/>
  <c r="T801" i="1"/>
  <c r="AC801" i="1" s="1"/>
  <c r="AD801" i="1" s="1"/>
  <c r="T797" i="1"/>
  <c r="U797" i="1" s="1"/>
  <c r="AB797" i="1"/>
  <c r="T793" i="1"/>
  <c r="T789" i="1"/>
  <c r="AF781" i="1"/>
  <c r="AF745" i="1"/>
  <c r="AF736" i="1"/>
  <c r="AC727" i="1"/>
  <c r="AD727" i="1"/>
  <c r="U727" i="1"/>
  <c r="AB724" i="1"/>
  <c r="AC719" i="1"/>
  <c r="AD719" i="1" s="1"/>
  <c r="AB716" i="1"/>
  <c r="AB712" i="1"/>
  <c r="AC707" i="1"/>
  <c r="AD707" i="1" s="1"/>
  <c r="U707" i="1"/>
  <c r="AB696" i="1"/>
  <c r="AC695" i="1"/>
  <c r="AD695" i="1" s="1"/>
  <c r="AF695" i="1" s="1"/>
  <c r="AC691" i="1"/>
  <c r="AD691" i="1" s="1"/>
  <c r="U691" i="1"/>
  <c r="AB688" i="1"/>
  <c r="AC687" i="1"/>
  <c r="AD687" i="1" s="1"/>
  <c r="AB684" i="1"/>
  <c r="U683" i="1"/>
  <c r="AB680" i="1"/>
  <c r="AC679" i="1"/>
  <c r="AD679" i="1" s="1"/>
  <c r="U679" i="1"/>
  <c r="AC671" i="1"/>
  <c r="AD671" i="1" s="1"/>
  <c r="AC667" i="1"/>
  <c r="AD667" i="1"/>
  <c r="U667" i="1"/>
  <c r="U661" i="1"/>
  <c r="AC661" i="1"/>
  <c r="AD661" i="1" s="1"/>
  <c r="U653" i="1"/>
  <c r="AD653" i="1"/>
  <c r="U645" i="1"/>
  <c r="AC645" i="1"/>
  <c r="AD645" i="1" s="1"/>
  <c r="U637" i="1"/>
  <c r="AC637" i="1"/>
  <c r="AD637" i="1" s="1"/>
  <c r="AC629" i="1"/>
  <c r="AD629" i="1"/>
  <c r="U621" i="1"/>
  <c r="AC621" i="1"/>
  <c r="AD621" i="1" s="1"/>
  <c r="U613" i="1"/>
  <c r="U605" i="1"/>
  <c r="AC605" i="1"/>
  <c r="AD605" i="1" s="1"/>
  <c r="U597" i="1"/>
  <c r="AG597" i="1" s="1"/>
  <c r="AH597" i="1" s="1"/>
  <c r="AC597" i="1"/>
  <c r="AD597" i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V780" i="1"/>
  <c r="AB780" i="1"/>
  <c r="V779" i="1"/>
  <c r="V778" i="1"/>
  <c r="V777" i="1"/>
  <c r="AB777" i="1"/>
  <c r="V776" i="1"/>
  <c r="V775" i="1"/>
  <c r="V774" i="1"/>
  <c r="AB774" i="1"/>
  <c r="V773" i="1"/>
  <c r="AB773" i="1"/>
  <c r="AB772" i="1"/>
  <c r="V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3" i="1"/>
  <c r="V762" i="1"/>
  <c r="AB762" i="1"/>
  <c r="V761" i="1"/>
  <c r="V760" i="1"/>
  <c r="AB760" i="1"/>
  <c r="V759" i="1"/>
  <c r="V758" i="1"/>
  <c r="AB758" i="1"/>
  <c r="V757" i="1"/>
  <c r="AB757" i="1"/>
  <c r="V756" i="1"/>
  <c r="V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33" i="1"/>
  <c r="AB732" i="1"/>
  <c r="AB731" i="1"/>
  <c r="AC726" i="1"/>
  <c r="AD726" i="1" s="1"/>
  <c r="AF726" i="1" s="1"/>
  <c r="U726" i="1"/>
  <c r="AC722" i="1"/>
  <c r="AD722" i="1"/>
  <c r="U722" i="1"/>
  <c r="AD718" i="1"/>
  <c r="U718" i="1"/>
  <c r="AC714" i="1"/>
  <c r="AD714" i="1" s="1"/>
  <c r="U714" i="1"/>
  <c r="AC710" i="1"/>
  <c r="AD710" i="1"/>
  <c r="AC698" i="1"/>
  <c r="AD698" i="1" s="1"/>
  <c r="AF698" i="1" s="1"/>
  <c r="U698" i="1"/>
  <c r="AG698" i="1" s="1"/>
  <c r="AH698" i="1" s="1"/>
  <c r="AC694" i="1"/>
  <c r="AD694" i="1"/>
  <c r="U694" i="1"/>
  <c r="AC690" i="1"/>
  <c r="AD690" i="1" s="1"/>
  <c r="U690" i="1"/>
  <c r="AD686" i="1"/>
  <c r="U686" i="1"/>
  <c r="AG686" i="1" s="1"/>
  <c r="AH686" i="1" s="1"/>
  <c r="AC682" i="1"/>
  <c r="AD682" i="1" s="1"/>
  <c r="U682" i="1"/>
  <c r="AC674" i="1"/>
  <c r="AD674" i="1" s="1"/>
  <c r="U674" i="1"/>
  <c r="AC670" i="1"/>
  <c r="AD670" i="1"/>
  <c r="U670" i="1"/>
  <c r="AF599" i="1"/>
  <c r="AG599" i="1" s="1"/>
  <c r="AH599" i="1" s="1"/>
  <c r="T593" i="1"/>
  <c r="AB593" i="1"/>
  <c r="AC787" i="1"/>
  <c r="AD787" i="1" s="1"/>
  <c r="U786" i="1"/>
  <c r="U783" i="1"/>
  <c r="U782" i="1"/>
  <c r="U781" i="1"/>
  <c r="AG781" i="1"/>
  <c r="AH781" i="1"/>
  <c r="U780" i="1"/>
  <c r="U777" i="1"/>
  <c r="U774" i="1"/>
  <c r="U773" i="1"/>
  <c r="U772" i="1"/>
  <c r="U770" i="1"/>
  <c r="U768" i="1"/>
  <c r="U767" i="1"/>
  <c r="U766" i="1"/>
  <c r="AG766" i="1" s="1"/>
  <c r="AH766" i="1" s="1"/>
  <c r="U765" i="1"/>
  <c r="U764" i="1"/>
  <c r="U763" i="1"/>
  <c r="U762" i="1"/>
  <c r="U761" i="1"/>
  <c r="U760" i="1"/>
  <c r="U758" i="1"/>
  <c r="U757" i="1"/>
  <c r="U756" i="1"/>
  <c r="U754" i="1"/>
  <c r="U752" i="1"/>
  <c r="U751" i="1"/>
  <c r="U750" i="1"/>
  <c r="AH750" i="1"/>
  <c r="U749" i="1"/>
  <c r="U746" i="1"/>
  <c r="U745" i="1"/>
  <c r="U744" i="1"/>
  <c r="U743" i="1"/>
  <c r="U742" i="1"/>
  <c r="AG742" i="1" s="1"/>
  <c r="AH742" i="1" s="1"/>
  <c r="U741" i="1"/>
  <c r="U736" i="1"/>
  <c r="AG736" i="1" s="1"/>
  <c r="AH736" i="1" s="1"/>
  <c r="U732" i="1"/>
  <c r="U731" i="1"/>
  <c r="U730" i="1"/>
  <c r="AB726" i="1"/>
  <c r="U725" i="1"/>
  <c r="AB722" i="1"/>
  <c r="AC721" i="1"/>
  <c r="AD721" i="1" s="1"/>
  <c r="U721" i="1"/>
  <c r="AB718" i="1"/>
  <c r="AB714" i="1"/>
  <c r="AB710" i="1"/>
  <c r="AC709" i="1"/>
  <c r="AD709" i="1"/>
  <c r="AG709" i="1" s="1"/>
  <c r="AH709" i="1" s="1"/>
  <c r="U709" i="1"/>
  <c r="AC701" i="1"/>
  <c r="AD701" i="1"/>
  <c r="AF701" i="1" s="1"/>
  <c r="U701" i="1"/>
  <c r="AB698" i="1"/>
  <c r="AC697" i="1"/>
  <c r="AD697" i="1"/>
  <c r="U697" i="1"/>
  <c r="AB694" i="1"/>
  <c r="AC689" i="1"/>
  <c r="AD689" i="1" s="1"/>
  <c r="U689" i="1"/>
  <c r="AB686" i="1"/>
  <c r="AC685" i="1"/>
  <c r="AD685" i="1"/>
  <c r="U685" i="1"/>
  <c r="AB682" i="1"/>
  <c r="AC681" i="1"/>
  <c r="AD681" i="1" s="1"/>
  <c r="AF681" i="1" s="1"/>
  <c r="AG681" i="1" s="1"/>
  <c r="AH681" i="1" s="1"/>
  <c r="U681" i="1"/>
  <c r="AB678" i="1"/>
  <c r="AB674" i="1"/>
  <c r="AC673" i="1"/>
  <c r="AD673" i="1"/>
  <c r="AF673" i="1" s="1"/>
  <c r="U673" i="1"/>
  <c r="AB670" i="1"/>
  <c r="AC669" i="1"/>
  <c r="AD669" i="1"/>
  <c r="AF669" i="1" s="1"/>
  <c r="U669" i="1"/>
  <c r="T665" i="1"/>
  <c r="AB661" i="1"/>
  <c r="T657" i="1"/>
  <c r="AB653" i="1"/>
  <c r="T649" i="1"/>
  <c r="AB649" i="1"/>
  <c r="AB645" i="1"/>
  <c r="T641" i="1"/>
  <c r="AB637" i="1"/>
  <c r="T633" i="1"/>
  <c r="AB633" i="1"/>
  <c r="T625" i="1"/>
  <c r="AB621" i="1"/>
  <c r="T617" i="1"/>
  <c r="AB613" i="1"/>
  <c r="T609" i="1"/>
  <c r="U609" i="1" s="1"/>
  <c r="T601" i="1"/>
  <c r="AB601" i="1"/>
  <c r="AB597" i="1"/>
  <c r="T589" i="1"/>
  <c r="AG652" i="1"/>
  <c r="AH652" i="1" s="1"/>
  <c r="AG636" i="1"/>
  <c r="AH636" i="1" s="1"/>
  <c r="T590" i="1"/>
  <c r="AB590" i="1" s="1"/>
  <c r="T582" i="1"/>
  <c r="U582" i="1" s="1"/>
  <c r="AC658" i="1"/>
  <c r="AD658" i="1"/>
  <c r="AC650" i="1"/>
  <c r="AD650" i="1" s="1"/>
  <c r="AF650" i="1" s="1"/>
  <c r="AC618" i="1"/>
  <c r="AD618" i="1" s="1"/>
  <c r="AF618" i="1" s="1"/>
  <c r="AC610" i="1"/>
  <c r="AD610" i="1" s="1"/>
  <c r="AC602" i="1"/>
  <c r="AD602" i="1"/>
  <c r="AC598" i="1"/>
  <c r="AD598" i="1"/>
  <c r="AB592" i="1"/>
  <c r="T591" i="1"/>
  <c r="AB591" i="1"/>
  <c r="T587" i="1"/>
  <c r="AB587" i="1" s="1"/>
  <c r="T579" i="1"/>
  <c r="U579" i="1" s="1"/>
  <c r="AA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V183" i="1"/>
  <c r="V99" i="1"/>
  <c r="V68" i="1"/>
  <c r="V136" i="1"/>
  <c r="V95" i="1"/>
  <c r="T67" i="1"/>
  <c r="U67" i="1"/>
  <c r="T131" i="1"/>
  <c r="V36" i="1"/>
  <c r="T63" i="1"/>
  <c r="U63" i="1"/>
  <c r="V40" i="1"/>
  <c r="V44" i="1"/>
  <c r="V47" i="1"/>
  <c r="T43" i="1"/>
  <c r="AE15" i="1"/>
  <c r="AC611" i="1"/>
  <c r="AD611" i="1"/>
  <c r="AF611" i="1" s="1"/>
  <c r="AC640" i="1"/>
  <c r="AD640" i="1"/>
  <c r="AC594" i="1"/>
  <c r="AD594" i="1"/>
  <c r="AB619" i="1"/>
  <c r="U640" i="1"/>
  <c r="AC604" i="1"/>
  <c r="AD604" i="1"/>
  <c r="AB631" i="1"/>
  <c r="AC614" i="1"/>
  <c r="AD614" i="1"/>
  <c r="AF614" i="1" s="1"/>
  <c r="AC630" i="1"/>
  <c r="AD630" i="1"/>
  <c r="AF630" i="1" s="1"/>
  <c r="AB612" i="1"/>
  <c r="AB642" i="1"/>
  <c r="AG744" i="1"/>
  <c r="AH744" i="1" s="1"/>
  <c r="AB628" i="1"/>
  <c r="AB620" i="1"/>
  <c r="AC627" i="1"/>
  <c r="AD627" i="1"/>
  <c r="U599" i="1"/>
  <c r="U620" i="1"/>
  <c r="AB610" i="1"/>
  <c r="AB658" i="1"/>
  <c r="U655" i="1"/>
  <c r="AC655" i="1"/>
  <c r="AD655" i="1" s="1"/>
  <c r="AG772" i="1"/>
  <c r="AH772" i="1" s="1"/>
  <c r="AB650" i="1"/>
  <c r="U648" i="1"/>
  <c r="AC648" i="1"/>
  <c r="AD648" i="1"/>
  <c r="AF648" i="1"/>
  <c r="AC656" i="1"/>
  <c r="AD656" i="1"/>
  <c r="U664" i="1"/>
  <c r="AC664" i="1"/>
  <c r="AD664" i="1"/>
  <c r="U984" i="1"/>
  <c r="AC984" i="1"/>
  <c r="AD984" i="1" s="1"/>
  <c r="U663" i="1"/>
  <c r="AC663" i="1"/>
  <c r="AD663" i="1"/>
  <c r="AF663" i="1" s="1"/>
  <c r="AG663" i="1" s="1"/>
  <c r="AH663" i="1" s="1"/>
  <c r="AB663" i="1"/>
  <c r="AG731" i="1"/>
  <c r="AH731" i="1" s="1"/>
  <c r="U638" i="1"/>
  <c r="AB638" i="1"/>
  <c r="AB664" i="1"/>
  <c r="AG632" i="1"/>
  <c r="AH632" i="1"/>
  <c r="U592" i="1"/>
  <c r="AC592" i="1"/>
  <c r="AD592" i="1"/>
  <c r="AF592" i="1"/>
  <c r="AF598" i="1"/>
  <c r="AG598" i="1"/>
  <c r="AH598" i="1" s="1"/>
  <c r="AF613" i="1"/>
  <c r="AG613" i="1" s="1"/>
  <c r="AH613" i="1" s="1"/>
  <c r="AC800" i="1"/>
  <c r="AD800" i="1" s="1"/>
  <c r="U800" i="1"/>
  <c r="U808" i="1"/>
  <c r="AC803" i="1"/>
  <c r="AD803" i="1" s="1"/>
  <c r="AF803" i="1" s="1"/>
  <c r="U803" i="1"/>
  <c r="AC811" i="1"/>
  <c r="AD811" i="1" s="1"/>
  <c r="U811" i="1"/>
  <c r="U824" i="1"/>
  <c r="AC826" i="1"/>
  <c r="AD826" i="1"/>
  <c r="U826" i="1"/>
  <c r="AC828" i="1"/>
  <c r="AD828" i="1" s="1"/>
  <c r="U832" i="1"/>
  <c r="AC834" i="1"/>
  <c r="AD834" i="1" s="1"/>
  <c r="U834" i="1"/>
  <c r="AC836" i="1"/>
  <c r="AD836" i="1"/>
  <c r="AF836" i="1" s="1"/>
  <c r="AG836" i="1" s="1"/>
  <c r="AH836" i="1" s="1"/>
  <c r="U836" i="1"/>
  <c r="AC838" i="1"/>
  <c r="AD838" i="1"/>
  <c r="U838" i="1"/>
  <c r="AC840" i="1"/>
  <c r="AD840" i="1"/>
  <c r="U840" i="1"/>
  <c r="AC842" i="1"/>
  <c r="AD842" i="1" s="1"/>
  <c r="U842" i="1"/>
  <c r="AC844" i="1"/>
  <c r="AD844" i="1"/>
  <c r="AC846" i="1"/>
  <c r="AD846" i="1" s="1"/>
  <c r="AF846" i="1" s="1"/>
  <c r="U846" i="1"/>
  <c r="AC850" i="1"/>
  <c r="AD850" i="1" s="1"/>
  <c r="U850" i="1"/>
  <c r="AC854" i="1"/>
  <c r="AD854" i="1" s="1"/>
  <c r="U854" i="1"/>
  <c r="AD856" i="1"/>
  <c r="U856" i="1"/>
  <c r="AC858" i="1"/>
  <c r="AD858" i="1" s="1"/>
  <c r="U858" i="1"/>
  <c r="AC860" i="1"/>
  <c r="AD860" i="1" s="1"/>
  <c r="AC866" i="1"/>
  <c r="AD866" i="1" s="1"/>
  <c r="U866" i="1"/>
  <c r="AC870" i="1"/>
  <c r="AD870" i="1" s="1"/>
  <c r="U870" i="1"/>
  <c r="AC872" i="1"/>
  <c r="AD872" i="1"/>
  <c r="U872" i="1"/>
  <c r="AC874" i="1"/>
  <c r="AD874" i="1" s="1"/>
  <c r="U874" i="1"/>
  <c r="AC881" i="1"/>
  <c r="AD881" i="1" s="1"/>
  <c r="U881" i="1"/>
  <c r="AC883" i="1"/>
  <c r="AD883" i="1" s="1"/>
  <c r="AG883" i="1" s="1"/>
  <c r="AH883" i="1" s="1"/>
  <c r="U883" i="1"/>
  <c r="AC794" i="1"/>
  <c r="AD794" i="1" s="1"/>
  <c r="U794" i="1"/>
  <c r="AC814" i="1"/>
  <c r="AD814" i="1" s="1"/>
  <c r="U814" i="1"/>
  <c r="AC822" i="1"/>
  <c r="AD822" i="1" s="1"/>
  <c r="U822" i="1"/>
  <c r="AF980" i="1"/>
  <c r="AG650" i="1"/>
  <c r="AH650" i="1" s="1"/>
  <c r="AC625" i="1"/>
  <c r="AD625" i="1" s="1"/>
  <c r="U641" i="1"/>
  <c r="AC641" i="1"/>
  <c r="AD641" i="1"/>
  <c r="AF671" i="1"/>
  <c r="AC793" i="1"/>
  <c r="AD793" i="1" s="1"/>
  <c r="AF793" i="1" s="1"/>
  <c r="U801" i="1"/>
  <c r="AC809" i="1"/>
  <c r="AD809" i="1" s="1"/>
  <c r="U809" i="1"/>
  <c r="U886" i="1"/>
  <c r="AC897" i="1"/>
  <c r="AD897" i="1"/>
  <c r="AF897" i="1" s="1"/>
  <c r="U897" i="1"/>
  <c r="AC909" i="1"/>
  <c r="AD909" i="1" s="1"/>
  <c r="U909" i="1"/>
  <c r="AC922" i="1"/>
  <c r="AD922" i="1" s="1"/>
  <c r="U925" i="1"/>
  <c r="AD928" i="1"/>
  <c r="U928" i="1"/>
  <c r="AC930" i="1"/>
  <c r="AD930" i="1" s="1"/>
  <c r="AC932" i="1"/>
  <c r="AD932" i="1" s="1"/>
  <c r="AC936" i="1"/>
  <c r="AD936" i="1" s="1"/>
  <c r="U936" i="1"/>
  <c r="AC938" i="1"/>
  <c r="AD938" i="1" s="1"/>
  <c r="AC943" i="1"/>
  <c r="AD943" i="1"/>
  <c r="U943" i="1"/>
  <c r="AC790" i="1"/>
  <c r="AD790" i="1" s="1"/>
  <c r="AF790" i="1" s="1"/>
  <c r="U790" i="1"/>
  <c r="AF680" i="1"/>
  <c r="AG680" i="1" s="1"/>
  <c r="AH680" i="1" s="1"/>
  <c r="AF728" i="1"/>
  <c r="AG728" i="1" s="1"/>
  <c r="AH728" i="1" s="1"/>
  <c r="AB909" i="1"/>
  <c r="AC885" i="1"/>
  <c r="AD885" i="1" s="1"/>
  <c r="U885" i="1"/>
  <c r="AC888" i="1"/>
  <c r="AD888" i="1" s="1"/>
  <c r="AC891" i="1"/>
  <c r="AD891" i="1" s="1"/>
  <c r="AC893" i="1"/>
  <c r="AD893" i="1" s="1"/>
  <c r="U893" i="1"/>
  <c r="AC906" i="1"/>
  <c r="AD906" i="1" s="1"/>
  <c r="AC910" i="1"/>
  <c r="AD910" i="1" s="1"/>
  <c r="U910" i="1"/>
  <c r="AC914" i="1"/>
  <c r="AD914" i="1" s="1"/>
  <c r="U914" i="1"/>
  <c r="AC917" i="1"/>
  <c r="AD917" i="1" s="1"/>
  <c r="AF917" i="1" s="1"/>
  <c r="U917" i="1"/>
  <c r="AC919" i="1"/>
  <c r="AD919" i="1" s="1"/>
  <c r="U919" i="1"/>
  <c r="AC926" i="1"/>
  <c r="AD926" i="1" s="1"/>
  <c r="U926" i="1"/>
  <c r="AC945" i="1"/>
  <c r="AD945" i="1"/>
  <c r="U945" i="1"/>
  <c r="AC948" i="1"/>
  <c r="AD948" i="1" s="1"/>
  <c r="U948" i="1"/>
  <c r="AC951" i="1"/>
  <c r="AD951" i="1"/>
  <c r="U951" i="1"/>
  <c r="AC953" i="1"/>
  <c r="AD953" i="1"/>
  <c r="AC955" i="1"/>
  <c r="AD955" i="1" s="1"/>
  <c r="U955" i="1"/>
  <c r="AC802" i="1"/>
  <c r="AD802" i="1" s="1"/>
  <c r="AC810" i="1"/>
  <c r="AD810" i="1"/>
  <c r="U810" i="1"/>
  <c r="AF708" i="1"/>
  <c r="AG669" i="1"/>
  <c r="AH669" i="1" s="1"/>
  <c r="AG701" i="1"/>
  <c r="AH701" i="1"/>
  <c r="AF686" i="1"/>
  <c r="AF710" i="1"/>
  <c r="AG726" i="1"/>
  <c r="AH726" i="1" s="1"/>
  <c r="AF597" i="1"/>
  <c r="AF667" i="1"/>
  <c r="AB790" i="1"/>
  <c r="AC796" i="1"/>
  <c r="AD796" i="1" s="1"/>
  <c r="AF796" i="1" s="1"/>
  <c r="U796" i="1"/>
  <c r="AC804" i="1"/>
  <c r="AD804" i="1" s="1"/>
  <c r="AC812" i="1"/>
  <c r="AD812" i="1" s="1"/>
  <c r="AF812" i="1" s="1"/>
  <c r="AG812" i="1" s="1"/>
  <c r="AH812" i="1" s="1"/>
  <c r="U812" i="1"/>
  <c r="AC820" i="1"/>
  <c r="AD820" i="1" s="1"/>
  <c r="U820" i="1"/>
  <c r="AB886" i="1"/>
  <c r="AB910" i="1"/>
  <c r="AB922" i="1"/>
  <c r="AB938" i="1"/>
  <c r="AB802" i="1"/>
  <c r="AC799" i="1"/>
  <c r="AD799" i="1"/>
  <c r="U799" i="1"/>
  <c r="AC823" i="1"/>
  <c r="AD823" i="1" s="1"/>
  <c r="U823" i="1"/>
  <c r="AC825" i="1"/>
  <c r="AD825" i="1"/>
  <c r="U825" i="1"/>
  <c r="AC827" i="1"/>
  <c r="AD827" i="1" s="1"/>
  <c r="U827" i="1"/>
  <c r="AC829" i="1"/>
  <c r="AD829" i="1"/>
  <c r="U829" i="1"/>
  <c r="AC831" i="1"/>
  <c r="AD831" i="1"/>
  <c r="U831" i="1"/>
  <c r="AC833" i="1"/>
  <c r="AD833" i="1"/>
  <c r="U833" i="1"/>
  <c r="AC835" i="1"/>
  <c r="AD835" i="1" s="1"/>
  <c r="U835" i="1"/>
  <c r="AC837" i="1"/>
  <c r="AD837" i="1" s="1"/>
  <c r="U839" i="1"/>
  <c r="U845" i="1"/>
  <c r="AC847" i="1"/>
  <c r="AD847" i="1"/>
  <c r="AF847" i="1" s="1"/>
  <c r="AG847" i="1" s="1"/>
  <c r="AH847" i="1" s="1"/>
  <c r="U847" i="1"/>
  <c r="AC851" i="1"/>
  <c r="AD851" i="1" s="1"/>
  <c r="U851" i="1"/>
  <c r="AC853" i="1"/>
  <c r="AD853" i="1" s="1"/>
  <c r="AC855" i="1"/>
  <c r="AD855" i="1" s="1"/>
  <c r="U855" i="1"/>
  <c r="AC861" i="1"/>
  <c r="AD861" i="1"/>
  <c r="U861" i="1"/>
  <c r="AC863" i="1"/>
  <c r="AD863" i="1"/>
  <c r="AC867" i="1"/>
  <c r="AD867" i="1" s="1"/>
  <c r="U867" i="1"/>
  <c r="AC869" i="1"/>
  <c r="AD869" i="1" s="1"/>
  <c r="AC871" i="1"/>
  <c r="AD871" i="1" s="1"/>
  <c r="U871" i="1"/>
  <c r="AC875" i="1"/>
  <c r="AD875" i="1" s="1"/>
  <c r="U875" i="1"/>
  <c r="AC879" i="1"/>
  <c r="AD879" i="1"/>
  <c r="U879" i="1"/>
  <c r="AC898" i="1"/>
  <c r="AD898" i="1" s="1"/>
  <c r="U898" i="1"/>
  <c r="AC798" i="1"/>
  <c r="AD798" i="1" s="1"/>
  <c r="U798" i="1"/>
  <c r="AC818" i="1"/>
  <c r="AD818" i="1" s="1"/>
  <c r="U818" i="1"/>
  <c r="U591" i="1"/>
  <c r="AC591" i="1"/>
  <c r="AD591" i="1" s="1"/>
  <c r="U587" i="1"/>
  <c r="AC587" i="1"/>
  <c r="AD587" i="1"/>
  <c r="AF587" i="1" s="1"/>
  <c r="U590" i="1"/>
  <c r="AC590" i="1"/>
  <c r="AD590" i="1"/>
  <c r="U601" i="1"/>
  <c r="AC601" i="1"/>
  <c r="AD601" i="1" s="1"/>
  <c r="U633" i="1"/>
  <c r="AC633" i="1"/>
  <c r="AD633" i="1" s="1"/>
  <c r="U649" i="1"/>
  <c r="AC649" i="1"/>
  <c r="AD649" i="1" s="1"/>
  <c r="U665" i="1"/>
  <c r="AC665" i="1"/>
  <c r="AD665" i="1" s="1"/>
  <c r="U593" i="1"/>
  <c r="AC593" i="1"/>
  <c r="AD593" i="1"/>
  <c r="AB641" i="1"/>
  <c r="AF653" i="1"/>
  <c r="AG653" i="1" s="1"/>
  <c r="AH653" i="1" s="1"/>
  <c r="AC789" i="1"/>
  <c r="AD789" i="1"/>
  <c r="U789" i="1"/>
  <c r="AC797" i="1"/>
  <c r="AD797" i="1" s="1"/>
  <c r="AC805" i="1"/>
  <c r="AD805" i="1" s="1"/>
  <c r="U805" i="1"/>
  <c r="AC813" i="1"/>
  <c r="AD813" i="1"/>
  <c r="U813" i="1"/>
  <c r="AC821" i="1"/>
  <c r="AD821" i="1" s="1"/>
  <c r="U821" i="1"/>
  <c r="AC884" i="1"/>
  <c r="AD884" i="1"/>
  <c r="U884" i="1"/>
  <c r="AC894" i="1"/>
  <c r="AD894" i="1"/>
  <c r="AF894" i="1" s="1"/>
  <c r="AC900" i="1"/>
  <c r="AD900" i="1"/>
  <c r="AG900" i="1" s="1"/>
  <c r="AH900" i="1" s="1"/>
  <c r="U900" i="1"/>
  <c r="AC911" i="1"/>
  <c r="AD911" i="1" s="1"/>
  <c r="U911" i="1"/>
  <c r="AC915" i="1"/>
  <c r="AD915" i="1" s="1"/>
  <c r="U915" i="1"/>
  <c r="AC927" i="1"/>
  <c r="AD927" i="1" s="1"/>
  <c r="U927" i="1"/>
  <c r="AC933" i="1"/>
  <c r="AD933" i="1"/>
  <c r="U933" i="1"/>
  <c r="AC940" i="1"/>
  <c r="AD940" i="1" s="1"/>
  <c r="U940" i="1"/>
  <c r="AC944" i="1"/>
  <c r="AD944" i="1" s="1"/>
  <c r="U944" i="1"/>
  <c r="AC949" i="1"/>
  <c r="AD949" i="1" s="1"/>
  <c r="U949" i="1"/>
  <c r="AD960" i="1"/>
  <c r="U960" i="1"/>
  <c r="AF999" i="1"/>
  <c r="AH688" i="1"/>
  <c r="AF704" i="1"/>
  <c r="AG704" i="1" s="1"/>
  <c r="AH704" i="1"/>
  <c r="AB891" i="1"/>
  <c r="AB903" i="1"/>
  <c r="AB911" i="1"/>
  <c r="AB927" i="1"/>
  <c r="AB947" i="1"/>
  <c r="AC880" i="1"/>
  <c r="AD880" i="1" s="1"/>
  <c r="U880" i="1"/>
  <c r="AC887" i="1"/>
  <c r="AD887" i="1" s="1"/>
  <c r="U887" i="1"/>
  <c r="AC889" i="1"/>
  <c r="AD889" i="1" s="1"/>
  <c r="AF889" i="1" s="1"/>
  <c r="U889" i="1"/>
  <c r="AC892" i="1"/>
  <c r="AD892" i="1"/>
  <c r="U892" i="1"/>
  <c r="AC895" i="1"/>
  <c r="AD895" i="1" s="1"/>
  <c r="U895" i="1"/>
  <c r="AC902" i="1"/>
  <c r="AD902" i="1"/>
  <c r="U902" i="1"/>
  <c r="AC907" i="1"/>
  <c r="AD907" i="1" s="1"/>
  <c r="U907" i="1"/>
  <c r="AC916" i="1"/>
  <c r="AD916" i="1" s="1"/>
  <c r="U916" i="1"/>
  <c r="AC918" i="1"/>
  <c r="AD918" i="1" s="1"/>
  <c r="U918" i="1"/>
  <c r="AC920" i="1"/>
  <c r="AD920" i="1" s="1"/>
  <c r="U920" i="1"/>
  <c r="AD924" i="1"/>
  <c r="U924" i="1"/>
  <c r="AC934" i="1"/>
  <c r="AD934" i="1"/>
  <c r="U934" i="1"/>
  <c r="AC939" i="1"/>
  <c r="AD939" i="1"/>
  <c r="U939" i="1"/>
  <c r="AC946" i="1"/>
  <c r="AD946" i="1" s="1"/>
  <c r="U946" i="1"/>
  <c r="AC952" i="1"/>
  <c r="AD952" i="1" s="1"/>
  <c r="U952" i="1"/>
  <c r="AC954" i="1"/>
  <c r="AD954" i="1"/>
  <c r="AF954" i="1" s="1"/>
  <c r="U954" i="1"/>
  <c r="AC956" i="1"/>
  <c r="AD956" i="1" s="1"/>
  <c r="U956" i="1"/>
  <c r="AC806" i="1"/>
  <c r="AD806" i="1" s="1"/>
  <c r="AF684" i="1"/>
  <c r="AG684" i="1"/>
  <c r="AH684" i="1" s="1"/>
  <c r="AF656" i="1"/>
  <c r="AF949" i="1"/>
  <c r="AG894" i="1"/>
  <c r="AH894" i="1" s="1"/>
  <c r="AF789" i="1"/>
  <c r="AG789" i="1" s="1"/>
  <c r="AH789" i="1" s="1"/>
  <c r="AG954" i="1"/>
  <c r="AH954" i="1" s="1"/>
  <c r="AF924" i="1"/>
  <c r="AG924" i="1" s="1"/>
  <c r="AH924" i="1" s="1"/>
  <c r="AF902" i="1"/>
  <c r="AG902" i="1"/>
  <c r="AH902" i="1" s="1"/>
  <c r="AG587" i="1"/>
  <c r="AH587" i="1" s="1"/>
  <c r="AF872" i="1"/>
  <c r="AF860" i="1"/>
  <c r="AF840" i="1"/>
  <c r="AG840" i="1"/>
  <c r="AH840" i="1" s="1"/>
  <c r="AF800" i="1"/>
  <c r="AF813" i="1"/>
  <c r="AF833" i="1"/>
  <c r="AG833" i="1"/>
  <c r="AH833" i="1" s="1"/>
  <c r="AF590" i="1"/>
  <c r="AF853" i="1"/>
  <c r="AG853" i="1"/>
  <c r="AH853" i="1" s="1"/>
  <c r="AG796" i="1"/>
  <c r="AH796" i="1" s="1"/>
  <c r="AF956" i="1"/>
  <c r="AF916" i="1"/>
  <c r="AG916" i="1" s="1"/>
  <c r="AH916" i="1" s="1"/>
  <c r="AG889" i="1"/>
  <c r="AH889" i="1" s="1"/>
  <c r="AF593" i="1"/>
  <c r="AG593" i="1"/>
  <c r="AH593" i="1"/>
  <c r="AF625" i="1"/>
  <c r="AF883" i="1"/>
  <c r="AG854" i="1"/>
  <c r="AH854" i="1" s="1"/>
  <c r="AG846" i="1"/>
  <c r="AH846" i="1"/>
  <c r="AH834" i="1"/>
  <c r="AF933" i="1"/>
  <c r="AG933" i="1"/>
  <c r="AH933" i="1" s="1"/>
  <c r="AF900" i="1"/>
  <c r="AF797" i="1"/>
  <c r="AG797" i="1" s="1"/>
  <c r="AH797" i="1" s="1"/>
  <c r="AF818" i="1"/>
  <c r="AG818" i="1" s="1"/>
  <c r="AH818" i="1" s="1"/>
  <c r="AF799" i="1"/>
  <c r="AG799" i="1" s="1"/>
  <c r="AH799" i="1" s="1"/>
  <c r="AF910" i="1"/>
  <c r="AG910" i="1"/>
  <c r="AH910" i="1"/>
  <c r="AF875" i="1"/>
  <c r="AG875" i="1"/>
  <c r="AH875" i="1" s="1"/>
  <c r="AF851" i="1"/>
  <c r="AF839" i="1"/>
  <c r="AG955" i="1"/>
  <c r="AH955" i="1" s="1"/>
  <c r="AG926" i="1"/>
  <c r="AH926" i="1"/>
  <c r="AF919" i="1"/>
  <c r="AG919" i="1" s="1"/>
  <c r="AH919" i="1" s="1"/>
  <c r="V104" i="1"/>
  <c r="V256" i="1"/>
  <c r="V255" i="1"/>
  <c r="T187" i="1"/>
  <c r="V152" i="1"/>
  <c r="T55" i="1"/>
  <c r="AA41" i="1"/>
  <c r="V266" i="1"/>
  <c r="V280" i="1"/>
  <c r="AA34" i="1"/>
  <c r="AA33" i="1"/>
  <c r="V140" i="1"/>
  <c r="T95" i="1"/>
  <c r="U95" i="1" s="1"/>
  <c r="AA32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B216" i="1" s="1"/>
  <c r="AA204" i="1"/>
  <c r="AA196" i="1"/>
  <c r="AA192" i="1"/>
  <c r="AA120" i="1"/>
  <c r="AC120" i="1"/>
  <c r="AD120" i="1" s="1"/>
  <c r="AA96" i="1"/>
  <c r="AA84" i="1"/>
  <c r="AA56" i="1"/>
  <c r="AA52" i="1"/>
  <c r="AA48" i="1"/>
  <c r="T42" i="1"/>
  <c r="U42" i="1" s="1"/>
  <c r="AA397" i="1"/>
  <c r="V423" i="1"/>
  <c r="T503" i="1"/>
  <c r="T424" i="1"/>
  <c r="V414" i="1"/>
  <c r="R20" i="1"/>
  <c r="S20" i="1"/>
  <c r="V427" i="1"/>
  <c r="T456" i="1"/>
  <c r="AC456" i="1" s="1"/>
  <c r="AD456" i="1" s="1"/>
  <c r="R505" i="1"/>
  <c r="S505" i="1"/>
  <c r="T502" i="1"/>
  <c r="AA415" i="1"/>
  <c r="R534" i="1"/>
  <c r="S534" i="1" s="1"/>
  <c r="R516" i="1"/>
  <c r="S516" i="1"/>
  <c r="S508" i="1"/>
  <c r="R502" i="1"/>
  <c r="S502" i="1"/>
  <c r="S494" i="1"/>
  <c r="AA486" i="1"/>
  <c r="T485" i="1"/>
  <c r="AC485" i="1" s="1"/>
  <c r="AD485" i="1" s="1"/>
  <c r="R484" i="1"/>
  <c r="S484" i="1" s="1"/>
  <c r="R440" i="1"/>
  <c r="S440" i="1"/>
  <c r="T437" i="1"/>
  <c r="T411" i="1"/>
  <c r="U411" i="1"/>
  <c r="T288" i="1"/>
  <c r="U288" i="1"/>
  <c r="U280" i="1"/>
  <c r="T268" i="1"/>
  <c r="AB268" i="1" s="1"/>
  <c r="U268" i="1"/>
  <c r="R226" i="1"/>
  <c r="S226" i="1" s="1"/>
  <c r="AA213" i="1"/>
  <c r="T140" i="1"/>
  <c r="R529" i="1"/>
  <c r="S529" i="1" s="1"/>
  <c r="T518" i="1"/>
  <c r="S503" i="1"/>
  <c r="R466" i="1"/>
  <c r="S466" i="1" s="1"/>
  <c r="AA439" i="1"/>
  <c r="R429" i="1"/>
  <c r="S429" i="1" s="1"/>
  <c r="R415" i="1"/>
  <c r="S415" i="1" s="1"/>
  <c r="R228" i="1"/>
  <c r="S228" i="1" s="1"/>
  <c r="R68" i="1"/>
  <c r="S68" i="1" s="1"/>
  <c r="R56" i="1"/>
  <c r="S56" i="1"/>
  <c r="R52" i="1"/>
  <c r="S52" i="1" s="1"/>
  <c r="R450" i="1"/>
  <c r="S450" i="1" s="1"/>
  <c r="R403" i="1"/>
  <c r="S403" i="1" s="1"/>
  <c r="R161" i="1"/>
  <c r="S161" i="1" s="1"/>
  <c r="R49" i="1"/>
  <c r="S49" i="1" s="1"/>
  <c r="T428" i="1"/>
  <c r="T389" i="1"/>
  <c r="U389" i="1"/>
  <c r="V408" i="1"/>
  <c r="T467" i="1"/>
  <c r="AB467" i="1" s="1"/>
  <c r="T438" i="1"/>
  <c r="U438" i="1"/>
  <c r="R532" i="1"/>
  <c r="S532" i="1"/>
  <c r="T529" i="1"/>
  <c r="U529" i="1"/>
  <c r="R525" i="1"/>
  <c r="S525" i="1" s="1"/>
  <c r="R515" i="1"/>
  <c r="S515" i="1"/>
  <c r="R454" i="1"/>
  <c r="S454" i="1"/>
  <c r="R453" i="1"/>
  <c r="S453" i="1" s="1"/>
  <c r="R449" i="1"/>
  <c r="S449" i="1" s="1"/>
  <c r="R448" i="1"/>
  <c r="S448" i="1"/>
  <c r="R435" i="1"/>
  <c r="S435" i="1"/>
  <c r="R379" i="1"/>
  <c r="S379" i="1" s="1"/>
  <c r="T373" i="1"/>
  <c r="T345" i="1"/>
  <c r="U345" i="1" s="1"/>
  <c r="T301" i="1"/>
  <c r="U301" i="1" s="1"/>
  <c r="T285" i="1"/>
  <c r="U285" i="1"/>
  <c r="R275" i="1"/>
  <c r="S275" i="1"/>
  <c r="T261" i="1"/>
  <c r="R255" i="1"/>
  <c r="S255" i="1"/>
  <c r="R251" i="1"/>
  <c r="S251" i="1"/>
  <c r="T229" i="1"/>
  <c r="R175" i="1"/>
  <c r="S175" i="1" s="1"/>
  <c r="T153" i="1"/>
  <c r="U153" i="1"/>
  <c r="T145" i="1"/>
  <c r="U145" i="1"/>
  <c r="R144" i="1"/>
  <c r="S144" i="1" s="1"/>
  <c r="R136" i="1"/>
  <c r="S136" i="1"/>
  <c r="T133" i="1"/>
  <c r="U133" i="1"/>
  <c r="R107" i="1"/>
  <c r="S107" i="1"/>
  <c r="R103" i="1"/>
  <c r="S103" i="1" s="1"/>
  <c r="T81" i="1"/>
  <c r="U81" i="1"/>
  <c r="R75" i="1"/>
  <c r="S75" i="1"/>
  <c r="R71" i="1"/>
  <c r="S71" i="1" s="1"/>
  <c r="T69" i="1"/>
  <c r="U69" i="1"/>
  <c r="R67" i="1"/>
  <c r="S67" i="1"/>
  <c r="R64" i="1"/>
  <c r="S64" i="1" s="1"/>
  <c r="R63" i="1"/>
  <c r="S63" i="1" s="1"/>
  <c r="R59" i="1"/>
  <c r="S59" i="1"/>
  <c r="R47" i="1"/>
  <c r="S47" i="1"/>
  <c r="T45" i="1"/>
  <c r="U45" i="1"/>
  <c r="R43" i="1"/>
  <c r="S43" i="1" s="1"/>
  <c r="R39" i="1"/>
  <c r="S39" i="1"/>
  <c r="T37" i="1"/>
  <c r="T33" i="1"/>
  <c r="U33" i="1"/>
  <c r="R15" i="1"/>
  <c r="S15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 s="1"/>
  <c r="R380" i="1"/>
  <c r="S380" i="1" s="1"/>
  <c r="AA253" i="1"/>
  <c r="AA197" i="1"/>
  <c r="AA89" i="1"/>
  <c r="AA75" i="1"/>
  <c r="AA57" i="1"/>
  <c r="AA51" i="1"/>
  <c r="R16" i="1"/>
  <c r="S16" i="1" s="1"/>
  <c r="T530" i="1"/>
  <c r="R527" i="1"/>
  <c r="S527" i="1" s="1"/>
  <c r="R491" i="1"/>
  <c r="S491" i="1" s="1"/>
  <c r="R490" i="1"/>
  <c r="S490" i="1" s="1"/>
  <c r="T516" i="1"/>
  <c r="AC516" i="1" s="1"/>
  <c r="T478" i="1"/>
  <c r="U478" i="1"/>
  <c r="T464" i="1"/>
  <c r="AA535" i="1"/>
  <c r="T534" i="1"/>
  <c r="U534" i="1" s="1"/>
  <c r="T531" i="1"/>
  <c r="U531" i="1"/>
  <c r="R530" i="1"/>
  <c r="S530" i="1" s="1"/>
  <c r="R524" i="1"/>
  <c r="S524" i="1" s="1"/>
  <c r="R519" i="1"/>
  <c r="S519" i="1" s="1"/>
  <c r="R513" i="1"/>
  <c r="S513" i="1" s="1"/>
  <c r="R510" i="1"/>
  <c r="S510" i="1"/>
  <c r="T508" i="1"/>
  <c r="U508" i="1" s="1"/>
  <c r="R507" i="1"/>
  <c r="S507" i="1" s="1"/>
  <c r="R497" i="1"/>
  <c r="S497" i="1" s="1"/>
  <c r="AA493" i="1"/>
  <c r="R493" i="1"/>
  <c r="S493" i="1" s="1"/>
  <c r="S486" i="1"/>
  <c r="R478" i="1"/>
  <c r="S478" i="1"/>
  <c r="R474" i="1"/>
  <c r="S474" i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AC254" i="1" s="1"/>
  <c r="V218" i="1"/>
  <c r="V535" i="1"/>
  <c r="T535" i="1"/>
  <c r="AA59" i="1"/>
  <c r="T71" i="1"/>
  <c r="U71" i="1" s="1"/>
  <c r="T191" i="1"/>
  <c r="AC191" i="1" s="1"/>
  <c r="V486" i="1"/>
  <c r="T486" i="1"/>
  <c r="U486" i="1"/>
  <c r="R483" i="1"/>
  <c r="S483" i="1" s="1"/>
  <c r="T481" i="1"/>
  <c r="U481" i="1"/>
  <c r="AA471" i="1"/>
  <c r="T440" i="1"/>
  <c r="U440" i="1" s="1"/>
  <c r="R433" i="1"/>
  <c r="S433" i="1" s="1"/>
  <c r="AA416" i="1"/>
  <c r="AA414" i="1"/>
  <c r="AB414" i="1"/>
  <c r="AC414" i="1"/>
  <c r="AD414" i="1"/>
  <c r="AF414" i="1" s="1"/>
  <c r="AG414" i="1"/>
  <c r="AH414" i="1"/>
  <c r="R537" i="1"/>
  <c r="S537" i="1" s="1"/>
  <c r="S492" i="1"/>
  <c r="V491" i="1"/>
  <c r="T491" i="1"/>
  <c r="R456" i="1"/>
  <c r="S456" i="1" s="1"/>
  <c r="AB408" i="1"/>
  <c r="AC408" i="1"/>
  <c r="AD408" i="1" s="1"/>
  <c r="AF408" i="1" s="1"/>
  <c r="AA175" i="1"/>
  <c r="T267" i="1"/>
  <c r="T444" i="1"/>
  <c r="U444" i="1" s="1"/>
  <c r="V511" i="1"/>
  <c r="T511" i="1"/>
  <c r="T496" i="1"/>
  <c r="T75" i="1"/>
  <c r="T87" i="1"/>
  <c r="U87" i="1" s="1"/>
  <c r="AB503" i="1"/>
  <c r="T509" i="1"/>
  <c r="AC509" i="1" s="1"/>
  <c r="AD509" i="1" s="1"/>
  <c r="AF509" i="1" s="1"/>
  <c r="V533" i="1"/>
  <c r="T533" i="1"/>
  <c r="U533" i="1"/>
  <c r="V532" i="1"/>
  <c r="T532" i="1"/>
  <c r="V446" i="1"/>
  <c r="U446" i="1"/>
  <c r="T20" i="1"/>
  <c r="R531" i="1"/>
  <c r="S531" i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125" i="1"/>
  <c r="S125" i="1" s="1"/>
  <c r="R29" i="1"/>
  <c r="S29" i="1" s="1"/>
  <c r="R21" i="1"/>
  <c r="S21" i="1" s="1"/>
  <c r="R17" i="1"/>
  <c r="S17" i="1"/>
  <c r="R13" i="1"/>
  <c r="S13" i="1"/>
  <c r="R533" i="1"/>
  <c r="S533" i="1" s="1"/>
  <c r="T526" i="1"/>
  <c r="U526" i="1" s="1"/>
  <c r="R496" i="1"/>
  <c r="S496" i="1" s="1"/>
  <c r="S495" i="1"/>
  <c r="AA482" i="1"/>
  <c r="AA477" i="1"/>
  <c r="AA437" i="1"/>
  <c r="AA411" i="1"/>
  <c r="AB411" i="1"/>
  <c r="AC411" i="1"/>
  <c r="AD411" i="1" s="1"/>
  <c r="AF411" i="1" s="1"/>
  <c r="R411" i="1"/>
  <c r="S411" i="1" s="1"/>
  <c r="AA191" i="1"/>
  <c r="AA167" i="1"/>
  <c r="AA55" i="1"/>
  <c r="AB55" i="1"/>
  <c r="R54" i="1"/>
  <c r="S54" i="1"/>
  <c r="AA49" i="1"/>
  <c r="T194" i="1"/>
  <c r="U194" i="1" s="1"/>
  <c r="V194" i="1"/>
  <c r="AA106" i="1"/>
  <c r="AA50" i="1"/>
  <c r="AB50" i="1" s="1"/>
  <c r="V250" i="1"/>
  <c r="T130" i="1"/>
  <c r="V495" i="1"/>
  <c r="AC495" i="1"/>
  <c r="AD495" i="1" s="1"/>
  <c r="R455" i="1"/>
  <c r="S455" i="1"/>
  <c r="AA449" i="1"/>
  <c r="T442" i="1"/>
  <c r="AC442" i="1" s="1"/>
  <c r="U442" i="1"/>
  <c r="AG442" i="1"/>
  <c r="AH442" i="1" s="1"/>
  <c r="AA441" i="1"/>
  <c r="AA440" i="1"/>
  <c r="T433" i="1"/>
  <c r="T431" i="1"/>
  <c r="AC431" i="1" s="1"/>
  <c r="AD431" i="1" s="1"/>
  <c r="AF431" i="1" s="1"/>
  <c r="V431" i="1"/>
  <c r="T429" i="1"/>
  <c r="AA418" i="1"/>
  <c r="V476" i="1"/>
  <c r="T476" i="1"/>
  <c r="AB476" i="1" s="1"/>
  <c r="T158" i="1"/>
  <c r="U158" i="1" s="1"/>
  <c r="V158" i="1"/>
  <c r="T242" i="1"/>
  <c r="T498" i="1"/>
  <c r="U498" i="1" s="1"/>
  <c r="T489" i="1"/>
  <c r="U489" i="1" s="1"/>
  <c r="AA496" i="1"/>
  <c r="V460" i="1"/>
  <c r="U460" i="1"/>
  <c r="V118" i="1"/>
  <c r="T118" i="1"/>
  <c r="U118" i="1" s="1"/>
  <c r="T450" i="1"/>
  <c r="U450" i="1" s="1"/>
  <c r="R473" i="1"/>
  <c r="S473" i="1"/>
  <c r="S465" i="1"/>
  <c r="R464" i="1"/>
  <c r="S464" i="1" s="1"/>
  <c r="R461" i="1"/>
  <c r="S461" i="1" s="1"/>
  <c r="AA456" i="1"/>
  <c r="AA450" i="1"/>
  <c r="AA436" i="1"/>
  <c r="AB436" i="1" s="1"/>
  <c r="AA434" i="1"/>
  <c r="AB434" i="1" s="1"/>
  <c r="AA432" i="1"/>
  <c r="AA431" i="1"/>
  <c r="AB431" i="1"/>
  <c r="R499" i="1"/>
  <c r="S499" i="1"/>
  <c r="AA475" i="1"/>
  <c r="R426" i="1"/>
  <c r="S426" i="1"/>
  <c r="R412" i="1"/>
  <c r="S412" i="1" s="1"/>
  <c r="AB405" i="1"/>
  <c r="AA395" i="1"/>
  <c r="AA382" i="1"/>
  <c r="AA377" i="1"/>
  <c r="AA373" i="1"/>
  <c r="AB373" i="1" s="1"/>
  <c r="AC373" i="1"/>
  <c r="AD373" i="1" s="1"/>
  <c r="AF373" i="1" s="1"/>
  <c r="R220" i="1"/>
  <c r="S220" i="1"/>
  <c r="R204" i="1"/>
  <c r="S204" i="1"/>
  <c r="R401" i="1"/>
  <c r="S401" i="1"/>
  <c r="AA334" i="1"/>
  <c r="AA58" i="1"/>
  <c r="R422" i="1"/>
  <c r="S422" i="1" s="1"/>
  <c r="T120" i="1"/>
  <c r="AB120" i="1" s="1"/>
  <c r="U120" i="1"/>
  <c r="R114" i="1"/>
  <c r="S114" i="1" s="1"/>
  <c r="T88" i="1"/>
  <c r="U88" i="1" s="1"/>
  <c r="R86" i="1"/>
  <c r="S86" i="1" s="1"/>
  <c r="T84" i="1"/>
  <c r="U84" i="1"/>
  <c r="R66" i="1"/>
  <c r="S66" i="1"/>
  <c r="R62" i="1"/>
  <c r="S62" i="1" s="1"/>
  <c r="U437" i="1"/>
  <c r="AA170" i="1"/>
  <c r="AC571" i="1"/>
  <c r="AD571" i="1"/>
  <c r="AF528" i="1"/>
  <c r="U511" i="1"/>
  <c r="U546" i="1"/>
  <c r="AB546" i="1"/>
  <c r="AC546" i="1"/>
  <c r="AD546" i="1"/>
  <c r="T569" i="1"/>
  <c r="AB561" i="1"/>
  <c r="V543" i="1"/>
  <c r="T543" i="1"/>
  <c r="AB543" i="1"/>
  <c r="AB541" i="1"/>
  <c r="V540" i="1"/>
  <c r="T540" i="1"/>
  <c r="AC540" i="1" s="1"/>
  <c r="AD540" i="1" s="1"/>
  <c r="AB585" i="1"/>
  <c r="U585" i="1"/>
  <c r="V401" i="1"/>
  <c r="U401" i="1"/>
  <c r="V391" i="1"/>
  <c r="U391" i="1"/>
  <c r="T577" i="1"/>
  <c r="AB562" i="1"/>
  <c r="U565" i="1"/>
  <c r="AC565" i="1"/>
  <c r="AD565" i="1"/>
  <c r="AF565" i="1" s="1"/>
  <c r="AC555" i="1"/>
  <c r="AD555" i="1"/>
  <c r="U555" i="1"/>
  <c r="V583" i="1"/>
  <c r="T583" i="1"/>
  <c r="V581" i="1"/>
  <c r="T581" i="1"/>
  <c r="AB581" i="1" s="1"/>
  <c r="V580" i="1"/>
  <c r="T580" i="1"/>
  <c r="AC580" i="1" s="1"/>
  <c r="AD580" i="1" s="1"/>
  <c r="V572" i="1"/>
  <c r="T572" i="1"/>
  <c r="U572" i="1" s="1"/>
  <c r="T525" i="1"/>
  <c r="V453" i="1"/>
  <c r="T453" i="1"/>
  <c r="T449" i="1"/>
  <c r="U449" i="1"/>
  <c r="AG449" i="1" s="1"/>
  <c r="AH449" i="1" s="1"/>
  <c r="V449" i="1"/>
  <c r="T447" i="1"/>
  <c r="AB447" i="1"/>
  <c r="V436" i="1"/>
  <c r="T436" i="1"/>
  <c r="V435" i="1"/>
  <c r="U435" i="1"/>
  <c r="AG435" i="1"/>
  <c r="AH435" i="1"/>
  <c r="V432" i="1"/>
  <c r="T432" i="1"/>
  <c r="AB432" i="1" s="1"/>
  <c r="V430" i="1"/>
  <c r="T430" i="1"/>
  <c r="AE424" i="1"/>
  <c r="AA424" i="1"/>
  <c r="AB424" i="1" s="1"/>
  <c r="AC424" i="1"/>
  <c r="AD424" i="1"/>
  <c r="AF424" i="1" s="1"/>
  <c r="U541" i="1"/>
  <c r="AC541" i="1"/>
  <c r="AD541" i="1"/>
  <c r="AF541" i="1" s="1"/>
  <c r="AC585" i="1"/>
  <c r="AD585" i="1"/>
  <c r="AC425" i="1"/>
  <c r="AD425" i="1"/>
  <c r="AF425" i="1" s="1"/>
  <c r="U495" i="1"/>
  <c r="V574" i="1"/>
  <c r="T574" i="1"/>
  <c r="AB565" i="1"/>
  <c r="AA444" i="1"/>
  <c r="AB444" i="1"/>
  <c r="AB542" i="1"/>
  <c r="AC542" i="1"/>
  <c r="AD542" i="1" s="1"/>
  <c r="V568" i="1"/>
  <c r="AB556" i="1"/>
  <c r="V563" i="1"/>
  <c r="T570" i="1"/>
  <c r="AA545" i="1"/>
  <c r="AA528" i="1"/>
  <c r="AB528" i="1" s="1"/>
  <c r="AA387" i="1"/>
  <c r="AB387" i="1" s="1"/>
  <c r="AA378" i="1"/>
  <c r="AA366" i="1"/>
  <c r="AB366" i="1" s="1"/>
  <c r="AB423" i="1"/>
  <c r="AB571" i="1"/>
  <c r="AA396" i="1"/>
  <c r="AA391" i="1"/>
  <c r="T106" i="1"/>
  <c r="T445" i="1"/>
  <c r="AC445" i="1" s="1"/>
  <c r="AD445" i="1" s="1"/>
  <c r="V556" i="1"/>
  <c r="R585" i="1"/>
  <c r="S585" i="1" s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R457" i="1"/>
  <c r="S457" i="1" s="1"/>
  <c r="AA451" i="1"/>
  <c r="R424" i="1"/>
  <c r="S424" i="1" s="1"/>
  <c r="AA511" i="1"/>
  <c r="S468" i="1"/>
  <c r="T451" i="1"/>
  <c r="AA402" i="1"/>
  <c r="R396" i="1"/>
  <c r="S396" i="1" s="1"/>
  <c r="U393" i="1"/>
  <c r="AA363" i="1"/>
  <c r="T221" i="1"/>
  <c r="AC221" i="1" s="1"/>
  <c r="T216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 s="1"/>
  <c r="T183" i="1"/>
  <c r="T182" i="1"/>
  <c r="U182" i="1"/>
  <c r="R168" i="1"/>
  <c r="S168" i="1"/>
  <c r="T146" i="1"/>
  <c r="T142" i="1"/>
  <c r="T138" i="1"/>
  <c r="U138" i="1" s="1"/>
  <c r="T134" i="1"/>
  <c r="R127" i="1"/>
  <c r="S127" i="1"/>
  <c r="T125" i="1"/>
  <c r="AB125" i="1" s="1"/>
  <c r="AA121" i="1"/>
  <c r="R121" i="1"/>
  <c r="S121" i="1" s="1"/>
  <c r="R120" i="1"/>
  <c r="S120" i="1"/>
  <c r="T119" i="1"/>
  <c r="U119" i="1"/>
  <c r="AA101" i="1"/>
  <c r="AB101" i="1"/>
  <c r="T86" i="1"/>
  <c r="U86" i="1" s="1"/>
  <c r="R76" i="1"/>
  <c r="S76" i="1" s="1"/>
  <c r="AA312" i="1"/>
  <c r="R209" i="1"/>
  <c r="S209" i="1" s="1"/>
  <c r="T206" i="1"/>
  <c r="T202" i="1"/>
  <c r="U202" i="1"/>
  <c r="T198" i="1"/>
  <c r="U198" i="1"/>
  <c r="T195" i="1"/>
  <c r="U195" i="1" s="1"/>
  <c r="T184" i="1"/>
  <c r="U184" i="1"/>
  <c r="T180" i="1"/>
  <c r="T156" i="1"/>
  <c r="R143" i="1"/>
  <c r="S143" i="1" s="1"/>
  <c r="R139" i="1"/>
  <c r="S139" i="1" s="1"/>
  <c r="T89" i="1"/>
  <c r="R83" i="1"/>
  <c r="S83" i="1" s="1"/>
  <c r="R79" i="1"/>
  <c r="S79" i="1"/>
  <c r="AE473" i="1"/>
  <c r="V462" i="1"/>
  <c r="T462" i="1"/>
  <c r="U462" i="1" s="1"/>
  <c r="AB462" i="1"/>
  <c r="V461" i="1"/>
  <c r="T461" i="1"/>
  <c r="T70" i="1"/>
  <c r="V70" i="1"/>
  <c r="V66" i="1"/>
  <c r="T62" i="1"/>
  <c r="U62" i="1" s="1"/>
  <c r="V58" i="1"/>
  <c r="T58" i="1"/>
  <c r="V38" i="1"/>
  <c r="T38" i="1"/>
  <c r="V30" i="1"/>
  <c r="T34" i="1"/>
  <c r="U34" i="1" s="1"/>
  <c r="AD516" i="1"/>
  <c r="AF516" i="1" s="1"/>
  <c r="U516" i="1"/>
  <c r="U544" i="1"/>
  <c r="AC544" i="1"/>
  <c r="AD544" i="1" s="1"/>
  <c r="T578" i="1"/>
  <c r="AB578" i="1" s="1"/>
  <c r="V578" i="1"/>
  <c r="V573" i="1"/>
  <c r="T573" i="1"/>
  <c r="AC573" i="1" s="1"/>
  <c r="AD573" i="1" s="1"/>
  <c r="AF573" i="1" s="1"/>
  <c r="U563" i="1"/>
  <c r="AB563" i="1"/>
  <c r="V472" i="1"/>
  <c r="T472" i="1"/>
  <c r="V42" i="1"/>
  <c r="U520" i="1"/>
  <c r="AB520" i="1"/>
  <c r="AC520" i="1"/>
  <c r="AD520" i="1" s="1"/>
  <c r="AG553" i="1"/>
  <c r="AH553" i="1" s="1"/>
  <c r="AC554" i="1"/>
  <c r="AD554" i="1"/>
  <c r="AF554" i="1" s="1"/>
  <c r="U554" i="1"/>
  <c r="AB554" i="1"/>
  <c r="T523" i="1"/>
  <c r="AF562" i="1"/>
  <c r="AG562" i="1"/>
  <c r="AH562" i="1" s="1"/>
  <c r="AB552" i="1"/>
  <c r="AC552" i="1"/>
  <c r="AD552" i="1"/>
  <c r="AF552" i="1" s="1"/>
  <c r="AG552" i="1" s="1"/>
  <c r="AH552" i="1" s="1"/>
  <c r="U552" i="1"/>
  <c r="AA487" i="1"/>
  <c r="V381" i="1"/>
  <c r="T381" i="1"/>
  <c r="AB582" i="1"/>
  <c r="AC582" i="1"/>
  <c r="AD582" i="1"/>
  <c r="AF582" i="1" s="1"/>
  <c r="AB557" i="1"/>
  <c r="AC557" i="1"/>
  <c r="AD557" i="1"/>
  <c r="AC563" i="1"/>
  <c r="AD563" i="1" s="1"/>
  <c r="AB452" i="1"/>
  <c r="U545" i="1"/>
  <c r="T560" i="1"/>
  <c r="AC560" i="1" s="1"/>
  <c r="AD560" i="1" s="1"/>
  <c r="V559" i="1"/>
  <c r="T559" i="1"/>
  <c r="V584" i="1"/>
  <c r="AA551" i="1"/>
  <c r="AB551" i="1"/>
  <c r="AC551" i="1"/>
  <c r="AD551" i="1" s="1"/>
  <c r="R548" i="1"/>
  <c r="S548" i="1" s="1"/>
  <c r="AB540" i="1"/>
  <c r="V539" i="1"/>
  <c r="T539" i="1"/>
  <c r="AA523" i="1"/>
  <c r="AB523" i="1" s="1"/>
  <c r="AA515" i="1"/>
  <c r="AC526" i="1"/>
  <c r="AD526" i="1" s="1"/>
  <c r="AF526" i="1" s="1"/>
  <c r="AC584" i="1"/>
  <c r="AD584" i="1"/>
  <c r="AF584" i="1" s="1"/>
  <c r="AB584" i="1"/>
  <c r="U576" i="1"/>
  <c r="AC576" i="1"/>
  <c r="AD576" i="1" s="1"/>
  <c r="U551" i="1"/>
  <c r="AA550" i="1"/>
  <c r="T537" i="1"/>
  <c r="U537" i="1" s="1"/>
  <c r="V537" i="1"/>
  <c r="T524" i="1"/>
  <c r="AB524" i="1"/>
  <c r="V519" i="1"/>
  <c r="T497" i="1"/>
  <c r="AA465" i="1"/>
  <c r="AB531" i="1"/>
  <c r="AC531" i="1"/>
  <c r="AD531" i="1" s="1"/>
  <c r="AB532" i="1"/>
  <c r="U543" i="1"/>
  <c r="AC543" i="1"/>
  <c r="AD543" i="1" s="1"/>
  <c r="AF543" i="1" s="1"/>
  <c r="AB555" i="1"/>
  <c r="AB579" i="1"/>
  <c r="V575" i="1"/>
  <c r="T575" i="1"/>
  <c r="R564" i="1"/>
  <c r="S564" i="1" s="1"/>
  <c r="AA470" i="1"/>
  <c r="T567" i="1"/>
  <c r="T558" i="1"/>
  <c r="T515" i="1"/>
  <c r="AB515" i="1" s="1"/>
  <c r="U515" i="1"/>
  <c r="T513" i="1"/>
  <c r="T490" i="1"/>
  <c r="AB490" i="1" s="1"/>
  <c r="V490" i="1"/>
  <c r="AA483" i="1"/>
  <c r="AB466" i="1"/>
  <c r="AA435" i="1"/>
  <c r="S476" i="1"/>
  <c r="AA472" i="1"/>
  <c r="AB472" i="1" s="1"/>
  <c r="V463" i="1"/>
  <c r="AA462" i="1"/>
  <c r="AA458" i="1"/>
  <c r="R539" i="1"/>
  <c r="S539" i="1" s="1"/>
  <c r="R500" i="1"/>
  <c r="S500" i="1"/>
  <c r="R498" i="1"/>
  <c r="S498" i="1" s="1"/>
  <c r="R482" i="1"/>
  <c r="S482" i="1"/>
  <c r="AA454" i="1"/>
  <c r="AA448" i="1"/>
  <c r="AA446" i="1"/>
  <c r="AB446" i="1" s="1"/>
  <c r="R446" i="1"/>
  <c r="S446" i="1" s="1"/>
  <c r="S445" i="1"/>
  <c r="AA406" i="1"/>
  <c r="AB406" i="1" s="1"/>
  <c r="T484" i="1"/>
  <c r="AB484" i="1" s="1"/>
  <c r="R460" i="1"/>
  <c r="S460" i="1" s="1"/>
  <c r="R447" i="1"/>
  <c r="S447" i="1"/>
  <c r="AA442" i="1"/>
  <c r="AB442" i="1"/>
  <c r="R442" i="1"/>
  <c r="S442" i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AC412" i="1" s="1"/>
  <c r="AD412" i="1" s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13" i="1"/>
  <c r="S313" i="1" s="1"/>
  <c r="T227" i="1"/>
  <c r="AB227" i="1" s="1"/>
  <c r="U227" i="1"/>
  <c r="R187" i="1"/>
  <c r="S187" i="1"/>
  <c r="T105" i="1"/>
  <c r="U105" i="1" s="1"/>
  <c r="T97" i="1"/>
  <c r="U97" i="1" s="1"/>
  <c r="T90" i="1"/>
  <c r="U90" i="1"/>
  <c r="R57" i="1"/>
  <c r="S57" i="1"/>
  <c r="R48" i="1"/>
  <c r="S48" i="1" s="1"/>
  <c r="R32" i="1"/>
  <c r="S32" i="1"/>
  <c r="R223" i="1"/>
  <c r="S223" i="1" s="1"/>
  <c r="R215" i="1"/>
  <c r="S215" i="1"/>
  <c r="AA195" i="1"/>
  <c r="AA194" i="1"/>
  <c r="AB194" i="1"/>
  <c r="AA177" i="1"/>
  <c r="T18" i="1"/>
  <c r="R264" i="1"/>
  <c r="S264" i="1"/>
  <c r="T237" i="1"/>
  <c r="R94" i="1"/>
  <c r="S94" i="1"/>
  <c r="R93" i="1"/>
  <c r="S93" i="1"/>
  <c r="T68" i="1"/>
  <c r="U68" i="1" s="1"/>
  <c r="V215" i="1"/>
  <c r="T215" i="1"/>
  <c r="U215" i="1" s="1"/>
  <c r="AG215" i="1" s="1"/>
  <c r="AH215" i="1" s="1"/>
  <c r="V199" i="1"/>
  <c r="T199" i="1"/>
  <c r="AC199" i="1" s="1"/>
  <c r="AD199" i="1" s="1"/>
  <c r="V193" i="1"/>
  <c r="T193" i="1"/>
  <c r="V128" i="1"/>
  <c r="T128" i="1"/>
  <c r="U128" i="1" s="1"/>
  <c r="V124" i="1"/>
  <c r="T124" i="1"/>
  <c r="U124" i="1"/>
  <c r="V122" i="1"/>
  <c r="V115" i="1"/>
  <c r="T115" i="1"/>
  <c r="T23" i="1"/>
  <c r="V197" i="1"/>
  <c r="V157" i="1"/>
  <c r="T175" i="1"/>
  <c r="U175" i="1"/>
  <c r="V201" i="1"/>
  <c r="T207" i="1"/>
  <c r="AB207" i="1" s="1"/>
  <c r="U207" i="1"/>
  <c r="T85" i="1"/>
  <c r="V234" i="1"/>
  <c r="T234" i="1"/>
  <c r="AB234" i="1" s="1"/>
  <c r="U234" i="1"/>
  <c r="V61" i="1"/>
  <c r="T61" i="1"/>
  <c r="U61" i="1" s="1"/>
  <c r="V53" i="1"/>
  <c r="T53" i="1"/>
  <c r="T376" i="1"/>
  <c r="AB376" i="1" s="1"/>
  <c r="R375" i="1"/>
  <c r="S375" i="1" s="1"/>
  <c r="R346" i="1"/>
  <c r="S346" i="1" s="1"/>
  <c r="R298" i="1"/>
  <c r="S298" i="1" s="1"/>
  <c r="T292" i="1"/>
  <c r="AB292" i="1" s="1"/>
  <c r="R238" i="1"/>
  <c r="S238" i="1" s="1"/>
  <c r="T236" i="1"/>
  <c r="AC236" i="1" s="1"/>
  <c r="AD236" i="1" s="1"/>
  <c r="R231" i="1"/>
  <c r="S231" i="1"/>
  <c r="R230" i="1"/>
  <c r="S230" i="1" s="1"/>
  <c r="T228" i="1"/>
  <c r="U228" i="1"/>
  <c r="AG228" i="1" s="1"/>
  <c r="AH228" i="1" s="1"/>
  <c r="AA225" i="1"/>
  <c r="R222" i="1"/>
  <c r="S222" i="1" s="1"/>
  <c r="T152" i="1"/>
  <c r="U152" i="1"/>
  <c r="R141" i="1"/>
  <c r="S141" i="1"/>
  <c r="T139" i="1"/>
  <c r="R137" i="1"/>
  <c r="S137" i="1"/>
  <c r="AA136" i="1"/>
  <c r="T135" i="1"/>
  <c r="U135" i="1"/>
  <c r="T126" i="1"/>
  <c r="AB126" i="1" s="1"/>
  <c r="U126" i="1"/>
  <c r="R123" i="1"/>
  <c r="S123" i="1" s="1"/>
  <c r="R116" i="1"/>
  <c r="S116" i="1"/>
  <c r="R115" i="1"/>
  <c r="S115" i="1" s="1"/>
  <c r="R104" i="1"/>
  <c r="S104" i="1"/>
  <c r="T102" i="1"/>
  <c r="T77" i="1"/>
  <c r="U77" i="1"/>
  <c r="R41" i="1"/>
  <c r="S41" i="1" s="1"/>
  <c r="R372" i="1"/>
  <c r="S372" i="1"/>
  <c r="U370" i="1"/>
  <c r="U366" i="1"/>
  <c r="R296" i="1"/>
  <c r="S296" i="1" s="1"/>
  <c r="R292" i="1"/>
  <c r="S292" i="1" s="1"/>
  <c r="T290" i="1"/>
  <c r="U290" i="1"/>
  <c r="R280" i="1"/>
  <c r="S280" i="1" s="1"/>
  <c r="R276" i="1"/>
  <c r="S276" i="1" s="1"/>
  <c r="T274" i="1"/>
  <c r="AC274" i="1" s="1"/>
  <c r="U274" i="1"/>
  <c r="T246" i="1"/>
  <c r="U246" i="1" s="1"/>
  <c r="R240" i="1"/>
  <c r="S240" i="1" s="1"/>
  <c r="U239" i="1"/>
  <c r="T209" i="1"/>
  <c r="U209" i="1"/>
  <c r="R98" i="1"/>
  <c r="S98" i="1"/>
  <c r="R77" i="1"/>
  <c r="S77" i="1" s="1"/>
  <c r="R31" i="1"/>
  <c r="S31" i="1"/>
  <c r="V144" i="1"/>
  <c r="T144" i="1"/>
  <c r="U144" i="1"/>
  <c r="U368" i="1"/>
  <c r="T356" i="1"/>
  <c r="AC356" i="1" s="1"/>
  <c r="AA320" i="1"/>
  <c r="T149" i="1"/>
  <c r="R142" i="1"/>
  <c r="S142" i="1" s="1"/>
  <c r="R138" i="1"/>
  <c r="S138" i="1" s="1"/>
  <c r="T127" i="1"/>
  <c r="U127" i="1"/>
  <c r="AE117" i="1"/>
  <c r="T116" i="1"/>
  <c r="V116" i="1"/>
  <c r="AE116" i="1"/>
  <c r="AA116" i="1"/>
  <c r="AB116" i="1" s="1"/>
  <c r="AE115" i="1"/>
  <c r="V114" i="1"/>
  <c r="R105" i="1"/>
  <c r="S105" i="1" s="1"/>
  <c r="T103" i="1"/>
  <c r="V96" i="1"/>
  <c r="T96" i="1"/>
  <c r="U96" i="1" s="1"/>
  <c r="V20" i="1"/>
  <c r="R301" i="1"/>
  <c r="S301" i="1" s="1"/>
  <c r="V92" i="1"/>
  <c r="T224" i="1"/>
  <c r="U224" i="1" s="1"/>
  <c r="T210" i="1"/>
  <c r="U210" i="1"/>
  <c r="R169" i="1"/>
  <c r="S169" i="1" s="1"/>
  <c r="V60" i="1"/>
  <c r="T60" i="1"/>
  <c r="U60" i="1" s="1"/>
  <c r="T372" i="1"/>
  <c r="T354" i="1"/>
  <c r="U354" i="1"/>
  <c r="R339" i="1"/>
  <c r="S339" i="1" s="1"/>
  <c r="S337" i="1"/>
  <c r="R334" i="1"/>
  <c r="S334" i="1"/>
  <c r="T333" i="1"/>
  <c r="U333" i="1" s="1"/>
  <c r="T308" i="1"/>
  <c r="R303" i="1"/>
  <c r="S303" i="1" s="1"/>
  <c r="R302" i="1"/>
  <c r="S302" i="1"/>
  <c r="R290" i="1"/>
  <c r="S290" i="1"/>
  <c r="AA250" i="1"/>
  <c r="AC250" i="1"/>
  <c r="AD250" i="1" s="1"/>
  <c r="AA224" i="1"/>
  <c r="AB224" i="1"/>
  <c r="R221" i="1"/>
  <c r="S221" i="1"/>
  <c r="R213" i="1"/>
  <c r="S213" i="1"/>
  <c r="AA210" i="1"/>
  <c r="AA179" i="1"/>
  <c r="T56" i="1"/>
  <c r="AB56" i="1"/>
  <c r="AC56" i="1"/>
  <c r="AD56" i="1"/>
  <c r="AF56" i="1" s="1"/>
  <c r="R55" i="1"/>
  <c r="S55" i="1"/>
  <c r="T50" i="1"/>
  <c r="U50" i="1" s="1"/>
  <c r="R44" i="1"/>
  <c r="S44" i="1"/>
  <c r="T41" i="1"/>
  <c r="T28" i="1"/>
  <c r="U28" i="1"/>
  <c r="R27" i="1"/>
  <c r="S27" i="1"/>
  <c r="T21" i="1"/>
  <c r="U21" i="1" s="1"/>
  <c r="T257" i="1"/>
  <c r="U257" i="1"/>
  <c r="AA226" i="1"/>
  <c r="AA219" i="1"/>
  <c r="AB219" i="1" s="1"/>
  <c r="T217" i="1"/>
  <c r="AC217" i="1" s="1"/>
  <c r="AD217" i="1" s="1"/>
  <c r="T99" i="1"/>
  <c r="T47" i="1"/>
  <c r="U47" i="1"/>
  <c r="T46" i="1"/>
  <c r="U46" i="1" s="1"/>
  <c r="R42" i="1"/>
  <c r="S42" i="1"/>
  <c r="T39" i="1"/>
  <c r="AB39" i="1" s="1"/>
  <c r="R38" i="1"/>
  <c r="S38" i="1" s="1"/>
  <c r="T35" i="1"/>
  <c r="R34" i="1"/>
  <c r="S34" i="1" s="1"/>
  <c r="AB393" i="1"/>
  <c r="AD393" i="1"/>
  <c r="V406" i="1"/>
  <c r="T225" i="1"/>
  <c r="AE164" i="1"/>
  <c r="AA164" i="1"/>
  <c r="R360" i="1"/>
  <c r="S360" i="1" s="1"/>
  <c r="V239" i="1"/>
  <c r="V233" i="1"/>
  <c r="T233" i="1"/>
  <c r="V392" i="1"/>
  <c r="T392" i="1"/>
  <c r="T386" i="1"/>
  <c r="U386" i="1" s="1"/>
  <c r="V361" i="1"/>
  <c r="AA238" i="1"/>
  <c r="R406" i="1"/>
  <c r="S406" i="1" s="1"/>
  <c r="R398" i="1"/>
  <c r="S398" i="1"/>
  <c r="R394" i="1"/>
  <c r="S394" i="1"/>
  <c r="T383" i="1"/>
  <c r="AB383" i="1" s="1"/>
  <c r="R371" i="1"/>
  <c r="S371" i="1" s="1"/>
  <c r="R365" i="1"/>
  <c r="S365" i="1"/>
  <c r="R356" i="1"/>
  <c r="S356" i="1" s="1"/>
  <c r="T350" i="1"/>
  <c r="U350" i="1" s="1"/>
  <c r="R345" i="1"/>
  <c r="S345" i="1" s="1"/>
  <c r="T342" i="1"/>
  <c r="T339" i="1"/>
  <c r="AB339" i="1"/>
  <c r="R331" i="1"/>
  <c r="S331" i="1" s="1"/>
  <c r="R323" i="1"/>
  <c r="S323" i="1" s="1"/>
  <c r="R318" i="1"/>
  <c r="S318" i="1" s="1"/>
  <c r="R312" i="1"/>
  <c r="S312" i="1"/>
  <c r="T305" i="1"/>
  <c r="AC305" i="1" s="1"/>
  <c r="AD305" i="1" s="1"/>
  <c r="AF305" i="1" s="1"/>
  <c r="U305" i="1"/>
  <c r="AA304" i="1"/>
  <c r="R295" i="1"/>
  <c r="S295" i="1" s="1"/>
  <c r="R289" i="1"/>
  <c r="S289" i="1" s="1"/>
  <c r="AA288" i="1"/>
  <c r="AB288" i="1"/>
  <c r="AC288" i="1"/>
  <c r="AD288" i="1"/>
  <c r="AF288" i="1" s="1"/>
  <c r="AG288" i="1" s="1"/>
  <c r="AH288" i="1" s="1"/>
  <c r="T287" i="1"/>
  <c r="R286" i="1"/>
  <c r="S286" i="1" s="1"/>
  <c r="R284" i="1"/>
  <c r="S284" i="1"/>
  <c r="R252" i="1"/>
  <c r="S252" i="1"/>
  <c r="R242" i="1"/>
  <c r="S242" i="1"/>
  <c r="AA231" i="1"/>
  <c r="T230" i="1"/>
  <c r="U230" i="1" s="1"/>
  <c r="AA229" i="1"/>
  <c r="R405" i="1"/>
  <c r="S405" i="1"/>
  <c r="T402" i="1"/>
  <c r="T394" i="1"/>
  <c r="U394" i="1" s="1"/>
  <c r="T388" i="1"/>
  <c r="R385" i="1"/>
  <c r="S385" i="1"/>
  <c r="R377" i="1"/>
  <c r="S377" i="1" s="1"/>
  <c r="T374" i="1"/>
  <c r="R362" i="1"/>
  <c r="S362" i="1"/>
  <c r="AA332" i="1"/>
  <c r="S332" i="1"/>
  <c r="T324" i="1"/>
  <c r="AC324" i="1" s="1"/>
  <c r="AD324" i="1" s="1"/>
  <c r="AA279" i="1"/>
  <c r="R392" i="1"/>
  <c r="S392" i="1" s="1"/>
  <c r="R361" i="1"/>
  <c r="S361" i="1" s="1"/>
  <c r="R351" i="1"/>
  <c r="S351" i="1" s="1"/>
  <c r="R311" i="1"/>
  <c r="S311" i="1" s="1"/>
  <c r="R306" i="1"/>
  <c r="S306" i="1"/>
  <c r="R288" i="1"/>
  <c r="S288" i="1" s="1"/>
  <c r="AA232" i="1"/>
  <c r="AB232" i="1" s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 s="1"/>
  <c r="T245" i="1"/>
  <c r="AB245" i="1"/>
  <c r="R245" i="1"/>
  <c r="S245" i="1"/>
  <c r="T241" i="1"/>
  <c r="U241" i="1" s="1"/>
  <c r="AA239" i="1"/>
  <c r="R239" i="1"/>
  <c r="S239" i="1" s="1"/>
  <c r="R212" i="1"/>
  <c r="S212" i="1"/>
  <c r="R176" i="1"/>
  <c r="S176" i="1" s="1"/>
  <c r="R174" i="1"/>
  <c r="S174" i="1" s="1"/>
  <c r="R171" i="1"/>
  <c r="S171" i="1" s="1"/>
  <c r="R166" i="1"/>
  <c r="S166" i="1"/>
  <c r="R165" i="1"/>
  <c r="S165" i="1"/>
  <c r="R164" i="1"/>
  <c r="S164" i="1" s="1"/>
  <c r="R150" i="1"/>
  <c r="S150" i="1"/>
  <c r="R147" i="1"/>
  <c r="S147" i="1"/>
  <c r="T143" i="1"/>
  <c r="R140" i="1"/>
  <c r="S140" i="1"/>
  <c r="T137" i="1"/>
  <c r="U137" i="1" s="1"/>
  <c r="R134" i="1"/>
  <c r="S134" i="1" s="1"/>
  <c r="T110" i="1"/>
  <c r="AB110" i="1" s="1"/>
  <c r="U110" i="1"/>
  <c r="R102" i="1"/>
  <c r="S102" i="1" s="1"/>
  <c r="R101" i="1"/>
  <c r="S101" i="1" s="1"/>
  <c r="T98" i="1"/>
  <c r="U98" i="1" s="1"/>
  <c r="AA85" i="1"/>
  <c r="R85" i="1"/>
  <c r="S85" i="1"/>
  <c r="T82" i="1"/>
  <c r="U82" i="1" s="1"/>
  <c r="R81" i="1"/>
  <c r="S81" i="1"/>
  <c r="R72" i="1"/>
  <c r="S72" i="1" s="1"/>
  <c r="R60" i="1"/>
  <c r="S60" i="1"/>
  <c r="R53" i="1"/>
  <c r="S53" i="1"/>
  <c r="T51" i="1"/>
  <c r="U51" i="1" s="1"/>
  <c r="AA39" i="1"/>
  <c r="R35" i="1"/>
  <c r="S35" i="1" s="1"/>
  <c r="T29" i="1"/>
  <c r="U29" i="1" s="1"/>
  <c r="AA148" i="1"/>
  <c r="R89" i="1"/>
  <c r="S89" i="1"/>
  <c r="R88" i="1"/>
  <c r="S88" i="1" s="1"/>
  <c r="R51" i="1"/>
  <c r="S51" i="1"/>
  <c r="T24" i="1"/>
  <c r="R180" i="1"/>
  <c r="S180" i="1"/>
  <c r="R129" i="1"/>
  <c r="S129" i="1"/>
  <c r="R128" i="1"/>
  <c r="S128" i="1" s="1"/>
  <c r="R58" i="1"/>
  <c r="S58" i="1"/>
  <c r="R28" i="1"/>
  <c r="S28" i="1" s="1"/>
  <c r="R25" i="1"/>
  <c r="S25" i="1"/>
  <c r="R23" i="1"/>
  <c r="S23" i="1" s="1"/>
  <c r="T48" i="1"/>
  <c r="U48" i="1" s="1"/>
  <c r="V48" i="1"/>
  <c r="V32" i="1"/>
  <c r="T32" i="1"/>
  <c r="U373" i="1"/>
  <c r="T243" i="1"/>
  <c r="U243" i="1" s="1"/>
  <c r="V243" i="1"/>
  <c r="V169" i="1"/>
  <c r="T169" i="1"/>
  <c r="U169" i="1" s="1"/>
  <c r="T164" i="1"/>
  <c r="AB164" i="1" s="1"/>
  <c r="AC164" i="1" s="1"/>
  <c r="AD164" i="1" s="1"/>
  <c r="V164" i="1"/>
  <c r="V245" i="1"/>
  <c r="V98" i="1"/>
  <c r="T83" i="1"/>
  <c r="AB83" i="1" s="1"/>
  <c r="T36" i="1"/>
  <c r="V77" i="1"/>
  <c r="T72" i="1"/>
  <c r="U381" i="1"/>
  <c r="V394" i="1"/>
  <c r="T399" i="1"/>
  <c r="AE371" i="1"/>
  <c r="AA371" i="1"/>
  <c r="AA350" i="1"/>
  <c r="R344" i="1"/>
  <c r="S344" i="1"/>
  <c r="V337" i="1"/>
  <c r="V76" i="1"/>
  <c r="V407" i="1"/>
  <c r="T407" i="1"/>
  <c r="AB407" i="1"/>
  <c r="V395" i="1"/>
  <c r="T395" i="1"/>
  <c r="AA249" i="1"/>
  <c r="T173" i="1"/>
  <c r="V173" i="1"/>
  <c r="V170" i="1"/>
  <c r="T165" i="1"/>
  <c r="U165" i="1" s="1"/>
  <c r="V165" i="1"/>
  <c r="T108" i="1"/>
  <c r="V108" i="1"/>
  <c r="T74" i="1"/>
  <c r="U74" i="1" s="1"/>
  <c r="T73" i="1"/>
  <c r="V73" i="1"/>
  <c r="T214" i="1"/>
  <c r="U214" i="1" s="1"/>
  <c r="T167" i="1"/>
  <c r="U167" i="1" s="1"/>
  <c r="AB167" i="1"/>
  <c r="AC167" i="1" s="1"/>
  <c r="AD167" i="1" s="1"/>
  <c r="V333" i="1"/>
  <c r="T19" i="1"/>
  <c r="V402" i="1"/>
  <c r="V403" i="1"/>
  <c r="T403" i="1"/>
  <c r="AC403" i="1" s="1"/>
  <c r="AD403" i="1" s="1"/>
  <c r="AE385" i="1"/>
  <c r="AA385" i="1"/>
  <c r="V353" i="1"/>
  <c r="T353" i="1"/>
  <c r="T346" i="1"/>
  <c r="AA370" i="1"/>
  <c r="AB370" i="1" s="1"/>
  <c r="AA368" i="1"/>
  <c r="AB368" i="1" s="1"/>
  <c r="AA361" i="1"/>
  <c r="AA360" i="1"/>
  <c r="AA359" i="1"/>
  <c r="AB359" i="1" s="1"/>
  <c r="AA327" i="1"/>
  <c r="R325" i="1"/>
  <c r="S325" i="1" s="1"/>
  <c r="AA155" i="1"/>
  <c r="V111" i="1"/>
  <c r="T111" i="1"/>
  <c r="U111" i="1" s="1"/>
  <c r="AA384" i="1"/>
  <c r="R363" i="1"/>
  <c r="S363" i="1"/>
  <c r="AA383" i="1"/>
  <c r="AA380" i="1"/>
  <c r="AA379" i="1"/>
  <c r="R378" i="1"/>
  <c r="S378" i="1" s="1"/>
  <c r="AA375" i="1"/>
  <c r="AB375" i="1"/>
  <c r="T367" i="1"/>
  <c r="AA344" i="1"/>
  <c r="AA313" i="1"/>
  <c r="AA295" i="1"/>
  <c r="AA286" i="1"/>
  <c r="AB286" i="1" s="1"/>
  <c r="AA215" i="1"/>
  <c r="AB215" i="1" s="1"/>
  <c r="AA214" i="1"/>
  <c r="AA173" i="1"/>
  <c r="R402" i="1"/>
  <c r="S402" i="1" s="1"/>
  <c r="R376" i="1"/>
  <c r="S376" i="1"/>
  <c r="AA374" i="1"/>
  <c r="R369" i="1"/>
  <c r="S369" i="1"/>
  <c r="AA355" i="1"/>
  <c r="AB355" i="1" s="1"/>
  <c r="R333" i="1"/>
  <c r="S333" i="1" s="1"/>
  <c r="S319" i="1"/>
  <c r="AA98" i="1"/>
  <c r="AB98" i="1" s="1"/>
  <c r="AA367" i="1"/>
  <c r="AB367" i="1" s="1"/>
  <c r="R367" i="1"/>
  <c r="S367" i="1" s="1"/>
  <c r="R364" i="1"/>
  <c r="S364" i="1"/>
  <c r="T357" i="1"/>
  <c r="U357" i="1" s="1"/>
  <c r="AA356" i="1"/>
  <c r="R350" i="1"/>
  <c r="S350" i="1" s="1"/>
  <c r="T344" i="1"/>
  <c r="AC344" i="1" s="1"/>
  <c r="AD344" i="1"/>
  <c r="AG344" i="1" s="1"/>
  <c r="AH344" i="1" s="1"/>
  <c r="R343" i="1"/>
  <c r="S343" i="1"/>
  <c r="R338" i="1"/>
  <c r="S338" i="1" s="1"/>
  <c r="R329" i="1"/>
  <c r="S329" i="1" s="1"/>
  <c r="U325" i="1"/>
  <c r="R316" i="1"/>
  <c r="S316" i="1"/>
  <c r="R308" i="1"/>
  <c r="S308" i="1"/>
  <c r="AA301" i="1"/>
  <c r="AB301" i="1" s="1"/>
  <c r="AC301" i="1"/>
  <c r="AD301" i="1" s="1"/>
  <c r="AA300" i="1"/>
  <c r="AA294" i="1"/>
  <c r="R294" i="1"/>
  <c r="S294" i="1"/>
  <c r="R287" i="1"/>
  <c r="S287" i="1" s="1"/>
  <c r="T279" i="1"/>
  <c r="U279" i="1" s="1"/>
  <c r="T272" i="1"/>
  <c r="U272" i="1"/>
  <c r="R271" i="1"/>
  <c r="S271" i="1" s="1"/>
  <c r="T259" i="1"/>
  <c r="U259" i="1" s="1"/>
  <c r="AA252" i="1"/>
  <c r="T244" i="1"/>
  <c r="T226" i="1"/>
  <c r="AC226" i="1" s="1"/>
  <c r="AD226" i="1" s="1"/>
  <c r="AF226" i="1" s="1"/>
  <c r="R225" i="1"/>
  <c r="S225" i="1" s="1"/>
  <c r="R219" i="1"/>
  <c r="S219" i="1"/>
  <c r="R218" i="1"/>
  <c r="S218" i="1"/>
  <c r="R217" i="1"/>
  <c r="S217" i="1" s="1"/>
  <c r="R196" i="1"/>
  <c r="S196" i="1"/>
  <c r="R170" i="1"/>
  <c r="S170" i="1" s="1"/>
  <c r="R159" i="1"/>
  <c r="S159" i="1" s="1"/>
  <c r="T57" i="1"/>
  <c r="R46" i="1"/>
  <c r="S46" i="1"/>
  <c r="R45" i="1"/>
  <c r="S45" i="1"/>
  <c r="R37" i="1"/>
  <c r="S37" i="1" s="1"/>
  <c r="R36" i="1"/>
  <c r="S36" i="1"/>
  <c r="R30" i="1"/>
  <c r="S30" i="1"/>
  <c r="T294" i="1"/>
  <c r="AC294" i="1" s="1"/>
  <c r="AD294" i="1" s="1"/>
  <c r="R293" i="1"/>
  <c r="S293" i="1" s="1"/>
  <c r="R285" i="1"/>
  <c r="S285" i="1"/>
  <c r="R282" i="1"/>
  <c r="S282" i="1" s="1"/>
  <c r="R281" i="1"/>
  <c r="S281" i="1" s="1"/>
  <c r="T277" i="1"/>
  <c r="T263" i="1"/>
  <c r="R263" i="1"/>
  <c r="S263" i="1" s="1"/>
  <c r="R260" i="1"/>
  <c r="S260" i="1"/>
  <c r="T249" i="1"/>
  <c r="T231" i="1"/>
  <c r="R227" i="1"/>
  <c r="S227" i="1"/>
  <c r="T154" i="1"/>
  <c r="AB154" i="1" s="1"/>
  <c r="AC154" i="1" s="1"/>
  <c r="AD154" i="1" s="1"/>
  <c r="AF154" i="1" s="1"/>
  <c r="R122" i="1"/>
  <c r="S122" i="1" s="1"/>
  <c r="T22" i="1"/>
  <c r="R207" i="1"/>
  <c r="S207" i="1"/>
  <c r="AA187" i="1"/>
  <c r="AB187" i="1" s="1"/>
  <c r="AC187" i="1" s="1"/>
  <c r="AD187" i="1"/>
  <c r="AF187" i="1" s="1"/>
  <c r="T185" i="1"/>
  <c r="AB185" i="1" s="1"/>
  <c r="R157" i="1"/>
  <c r="S157" i="1" s="1"/>
  <c r="R155" i="1"/>
  <c r="S155" i="1" s="1"/>
  <c r="AA152" i="1"/>
  <c r="R146" i="1"/>
  <c r="S146" i="1" s="1"/>
  <c r="R131" i="1"/>
  <c r="S131" i="1"/>
  <c r="AA128" i="1"/>
  <c r="R109" i="1"/>
  <c r="S109" i="1" s="1"/>
  <c r="R100" i="1"/>
  <c r="S100" i="1" s="1"/>
  <c r="R84" i="1"/>
  <c r="S84" i="1"/>
  <c r="AA64" i="1"/>
  <c r="AA62" i="1"/>
  <c r="AB62" i="1"/>
  <c r="AC62" i="1" s="1"/>
  <c r="R61" i="1"/>
  <c r="S61" i="1"/>
  <c r="R40" i="1"/>
  <c r="S40" i="1" s="1"/>
  <c r="R33" i="1"/>
  <c r="S33" i="1"/>
  <c r="R24" i="1"/>
  <c r="S24" i="1"/>
  <c r="U256" i="1"/>
  <c r="V384" i="1"/>
  <c r="T384" i="1"/>
  <c r="V362" i="1"/>
  <c r="T362" i="1"/>
  <c r="U362" i="1" s="1"/>
  <c r="T310" i="1"/>
  <c r="V310" i="1"/>
  <c r="AA305" i="1"/>
  <c r="AA272" i="1"/>
  <c r="AB272" i="1"/>
  <c r="T271" i="1"/>
  <c r="AB271" i="1" s="1"/>
  <c r="V271" i="1"/>
  <c r="V270" i="1"/>
  <c r="T270" i="1"/>
  <c r="V247" i="1"/>
  <c r="T247" i="1"/>
  <c r="T171" i="1"/>
  <c r="T160" i="1"/>
  <c r="V324" i="1"/>
  <c r="T14" i="1"/>
  <c r="T13" i="1"/>
  <c r="V374" i="1"/>
  <c r="V382" i="1"/>
  <c r="T382" i="1"/>
  <c r="AB382" i="1"/>
  <c r="V380" i="1"/>
  <c r="T380" i="1"/>
  <c r="AC380" i="1" s="1"/>
  <c r="AA351" i="1"/>
  <c r="AB351" i="1" s="1"/>
  <c r="T338" i="1"/>
  <c r="U338" i="1" s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B284" i="1" s="1"/>
  <c r="AA245" i="1"/>
  <c r="AA237" i="1"/>
  <c r="T176" i="1"/>
  <c r="V174" i="1"/>
  <c r="T174" i="1"/>
  <c r="V172" i="1"/>
  <c r="T172" i="1"/>
  <c r="U172" i="1" s="1"/>
  <c r="V371" i="1"/>
  <c r="T371" i="1"/>
  <c r="T319" i="1"/>
  <c r="AC319" i="1" s="1"/>
  <c r="AD319" i="1" s="1"/>
  <c r="V319" i="1"/>
  <c r="U131" i="1"/>
  <c r="V272" i="1"/>
  <c r="U187" i="1"/>
  <c r="T385" i="1"/>
  <c r="T377" i="1"/>
  <c r="V377" i="1"/>
  <c r="AA353" i="1"/>
  <c r="AA349" i="1"/>
  <c r="AA340" i="1"/>
  <c r="AA326" i="1"/>
  <c r="AA321" i="1"/>
  <c r="AA317" i="1"/>
  <c r="AA303" i="1"/>
  <c r="T299" i="1"/>
  <c r="V299" i="1"/>
  <c r="AA292" i="1"/>
  <c r="AA283" i="1"/>
  <c r="AB283" i="1" s="1"/>
  <c r="AA278" i="1"/>
  <c r="AA275" i="1"/>
  <c r="AB275" i="1"/>
  <c r="AA271" i="1"/>
  <c r="AA264" i="1"/>
  <c r="AA337" i="1"/>
  <c r="R324" i="1"/>
  <c r="S324" i="1" s="1"/>
  <c r="AA319" i="1"/>
  <c r="AB319" i="1" s="1"/>
  <c r="V311" i="1"/>
  <c r="T311" i="1"/>
  <c r="AC311" i="1" s="1"/>
  <c r="AA309" i="1"/>
  <c r="AB309" i="1" s="1"/>
  <c r="AA296" i="1"/>
  <c r="AA291" i="1"/>
  <c r="AB291" i="1"/>
  <c r="AA269" i="1"/>
  <c r="AA268" i="1"/>
  <c r="V253" i="1"/>
  <c r="T253" i="1"/>
  <c r="T355" i="1"/>
  <c r="R354" i="1"/>
  <c r="S354" i="1"/>
  <c r="T352" i="1"/>
  <c r="AC352" i="1" s="1"/>
  <c r="AD352" i="1" s="1"/>
  <c r="AF352" i="1" s="1"/>
  <c r="R352" i="1"/>
  <c r="S352" i="1"/>
  <c r="R348" i="1"/>
  <c r="S348" i="1" s="1"/>
  <c r="R327" i="1"/>
  <c r="S327" i="1"/>
  <c r="R322" i="1"/>
  <c r="S322" i="1"/>
  <c r="AA318" i="1"/>
  <c r="AA316" i="1"/>
  <c r="R314" i="1"/>
  <c r="S314" i="1" s="1"/>
  <c r="R310" i="1"/>
  <c r="S310" i="1"/>
  <c r="R307" i="1"/>
  <c r="S307" i="1" s="1"/>
  <c r="R305" i="1"/>
  <c r="S305" i="1"/>
  <c r="R304" i="1"/>
  <c r="S304" i="1" s="1"/>
  <c r="V282" i="1"/>
  <c r="T282" i="1"/>
  <c r="AC282" i="1" s="1"/>
  <c r="U282" i="1"/>
  <c r="R274" i="1"/>
  <c r="S274" i="1" s="1"/>
  <c r="R273" i="1"/>
  <c r="S273" i="1" s="1"/>
  <c r="R262" i="1"/>
  <c r="S262" i="1"/>
  <c r="AA256" i="1"/>
  <c r="AB256" i="1"/>
  <c r="AC256" i="1"/>
  <c r="AD256" i="1" s="1"/>
  <c r="R243" i="1"/>
  <c r="S243" i="1" s="1"/>
  <c r="AA240" i="1"/>
  <c r="T359" i="1"/>
  <c r="R358" i="1"/>
  <c r="S358" i="1" s="1"/>
  <c r="AA357" i="1"/>
  <c r="R357" i="1"/>
  <c r="S357" i="1" s="1"/>
  <c r="T351" i="1"/>
  <c r="AC351" i="1"/>
  <c r="AD351" i="1" s="1"/>
  <c r="T349" i="1"/>
  <c r="AB349" i="1"/>
  <c r="R347" i="1"/>
  <c r="S347" i="1"/>
  <c r="R335" i="1"/>
  <c r="S335" i="1" s="1"/>
  <c r="AA330" i="1"/>
  <c r="T329" i="1"/>
  <c r="U329" i="1" s="1"/>
  <c r="R326" i="1"/>
  <c r="S326" i="1"/>
  <c r="AA325" i="1"/>
  <c r="T317" i="1"/>
  <c r="AB317" i="1" s="1"/>
  <c r="R315" i="1"/>
  <c r="S315" i="1" s="1"/>
  <c r="R299" i="1"/>
  <c r="S299" i="1"/>
  <c r="AA293" i="1"/>
  <c r="AA289" i="1"/>
  <c r="AA262" i="1"/>
  <c r="AA261" i="1"/>
  <c r="AB261" i="1"/>
  <c r="AC261" i="1"/>
  <c r="AD261" i="1"/>
  <c r="AF261" i="1" s="1"/>
  <c r="AA254" i="1"/>
  <c r="AB254" i="1" s="1"/>
  <c r="R250" i="1"/>
  <c r="S250" i="1" s="1"/>
  <c r="R246" i="1"/>
  <c r="S246" i="1"/>
  <c r="T302" i="1"/>
  <c r="AB302" i="1" s="1"/>
  <c r="U302" i="1"/>
  <c r="R300" i="1"/>
  <c r="S300" i="1" s="1"/>
  <c r="R291" i="1"/>
  <c r="S291" i="1"/>
  <c r="R283" i="1"/>
  <c r="S283" i="1"/>
  <c r="T281" i="1"/>
  <c r="AC281" i="1" s="1"/>
  <c r="AD281" i="1" s="1"/>
  <c r="AF281" i="1" s="1"/>
  <c r="U281" i="1"/>
  <c r="R279" i="1"/>
  <c r="S279" i="1" s="1"/>
  <c r="R277" i="1"/>
  <c r="S277" i="1"/>
  <c r="T275" i="1"/>
  <c r="U275" i="1" s="1"/>
  <c r="R270" i="1"/>
  <c r="S270" i="1" s="1"/>
  <c r="R269" i="1"/>
  <c r="S269" i="1"/>
  <c r="R268" i="1"/>
  <c r="S268" i="1" s="1"/>
  <c r="AA267" i="1"/>
  <c r="AA265" i="1"/>
  <c r="AB265" i="1" s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R206" i="1"/>
  <c r="S206" i="1"/>
  <c r="AA159" i="1"/>
  <c r="AA157" i="1"/>
  <c r="AA130" i="1"/>
  <c r="AB130" i="1" s="1"/>
  <c r="AA61" i="1"/>
  <c r="R278" i="1"/>
  <c r="S278" i="1" s="1"/>
  <c r="R272" i="1"/>
  <c r="S272" i="1"/>
  <c r="T269" i="1"/>
  <c r="R267" i="1"/>
  <c r="S267" i="1"/>
  <c r="R266" i="1"/>
  <c r="S266" i="1"/>
  <c r="R265" i="1"/>
  <c r="S265" i="1" s="1"/>
  <c r="R244" i="1"/>
  <c r="S244" i="1" s="1"/>
  <c r="T238" i="1"/>
  <c r="AB238" i="1" s="1"/>
  <c r="AA168" i="1"/>
  <c r="R160" i="1"/>
  <c r="S160" i="1" s="1"/>
  <c r="AA103" i="1"/>
  <c r="R233" i="1"/>
  <c r="S233" i="1" s="1"/>
  <c r="R198" i="1"/>
  <c r="S198" i="1"/>
  <c r="T186" i="1"/>
  <c r="U186" i="1"/>
  <c r="R182" i="1"/>
  <c r="S182" i="1" s="1"/>
  <c r="AA162" i="1"/>
  <c r="R154" i="1"/>
  <c r="S154" i="1" s="1"/>
  <c r="R119" i="1"/>
  <c r="S119" i="1"/>
  <c r="AA53" i="1"/>
  <c r="AA44" i="1"/>
  <c r="T232" i="1"/>
  <c r="R232" i="1"/>
  <c r="S232" i="1"/>
  <c r="T211" i="1"/>
  <c r="AB211" i="1" s="1"/>
  <c r="R183" i="1"/>
  <c r="S183" i="1"/>
  <c r="R179" i="1"/>
  <c r="S179" i="1"/>
  <c r="R172" i="1"/>
  <c r="S172" i="1"/>
  <c r="AA163" i="1"/>
  <c r="R152" i="1"/>
  <c r="S152" i="1"/>
  <c r="AA146" i="1"/>
  <c r="R145" i="1"/>
  <c r="S145" i="1"/>
  <c r="R135" i="1"/>
  <c r="S135" i="1"/>
  <c r="R130" i="1"/>
  <c r="S130" i="1" s="1"/>
  <c r="AA45" i="1"/>
  <c r="R124" i="1"/>
  <c r="S124" i="1"/>
  <c r="R113" i="1"/>
  <c r="S113" i="1" s="1"/>
  <c r="R95" i="1"/>
  <c r="S95" i="1"/>
  <c r="R90" i="1"/>
  <c r="S90" i="1"/>
  <c r="AA113" i="1"/>
  <c r="T112" i="1"/>
  <c r="U112" i="1"/>
  <c r="R112" i="1"/>
  <c r="S112" i="1" s="1"/>
  <c r="R111" i="1"/>
  <c r="S111" i="1" s="1"/>
  <c r="R106" i="1"/>
  <c r="S106" i="1"/>
  <c r="AA105" i="1"/>
  <c r="AB105" i="1" s="1"/>
  <c r="AC105" i="1" s="1"/>
  <c r="AD105" i="1" s="1"/>
  <c r="R96" i="1"/>
  <c r="S96" i="1"/>
  <c r="R70" i="1"/>
  <c r="S70" i="1"/>
  <c r="U140" i="1"/>
  <c r="U250" i="1"/>
  <c r="U261" i="1"/>
  <c r="U56" i="1"/>
  <c r="T358" i="1"/>
  <c r="AC358" i="1" s="1"/>
  <c r="AD358" i="1" s="1"/>
  <c r="V358" i="1"/>
  <c r="T327" i="1"/>
  <c r="AB327" i="1"/>
  <c r="V327" i="1"/>
  <c r="V295" i="1"/>
  <c r="T295" i="1"/>
  <c r="V293" i="1"/>
  <c r="T293" i="1"/>
  <c r="U293" i="1" s="1"/>
  <c r="T289" i="1"/>
  <c r="U289" i="1" s="1"/>
  <c r="V289" i="1"/>
  <c r="T258" i="1"/>
  <c r="AA251" i="1"/>
  <c r="AA248" i="1"/>
  <c r="AA60" i="1"/>
  <c r="AB60" i="1" s="1"/>
  <c r="AC60" i="1" s="1"/>
  <c r="AD60" i="1" s="1"/>
  <c r="AE37" i="1"/>
  <c r="V16" i="1"/>
  <c r="T16" i="1"/>
  <c r="V15" i="1"/>
  <c r="T15" i="1"/>
  <c r="AB15" i="1"/>
  <c r="AC233" i="1"/>
  <c r="AD233" i="1" s="1"/>
  <c r="AF233" i="1" s="1"/>
  <c r="AA257" i="1"/>
  <c r="T54" i="1"/>
  <c r="AB54" i="1" s="1"/>
  <c r="AC54" i="1" s="1"/>
  <c r="AD54" i="1" s="1"/>
  <c r="AA339" i="1"/>
  <c r="V352" i="1"/>
  <c r="V323" i="1"/>
  <c r="T323" i="1"/>
  <c r="U323" i="1" s="1"/>
  <c r="AA315" i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V155" i="1"/>
  <c r="AE134" i="1"/>
  <c r="AA132" i="1"/>
  <c r="V129" i="1"/>
  <c r="T129" i="1"/>
  <c r="U356" i="1"/>
  <c r="T343" i="1"/>
  <c r="T335" i="1"/>
  <c r="U335" i="1" s="1"/>
  <c r="V335" i="1"/>
  <c r="V332" i="1"/>
  <c r="T332" i="1"/>
  <c r="AB332" i="1" s="1"/>
  <c r="V321" i="1"/>
  <c r="V316" i="1"/>
  <c r="T316" i="1"/>
  <c r="AB316" i="1"/>
  <c r="V296" i="1"/>
  <c r="T296" i="1"/>
  <c r="AB296" i="1"/>
  <c r="V283" i="1"/>
  <c r="T283" i="1"/>
  <c r="AE282" i="1"/>
  <c r="AF282" i="1" s="1"/>
  <c r="AA282" i="1"/>
  <c r="T260" i="1"/>
  <c r="V260" i="1"/>
  <c r="T235" i="1"/>
  <c r="AB235" i="1" s="1"/>
  <c r="V235" i="1"/>
  <c r="AA235" i="1"/>
  <c r="T26" i="1"/>
  <c r="AB26" i="1" s="1"/>
  <c r="V26" i="1"/>
  <c r="U142" i="1"/>
  <c r="V226" i="1"/>
  <c r="T27" i="1"/>
  <c r="T65" i="1"/>
  <c r="T304" i="1"/>
  <c r="U304" i="1"/>
  <c r="T291" i="1"/>
  <c r="V269" i="1"/>
  <c r="T331" i="1"/>
  <c r="AC331" i="1" s="1"/>
  <c r="AD331" i="1" s="1"/>
  <c r="T284" i="1"/>
  <c r="V348" i="1"/>
  <c r="T348" i="1"/>
  <c r="AC348" i="1" s="1"/>
  <c r="AD348" i="1" s="1"/>
  <c r="AF348" i="1" s="1"/>
  <c r="AA345" i="1"/>
  <c r="AB345" i="1" s="1"/>
  <c r="T336" i="1"/>
  <c r="AA333" i="1"/>
  <c r="AB333" i="1" s="1"/>
  <c r="AC333" i="1"/>
  <c r="AD333" i="1"/>
  <c r="V328" i="1"/>
  <c r="T328" i="1"/>
  <c r="U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V168" i="1"/>
  <c r="T163" i="1"/>
  <c r="U163" i="1" s="1"/>
  <c r="V163" i="1"/>
  <c r="V151" i="1"/>
  <c r="T151" i="1"/>
  <c r="U151" i="1"/>
  <c r="T141" i="1"/>
  <c r="AA346" i="1"/>
  <c r="AA343" i="1"/>
  <c r="AA336" i="1"/>
  <c r="AA324" i="1"/>
  <c r="AB324" i="1"/>
  <c r="T313" i="1"/>
  <c r="AC313" i="1" s="1"/>
  <c r="AD313" i="1" s="1"/>
  <c r="AA307" i="1"/>
  <c r="AA306" i="1"/>
  <c r="AB306" i="1" s="1"/>
  <c r="AA302" i="1"/>
  <c r="V300" i="1"/>
  <c r="T300" i="1"/>
  <c r="AC300" i="1" s="1"/>
  <c r="AA299" i="1"/>
  <c r="V286" i="1"/>
  <c r="T286" i="1"/>
  <c r="AC286" i="1" s="1"/>
  <c r="AA281" i="1"/>
  <c r="AB281" i="1"/>
  <c r="AA277" i="1"/>
  <c r="AA270" i="1"/>
  <c r="AA258" i="1"/>
  <c r="R256" i="1"/>
  <c r="S256" i="1"/>
  <c r="AA244" i="1"/>
  <c r="AA230" i="1"/>
  <c r="AA217" i="1"/>
  <c r="R216" i="1"/>
  <c r="S216" i="1"/>
  <c r="AE111" i="1"/>
  <c r="AA348" i="1"/>
  <c r="R340" i="1"/>
  <c r="S340" i="1" s="1"/>
  <c r="AA338" i="1"/>
  <c r="AA323" i="1"/>
  <c r="AB323" i="1" s="1"/>
  <c r="V312" i="1"/>
  <c r="T312" i="1"/>
  <c r="AA280" i="1"/>
  <c r="T278" i="1"/>
  <c r="AA274" i="1"/>
  <c r="AB274" i="1" s="1"/>
  <c r="AA247" i="1"/>
  <c r="AA221" i="1"/>
  <c r="AB221" i="1" s="1"/>
  <c r="AA260" i="1"/>
  <c r="AB260" i="1" s="1"/>
  <c r="R259" i="1"/>
  <c r="S259" i="1" s="1"/>
  <c r="T255" i="1"/>
  <c r="AA243" i="1"/>
  <c r="AB243" i="1" s="1"/>
  <c r="T222" i="1"/>
  <c r="R193" i="1"/>
  <c r="S193" i="1"/>
  <c r="V132" i="1"/>
  <c r="T132" i="1"/>
  <c r="T113" i="1"/>
  <c r="AA259" i="1"/>
  <c r="T248" i="1"/>
  <c r="V248" i="1"/>
  <c r="AA228" i="1"/>
  <c r="AB228" i="1"/>
  <c r="T200" i="1"/>
  <c r="R158" i="1"/>
  <c r="S158" i="1"/>
  <c r="T179" i="1"/>
  <c r="AA129" i="1"/>
  <c r="AA112" i="1"/>
  <c r="AB112" i="1"/>
  <c r="AC112" i="1"/>
  <c r="AD112" i="1"/>
  <c r="AF112" i="1" s="1"/>
  <c r="AA97" i="1"/>
  <c r="AB97" i="1"/>
  <c r="AA42" i="1"/>
  <c r="AB42" i="1"/>
  <c r="AC42" i="1"/>
  <c r="AD42" i="1"/>
  <c r="AF42" i="1" s="1"/>
  <c r="R97" i="1"/>
  <c r="S97" i="1" s="1"/>
  <c r="T40" i="1"/>
  <c r="AA54" i="1"/>
  <c r="AA46" i="1"/>
  <c r="AB266" i="1"/>
  <c r="AC266" i="1"/>
  <c r="AD266" i="1"/>
  <c r="AF266" i="1" s="1"/>
  <c r="AG266" i="1" s="1"/>
  <c r="AH266" i="1" s="1"/>
  <c r="AB508" i="1"/>
  <c r="AB356" i="1"/>
  <c r="AD356" i="1"/>
  <c r="AG356" i="1" s="1"/>
  <c r="AH356" i="1" s="1"/>
  <c r="AC207" i="1"/>
  <c r="AD207" i="1"/>
  <c r="AG408" i="1"/>
  <c r="AH408" i="1"/>
  <c r="AB421" i="1"/>
  <c r="AB437" i="1"/>
  <c r="AC437" i="1"/>
  <c r="AD437" i="1"/>
  <c r="AF437" i="1" s="1"/>
  <c r="AC228" i="1"/>
  <c r="AD228" i="1"/>
  <c r="AF228" i="1" s="1"/>
  <c r="AD274" i="1"/>
  <c r="AF274" i="1" s="1"/>
  <c r="AC406" i="1"/>
  <c r="AD406" i="1"/>
  <c r="AF406" i="1"/>
  <c r="AD442" i="1"/>
  <c r="AF442" i="1"/>
  <c r="AB439" i="1"/>
  <c r="AC439" i="1"/>
  <c r="AD439" i="1"/>
  <c r="AF439" i="1" s="1"/>
  <c r="AB280" i="1"/>
  <c r="AC280" i="1"/>
  <c r="AD280" i="1"/>
  <c r="AC298" i="1"/>
  <c r="AD298" i="1"/>
  <c r="AC404" i="1"/>
  <c r="AD404" i="1"/>
  <c r="AB478" i="1"/>
  <c r="U41" i="1"/>
  <c r="AB401" i="1"/>
  <c r="AC401" i="1"/>
  <c r="AD401" i="1"/>
  <c r="AB438" i="1"/>
  <c r="AC438" i="1"/>
  <c r="AD438" i="1" s="1"/>
  <c r="AF438" i="1"/>
  <c r="AC508" i="1"/>
  <c r="AD508" i="1" s="1"/>
  <c r="AF508" i="1" s="1"/>
  <c r="AC478" i="1"/>
  <c r="AD478" i="1" s="1"/>
  <c r="AF478" i="1" s="1"/>
  <c r="AG478" i="1"/>
  <c r="AH478" i="1" s="1"/>
  <c r="AC285" i="1"/>
  <c r="AD285" i="1" s="1"/>
  <c r="AF285" i="1" s="1"/>
  <c r="AC534" i="1"/>
  <c r="AD534" i="1" s="1"/>
  <c r="AF534" i="1" s="1"/>
  <c r="AB527" i="1"/>
  <c r="AC527" i="1"/>
  <c r="AD527" i="1"/>
  <c r="AB533" i="1"/>
  <c r="AC533" i="1"/>
  <c r="AD533" i="1"/>
  <c r="AF533" i="1"/>
  <c r="AB526" i="1"/>
  <c r="AB496" i="1"/>
  <c r="U443" i="1"/>
  <c r="AB443" i="1"/>
  <c r="AC443" i="1"/>
  <c r="AD443" i="1"/>
  <c r="AG443" i="1" s="1"/>
  <c r="AH443" i="1" s="1"/>
  <c r="AC345" i="1"/>
  <c r="AD345" i="1" s="1"/>
  <c r="AG345" i="1" s="1"/>
  <c r="AH345" i="1" s="1"/>
  <c r="AF345" i="1"/>
  <c r="AB96" i="1"/>
  <c r="AC449" i="1"/>
  <c r="AD449" i="1"/>
  <c r="AF449" i="1" s="1"/>
  <c r="AB534" i="1"/>
  <c r="AB259" i="1"/>
  <c r="AB299" i="1"/>
  <c r="AD254" i="1"/>
  <c r="AC372" i="1"/>
  <c r="AD372" i="1"/>
  <c r="AB454" i="1"/>
  <c r="U419" i="1"/>
  <c r="AB440" i="1"/>
  <c r="AC440" i="1"/>
  <c r="AD440" i="1" s="1"/>
  <c r="AF440" i="1" s="1"/>
  <c r="U510" i="1"/>
  <c r="AC436" i="1"/>
  <c r="AD436" i="1"/>
  <c r="AF436" i="1" s="1"/>
  <c r="AC97" i="1"/>
  <c r="AD97" i="1"/>
  <c r="AF97" i="1" s="1"/>
  <c r="AC383" i="1"/>
  <c r="AD383" i="1"/>
  <c r="AF383" i="1" s="1"/>
  <c r="AB191" i="1"/>
  <c r="AD191" i="1"/>
  <c r="AF191" i="1" s="1"/>
  <c r="AC446" i="1"/>
  <c r="AD446" i="1"/>
  <c r="AF446" i="1"/>
  <c r="AB481" i="1"/>
  <c r="AC481" i="1"/>
  <c r="AD481" i="1"/>
  <c r="AF481" i="1" s="1"/>
  <c r="AB391" i="1"/>
  <c r="AC391" i="1"/>
  <c r="AD391" i="1"/>
  <c r="AC444" i="1"/>
  <c r="AD444" i="1"/>
  <c r="AF444" i="1" s="1"/>
  <c r="AB441" i="1"/>
  <c r="AB521" i="1"/>
  <c r="AC521" i="1"/>
  <c r="AD521" i="1" s="1"/>
  <c r="AF521" i="1" s="1"/>
  <c r="AG521" i="1" s="1"/>
  <c r="AH521" i="1" s="1"/>
  <c r="AC433" i="1"/>
  <c r="AD433" i="1" s="1"/>
  <c r="AC342" i="1"/>
  <c r="AD342" i="1" s="1"/>
  <c r="AF342" i="1" s="1"/>
  <c r="AB223" i="1"/>
  <c r="AC460" i="1"/>
  <c r="AD460" i="1"/>
  <c r="AF460" i="1" s="1"/>
  <c r="U476" i="1"/>
  <c r="AC476" i="1"/>
  <c r="AD476" i="1" s="1"/>
  <c r="AB278" i="1"/>
  <c r="U38" i="1"/>
  <c r="AB287" i="1"/>
  <c r="AC243" i="1"/>
  <c r="AD243" i="1" s="1"/>
  <c r="AG243" i="1" s="1"/>
  <c r="AH243" i="1" s="1"/>
  <c r="AD221" i="1"/>
  <c r="AB347" i="1"/>
  <c r="AC347" i="1"/>
  <c r="AD347" i="1" s="1"/>
  <c r="AC272" i="1"/>
  <c r="AD272" i="1" s="1"/>
  <c r="AF272" i="1" s="1"/>
  <c r="AC194" i="1"/>
  <c r="AD194" i="1"/>
  <c r="AF194" i="1" s="1"/>
  <c r="AC366" i="1"/>
  <c r="AD366" i="1" s="1"/>
  <c r="AF366" i="1" s="1"/>
  <c r="AC514" i="1"/>
  <c r="AD514" i="1"/>
  <c r="U514" i="1"/>
  <c r="AB453" i="1"/>
  <c r="AB379" i="1"/>
  <c r="AC387" i="1"/>
  <c r="AD387" i="1"/>
  <c r="AB378" i="1"/>
  <c r="AC378" i="1"/>
  <c r="AD378" i="1" s="1"/>
  <c r="AF378" i="1" s="1"/>
  <c r="AB435" i="1"/>
  <c r="AC435" i="1"/>
  <c r="AD435" i="1" s="1"/>
  <c r="AF435" i="1" s="1"/>
  <c r="AC570" i="1"/>
  <c r="AD570" i="1"/>
  <c r="AF570" i="1"/>
  <c r="U570" i="1"/>
  <c r="AB570" i="1"/>
  <c r="AB574" i="1"/>
  <c r="U574" i="1"/>
  <c r="AC574" i="1"/>
  <c r="AD574" i="1"/>
  <c r="AB536" i="1"/>
  <c r="U432" i="1"/>
  <c r="U525" i="1"/>
  <c r="AC583" i="1"/>
  <c r="AD583" i="1" s="1"/>
  <c r="AB583" i="1"/>
  <c r="U583" i="1"/>
  <c r="AB128" i="1"/>
  <c r="AC128" i="1"/>
  <c r="AD128" i="1" s="1"/>
  <c r="AC215" i="1"/>
  <c r="AD215" i="1" s="1"/>
  <c r="AF215" i="1"/>
  <c r="AB517" i="1"/>
  <c r="U436" i="1"/>
  <c r="U577" i="1"/>
  <c r="AB514" i="1"/>
  <c r="AC244" i="1"/>
  <c r="AD244" i="1" s="1"/>
  <c r="AF244" i="1" s="1"/>
  <c r="AB357" i="1"/>
  <c r="AB352" i="1"/>
  <c r="U406" i="1"/>
  <c r="AG541" i="1"/>
  <c r="AH541" i="1" s="1"/>
  <c r="AB522" i="1"/>
  <c r="AC522" i="1"/>
  <c r="AD522" i="1" s="1"/>
  <c r="AC572" i="1"/>
  <c r="AD572" i="1" s="1"/>
  <c r="AC581" i="1"/>
  <c r="AD581" i="1"/>
  <c r="AF581" i="1"/>
  <c r="AF540" i="1"/>
  <c r="AF557" i="1"/>
  <c r="AB412" i="1"/>
  <c r="AC484" i="1"/>
  <c r="AD484" i="1" s="1"/>
  <c r="AF484" i="1" s="1"/>
  <c r="U484" i="1"/>
  <c r="U558" i="1"/>
  <c r="AC558" i="1"/>
  <c r="AD558" i="1" s="1"/>
  <c r="AB558" i="1"/>
  <c r="AB575" i="1"/>
  <c r="AG584" i="1"/>
  <c r="AH584" i="1"/>
  <c r="AG582" i="1"/>
  <c r="AH582" i="1"/>
  <c r="AC472" i="1"/>
  <c r="AD472" i="1" s="1"/>
  <c r="U472" i="1"/>
  <c r="U490" i="1"/>
  <c r="AC490" i="1"/>
  <c r="AD490" i="1" s="1"/>
  <c r="U567" i="1"/>
  <c r="AC567" i="1"/>
  <c r="AD567" i="1"/>
  <c r="AF567" i="1" s="1"/>
  <c r="AB567" i="1"/>
  <c r="U524" i="1"/>
  <c r="AC524" i="1"/>
  <c r="AD524" i="1" s="1"/>
  <c r="AF524" i="1" s="1"/>
  <c r="AC578" i="1"/>
  <c r="AD578" i="1" s="1"/>
  <c r="U578" i="1"/>
  <c r="AC462" i="1"/>
  <c r="AD462" i="1" s="1"/>
  <c r="AB264" i="1"/>
  <c r="AC264" i="1"/>
  <c r="AD264" i="1" s="1"/>
  <c r="AF264" i="1" s="1"/>
  <c r="AC370" i="1"/>
  <c r="AD370" i="1" s="1"/>
  <c r="AF370" i="1" s="1"/>
  <c r="AC245" i="1"/>
  <c r="AD245" i="1"/>
  <c r="AG245" i="1" s="1"/>
  <c r="AH245" i="1" s="1"/>
  <c r="AF245" i="1"/>
  <c r="AC290" i="1"/>
  <c r="AD290" i="1" s="1"/>
  <c r="AF290" i="1" s="1"/>
  <c r="U513" i="1"/>
  <c r="AC513" i="1"/>
  <c r="AD513" i="1"/>
  <c r="AF513" i="1" s="1"/>
  <c r="AB519" i="1"/>
  <c r="AC519" i="1"/>
  <c r="AD519" i="1" s="1"/>
  <c r="U539" i="1"/>
  <c r="AB539" i="1"/>
  <c r="AC539" i="1"/>
  <c r="AD539" i="1"/>
  <c r="AF539" i="1" s="1"/>
  <c r="U560" i="1"/>
  <c r="U523" i="1"/>
  <c r="AC523" i="1"/>
  <c r="AD523" i="1" s="1"/>
  <c r="AF544" i="1"/>
  <c r="AG544" i="1"/>
  <c r="AH544" i="1" s="1"/>
  <c r="AC409" i="1"/>
  <c r="AD409" i="1"/>
  <c r="AF409" i="1" s="1"/>
  <c r="AC515" i="1"/>
  <c r="AD515" i="1"/>
  <c r="AF515" i="1" s="1"/>
  <c r="AB537" i="1"/>
  <c r="AC537" i="1"/>
  <c r="AD537" i="1" s="1"/>
  <c r="AB560" i="1"/>
  <c r="AB461" i="1"/>
  <c r="AD239" i="1"/>
  <c r="AF239" i="1" s="1"/>
  <c r="AG239" i="1" s="1"/>
  <c r="AH239" i="1" s="1"/>
  <c r="AC234" i="1"/>
  <c r="AD234" i="1"/>
  <c r="AF234" i="1" s="1"/>
  <c r="AG234" i="1" s="1"/>
  <c r="AH234" i="1" s="1"/>
  <c r="AB338" i="1"/>
  <c r="AC338" i="1"/>
  <c r="AD338" i="1"/>
  <c r="AF338" i="1" s="1"/>
  <c r="AB313" i="1"/>
  <c r="AC224" i="1"/>
  <c r="AD224" i="1" s="1"/>
  <c r="AF224" i="1" s="1"/>
  <c r="AB246" i="1"/>
  <c r="AC246" i="1"/>
  <c r="AD246" i="1"/>
  <c r="AB257" i="1"/>
  <c r="AC257" i="1"/>
  <c r="AD257" i="1"/>
  <c r="AF257" i="1" s="1"/>
  <c r="AG257" i="1" s="1"/>
  <c r="AH257" i="1" s="1"/>
  <c r="U245" i="1"/>
  <c r="AB353" i="1"/>
  <c r="AB231" i="1"/>
  <c r="U99" i="1"/>
  <c r="AC308" i="1"/>
  <c r="AD308" i="1" s="1"/>
  <c r="AC367" i="1"/>
  <c r="AD367" i="1"/>
  <c r="AF367" i="1" s="1"/>
  <c r="AB230" i="1"/>
  <c r="AC230" i="1"/>
  <c r="AD230" i="1" s="1"/>
  <c r="AF230" i="1" s="1"/>
  <c r="AC374" i="1"/>
  <c r="AD374" i="1"/>
  <c r="AF374" i="1" s="1"/>
  <c r="AC386" i="1"/>
  <c r="AD386" i="1"/>
  <c r="U392" i="1"/>
  <c r="U24" i="1"/>
  <c r="AB346" i="1"/>
  <c r="AB350" i="1"/>
  <c r="AD282" i="1"/>
  <c r="AG282" i="1" s="1"/>
  <c r="AH282" i="1" s="1"/>
  <c r="AD325" i="1"/>
  <c r="AC271" i="1"/>
  <c r="AD271" i="1" s="1"/>
  <c r="AF271" i="1" s="1"/>
  <c r="U367" i="1"/>
  <c r="AB279" i="1"/>
  <c r="AC279" i="1"/>
  <c r="AD279" i="1" s="1"/>
  <c r="AG279" i="1" s="1"/>
  <c r="AH279" i="1" s="1"/>
  <c r="AF279" i="1"/>
  <c r="U22" i="1"/>
  <c r="U407" i="1"/>
  <c r="AB399" i="1"/>
  <c r="AF393" i="1"/>
  <c r="U352" i="1"/>
  <c r="AB263" i="1"/>
  <c r="AB403" i="1"/>
  <c r="AF256" i="1"/>
  <c r="AC302" i="1"/>
  <c r="AD302" i="1" s="1"/>
  <c r="U319" i="1"/>
  <c r="AC275" i="1"/>
  <c r="AD275" i="1" s="1"/>
  <c r="AF275" i="1" s="1"/>
  <c r="U359" i="1"/>
  <c r="U377" i="1"/>
  <c r="AB377" i="1"/>
  <c r="AC377" i="1"/>
  <c r="AD377" i="1" s="1"/>
  <c r="U385" i="1"/>
  <c r="U174" i="1"/>
  <c r="U371" i="1"/>
  <c r="AB371" i="1"/>
  <c r="AC371" i="1"/>
  <c r="AD371" i="1" s="1"/>
  <c r="U271" i="1"/>
  <c r="U253" i="1"/>
  <c r="AB253" i="1"/>
  <c r="AC253" i="1"/>
  <c r="AD253" i="1"/>
  <c r="AF253" i="1" s="1"/>
  <c r="AG253" i="1" s="1"/>
  <c r="AH253" i="1" s="1"/>
  <c r="U382" i="1"/>
  <c r="AB362" i="1"/>
  <c r="AC362" i="1"/>
  <c r="AD362" i="1"/>
  <c r="AC310" i="1"/>
  <c r="AD310" i="1" s="1"/>
  <c r="U232" i="1"/>
  <c r="AC232" i="1"/>
  <c r="AD232" i="1"/>
  <c r="AF232" i="1" s="1"/>
  <c r="U326" i="1"/>
  <c r="AB380" i="1"/>
  <c r="AB384" i="1"/>
  <c r="AC384" i="1"/>
  <c r="AD384" i="1" s="1"/>
  <c r="U384" i="1"/>
  <c r="AF324" i="1"/>
  <c r="U316" i="1"/>
  <c r="AC316" i="1"/>
  <c r="AD316" i="1"/>
  <c r="AF356" i="1"/>
  <c r="AC323" i="1"/>
  <c r="AD323" i="1"/>
  <c r="U222" i="1"/>
  <c r="AB222" i="1"/>
  <c r="AC222" i="1"/>
  <c r="AD222" i="1"/>
  <c r="AF222" i="1" s="1"/>
  <c r="AG222" i="1" s="1"/>
  <c r="AH222" i="1" s="1"/>
  <c r="U331" i="1"/>
  <c r="AC296" i="1"/>
  <c r="AD296" i="1" s="1"/>
  <c r="U296" i="1"/>
  <c r="U343" i="1"/>
  <c r="U265" i="1"/>
  <c r="U278" i="1"/>
  <c r="AC278" i="1"/>
  <c r="AD278" i="1" s="1"/>
  <c r="U286" i="1"/>
  <c r="AD286" i="1"/>
  <c r="AF286" i="1" s="1"/>
  <c r="AF301" i="1"/>
  <c r="AG301" i="1" s="1"/>
  <c r="AH301" i="1" s="1"/>
  <c r="AC309" i="1"/>
  <c r="AD309" i="1" s="1"/>
  <c r="U309" i="1"/>
  <c r="U315" i="1"/>
  <c r="AB315" i="1"/>
  <c r="AC315" i="1"/>
  <c r="AD315" i="1"/>
  <c r="AG315" i="1" s="1"/>
  <c r="AH315" i="1" s="1"/>
  <c r="U27" i="1"/>
  <c r="U313" i="1"/>
  <c r="U273" i="1"/>
  <c r="AC273" i="1"/>
  <c r="AD273" i="1"/>
  <c r="AB303" i="1"/>
  <c r="U284" i="1"/>
  <c r="AC284" i="1"/>
  <c r="AD284" i="1" s="1"/>
  <c r="U291" i="1"/>
  <c r="AC291" i="1"/>
  <c r="AD291" i="1" s="1"/>
  <c r="U260" i="1"/>
  <c r="AC260" i="1"/>
  <c r="AD260" i="1" s="1"/>
  <c r="AF260" i="1" s="1"/>
  <c r="AG260" i="1" s="1"/>
  <c r="AH260" i="1" s="1"/>
  <c r="U283" i="1"/>
  <c r="AC283" i="1"/>
  <c r="AD283" i="1"/>
  <c r="AB343" i="1"/>
  <c r="AC343" i="1"/>
  <c r="AD343" i="1"/>
  <c r="AB262" i="1"/>
  <c r="U16" i="1"/>
  <c r="AB258" i="1"/>
  <c r="U327" i="1"/>
  <c r="U132" i="1"/>
  <c r="U65" i="1"/>
  <c r="AB331" i="1"/>
  <c r="AF243" i="1"/>
  <c r="U141" i="1"/>
  <c r="U336" i="1"/>
  <c r="AC336" i="1"/>
  <c r="AD336" i="1" s="1"/>
  <c r="U348" i="1"/>
  <c r="AG348" i="1" s="1"/>
  <c r="AH348" i="1" s="1"/>
  <c r="U235" i="1"/>
  <c r="AC235" i="1"/>
  <c r="AD235" i="1" s="1"/>
  <c r="AC332" i="1"/>
  <c r="AD332" i="1" s="1"/>
  <c r="U332" i="1"/>
  <c r="U219" i="1"/>
  <c r="AC219" i="1"/>
  <c r="AD219" i="1" s="1"/>
  <c r="AC265" i="1"/>
  <c r="AD265" i="1" s="1"/>
  <c r="AF265" i="1" s="1"/>
  <c r="AC306" i="1"/>
  <c r="AD306" i="1"/>
  <c r="AF306" i="1" s="1"/>
  <c r="U306" i="1"/>
  <c r="U15" i="1"/>
  <c r="AC15" i="1"/>
  <c r="AD15" i="1" s="1"/>
  <c r="AB293" i="1"/>
  <c r="AC293" i="1"/>
  <c r="AD293" i="1"/>
  <c r="AF293" i="1" s="1"/>
  <c r="AG293" i="1" s="1"/>
  <c r="AH293" i="1" s="1"/>
  <c r="AF250" i="1"/>
  <c r="AG250" i="1" s="1"/>
  <c r="AH250" i="1" s="1"/>
  <c r="AF443" i="1"/>
  <c r="AG352" i="1"/>
  <c r="AH352" i="1" s="1"/>
  <c r="AF574" i="1"/>
  <c r="AG574" i="1"/>
  <c r="AH574" i="1" s="1"/>
  <c r="AF580" i="1"/>
  <c r="AF558" i="1"/>
  <c r="AG275" i="1"/>
  <c r="AH275" i="1" s="1"/>
  <c r="AF315" i="1"/>
  <c r="AF316" i="1"/>
  <c r="AG316" i="1" s="1"/>
  <c r="AH316" i="1" s="1"/>
  <c r="AF15" i="1"/>
  <c r="AB31" i="1"/>
  <c r="AC31" i="1"/>
  <c r="AD31" i="1" s="1"/>
  <c r="U31" i="1"/>
  <c r="U30" i="1"/>
  <c r="U25" i="1"/>
  <c r="AB162" i="1"/>
  <c r="AC162" i="1"/>
  <c r="AD162" i="1"/>
  <c r="AG162" i="1" s="1"/>
  <c r="AH162" i="1" s="1"/>
  <c r="AB32" i="1"/>
  <c r="AC32" i="1"/>
  <c r="AD32" i="1" s="1"/>
  <c r="AF32" i="1" s="1"/>
  <c r="AC204" i="1"/>
  <c r="AD204" i="1"/>
  <c r="T178" i="1"/>
  <c r="AB152" i="1"/>
  <c r="AC152" i="1" s="1"/>
  <c r="AD152" i="1" s="1"/>
  <c r="AF152" i="1" s="1"/>
  <c r="U32" i="1"/>
  <c r="AG32" i="1" s="1"/>
  <c r="AH32" i="1" s="1"/>
  <c r="AB19" i="1"/>
  <c r="U18" i="1"/>
  <c r="AB18" i="1"/>
  <c r="AC18" i="1"/>
  <c r="AD18" i="1"/>
  <c r="AF18" i="1" s="1"/>
  <c r="AB204" i="1"/>
  <c r="AD62" i="1"/>
  <c r="AF62" i="1" s="1"/>
  <c r="AB179" i="1"/>
  <c r="AB132" i="1"/>
  <c r="AC132" i="1"/>
  <c r="AD132" i="1" s="1"/>
  <c r="AB53" i="1"/>
  <c r="AC53" i="1" s="1"/>
  <c r="AA135" i="1"/>
  <c r="AB135" i="1"/>
  <c r="AC135" i="1" s="1"/>
  <c r="AD135" i="1" s="1"/>
  <c r="T17" i="1"/>
  <c r="AB17" i="1" s="1"/>
  <c r="U55" i="1"/>
  <c r="U164" i="1"/>
  <c r="V31" i="1"/>
  <c r="U20" i="1"/>
  <c r="T203" i="1"/>
  <c r="U203" i="1" s="1"/>
  <c r="U23" i="1"/>
  <c r="AC59" i="1"/>
  <c r="AD59" i="1" s="1"/>
  <c r="U37" i="1"/>
  <c r="T59" i="1"/>
  <c r="AB59" i="1" s="1"/>
  <c r="U59" i="1"/>
  <c r="T91" i="1"/>
  <c r="U91" i="1" s="1"/>
  <c r="AA149" i="1"/>
  <c r="AA123" i="1"/>
  <c r="AA122" i="1"/>
  <c r="AB122" i="1" s="1"/>
  <c r="AC122" i="1" s="1"/>
  <c r="AD122" i="1" s="1"/>
  <c r="AB138" i="1"/>
  <c r="AC138" i="1"/>
  <c r="AD138" i="1" s="1"/>
  <c r="AD20" i="1"/>
  <c r="AF20" i="1" s="1"/>
  <c r="T177" i="1"/>
  <c r="U177" i="1"/>
  <c r="AB177" i="1"/>
  <c r="AG15" i="1"/>
  <c r="AH15" i="1"/>
  <c r="AB197" i="1"/>
  <c r="AC197" i="1"/>
  <c r="AD197" i="1" s="1"/>
  <c r="AB124" i="1"/>
  <c r="AC124" i="1"/>
  <c r="AD124" i="1" s="1"/>
  <c r="AF124" i="1" s="1"/>
  <c r="T208" i="1"/>
  <c r="U208" i="1" s="1"/>
  <c r="R208" i="1"/>
  <c r="S208" i="1"/>
  <c r="AA203" i="1"/>
  <c r="R202" i="1"/>
  <c r="S202" i="1" s="1"/>
  <c r="R200" i="1"/>
  <c r="S200" i="1"/>
  <c r="T188" i="1"/>
  <c r="AC188" i="1" s="1"/>
  <c r="AD188" i="1" s="1"/>
  <c r="R186" i="1"/>
  <c r="S186" i="1" s="1"/>
  <c r="AA185" i="1"/>
  <c r="AA182" i="1"/>
  <c r="AB182" i="1" s="1"/>
  <c r="AC182" i="1" s="1"/>
  <c r="AD182" i="1" s="1"/>
  <c r="AA180" i="1"/>
  <c r="AB180" i="1"/>
  <c r="T148" i="1"/>
  <c r="AB148" i="1" s="1"/>
  <c r="T147" i="1"/>
  <c r="AA144" i="1"/>
  <c r="AB144" i="1"/>
  <c r="AC144" i="1"/>
  <c r="AD144" i="1" s="1"/>
  <c r="AA139" i="1"/>
  <c r="R133" i="1"/>
  <c r="S133" i="1"/>
  <c r="AA127" i="1"/>
  <c r="AB127" i="1" s="1"/>
  <c r="AC127" i="1"/>
  <c r="AD127" i="1" s="1"/>
  <c r="R126" i="1"/>
  <c r="S126" i="1"/>
  <c r="AA125" i="1"/>
  <c r="T122" i="1"/>
  <c r="T121" i="1"/>
  <c r="AA118" i="1"/>
  <c r="AB118" i="1"/>
  <c r="AC118" i="1"/>
  <c r="AD118" i="1"/>
  <c r="AF118" i="1" s="1"/>
  <c r="R87" i="1"/>
  <c r="S87" i="1" s="1"/>
  <c r="AA86" i="1"/>
  <c r="AB86" i="1"/>
  <c r="AC86" i="1" s="1"/>
  <c r="AD86" i="1" s="1"/>
  <c r="AF86" i="1" s="1"/>
  <c r="AB80" i="1"/>
  <c r="AC80" i="1"/>
  <c r="AD80" i="1" s="1"/>
  <c r="AA19" i="1"/>
  <c r="R199" i="1"/>
  <c r="S199" i="1"/>
  <c r="AB198" i="1"/>
  <c r="AC198" i="1"/>
  <c r="AD198" i="1" s="1"/>
  <c r="R197" i="1"/>
  <c r="S197" i="1"/>
  <c r="AA193" i="1"/>
  <c r="AB193" i="1" s="1"/>
  <c r="T192" i="1"/>
  <c r="AC192" i="1" s="1"/>
  <c r="AD192" i="1" s="1"/>
  <c r="U192" i="1"/>
  <c r="R190" i="1"/>
  <c r="S190" i="1"/>
  <c r="AA178" i="1"/>
  <c r="R177" i="1"/>
  <c r="S177" i="1"/>
  <c r="AA176" i="1"/>
  <c r="AA171" i="1"/>
  <c r="AB171" i="1"/>
  <c r="T170" i="1"/>
  <c r="AA169" i="1"/>
  <c r="AB169" i="1"/>
  <c r="AC169" i="1" s="1"/>
  <c r="AD169" i="1" s="1"/>
  <c r="T168" i="1"/>
  <c r="AB168" i="1" s="1"/>
  <c r="AA165" i="1"/>
  <c r="AB165" i="1"/>
  <c r="R162" i="1"/>
  <c r="S162" i="1" s="1"/>
  <c r="T159" i="1"/>
  <c r="AA158" i="1"/>
  <c r="AB158" i="1"/>
  <c r="AC158" i="1"/>
  <c r="AD158" i="1" s="1"/>
  <c r="T155" i="1"/>
  <c r="AB155" i="1"/>
  <c r="AC155" i="1"/>
  <c r="AD155" i="1"/>
  <c r="R153" i="1"/>
  <c r="S153" i="1" s="1"/>
  <c r="R151" i="1"/>
  <c r="S151" i="1" s="1"/>
  <c r="AA142" i="1"/>
  <c r="AB142" i="1"/>
  <c r="AC142" i="1" s="1"/>
  <c r="AD142" i="1" s="1"/>
  <c r="R132" i="1"/>
  <c r="S132" i="1" s="1"/>
  <c r="AA131" i="1"/>
  <c r="AA107" i="1"/>
  <c r="AA20" i="1"/>
  <c r="AB20" i="1" s="1"/>
  <c r="AC20" i="1" s="1"/>
  <c r="AA17" i="1"/>
  <c r="AA27" i="1"/>
  <c r="AB27" i="1"/>
  <c r="AA26" i="1"/>
  <c r="AA115" i="1"/>
  <c r="T114" i="1"/>
  <c r="AA111" i="1"/>
  <c r="AB111" i="1"/>
  <c r="AC111" i="1"/>
  <c r="AD111" i="1"/>
  <c r="AA109" i="1"/>
  <c r="R108" i="1"/>
  <c r="S108" i="1"/>
  <c r="AA92" i="1"/>
  <c r="AB92" i="1"/>
  <c r="AC92" i="1"/>
  <c r="AD92" i="1" s="1"/>
  <c r="R91" i="1"/>
  <c r="S91" i="1"/>
  <c r="AA90" i="1"/>
  <c r="AB90" i="1"/>
  <c r="AC90" i="1"/>
  <c r="AD90" i="1" s="1"/>
  <c r="AA77" i="1"/>
  <c r="AB77" i="1" s="1"/>
  <c r="AC77" i="1"/>
  <c r="AD77" i="1"/>
  <c r="T76" i="1"/>
  <c r="R74" i="1"/>
  <c r="S74" i="1"/>
  <c r="AA73" i="1"/>
  <c r="R69" i="1"/>
  <c r="S69" i="1" s="1"/>
  <c r="AA68" i="1"/>
  <c r="AB68" i="1"/>
  <c r="AC68" i="1" s="1"/>
  <c r="AD68" i="1"/>
  <c r="AG68" i="1" s="1"/>
  <c r="AH68" i="1" s="1"/>
  <c r="AF68" i="1"/>
  <c r="AA65" i="1"/>
  <c r="AB65" i="1"/>
  <c r="AC65" i="1"/>
  <c r="AD65" i="1" s="1"/>
  <c r="AA36" i="1"/>
  <c r="AB36" i="1"/>
  <c r="AC36" i="1"/>
  <c r="AD36" i="1" s="1"/>
  <c r="AA16" i="1"/>
  <c r="AB16" i="1"/>
  <c r="AC16" i="1" s="1"/>
  <c r="AD16" i="1" s="1"/>
  <c r="AF16" i="1" s="1"/>
  <c r="R82" i="1"/>
  <c r="S82" i="1" s="1"/>
  <c r="AA81" i="1"/>
  <c r="AB81" i="1" s="1"/>
  <c r="AC81" i="1" s="1"/>
  <c r="AD81" i="1" s="1"/>
  <c r="R80" i="1"/>
  <c r="S80" i="1"/>
  <c r="AA40" i="1"/>
  <c r="AA25" i="1"/>
  <c r="AB25" i="1"/>
  <c r="AC25" i="1"/>
  <c r="AD25" i="1"/>
  <c r="AA24" i="1"/>
  <c r="AB24" i="1" s="1"/>
  <c r="AC24" i="1"/>
  <c r="AD24" i="1" s="1"/>
  <c r="AA23" i="1"/>
  <c r="AB23" i="1"/>
  <c r="AC23" i="1" s="1"/>
  <c r="AD23" i="1"/>
  <c r="AF23" i="1" s="1"/>
  <c r="AA22" i="1"/>
  <c r="AB22" i="1" s="1"/>
  <c r="AC22" i="1"/>
  <c r="AD22" i="1" s="1"/>
  <c r="R14" i="1"/>
  <c r="S14" i="1"/>
  <c r="AA71" i="1"/>
  <c r="AB71" i="1"/>
  <c r="AC71" i="1"/>
  <c r="AD71" i="1" s="1"/>
  <c r="AF71" i="1" s="1"/>
  <c r="AA30" i="1"/>
  <c r="AB30" i="1"/>
  <c r="AC30" i="1" s="1"/>
  <c r="AD30" i="1" s="1"/>
  <c r="AA18" i="1"/>
  <c r="AF127" i="1"/>
  <c r="AG152" i="1"/>
  <c r="AH152" i="1" s="1"/>
  <c r="AF368" i="1"/>
  <c r="AG368" i="1"/>
  <c r="AH368" i="1" s="1"/>
  <c r="U170" i="1"/>
  <c r="AF77" i="1"/>
  <c r="AF456" i="1"/>
  <c r="AG456" i="1"/>
  <c r="AH456" i="1"/>
  <c r="AF135" i="1"/>
  <c r="AG135" i="1"/>
  <c r="AH135" i="1" s="1"/>
  <c r="AF162" i="1"/>
  <c r="AF294" i="1"/>
  <c r="AF344" i="1"/>
  <c r="AG481" i="1"/>
  <c r="AH481" i="1" s="1"/>
  <c r="AB255" i="1"/>
  <c r="U255" i="1"/>
  <c r="U314" i="1"/>
  <c r="AB314" i="1"/>
  <c r="U160" i="1"/>
  <c r="AB160" i="1"/>
  <c r="AC160" i="1"/>
  <c r="AD160" i="1" s="1"/>
  <c r="AB173" i="1"/>
  <c r="AC173" i="1" s="1"/>
  <c r="AD173" i="1" s="1"/>
  <c r="U173" i="1"/>
  <c r="U252" i="1"/>
  <c r="AB252" i="1"/>
  <c r="U116" i="1"/>
  <c r="AC116" i="1"/>
  <c r="AD116" i="1"/>
  <c r="AF116" i="1" s="1"/>
  <c r="AG116" i="1" s="1"/>
  <c r="AH116" i="1" s="1"/>
  <c r="U106" i="1"/>
  <c r="AB430" i="1"/>
  <c r="U430" i="1"/>
  <c r="AB75" i="1"/>
  <c r="AC75" i="1"/>
  <c r="AD75" i="1"/>
  <c r="U75" i="1"/>
  <c r="AG406" i="1"/>
  <c r="AH406" i="1" s="1"/>
  <c r="U179" i="1"/>
  <c r="AC330" i="1"/>
  <c r="AD330" i="1"/>
  <c r="AF330" i="1" s="1"/>
  <c r="U344" i="1"/>
  <c r="AG224" i="1"/>
  <c r="AH224" i="1" s="1"/>
  <c r="AB416" i="1"/>
  <c r="U40" i="1"/>
  <c r="U248" i="1"/>
  <c r="AC248" i="1"/>
  <c r="AD248" i="1"/>
  <c r="AF248" i="1" s="1"/>
  <c r="AG248" i="1" s="1"/>
  <c r="AH248" i="1" s="1"/>
  <c r="T320" i="1"/>
  <c r="U303" i="1"/>
  <c r="AC303" i="1"/>
  <c r="AD303" i="1" s="1"/>
  <c r="AG303" i="1" s="1"/>
  <c r="AH303" i="1" s="1"/>
  <c r="U129" i="1"/>
  <c r="U258" i="1"/>
  <c r="AC258" i="1"/>
  <c r="AD258" i="1"/>
  <c r="U269" i="1"/>
  <c r="AC269" i="1"/>
  <c r="AD269" i="1"/>
  <c r="U311" i="1"/>
  <c r="AD311" i="1"/>
  <c r="AF311" i="1" s="1"/>
  <c r="AB385" i="1"/>
  <c r="AD380" i="1"/>
  <c r="AF380" i="1" s="1"/>
  <c r="U380" i="1"/>
  <c r="AB270" i="1"/>
  <c r="U249" i="1"/>
  <c r="AB249" i="1"/>
  <c r="U277" i="1"/>
  <c r="AB277" i="1"/>
  <c r="U244" i="1"/>
  <c r="AB244" i="1"/>
  <c r="AC353" i="1"/>
  <c r="AD353" i="1" s="1"/>
  <c r="U353" i="1"/>
  <c r="U403" i="1"/>
  <c r="U73" i="1"/>
  <c r="AB73" i="1"/>
  <c r="U108" i="1"/>
  <c r="U399" i="1"/>
  <c r="AC399" i="1"/>
  <c r="AD399" i="1"/>
  <c r="U49" i="1"/>
  <c r="U374" i="1"/>
  <c r="AB374" i="1"/>
  <c r="AB394" i="1"/>
  <c r="U149" i="1"/>
  <c r="AB149" i="1"/>
  <c r="AC149" i="1" s="1"/>
  <c r="AD149" i="1" s="1"/>
  <c r="U193" i="1"/>
  <c r="U58" i="1"/>
  <c r="U134" i="1"/>
  <c r="U216" i="1"/>
  <c r="AC216" i="1"/>
  <c r="AD216" i="1"/>
  <c r="AC511" i="1"/>
  <c r="AD511" i="1"/>
  <c r="AF511" i="1" s="1"/>
  <c r="AB511" i="1"/>
  <c r="U413" i="1"/>
  <c r="AB413" i="1"/>
  <c r="AC502" i="1"/>
  <c r="AD502" i="1" s="1"/>
  <c r="U502" i="1"/>
  <c r="AB502" i="1"/>
  <c r="U503" i="1"/>
  <c r="AC503" i="1"/>
  <c r="AD503" i="1" s="1"/>
  <c r="AF503" i="1" s="1"/>
  <c r="V398" i="1"/>
  <c r="T398" i="1"/>
  <c r="AB398" i="1" s="1"/>
  <c r="T397" i="1"/>
  <c r="AB397" i="1"/>
  <c r="U375" i="1"/>
  <c r="AC375" i="1"/>
  <c r="AD375" i="1"/>
  <c r="AF375" i="1" s="1"/>
  <c r="AG375" i="1" s="1"/>
  <c r="AH375" i="1" s="1"/>
  <c r="V369" i="1"/>
  <c r="T369" i="1"/>
  <c r="U369" i="1" s="1"/>
  <c r="T364" i="1"/>
  <c r="AB364" i="1" s="1"/>
  <c r="V364" i="1"/>
  <c r="T363" i="1"/>
  <c r="AC363" i="1" s="1"/>
  <c r="AD363" i="1" s="1"/>
  <c r="AB363" i="1"/>
  <c r="T361" i="1"/>
  <c r="U361" i="1" s="1"/>
  <c r="AB361" i="1"/>
  <c r="AB344" i="1"/>
  <c r="T318" i="1"/>
  <c r="AB318" i="1" s="1"/>
  <c r="V213" i="1"/>
  <c r="T213" i="1"/>
  <c r="AE206" i="1"/>
  <c r="AA206" i="1"/>
  <c r="AC206" i="1"/>
  <c r="AD206" i="1"/>
  <c r="AF206" i="1" s="1"/>
  <c r="AE201" i="1"/>
  <c r="AA201" i="1"/>
  <c r="AB201" i="1"/>
  <c r="AC201" i="1"/>
  <c r="AD201" i="1"/>
  <c r="AF201" i="1" s="1"/>
  <c r="AE199" i="1"/>
  <c r="AA199" i="1"/>
  <c r="AB199" i="1"/>
  <c r="U159" i="1"/>
  <c r="T157" i="1"/>
  <c r="AE141" i="1"/>
  <c r="AA141" i="1"/>
  <c r="AB141" i="1"/>
  <c r="AC141" i="1"/>
  <c r="AD141" i="1" s="1"/>
  <c r="T136" i="1"/>
  <c r="AA133" i="1"/>
  <c r="AB133" i="1" s="1"/>
  <c r="AC133" i="1" s="1"/>
  <c r="AD133" i="1" s="1"/>
  <c r="V123" i="1"/>
  <c r="T123" i="1"/>
  <c r="AB123" i="1" s="1"/>
  <c r="AC123" i="1" s="1"/>
  <c r="AD123" i="1" s="1"/>
  <c r="AA119" i="1"/>
  <c r="AB119" i="1" s="1"/>
  <c r="AC119" i="1" s="1"/>
  <c r="AD119" i="1" s="1"/>
  <c r="AA95" i="1"/>
  <c r="AB95" i="1" s="1"/>
  <c r="AC95" i="1" s="1"/>
  <c r="AD95" i="1" s="1"/>
  <c r="T93" i="1"/>
  <c r="V79" i="1"/>
  <c r="T79" i="1"/>
  <c r="AG271" i="1"/>
  <c r="AH271" i="1" s="1"/>
  <c r="AC179" i="1"/>
  <c r="AD179" i="1" s="1"/>
  <c r="AB248" i="1"/>
  <c r="AF310" i="1"/>
  <c r="AB269" i="1"/>
  <c r="AC382" i="1"/>
  <c r="AD382" i="1"/>
  <c r="AF382" i="1" s="1"/>
  <c r="AC385" i="1"/>
  <c r="AD385" i="1"/>
  <c r="AF385" i="1" s="1"/>
  <c r="AG385" i="1" s="1"/>
  <c r="AH385" i="1" s="1"/>
  <c r="AC407" i="1"/>
  <c r="AD407" i="1" s="1"/>
  <c r="AC185" i="1"/>
  <c r="AD185" i="1"/>
  <c r="AF185" i="1" s="1"/>
  <c r="AB311" i="1"/>
  <c r="AC277" i="1"/>
  <c r="AD277" i="1"/>
  <c r="AF277" i="1" s="1"/>
  <c r="AG277" i="1" s="1"/>
  <c r="AH277" i="1" s="1"/>
  <c r="AG230" i="1"/>
  <c r="AH230" i="1" s="1"/>
  <c r="AB108" i="1"/>
  <c r="AC108" i="1"/>
  <c r="AD108" i="1"/>
  <c r="AB340" i="1"/>
  <c r="AF246" i="1"/>
  <c r="AG370" i="1"/>
  <c r="AH370" i="1"/>
  <c r="AC432" i="1"/>
  <c r="AD432" i="1" s="1"/>
  <c r="AC430" i="1"/>
  <c r="AD430" i="1"/>
  <c r="AF430" i="1" s="1"/>
  <c r="AG366" i="1"/>
  <c r="AH366" i="1"/>
  <c r="AB58" i="1"/>
  <c r="AC58" i="1" s="1"/>
  <c r="AD58" i="1"/>
  <c r="AF58" i="1" s="1"/>
  <c r="AC394" i="1"/>
  <c r="AD394" i="1" s="1"/>
  <c r="AF372" i="1"/>
  <c r="AC413" i="1"/>
  <c r="AD413" i="1"/>
  <c r="AB170" i="1"/>
  <c r="AC170" i="1"/>
  <c r="AD170" i="1" s="1"/>
  <c r="AC389" i="1"/>
  <c r="AD389" i="1"/>
  <c r="AF389" i="1" s="1"/>
  <c r="AG389" i="1" s="1"/>
  <c r="AH389" i="1" s="1"/>
  <c r="AF236" i="1"/>
  <c r="AG236" i="1"/>
  <c r="AH236" i="1"/>
  <c r="AC252" i="1"/>
  <c r="AD252" i="1" s="1"/>
  <c r="T94" i="1"/>
  <c r="T321" i="1"/>
  <c r="AB321" i="1" s="1"/>
  <c r="U178" i="1"/>
  <c r="AG261" i="1"/>
  <c r="AH261" i="1" s="1"/>
  <c r="AB176" i="1"/>
  <c r="AC176" i="1" s="1"/>
  <c r="AD176" i="1" s="1"/>
  <c r="U176" i="1"/>
  <c r="U57" i="1"/>
  <c r="AB57" i="1"/>
  <c r="AC57" i="1"/>
  <c r="AD57" i="1" s="1"/>
  <c r="AF57" i="1" s="1"/>
  <c r="AG57" i="1" s="1"/>
  <c r="AH57" i="1" s="1"/>
  <c r="T150" i="1"/>
  <c r="U150" i="1" s="1"/>
  <c r="AA87" i="1"/>
  <c r="AB87" i="1"/>
  <c r="AC87" i="1"/>
  <c r="AD87" i="1" s="1"/>
  <c r="AB392" i="1"/>
  <c r="AC392" i="1"/>
  <c r="AD392" i="1"/>
  <c r="AF392" i="1" s="1"/>
  <c r="AG392" i="1" s="1"/>
  <c r="AH392" i="1" s="1"/>
  <c r="U35" i="1"/>
  <c r="AB46" i="1"/>
  <c r="AC46" i="1"/>
  <c r="AD46" i="1" s="1"/>
  <c r="AF46" i="1" s="1"/>
  <c r="U372" i="1"/>
  <c r="AG372" i="1" s="1"/>
  <c r="AH372" i="1" s="1"/>
  <c r="AB372" i="1"/>
  <c r="AB66" i="1"/>
  <c r="AC66" i="1" s="1"/>
  <c r="AD66" i="1" s="1"/>
  <c r="U66" i="1"/>
  <c r="AC461" i="1"/>
  <c r="AD461" i="1"/>
  <c r="AF461" i="1" s="1"/>
  <c r="U461" i="1"/>
  <c r="U467" i="1"/>
  <c r="AC467" i="1"/>
  <c r="AD467" i="1"/>
  <c r="T505" i="1"/>
  <c r="AB505" i="1" s="1"/>
  <c r="V505" i="1"/>
  <c r="U488" i="1"/>
  <c r="AD488" i="1"/>
  <c r="AF488" i="1" s="1"/>
  <c r="V483" i="1"/>
  <c r="T483" i="1"/>
  <c r="T482" i="1"/>
  <c r="AB482" i="1" s="1"/>
  <c r="V474" i="1"/>
  <c r="T474" i="1"/>
  <c r="AB474" i="1" s="1"/>
  <c r="V470" i="1"/>
  <c r="T470" i="1"/>
  <c r="AB470" i="1" s="1"/>
  <c r="T469" i="1"/>
  <c r="V459" i="1"/>
  <c r="T459" i="1"/>
  <c r="U459" i="1" s="1"/>
  <c r="AB458" i="1"/>
  <c r="AB449" i="1"/>
  <c r="U421" i="1"/>
  <c r="AC421" i="1"/>
  <c r="AD421" i="1"/>
  <c r="U113" i="1"/>
  <c r="U300" i="1"/>
  <c r="AD300" i="1"/>
  <c r="AF300" i="1" s="1"/>
  <c r="AC211" i="1"/>
  <c r="AD211" i="1" s="1"/>
  <c r="U211" i="1"/>
  <c r="AC317" i="1"/>
  <c r="AD317" i="1"/>
  <c r="AF317" i="1" s="1"/>
  <c r="U317" i="1"/>
  <c r="U351" i="1"/>
  <c r="U13" i="1"/>
  <c r="AB294" i="1"/>
  <c r="U294" i="1"/>
  <c r="U36" i="1"/>
  <c r="U339" i="1"/>
  <c r="AG339" i="1" s="1"/>
  <c r="AH339" i="1" s="1"/>
  <c r="AC339" i="1"/>
  <c r="AD339" i="1"/>
  <c r="U103" i="1"/>
  <c r="AB103" i="1"/>
  <c r="AC103" i="1"/>
  <c r="AD103" i="1"/>
  <c r="U447" i="1"/>
  <c r="AC447" i="1"/>
  <c r="AD447" i="1" s="1"/>
  <c r="AC518" i="1"/>
  <c r="AD518" i="1" s="1"/>
  <c r="U485" i="1"/>
  <c r="AB485" i="1"/>
  <c r="U456" i="1"/>
  <c r="AB456" i="1"/>
  <c r="AC416" i="1"/>
  <c r="AD416" i="1"/>
  <c r="AF416" i="1" s="1"/>
  <c r="AG416" i="1" s="1"/>
  <c r="AH416" i="1" s="1"/>
  <c r="U416" i="1"/>
  <c r="AB389" i="1"/>
  <c r="V365" i="1"/>
  <c r="T365" i="1"/>
  <c r="U365" i="1" s="1"/>
  <c r="V341" i="1"/>
  <c r="T341" i="1"/>
  <c r="AC341" i="1" s="1"/>
  <c r="U340" i="1"/>
  <c r="AC340" i="1"/>
  <c r="AD340" i="1" s="1"/>
  <c r="T218" i="1"/>
  <c r="AB218" i="1"/>
  <c r="V212" i="1"/>
  <c r="T212" i="1"/>
  <c r="AE202" i="1"/>
  <c r="AA202" i="1"/>
  <c r="AB202" i="1"/>
  <c r="AC202" i="1"/>
  <c r="AD202" i="1" s="1"/>
  <c r="AG202" i="1" s="1"/>
  <c r="AH202" i="1" s="1"/>
  <c r="AE200" i="1"/>
  <c r="AA200" i="1"/>
  <c r="V196" i="1"/>
  <c r="T196" i="1"/>
  <c r="AC196" i="1" s="1"/>
  <c r="AB195" i="1"/>
  <c r="AC195" i="1"/>
  <c r="AD195" i="1"/>
  <c r="AB188" i="1"/>
  <c r="AE181" i="1"/>
  <c r="AA181" i="1"/>
  <c r="AA166" i="1"/>
  <c r="V161" i="1"/>
  <c r="T161" i="1"/>
  <c r="U161" i="1" s="1"/>
  <c r="AA153" i="1"/>
  <c r="AB153" i="1"/>
  <c r="AC153" i="1"/>
  <c r="AD153" i="1" s="1"/>
  <c r="AG153" i="1" s="1"/>
  <c r="AH153" i="1" s="1"/>
  <c r="AC148" i="1"/>
  <c r="AD148" i="1" s="1"/>
  <c r="U148" i="1"/>
  <c r="U147" i="1"/>
  <c r="U122" i="1"/>
  <c r="V117" i="1"/>
  <c r="T117" i="1"/>
  <c r="U117" i="1" s="1"/>
  <c r="AA108" i="1"/>
  <c r="V107" i="1"/>
  <c r="T107" i="1"/>
  <c r="AA74" i="1"/>
  <c r="AB74" i="1"/>
  <c r="AC74" i="1" s="1"/>
  <c r="AD74" i="1"/>
  <c r="AA69" i="1"/>
  <c r="AB69" i="1"/>
  <c r="AC69" i="1"/>
  <c r="AD69" i="1" s="1"/>
  <c r="AF69" i="1" s="1"/>
  <c r="AC327" i="1"/>
  <c r="AD327" i="1"/>
  <c r="AF327" i="1" s="1"/>
  <c r="AG327" i="1" s="1"/>
  <c r="AH327" i="1" s="1"/>
  <c r="AB113" i="1"/>
  <c r="AC113" i="1" s="1"/>
  <c r="AD113" i="1" s="1"/>
  <c r="AB300" i="1"/>
  <c r="U54" i="1"/>
  <c r="AC255" i="1"/>
  <c r="AD255" i="1"/>
  <c r="AF255" i="1" s="1"/>
  <c r="AG255" i="1" s="1"/>
  <c r="AH255" i="1" s="1"/>
  <c r="AB129" i="1"/>
  <c r="AC129" i="1"/>
  <c r="AD129" i="1" s="1"/>
  <c r="AC359" i="1"/>
  <c r="AD359" i="1"/>
  <c r="AF359" i="1" s="1"/>
  <c r="AC249" i="1"/>
  <c r="AD249" i="1"/>
  <c r="AF249" i="1" s="1"/>
  <c r="AB325" i="1"/>
  <c r="U395" i="1"/>
  <c r="U92" i="1"/>
  <c r="AB239" i="1"/>
  <c r="AC314" i="1"/>
  <c r="AD314" i="1"/>
  <c r="AF314" i="1" s="1"/>
  <c r="AG290" i="1"/>
  <c r="AH290" i="1" s="1"/>
  <c r="AG264" i="1"/>
  <c r="AH264" i="1"/>
  <c r="AC429" i="1"/>
  <c r="AD429" i="1"/>
  <c r="AF429" i="1" s="1"/>
  <c r="AF391" i="1"/>
  <c r="AG391" i="1" s="1"/>
  <c r="AH391" i="1" s="1"/>
  <c r="AC510" i="1"/>
  <c r="AD510" i="1"/>
  <c r="AF510" i="1" s="1"/>
  <c r="AG510" i="1" s="1"/>
  <c r="AH510" i="1" s="1"/>
  <c r="AC193" i="1"/>
  <c r="AD193" i="1"/>
  <c r="AF193" i="1" s="1"/>
  <c r="AC458" i="1"/>
  <c r="AD458" i="1" s="1"/>
  <c r="AG438" i="1"/>
  <c r="AH438" i="1"/>
  <c r="AG439" i="1"/>
  <c r="AH439" i="1" s="1"/>
  <c r="AG274" i="1"/>
  <c r="AH274" i="1"/>
  <c r="AF207" i="1"/>
  <c r="AG207" i="1"/>
  <c r="AH207" i="1"/>
  <c r="AB151" i="1"/>
  <c r="AC151" i="1" s="1"/>
  <c r="AD151" i="1" s="1"/>
  <c r="AB336" i="1"/>
  <c r="AC335" i="1"/>
  <c r="AD335" i="1"/>
  <c r="V148" i="1"/>
  <c r="AC262" i="1"/>
  <c r="AD262" i="1" s="1"/>
  <c r="U262" i="1"/>
  <c r="T220" i="1"/>
  <c r="U220" i="1" s="1"/>
  <c r="AA110" i="1"/>
  <c r="AG256" i="1"/>
  <c r="AH256" i="1"/>
  <c r="AC355" i="1"/>
  <c r="AD355" i="1"/>
  <c r="AF355" i="1" s="1"/>
  <c r="AG355" i="1" s="1"/>
  <c r="AH355" i="1" s="1"/>
  <c r="U355" i="1"/>
  <c r="U299" i="1"/>
  <c r="AC299" i="1"/>
  <c r="AD299" i="1"/>
  <c r="AF299" i="1" s="1"/>
  <c r="AC73" i="1"/>
  <c r="AD73" i="1"/>
  <c r="AB310" i="1"/>
  <c r="U310" i="1"/>
  <c r="AA126" i="1"/>
  <c r="U231" i="1"/>
  <c r="AC231" i="1"/>
  <c r="AD231" i="1"/>
  <c r="U263" i="1"/>
  <c r="AC263" i="1"/>
  <c r="AD263" i="1" s="1"/>
  <c r="AB226" i="1"/>
  <c r="U346" i="1"/>
  <c r="AG346" i="1" s="1"/>
  <c r="AH346" i="1" s="1"/>
  <c r="AC346" i="1"/>
  <c r="AD346" i="1" s="1"/>
  <c r="T322" i="1"/>
  <c r="AB322" i="1" s="1"/>
  <c r="U72" i="1"/>
  <c r="U83" i="1"/>
  <c r="AC83" i="1"/>
  <c r="AD83" i="1"/>
  <c r="U287" i="1"/>
  <c r="AC287" i="1"/>
  <c r="AD287" i="1"/>
  <c r="AF287" i="1" s="1"/>
  <c r="AG287" i="1" s="1"/>
  <c r="AH287" i="1" s="1"/>
  <c r="U342" i="1"/>
  <c r="AG342" i="1"/>
  <c r="AH342" i="1"/>
  <c r="U39" i="1"/>
  <c r="T78" i="1"/>
  <c r="U78" i="1" s="1"/>
  <c r="U308" i="1"/>
  <c r="U102" i="1"/>
  <c r="U236" i="1"/>
  <c r="AB236" i="1"/>
  <c r="U53" i="1"/>
  <c r="AD53" i="1"/>
  <c r="U85" i="1"/>
  <c r="AG85" i="1" s="1"/>
  <c r="AH85" i="1" s="1"/>
  <c r="AB85" i="1"/>
  <c r="AC85" i="1"/>
  <c r="AD85" i="1"/>
  <c r="AB89" i="1"/>
  <c r="AC89" i="1"/>
  <c r="AD89" i="1" s="1"/>
  <c r="U89" i="1"/>
  <c r="U180" i="1"/>
  <c r="AC180" i="1"/>
  <c r="AD180" i="1" s="1"/>
  <c r="U451" i="1"/>
  <c r="U518" i="1"/>
  <c r="T417" i="1"/>
  <c r="AA82" i="1"/>
  <c r="AA91" i="1"/>
  <c r="U441" i="1"/>
  <c r="AC441" i="1"/>
  <c r="AD441" i="1"/>
  <c r="AF441" i="1" s="1"/>
  <c r="AB509" i="1"/>
  <c r="U509" i="1"/>
  <c r="AG509" i="1" s="1"/>
  <c r="AH509" i="1" s="1"/>
  <c r="U496" i="1"/>
  <c r="AC496" i="1"/>
  <c r="AD496" i="1"/>
  <c r="AG419" i="1"/>
  <c r="AH419" i="1"/>
  <c r="U428" i="1"/>
  <c r="AC428" i="1"/>
  <c r="AD428" i="1"/>
  <c r="AF428" i="1" s="1"/>
  <c r="AC517" i="1"/>
  <c r="AD517" i="1"/>
  <c r="U517" i="1"/>
  <c r="T512" i="1"/>
  <c r="V512" i="1"/>
  <c r="V500" i="1"/>
  <c r="T500" i="1"/>
  <c r="AB500" i="1" s="1"/>
  <c r="V494" i="1"/>
  <c r="T494" i="1"/>
  <c r="AC494" i="1" s="1"/>
  <c r="AD494" i="1" s="1"/>
  <c r="T473" i="1"/>
  <c r="AB473" i="1" s="1"/>
  <c r="V473" i="1"/>
  <c r="V471" i="1"/>
  <c r="T471" i="1"/>
  <c r="AB471" i="1" s="1"/>
  <c r="V455" i="1"/>
  <c r="T455" i="1"/>
  <c r="U455" i="1" s="1"/>
  <c r="U454" i="1"/>
  <c r="AC454" i="1"/>
  <c r="AD454" i="1" s="1"/>
  <c r="V426" i="1"/>
  <c r="T426" i="1"/>
  <c r="AB425" i="1"/>
  <c r="U423" i="1"/>
  <c r="AC423" i="1"/>
  <c r="AD423" i="1"/>
  <c r="AF423" i="1" s="1"/>
  <c r="V420" i="1"/>
  <c r="T420" i="1"/>
  <c r="AC420" i="1" s="1"/>
  <c r="AB419" i="1"/>
  <c r="AB115" i="1"/>
  <c r="AC115" i="1" s="1"/>
  <c r="AD115" i="1" s="1"/>
  <c r="U115" i="1"/>
  <c r="AB516" i="1"/>
  <c r="U405" i="1"/>
  <c r="AC405" i="1"/>
  <c r="AD405" i="1"/>
  <c r="V504" i="1"/>
  <c r="T504" i="1"/>
  <c r="U504" i="1" s="1"/>
  <c r="V501" i="1"/>
  <c r="T501" i="1"/>
  <c r="AC501" i="1" s="1"/>
  <c r="AD501" i="1" s="1"/>
  <c r="U466" i="1"/>
  <c r="AG466" i="1" s="1"/>
  <c r="AH466" i="1" s="1"/>
  <c r="AC466" i="1"/>
  <c r="AD466" i="1"/>
  <c r="AF466" i="1" s="1"/>
  <c r="U463" i="1"/>
  <c r="AC463" i="1"/>
  <c r="AD463" i="1" s="1"/>
  <c r="V415" i="1"/>
  <c r="T415" i="1"/>
  <c r="U415" i="1" s="1"/>
  <c r="V400" i="1"/>
  <c r="T400" i="1"/>
  <c r="AB250" i="1"/>
  <c r="U491" i="1"/>
  <c r="AC491" i="1"/>
  <c r="AD491" i="1"/>
  <c r="AF491" i="1" s="1"/>
  <c r="U424" i="1"/>
  <c r="V506" i="1"/>
  <c r="T506" i="1"/>
  <c r="AB506" i="1" s="1"/>
  <c r="V493" i="1"/>
  <c r="T493" i="1"/>
  <c r="AC493" i="1" s="1"/>
  <c r="AD493" i="1" s="1"/>
  <c r="V468" i="1"/>
  <c r="V457" i="1"/>
  <c r="T457" i="1"/>
  <c r="V448" i="1"/>
  <c r="T448" i="1"/>
  <c r="AB448" i="1" s="1"/>
  <c r="T434" i="1"/>
  <c r="AC434" i="1" s="1"/>
  <c r="T410" i="1"/>
  <c r="AB410" i="1" s="1"/>
  <c r="V410" i="1"/>
  <c r="V396" i="1"/>
  <c r="T396" i="1"/>
  <c r="V360" i="1"/>
  <c r="T360" i="1"/>
  <c r="V251" i="1"/>
  <c r="T251" i="1"/>
  <c r="V465" i="1"/>
  <c r="T465" i="1"/>
  <c r="AB465" i="1" s="1"/>
  <c r="T240" i="1"/>
  <c r="AC240" i="1" s="1"/>
  <c r="AD240" i="1" s="1"/>
  <c r="AA208" i="1"/>
  <c r="V100" i="1"/>
  <c r="T100" i="1"/>
  <c r="AB100" i="1" s="1"/>
  <c r="AC100" i="1" s="1"/>
  <c r="AD100" i="1" s="1"/>
  <c r="AA99" i="1"/>
  <c r="AB99" i="1"/>
  <c r="AC99" i="1" s="1"/>
  <c r="AD99" i="1" s="1"/>
  <c r="V52" i="1"/>
  <c r="T52" i="1"/>
  <c r="U52" i="1" s="1"/>
  <c r="T64" i="1"/>
  <c r="AB64" i="1"/>
  <c r="AC64" i="1" s="1"/>
  <c r="AD64" i="1" s="1"/>
  <c r="V64" i="1"/>
  <c r="R18" i="1"/>
  <c r="S18" i="1" s="1"/>
  <c r="AA47" i="1"/>
  <c r="AB47" i="1"/>
  <c r="AC47" i="1" s="1"/>
  <c r="AD47" i="1" s="1"/>
  <c r="T44" i="1"/>
  <c r="AF25" i="1"/>
  <c r="AG25" i="1"/>
  <c r="AH25" i="1"/>
  <c r="U76" i="1"/>
  <c r="AB76" i="1"/>
  <c r="AC76" i="1"/>
  <c r="AD76" i="1"/>
  <c r="U17" i="1"/>
  <c r="U155" i="1"/>
  <c r="AB203" i="1"/>
  <c r="AC203" i="1"/>
  <c r="AD203" i="1" s="1"/>
  <c r="AG203" i="1" s="1"/>
  <c r="AH203" i="1" s="1"/>
  <c r="AF203" i="1"/>
  <c r="AB178" i="1"/>
  <c r="AC178" i="1"/>
  <c r="AD178" i="1" s="1"/>
  <c r="AC17" i="1"/>
  <c r="AD17" i="1"/>
  <c r="AF17" i="1" s="1"/>
  <c r="AG17" i="1" s="1"/>
  <c r="AH17" i="1" s="1"/>
  <c r="AF170" i="1"/>
  <c r="AG170" i="1"/>
  <c r="AH170" i="1" s="1"/>
  <c r="AF129" i="1"/>
  <c r="AG129" i="1"/>
  <c r="AH129" i="1" s="1"/>
  <c r="AF108" i="1"/>
  <c r="AG108" i="1"/>
  <c r="AH108" i="1" s="1"/>
  <c r="AF195" i="1"/>
  <c r="AG195" i="1"/>
  <c r="AH195" i="1" s="1"/>
  <c r="AC251" i="1"/>
  <c r="AD251" i="1" s="1"/>
  <c r="AF251" i="1" s="1"/>
  <c r="AB251" i="1"/>
  <c r="U251" i="1"/>
  <c r="AC471" i="1"/>
  <c r="AD471" i="1"/>
  <c r="AF471" i="1" s="1"/>
  <c r="U494" i="1"/>
  <c r="AB494" i="1"/>
  <c r="U500" i="1"/>
  <c r="AC500" i="1"/>
  <c r="AD500" i="1"/>
  <c r="AF500" i="1" s="1"/>
  <c r="AF75" i="1"/>
  <c r="AG75" i="1"/>
  <c r="AH75" i="1"/>
  <c r="AF346" i="1"/>
  <c r="AF231" i="1"/>
  <c r="AG69" i="1"/>
  <c r="AH69" i="1"/>
  <c r="AF103" i="1"/>
  <c r="AG103" i="1" s="1"/>
  <c r="AH103" i="1" s="1"/>
  <c r="AF211" i="1"/>
  <c r="AG211" i="1"/>
  <c r="AH211" i="1" s="1"/>
  <c r="AC459" i="1"/>
  <c r="AD459" i="1"/>
  <c r="AF459" i="1" s="1"/>
  <c r="AG459" i="1" s="1"/>
  <c r="AH459" i="1" s="1"/>
  <c r="AB459" i="1"/>
  <c r="U470" i="1"/>
  <c r="AF467" i="1"/>
  <c r="AG467" i="1"/>
  <c r="AH467" i="1"/>
  <c r="AF413" i="1"/>
  <c r="AG413" i="1"/>
  <c r="AH413" i="1"/>
  <c r="AF407" i="1"/>
  <c r="AG407" i="1"/>
  <c r="AH407" i="1" s="1"/>
  <c r="U157" i="1"/>
  <c r="AG201" i="1"/>
  <c r="AH201" i="1" s="1"/>
  <c r="AC213" i="1"/>
  <c r="AD213" i="1"/>
  <c r="U213" i="1"/>
  <c r="AB213" i="1"/>
  <c r="AB369" i="1"/>
  <c r="AC369" i="1"/>
  <c r="AD369" i="1"/>
  <c r="AF369" i="1" s="1"/>
  <c r="AF502" i="1"/>
  <c r="AG502" i="1"/>
  <c r="AH502" i="1" s="1"/>
  <c r="AF353" i="1"/>
  <c r="AF258" i="1"/>
  <c r="AG258" i="1"/>
  <c r="AH258" i="1"/>
  <c r="AF160" i="1"/>
  <c r="AG160" i="1"/>
  <c r="AH160" i="1"/>
  <c r="AC457" i="1"/>
  <c r="AD457" i="1"/>
  <c r="AB457" i="1"/>
  <c r="U457" i="1"/>
  <c r="AB493" i="1"/>
  <c r="AF405" i="1"/>
  <c r="AG405" i="1" s="1"/>
  <c r="AH405" i="1" s="1"/>
  <c r="AB512" i="1"/>
  <c r="U512" i="1"/>
  <c r="AC512" i="1"/>
  <c r="AD512" i="1"/>
  <c r="AF458" i="1"/>
  <c r="AG458" i="1"/>
  <c r="AH458" i="1"/>
  <c r="U218" i="1"/>
  <c r="AC218" i="1"/>
  <c r="AD218" i="1"/>
  <c r="AB341" i="1"/>
  <c r="U341" i="1"/>
  <c r="AD341" i="1"/>
  <c r="AF341" i="1" s="1"/>
  <c r="AG341" i="1" s="1"/>
  <c r="AH341" i="1" s="1"/>
  <c r="AG317" i="1"/>
  <c r="AH317" i="1"/>
  <c r="U482" i="1"/>
  <c r="AC482" i="1"/>
  <c r="AD482" i="1" s="1"/>
  <c r="AC321" i="1"/>
  <c r="AD321" i="1"/>
  <c r="U321" i="1"/>
  <c r="AF252" i="1"/>
  <c r="AG252" i="1"/>
  <c r="AH252" i="1" s="1"/>
  <c r="AG382" i="1"/>
  <c r="AH382" i="1"/>
  <c r="U363" i="1"/>
  <c r="U397" i="1"/>
  <c r="AC397" i="1"/>
  <c r="AD397" i="1"/>
  <c r="AF216" i="1"/>
  <c r="AG216" i="1"/>
  <c r="AH216" i="1" s="1"/>
  <c r="AG311" i="1"/>
  <c r="AH311" i="1"/>
  <c r="AF303" i="1"/>
  <c r="AB396" i="1"/>
  <c r="U396" i="1"/>
  <c r="AC396" i="1"/>
  <c r="AD396" i="1"/>
  <c r="AG396" i="1" s="1"/>
  <c r="AH396" i="1" s="1"/>
  <c r="AB468" i="1"/>
  <c r="AB400" i="1"/>
  <c r="U400" i="1"/>
  <c r="AC400" i="1"/>
  <c r="AD400" i="1"/>
  <c r="U44" i="1"/>
  <c r="AB44" i="1"/>
  <c r="AC44" i="1"/>
  <c r="AD44" i="1" s="1"/>
  <c r="U64" i="1"/>
  <c r="AC465" i="1"/>
  <c r="AD465" i="1" s="1"/>
  <c r="AC360" i="1"/>
  <c r="AD360" i="1" s="1"/>
  <c r="U360" i="1"/>
  <c r="AB360" i="1"/>
  <c r="U434" i="1"/>
  <c r="AD434" i="1"/>
  <c r="AG434" i="1" s="1"/>
  <c r="AH434" i="1" s="1"/>
  <c r="AC504" i="1"/>
  <c r="AD504" i="1"/>
  <c r="AB504" i="1"/>
  <c r="AB455" i="1"/>
  <c r="AC455" i="1"/>
  <c r="AD455" i="1"/>
  <c r="AF455" i="1" s="1"/>
  <c r="U417" i="1"/>
  <c r="AB417" i="1"/>
  <c r="AC417" i="1"/>
  <c r="AD417" i="1" s="1"/>
  <c r="AF85" i="1"/>
  <c r="AF263" i="1"/>
  <c r="AG263" i="1"/>
  <c r="AH263" i="1"/>
  <c r="AF153" i="1"/>
  <c r="AB212" i="1"/>
  <c r="AC212" i="1"/>
  <c r="AD212" i="1" s="1"/>
  <c r="U212" i="1"/>
  <c r="AF447" i="1"/>
  <c r="AF339" i="1"/>
  <c r="U474" i="1"/>
  <c r="AC474" i="1"/>
  <c r="AD474" i="1" s="1"/>
  <c r="AC483" i="1"/>
  <c r="AD483" i="1"/>
  <c r="AB483" i="1"/>
  <c r="U483" i="1"/>
  <c r="U93" i="1"/>
  <c r="U136" i="1"/>
  <c r="U398" i="1"/>
  <c r="AB52" i="1"/>
  <c r="AC52" i="1"/>
  <c r="AD52" i="1" s="1"/>
  <c r="AC448" i="1"/>
  <c r="AD448" i="1"/>
  <c r="U448" i="1"/>
  <c r="AC506" i="1"/>
  <c r="AD506" i="1"/>
  <c r="AG506" i="1" s="1"/>
  <c r="AH506" i="1" s="1"/>
  <c r="U506" i="1"/>
  <c r="U420" i="1"/>
  <c r="AB420" i="1"/>
  <c r="AD420" i="1"/>
  <c r="AG420" i="1" s="1"/>
  <c r="AH420" i="1" s="1"/>
  <c r="AC426" i="1"/>
  <c r="AD426" i="1"/>
  <c r="U426" i="1"/>
  <c r="AB426" i="1"/>
  <c r="U473" i="1"/>
  <c r="U322" i="1"/>
  <c r="U107" i="1"/>
  <c r="AB107" i="1"/>
  <c r="U196" i="1"/>
  <c r="AD196" i="1"/>
  <c r="AF196" i="1" s="1"/>
  <c r="AB196" i="1"/>
  <c r="AF202" i="1"/>
  <c r="AB365" i="1"/>
  <c r="U469" i="1"/>
  <c r="AC505" i="1"/>
  <c r="AD505" i="1"/>
  <c r="U505" i="1"/>
  <c r="AF394" i="1"/>
  <c r="U79" i="1"/>
  <c r="AB136" i="1"/>
  <c r="AC136" i="1" s="1"/>
  <c r="AD136" i="1" s="1"/>
  <c r="AB157" i="1"/>
  <c r="AC157" i="1" s="1"/>
  <c r="AD157" i="1" s="1"/>
  <c r="U318" i="1"/>
  <c r="U364" i="1"/>
  <c r="AC364" i="1"/>
  <c r="AD364" i="1"/>
  <c r="AF364" i="1" s="1"/>
  <c r="AF399" i="1"/>
  <c r="AG399" i="1"/>
  <c r="AH399" i="1"/>
  <c r="AB320" i="1"/>
  <c r="U320" i="1"/>
  <c r="AC320" i="1"/>
  <c r="AD320" i="1" s="1"/>
  <c r="AF420" i="1"/>
  <c r="AF506" i="1"/>
  <c r="AF434" i="1"/>
  <c r="AF397" i="1"/>
  <c r="AG397" i="1" s="1"/>
  <c r="AH397" i="1" s="1"/>
  <c r="AF396" i="1"/>
  <c r="AF504" i="1"/>
  <c r="AF512" i="1"/>
  <c r="AG512" i="1" s="1"/>
  <c r="AH512" i="1" s="1"/>
  <c r="AF426" i="1"/>
  <c r="AG426" i="1"/>
  <c r="AH426" i="1" s="1"/>
  <c r="AF483" i="1"/>
  <c r="AF400" i="1"/>
  <c r="AG400" i="1"/>
  <c r="AH400" i="1" s="1"/>
  <c r="AF321" i="1"/>
  <c r="AG321" i="1"/>
  <c r="AH321" i="1" s="1"/>
  <c r="AF213" i="1"/>
  <c r="AG213" i="1"/>
  <c r="AH213" i="1"/>
  <c r="AF240" i="1" l="1"/>
  <c r="AG240" i="1" s="1"/>
  <c r="AH240" i="1" s="1"/>
  <c r="AF340" i="1"/>
  <c r="AG340" i="1"/>
  <c r="AH340" i="1" s="1"/>
  <c r="AG87" i="1"/>
  <c r="AH87" i="1" s="1"/>
  <c r="AF87" i="1"/>
  <c r="AF176" i="1"/>
  <c r="AG176" i="1" s="1"/>
  <c r="AH176" i="1" s="1"/>
  <c r="AF141" i="1"/>
  <c r="AG141" i="1"/>
  <c r="AH141" i="1" s="1"/>
  <c r="AG111" i="1"/>
  <c r="AH111" i="1" s="1"/>
  <c r="AF188" i="1"/>
  <c r="AG188" i="1" s="1"/>
  <c r="AH188" i="1" s="1"/>
  <c r="AF278" i="1"/>
  <c r="AG278" i="1" s="1"/>
  <c r="AH278" i="1" s="1"/>
  <c r="AG537" i="1"/>
  <c r="AH537" i="1" s="1"/>
  <c r="AF523" i="1"/>
  <c r="AG523" i="1"/>
  <c r="AH523" i="1" s="1"/>
  <c r="AF403" i="1"/>
  <c r="AG403" i="1" s="1"/>
  <c r="AH403" i="1" s="1"/>
  <c r="AG412" i="1"/>
  <c r="AH412" i="1" s="1"/>
  <c r="AF412" i="1"/>
  <c r="AF918" i="1"/>
  <c r="AG918" i="1" s="1"/>
  <c r="AH918" i="1" s="1"/>
  <c r="AF798" i="1"/>
  <c r="AG798" i="1" s="1"/>
  <c r="AH798" i="1" s="1"/>
  <c r="AF961" i="1"/>
  <c r="AG961" i="1" s="1"/>
  <c r="AH961" i="1" s="1"/>
  <c r="AF493" i="1"/>
  <c r="AF180" i="1"/>
  <c r="AG180" i="1"/>
  <c r="AH180" i="1" s="1"/>
  <c r="AF363" i="1"/>
  <c r="AG363" i="1" s="1"/>
  <c r="AH363" i="1" s="1"/>
  <c r="AF22" i="1"/>
  <c r="AG22" i="1" s="1"/>
  <c r="AH22" i="1" s="1"/>
  <c r="AF522" i="1"/>
  <c r="AG522" i="1"/>
  <c r="AH522" i="1" s="1"/>
  <c r="AF351" i="1"/>
  <c r="AG351" i="1" s="1"/>
  <c r="AH351" i="1" s="1"/>
  <c r="AF164" i="1"/>
  <c r="AG164" i="1" s="1"/>
  <c r="AH164" i="1" s="1"/>
  <c r="AG944" i="1"/>
  <c r="AH944" i="1" s="1"/>
  <c r="AF944" i="1"/>
  <c r="AF809" i="1"/>
  <c r="AG809" i="1"/>
  <c r="AH809" i="1" s="1"/>
  <c r="AF173" i="1"/>
  <c r="AG173" i="1"/>
  <c r="AH173" i="1" s="1"/>
  <c r="AF192" i="1"/>
  <c r="AG192" i="1" s="1"/>
  <c r="AH192" i="1" s="1"/>
  <c r="AF197" i="1"/>
  <c r="AG197" i="1"/>
  <c r="AH197" i="1" s="1"/>
  <c r="AF138" i="1"/>
  <c r="AG138" i="1" s="1"/>
  <c r="AH138" i="1" s="1"/>
  <c r="AF583" i="1"/>
  <c r="AG583" i="1"/>
  <c r="AH583" i="1" s="1"/>
  <c r="AF358" i="1"/>
  <c r="AF445" i="1"/>
  <c r="AG445" i="1" s="1"/>
  <c r="AH445" i="1" s="1"/>
  <c r="AG682" i="1"/>
  <c r="AH682" i="1" s="1"/>
  <c r="AF178" i="1"/>
  <c r="AG178" i="1"/>
  <c r="AH178" i="1" s="1"/>
  <c r="AF115" i="1"/>
  <c r="AG115" i="1" s="1"/>
  <c r="AH115" i="1" s="1"/>
  <c r="AF123" i="1"/>
  <c r="AG123" i="1"/>
  <c r="AH123" i="1" s="1"/>
  <c r="AF122" i="1"/>
  <c r="AG122" i="1"/>
  <c r="AH122" i="1" s="1"/>
  <c r="AG309" i="1"/>
  <c r="AH309" i="1" s="1"/>
  <c r="AF309" i="1"/>
  <c r="AF371" i="1"/>
  <c r="AG371" i="1" s="1"/>
  <c r="AH371" i="1" s="1"/>
  <c r="AF490" i="1"/>
  <c r="AG490" i="1"/>
  <c r="AH490" i="1" s="1"/>
  <c r="AF60" i="1"/>
  <c r="AG60" i="1"/>
  <c r="AH60" i="1" s="1"/>
  <c r="AF217" i="1"/>
  <c r="AF531" i="1"/>
  <c r="AG531" i="1" s="1"/>
  <c r="AH531" i="1" s="1"/>
  <c r="AF563" i="1"/>
  <c r="AG563" i="1"/>
  <c r="AH563" i="1" s="1"/>
  <c r="AF721" i="1"/>
  <c r="AG721" i="1"/>
  <c r="AH721" i="1" s="1"/>
  <c r="AF852" i="1"/>
  <c r="AF890" i="1"/>
  <c r="AF140" i="1"/>
  <c r="AG140" i="1" s="1"/>
  <c r="AH140" i="1" s="1"/>
  <c r="AF417" i="1"/>
  <c r="AG417" i="1" s="1"/>
  <c r="AH417" i="1" s="1"/>
  <c r="AF44" i="1"/>
  <c r="AG44" i="1" s="1"/>
  <c r="AH44" i="1" s="1"/>
  <c r="AF100" i="1"/>
  <c r="AG517" i="1"/>
  <c r="AH517" i="1" s="1"/>
  <c r="AF262" i="1"/>
  <c r="AG262" i="1"/>
  <c r="AH262" i="1" s="1"/>
  <c r="AF179" i="1"/>
  <c r="AG179" i="1" s="1"/>
  <c r="AH179" i="1" s="1"/>
  <c r="AF149" i="1"/>
  <c r="AG149" i="1" s="1"/>
  <c r="AH149" i="1" s="1"/>
  <c r="AF90" i="1"/>
  <c r="AG90" i="1"/>
  <c r="AH90" i="1" s="1"/>
  <c r="AF182" i="1"/>
  <c r="AG182" i="1"/>
  <c r="AH182" i="1" s="1"/>
  <c r="AF31" i="1"/>
  <c r="AG31" i="1" s="1"/>
  <c r="AH31" i="1" s="1"/>
  <c r="AF167" i="1"/>
  <c r="AG167" i="1"/>
  <c r="AH167" i="1" s="1"/>
  <c r="AC28" i="1"/>
  <c r="AD28" i="1" s="1"/>
  <c r="AF862" i="1"/>
  <c r="AG862" i="1" s="1"/>
  <c r="AH862" i="1" s="1"/>
  <c r="U189" i="1"/>
  <c r="AF150" i="1"/>
  <c r="AG150" i="1"/>
  <c r="AH150" i="1" s="1"/>
  <c r="AF88" i="1"/>
  <c r="AG88" i="1"/>
  <c r="AH88" i="1" s="1"/>
  <c r="AF212" i="1"/>
  <c r="AG212" i="1" s="1"/>
  <c r="AH212" i="1" s="1"/>
  <c r="AF463" i="1"/>
  <c r="AG463" i="1"/>
  <c r="AH463" i="1" s="1"/>
  <c r="AF454" i="1"/>
  <c r="AG454" i="1" s="1"/>
  <c r="AH454" i="1" s="1"/>
  <c r="AF494" i="1"/>
  <c r="AG494" i="1"/>
  <c r="AH494" i="1" s="1"/>
  <c r="AF113" i="1"/>
  <c r="AG113" i="1" s="1"/>
  <c r="AH113" i="1" s="1"/>
  <c r="AF518" i="1"/>
  <c r="AG518" i="1"/>
  <c r="AH518" i="1" s="1"/>
  <c r="AF133" i="1"/>
  <c r="AG133" i="1"/>
  <c r="AH133" i="1" s="1"/>
  <c r="AF24" i="1"/>
  <c r="AG24" i="1"/>
  <c r="AH24" i="1" s="1"/>
  <c r="AF142" i="1"/>
  <c r="AG142" i="1"/>
  <c r="AH142" i="1" s="1"/>
  <c r="AF158" i="1"/>
  <c r="AG158" i="1" s="1"/>
  <c r="AH158" i="1" s="1"/>
  <c r="AF169" i="1"/>
  <c r="AG169" i="1"/>
  <c r="AH169" i="1" s="1"/>
  <c r="AF198" i="1"/>
  <c r="AG198" i="1"/>
  <c r="AH198" i="1" s="1"/>
  <c r="AF132" i="1"/>
  <c r="AG132" i="1" s="1"/>
  <c r="AH132" i="1" s="1"/>
  <c r="AF128" i="1"/>
  <c r="AG128" i="1" s="1"/>
  <c r="AH128" i="1" s="1"/>
  <c r="AF347" i="1"/>
  <c r="AG347" i="1" s="1"/>
  <c r="AH347" i="1" s="1"/>
  <c r="AF835" i="1"/>
  <c r="AG835" i="1"/>
  <c r="AH835" i="1" s="1"/>
  <c r="AF814" i="1"/>
  <c r="AG814" i="1" s="1"/>
  <c r="AH814" i="1" s="1"/>
  <c r="AF874" i="1"/>
  <c r="AG874" i="1" s="1"/>
  <c r="AH874" i="1" s="1"/>
  <c r="AF937" i="1"/>
  <c r="AF568" i="1"/>
  <c r="AC475" i="1"/>
  <c r="AD475" i="1" s="1"/>
  <c r="U475" i="1"/>
  <c r="AG205" i="1"/>
  <c r="AH205" i="1" s="1"/>
  <c r="AF205" i="1"/>
  <c r="AF64" i="1"/>
  <c r="AG64" i="1"/>
  <c r="AH64" i="1" s="1"/>
  <c r="AF148" i="1"/>
  <c r="AG148" i="1"/>
  <c r="AH148" i="1" s="1"/>
  <c r="AF66" i="1"/>
  <c r="AG66" i="1" s="1"/>
  <c r="AH66" i="1" s="1"/>
  <c r="AG432" i="1"/>
  <c r="AH432" i="1" s="1"/>
  <c r="AF432" i="1"/>
  <c r="AF81" i="1"/>
  <c r="AG81" i="1" s="1"/>
  <c r="AH81" i="1" s="1"/>
  <c r="AF235" i="1"/>
  <c r="AG235" i="1" s="1"/>
  <c r="AH235" i="1" s="1"/>
  <c r="AF302" i="1"/>
  <c r="AG302" i="1" s="1"/>
  <c r="AH302" i="1" s="1"/>
  <c r="AF519" i="1"/>
  <c r="AG519" i="1" s="1"/>
  <c r="AH519" i="1" s="1"/>
  <c r="U507" i="1"/>
  <c r="AB507" i="1"/>
  <c r="AC507" i="1"/>
  <c r="AD507" i="1" s="1"/>
  <c r="U390" i="1"/>
  <c r="AC390" i="1"/>
  <c r="AD390" i="1" s="1"/>
  <c r="AF320" i="1"/>
  <c r="AG320" i="1"/>
  <c r="AH320" i="1" s="1"/>
  <c r="AF52" i="1"/>
  <c r="AG52" i="1"/>
  <c r="AH52" i="1" s="1"/>
  <c r="AF474" i="1"/>
  <c r="AG474" i="1" s="1"/>
  <c r="AH474" i="1" s="1"/>
  <c r="AF157" i="1"/>
  <c r="AG157" i="1"/>
  <c r="AH157" i="1" s="1"/>
  <c r="AF360" i="1"/>
  <c r="AG360" i="1"/>
  <c r="AH360" i="1" s="1"/>
  <c r="AF151" i="1"/>
  <c r="AG151" i="1" s="1"/>
  <c r="AH151" i="1" s="1"/>
  <c r="AF95" i="1"/>
  <c r="AG95" i="1" s="1"/>
  <c r="AH95" i="1" s="1"/>
  <c r="AG30" i="1"/>
  <c r="AH30" i="1" s="1"/>
  <c r="AF30" i="1"/>
  <c r="AF136" i="1"/>
  <c r="AG136" i="1"/>
  <c r="AH136" i="1" s="1"/>
  <c r="AG76" i="1"/>
  <c r="AH76" i="1" s="1"/>
  <c r="AF47" i="1"/>
  <c r="AG47" i="1" s="1"/>
  <c r="AH47" i="1" s="1"/>
  <c r="AF99" i="1"/>
  <c r="AG99" i="1" s="1"/>
  <c r="AH99" i="1" s="1"/>
  <c r="AF501" i="1"/>
  <c r="AF119" i="1"/>
  <c r="AG119" i="1"/>
  <c r="AH119" i="1" s="1"/>
  <c r="AF36" i="1"/>
  <c r="AG36" i="1" s="1"/>
  <c r="AH36" i="1" s="1"/>
  <c r="AG80" i="1"/>
  <c r="AH80" i="1" s="1"/>
  <c r="AF80" i="1"/>
  <c r="AF219" i="1"/>
  <c r="AG219" i="1"/>
  <c r="AH219" i="1" s="1"/>
  <c r="AF308" i="1"/>
  <c r="AG308" i="1" s="1"/>
  <c r="AH308" i="1" s="1"/>
  <c r="AF54" i="1"/>
  <c r="AG54" i="1"/>
  <c r="AH54" i="1" s="1"/>
  <c r="AF105" i="1"/>
  <c r="AG105" i="1" s="1"/>
  <c r="AH105" i="1" s="1"/>
  <c r="AF199" i="1"/>
  <c r="AG199" i="1"/>
  <c r="AH199" i="1" s="1"/>
  <c r="AC106" i="1"/>
  <c r="AD106" i="1" s="1"/>
  <c r="AF495" i="1"/>
  <c r="AG495" i="1" s="1"/>
  <c r="AH495" i="1" s="1"/>
  <c r="AF802" i="1"/>
  <c r="AG802" i="1"/>
  <c r="AH802" i="1" s="1"/>
  <c r="AB40" i="1"/>
  <c r="AC40" i="1" s="1"/>
  <c r="AD40" i="1" s="1"/>
  <c r="AF906" i="1"/>
  <c r="AG906" i="1"/>
  <c r="AH906" i="1" s="1"/>
  <c r="U43" i="1"/>
  <c r="AF697" i="1"/>
  <c r="AG697" i="1" s="1"/>
  <c r="AH697" i="1" s="1"/>
  <c r="AF659" i="1"/>
  <c r="AG659" i="1" s="1"/>
  <c r="AH659" i="1" s="1"/>
  <c r="AB220" i="1"/>
  <c r="AC101" i="1"/>
  <c r="AD101" i="1" s="1"/>
  <c r="AB477" i="1"/>
  <c r="AC477" i="1"/>
  <c r="AD477" i="1" s="1"/>
  <c r="U988" i="1"/>
  <c r="AC988" i="1"/>
  <c r="AD988" i="1" s="1"/>
  <c r="V662" i="1"/>
  <c r="T662" i="1"/>
  <c r="V843" i="1"/>
  <c r="T843" i="1"/>
  <c r="V595" i="1"/>
  <c r="T595" i="1"/>
  <c r="T480" i="1"/>
  <c r="AB480" i="1"/>
  <c r="AF465" i="1"/>
  <c r="AG465" i="1" s="1"/>
  <c r="AH465" i="1" s="1"/>
  <c r="AF448" i="1"/>
  <c r="AG448" i="1" s="1"/>
  <c r="AH448" i="1" s="1"/>
  <c r="AG251" i="1"/>
  <c r="AH251" i="1" s="1"/>
  <c r="AF76" i="1"/>
  <c r="AC361" i="1"/>
  <c r="AD361" i="1" s="1"/>
  <c r="AG193" i="1"/>
  <c r="AH193" i="1" s="1"/>
  <c r="AF517" i="1"/>
  <c r="AG206" i="1"/>
  <c r="AH206" i="1" s="1"/>
  <c r="AG430" i="1"/>
  <c r="AH430" i="1" s="1"/>
  <c r="AG300" i="1"/>
  <c r="AH300" i="1" s="1"/>
  <c r="AF335" i="1"/>
  <c r="AG335" i="1" s="1"/>
  <c r="AH335" i="1" s="1"/>
  <c r="U100" i="1"/>
  <c r="AG100" i="1" s="1"/>
  <c r="AH100" i="1" s="1"/>
  <c r="U501" i="1"/>
  <c r="AG501" i="1" s="1"/>
  <c r="AH501" i="1" s="1"/>
  <c r="AC468" i="1"/>
  <c r="AD468" i="1" s="1"/>
  <c r="AG330" i="1"/>
  <c r="AH330" i="1" s="1"/>
  <c r="AG359" i="1"/>
  <c r="AH359" i="1" s="1"/>
  <c r="AG429" i="1"/>
  <c r="AH429" i="1" s="1"/>
  <c r="AG488" i="1"/>
  <c r="AH488" i="1" s="1"/>
  <c r="AF421" i="1"/>
  <c r="AG421" i="1" s="1"/>
  <c r="AH421" i="1" s="1"/>
  <c r="AF53" i="1"/>
  <c r="AG53" i="1" s="1"/>
  <c r="AH53" i="1" s="1"/>
  <c r="U168" i="1"/>
  <c r="AG18" i="1"/>
  <c r="AH18" i="1" s="1"/>
  <c r="AG23" i="1"/>
  <c r="AH23" i="1" s="1"/>
  <c r="AC489" i="1"/>
  <c r="AD489" i="1" s="1"/>
  <c r="V507" i="1"/>
  <c r="AC126" i="1"/>
  <c r="AD126" i="1" s="1"/>
  <c r="AC26" i="1"/>
  <c r="AD26" i="1" s="1"/>
  <c r="AG285" i="1"/>
  <c r="AH285" i="1" s="1"/>
  <c r="AG272" i="1"/>
  <c r="AH272" i="1" s="1"/>
  <c r="AB106" i="1"/>
  <c r="AG437" i="1"/>
  <c r="AH437" i="1" s="1"/>
  <c r="AA186" i="1"/>
  <c r="AG460" i="1"/>
  <c r="AH460" i="1" s="1"/>
  <c r="AB330" i="1"/>
  <c r="U125" i="1"/>
  <c r="AG86" i="1"/>
  <c r="AH86" i="1" s="1"/>
  <c r="AG265" i="1"/>
  <c r="AH265" i="1" s="1"/>
  <c r="AF111" i="1"/>
  <c r="AF120" i="1"/>
  <c r="AG120" i="1" s="1"/>
  <c r="AH120" i="1" s="1"/>
  <c r="AF319" i="1"/>
  <c r="AG319" i="1" s="1"/>
  <c r="AH319" i="1" s="1"/>
  <c r="AF332" i="1"/>
  <c r="AG332" i="1" s="1"/>
  <c r="AH332" i="1" s="1"/>
  <c r="AF362" i="1"/>
  <c r="AG362" i="1" s="1"/>
  <c r="AH362" i="1" s="1"/>
  <c r="U26" i="1"/>
  <c r="AG296" i="1"/>
  <c r="AH296" i="1" s="1"/>
  <c r="AG232" i="1"/>
  <c r="AH232" i="1" s="1"/>
  <c r="AG281" i="1"/>
  <c r="AH281" i="1" s="1"/>
  <c r="AB305" i="1"/>
  <c r="AG534" i="1"/>
  <c r="AH534" i="1" s="1"/>
  <c r="AF462" i="1"/>
  <c r="AG462" i="1" s="1"/>
  <c r="AH462" i="1" s="1"/>
  <c r="AF572" i="1"/>
  <c r="AG572" i="1" s="1"/>
  <c r="AH572" i="1" s="1"/>
  <c r="AB445" i="1"/>
  <c r="AF476" i="1"/>
  <c r="AG476" i="1"/>
  <c r="AH476" i="1" s="1"/>
  <c r="AG425" i="1"/>
  <c r="AH425" i="1" s="1"/>
  <c r="AC227" i="1"/>
  <c r="AD227" i="1" s="1"/>
  <c r="AC27" i="1"/>
  <c r="AD27" i="1" s="1"/>
  <c r="AB276" i="1"/>
  <c r="AC276" i="1"/>
  <c r="AD276" i="1" s="1"/>
  <c r="U247" i="1"/>
  <c r="AB247" i="1"/>
  <c r="AC247" i="1"/>
  <c r="AD247" i="1" s="1"/>
  <c r="AB308" i="1"/>
  <c r="AF576" i="1"/>
  <c r="AG576" i="1" s="1"/>
  <c r="AH576" i="1" s="1"/>
  <c r="AG565" i="1"/>
  <c r="AH565" i="1" s="1"/>
  <c r="AB134" i="1"/>
  <c r="AC134" i="1" s="1"/>
  <c r="AD134" i="1" s="1"/>
  <c r="AB569" i="1"/>
  <c r="U569" i="1"/>
  <c r="AC569" i="1"/>
  <c r="AD569" i="1" s="1"/>
  <c r="U267" i="1"/>
  <c r="AB267" i="1"/>
  <c r="AC267" i="1"/>
  <c r="AD267" i="1" s="1"/>
  <c r="AB486" i="1"/>
  <c r="AC486" i="1"/>
  <c r="AD486" i="1" s="1"/>
  <c r="AB41" i="1"/>
  <c r="AC41" i="1" s="1"/>
  <c r="AD41" i="1" s="1"/>
  <c r="AG790" i="1"/>
  <c r="AH790" i="1" s="1"/>
  <c r="AF907" i="1"/>
  <c r="AG907" i="1"/>
  <c r="AH907" i="1" s="1"/>
  <c r="AF594" i="1"/>
  <c r="AG594" i="1" s="1"/>
  <c r="AH594" i="1" s="1"/>
  <c r="AC873" i="1"/>
  <c r="AD873" i="1" s="1"/>
  <c r="AG851" i="1"/>
  <c r="AH851" i="1" s="1"/>
  <c r="AF938" i="1"/>
  <c r="AG938" i="1" s="1"/>
  <c r="AH938" i="1" s="1"/>
  <c r="AG860" i="1"/>
  <c r="AH860" i="1" s="1"/>
  <c r="AF842" i="1"/>
  <c r="AG842" i="1"/>
  <c r="AH842" i="1" s="1"/>
  <c r="AG710" i="1"/>
  <c r="AH710" i="1" s="1"/>
  <c r="AC912" i="1"/>
  <c r="AD912" i="1" s="1"/>
  <c r="U912" i="1"/>
  <c r="AG528" i="1"/>
  <c r="AH528" i="1" s="1"/>
  <c r="AF620" i="1"/>
  <c r="AG620" i="1"/>
  <c r="AH620" i="1" s="1"/>
  <c r="AF777" i="1"/>
  <c r="AG777" i="1"/>
  <c r="AH777" i="1" s="1"/>
  <c r="AC995" i="1"/>
  <c r="AD995" i="1" s="1"/>
  <c r="U995" i="1"/>
  <c r="AB995" i="1"/>
  <c r="U975" i="1"/>
  <c r="AC975" i="1"/>
  <c r="AD975" i="1" s="1"/>
  <c r="AB975" i="1"/>
  <c r="T959" i="1"/>
  <c r="AB959" i="1"/>
  <c r="T958" i="1"/>
  <c r="AB958" i="1" s="1"/>
  <c r="R852" i="1"/>
  <c r="S852" i="1" s="1"/>
  <c r="AG231" i="1"/>
  <c r="AH231" i="1" s="1"/>
  <c r="AF887" i="1"/>
  <c r="AG887" i="1"/>
  <c r="AH887" i="1" s="1"/>
  <c r="AF930" i="1"/>
  <c r="AG930" i="1"/>
  <c r="AH930" i="1" s="1"/>
  <c r="AF649" i="1"/>
  <c r="AG649" i="1"/>
  <c r="AH649" i="1" s="1"/>
  <c r="AF679" i="1"/>
  <c r="AG679" i="1"/>
  <c r="AH679" i="1" s="1"/>
  <c r="V334" i="1"/>
  <c r="T334" i="1"/>
  <c r="T297" i="1"/>
  <c r="AB297" i="1"/>
  <c r="AC365" i="1"/>
  <c r="AD365" i="1" s="1"/>
  <c r="AF73" i="1"/>
  <c r="AG73" i="1" s="1"/>
  <c r="AH73" i="1" s="1"/>
  <c r="AG46" i="1"/>
  <c r="AH46" i="1" s="1"/>
  <c r="AG539" i="1"/>
  <c r="AH539" i="1" s="1"/>
  <c r="AF880" i="1"/>
  <c r="AG880" i="1"/>
  <c r="AH880" i="1" s="1"/>
  <c r="AF927" i="1"/>
  <c r="AG927" i="1"/>
  <c r="AH927" i="1" s="1"/>
  <c r="U873" i="1"/>
  <c r="AF863" i="1"/>
  <c r="AG863" i="1" s="1"/>
  <c r="AH863" i="1" s="1"/>
  <c r="AF820" i="1"/>
  <c r="AG820" i="1"/>
  <c r="AH820" i="1" s="1"/>
  <c r="AF943" i="1"/>
  <c r="AG943" i="1"/>
  <c r="AH943" i="1" s="1"/>
  <c r="AF928" i="1"/>
  <c r="AG928" i="1"/>
  <c r="AH928" i="1" s="1"/>
  <c r="AF682" i="1"/>
  <c r="AF655" i="1"/>
  <c r="AG655" i="1"/>
  <c r="AH655" i="1" s="1"/>
  <c r="AF627" i="1"/>
  <c r="AG627" i="1"/>
  <c r="AH627" i="1" s="1"/>
  <c r="AF685" i="1"/>
  <c r="AG685" i="1"/>
  <c r="AH685" i="1" s="1"/>
  <c r="AF719" i="1"/>
  <c r="AG719" i="1" s="1"/>
  <c r="AH719" i="1" s="1"/>
  <c r="AB913" i="1"/>
  <c r="U913" i="1"/>
  <c r="AC913" i="1"/>
  <c r="AD913" i="1" s="1"/>
  <c r="AC607" i="1"/>
  <c r="AD607" i="1" s="1"/>
  <c r="U607" i="1"/>
  <c r="AB607" i="1"/>
  <c r="AF773" i="1"/>
  <c r="AG773" i="1" s="1"/>
  <c r="AH773" i="1" s="1"/>
  <c r="AF735" i="1"/>
  <c r="AG735" i="1" s="1"/>
  <c r="AH735" i="1" s="1"/>
  <c r="T976" i="1"/>
  <c r="V976" i="1"/>
  <c r="V868" i="1"/>
  <c r="T868" i="1"/>
  <c r="T549" i="1"/>
  <c r="AB549" i="1" s="1"/>
  <c r="AE190" i="1"/>
  <c r="AA190" i="1"/>
  <c r="AG369" i="1"/>
  <c r="AH369" i="1" s="1"/>
  <c r="AG364" i="1"/>
  <c r="AH364" i="1" s="1"/>
  <c r="AF505" i="1"/>
  <c r="AG505" i="1" s="1"/>
  <c r="AH505" i="1" s="1"/>
  <c r="U123" i="1"/>
  <c r="AF83" i="1"/>
  <c r="AG83" i="1" s="1"/>
  <c r="AH83" i="1" s="1"/>
  <c r="AG491" i="1"/>
  <c r="AH491" i="1" s="1"/>
  <c r="AB501" i="1"/>
  <c r="AF155" i="1"/>
  <c r="AG155" i="1" s="1"/>
  <c r="AH155" i="1" s="1"/>
  <c r="AG482" i="1"/>
  <c r="AH482" i="1" s="1"/>
  <c r="AF144" i="1"/>
  <c r="AG144" i="1" s="1"/>
  <c r="AH144" i="1" s="1"/>
  <c r="U445" i="1"/>
  <c r="AB329" i="1"/>
  <c r="AG378" i="1"/>
  <c r="AH378" i="1" s="1"/>
  <c r="AG286" i="1"/>
  <c r="AH286" i="1" s="1"/>
  <c r="AC125" i="1"/>
  <c r="AD125" i="1" s="1"/>
  <c r="AB159" i="1"/>
  <c r="AC159" i="1"/>
  <c r="AD159" i="1" s="1"/>
  <c r="AG127" i="1"/>
  <c r="AH127" i="1" s="1"/>
  <c r="AC96" i="1"/>
  <c r="AD96" i="1" s="1"/>
  <c r="AF204" i="1"/>
  <c r="AG204" i="1" s="1"/>
  <c r="AH204" i="1" s="1"/>
  <c r="AF578" i="1"/>
  <c r="AG578" i="1" s="1"/>
  <c r="AH578" i="1" s="1"/>
  <c r="AF336" i="1"/>
  <c r="AG336" i="1" s="1"/>
  <c r="AH336" i="1" s="1"/>
  <c r="AG338" i="1"/>
  <c r="AH338" i="1" s="1"/>
  <c r="AG246" i="1"/>
  <c r="AH246" i="1" s="1"/>
  <c r="AB573" i="1"/>
  <c r="U581" i="1"/>
  <c r="AG533" i="1"/>
  <c r="AH533" i="1" s="1"/>
  <c r="AF404" i="1"/>
  <c r="AG404" i="1"/>
  <c r="AH404" i="1" s="1"/>
  <c r="AB358" i="1"/>
  <c r="U358" i="1"/>
  <c r="AG358" i="1" s="1"/>
  <c r="AH358" i="1" s="1"/>
  <c r="AC171" i="1"/>
  <c r="AD171" i="1" s="1"/>
  <c r="U388" i="1"/>
  <c r="AB388" i="1"/>
  <c r="AC388" i="1"/>
  <c r="AD388" i="1" s="1"/>
  <c r="U225" i="1"/>
  <c r="AC225" i="1"/>
  <c r="AD225" i="1" s="1"/>
  <c r="AB354" i="1"/>
  <c r="AC354" i="1"/>
  <c r="AD354" i="1" s="1"/>
  <c r="U206" i="1"/>
  <c r="AB206" i="1"/>
  <c r="AF585" i="1"/>
  <c r="AG585" i="1"/>
  <c r="AH585" i="1" s="1"/>
  <c r="AC453" i="1"/>
  <c r="AD453" i="1" s="1"/>
  <c r="U453" i="1"/>
  <c r="AG571" i="1"/>
  <c r="AH571" i="1" s="1"/>
  <c r="AB84" i="1"/>
  <c r="AC84" i="1" s="1"/>
  <c r="AD84" i="1" s="1"/>
  <c r="AC33" i="1"/>
  <c r="AD33" i="1" s="1"/>
  <c r="AG956" i="1"/>
  <c r="AH956" i="1" s="1"/>
  <c r="AF946" i="1"/>
  <c r="AG946" i="1"/>
  <c r="AH946" i="1" s="1"/>
  <c r="AF892" i="1"/>
  <c r="AG892" i="1"/>
  <c r="AH892" i="1" s="1"/>
  <c r="AG633" i="1"/>
  <c r="AH633" i="1" s="1"/>
  <c r="AF633" i="1"/>
  <c r="AF837" i="1"/>
  <c r="AG837" i="1" s="1"/>
  <c r="AH837" i="1" s="1"/>
  <c r="AF831" i="1"/>
  <c r="AG831" i="1" s="1"/>
  <c r="AH831" i="1" s="1"/>
  <c r="AF825" i="1"/>
  <c r="AG825" i="1"/>
  <c r="AH825" i="1" s="1"/>
  <c r="AF953" i="1"/>
  <c r="AG953" i="1" s="1"/>
  <c r="AH953" i="1" s="1"/>
  <c r="AF945" i="1"/>
  <c r="AG945" i="1"/>
  <c r="AH945" i="1" s="1"/>
  <c r="AF826" i="1"/>
  <c r="AG826" i="1"/>
  <c r="AH826" i="1" s="1"/>
  <c r="AG618" i="1"/>
  <c r="AH618" i="1" s="1"/>
  <c r="AF664" i="1"/>
  <c r="AG664" i="1"/>
  <c r="AH664" i="1" s="1"/>
  <c r="AG596" i="1"/>
  <c r="AH596" i="1" s="1"/>
  <c r="AF670" i="1"/>
  <c r="AG670" i="1"/>
  <c r="AH670" i="1" s="1"/>
  <c r="AF683" i="1"/>
  <c r="AG683" i="1"/>
  <c r="AH683" i="1" s="1"/>
  <c r="AC729" i="1"/>
  <c r="AD729" i="1" s="1"/>
  <c r="U729" i="1"/>
  <c r="AF762" i="1"/>
  <c r="AG762" i="1" s="1"/>
  <c r="AH762" i="1" s="1"/>
  <c r="V788" i="1"/>
  <c r="T788" i="1"/>
  <c r="AC779" i="1"/>
  <c r="AD779" i="1" s="1"/>
  <c r="AB779" i="1"/>
  <c r="U779" i="1"/>
  <c r="AB475" i="1"/>
  <c r="AC410" i="1"/>
  <c r="AD410" i="1" s="1"/>
  <c r="AG483" i="1"/>
  <c r="AH483" i="1" s="1"/>
  <c r="AF496" i="1"/>
  <c r="AG496" i="1" s="1"/>
  <c r="AH496" i="1" s="1"/>
  <c r="AC415" i="1"/>
  <c r="AD415" i="1" s="1"/>
  <c r="AG511" i="1"/>
  <c r="AH511" i="1" s="1"/>
  <c r="AB240" i="1"/>
  <c r="AC220" i="1"/>
  <c r="AD220" i="1" s="1"/>
  <c r="AF89" i="1"/>
  <c r="AG89" i="1" s="1"/>
  <c r="AH89" i="1" s="1"/>
  <c r="AG423" i="1"/>
  <c r="AH423" i="1" s="1"/>
  <c r="AC208" i="1"/>
  <c r="AD208" i="1" s="1"/>
  <c r="AG411" i="1"/>
  <c r="AH411" i="1" s="1"/>
  <c r="U199" i="1"/>
  <c r="AB192" i="1"/>
  <c r="AC107" i="1"/>
  <c r="AD107" i="1" s="1"/>
  <c r="AG42" i="1"/>
  <c r="AH42" i="1" s="1"/>
  <c r="AG294" i="1"/>
  <c r="AH294" i="1" s="1"/>
  <c r="AG124" i="1"/>
  <c r="AH124" i="1" s="1"/>
  <c r="AG71" i="1"/>
  <c r="AH71" i="1" s="1"/>
  <c r="AB114" i="1"/>
  <c r="AC114" i="1" s="1"/>
  <c r="AD114" i="1" s="1"/>
  <c r="U114" i="1"/>
  <c r="U121" i="1"/>
  <c r="AG367" i="1"/>
  <c r="AH367" i="1" s="1"/>
  <c r="AG573" i="1"/>
  <c r="AH573" i="1" s="1"/>
  <c r="AF514" i="1"/>
  <c r="AG514" i="1" s="1"/>
  <c r="AH514" i="1" s="1"/>
  <c r="AC328" i="1"/>
  <c r="AD328" i="1" s="1"/>
  <c r="AF291" i="1"/>
  <c r="AG291" i="1"/>
  <c r="AH291" i="1" s="1"/>
  <c r="U185" i="1"/>
  <c r="AG185" i="1" s="1"/>
  <c r="AH185" i="1" s="1"/>
  <c r="AC241" i="1"/>
  <c r="AD241" i="1" s="1"/>
  <c r="AG526" i="1"/>
  <c r="AH526" i="1" s="1"/>
  <c r="AC268" i="1"/>
  <c r="AD268" i="1" s="1"/>
  <c r="AF333" i="1"/>
  <c r="AG333" i="1"/>
  <c r="AH333" i="1" s="1"/>
  <c r="AB295" i="1"/>
  <c r="AC295" i="1"/>
  <c r="AD295" i="1" s="1"/>
  <c r="U295" i="1"/>
  <c r="AB163" i="1"/>
  <c r="AC163" i="1" s="1"/>
  <c r="AD163" i="1" s="1"/>
  <c r="T337" i="1"/>
  <c r="AB402" i="1"/>
  <c r="U402" i="1"/>
  <c r="AC402" i="1"/>
  <c r="AD402" i="1" s="1"/>
  <c r="AB233" i="1"/>
  <c r="U233" i="1"/>
  <c r="AG233" i="1" s="1"/>
  <c r="AH233" i="1" s="1"/>
  <c r="AG393" i="1"/>
  <c r="AH393" i="1" s="1"/>
  <c r="AF571" i="1"/>
  <c r="AF538" i="1"/>
  <c r="AG538" i="1"/>
  <c r="AH538" i="1" s="1"/>
  <c r="AF546" i="1"/>
  <c r="AG546" i="1"/>
  <c r="AH546" i="1" s="1"/>
  <c r="AB33" i="1"/>
  <c r="AG917" i="1"/>
  <c r="AH917" i="1" s="1"/>
  <c r="AG949" i="1"/>
  <c r="AH949" i="1" s="1"/>
  <c r="AG813" i="1"/>
  <c r="AH813" i="1" s="1"/>
  <c r="AF601" i="1"/>
  <c r="AG601" i="1"/>
  <c r="AH601" i="1" s="1"/>
  <c r="AB930" i="1"/>
  <c r="AF804" i="1"/>
  <c r="AG804" i="1" s="1"/>
  <c r="AH804" i="1" s="1"/>
  <c r="U935" i="1"/>
  <c r="AF914" i="1"/>
  <c r="AG914" i="1"/>
  <c r="AH914" i="1" s="1"/>
  <c r="AF881" i="1"/>
  <c r="AG881" i="1"/>
  <c r="AH881" i="1" s="1"/>
  <c r="AF850" i="1"/>
  <c r="AG850" i="1"/>
  <c r="AH850" i="1" s="1"/>
  <c r="AB617" i="1"/>
  <c r="U617" i="1"/>
  <c r="AC617" i="1"/>
  <c r="AD617" i="1" s="1"/>
  <c r="AF605" i="1"/>
  <c r="AG605" i="1"/>
  <c r="AH605" i="1" s="1"/>
  <c r="AG667" i="1"/>
  <c r="AH667" i="1" s="1"/>
  <c r="AF687" i="1"/>
  <c r="AG687" i="1" s="1"/>
  <c r="AH687" i="1" s="1"/>
  <c r="AF707" i="1"/>
  <c r="AG707" i="1"/>
  <c r="AH707" i="1" s="1"/>
  <c r="AF727" i="1"/>
  <c r="AG727" i="1"/>
  <c r="AH727" i="1" s="1"/>
  <c r="AF886" i="1"/>
  <c r="AG886" i="1"/>
  <c r="AH886" i="1" s="1"/>
  <c r="AF696" i="1"/>
  <c r="AG696" i="1" s="1"/>
  <c r="AH696" i="1" s="1"/>
  <c r="AC957" i="1"/>
  <c r="AD957" i="1" s="1"/>
  <c r="AB957" i="1"/>
  <c r="U957" i="1"/>
  <c r="AF624" i="1"/>
  <c r="AG624" i="1"/>
  <c r="AH624" i="1" s="1"/>
  <c r="AF631" i="1"/>
  <c r="AG631" i="1" s="1"/>
  <c r="AH631" i="1" s="1"/>
  <c r="AF740" i="1"/>
  <c r="AG740" i="1" s="1"/>
  <c r="AH740" i="1" s="1"/>
  <c r="AG756" i="1"/>
  <c r="AH756" i="1" s="1"/>
  <c r="AC642" i="1"/>
  <c r="AD642" i="1" s="1"/>
  <c r="U642" i="1"/>
  <c r="AB713" i="1"/>
  <c r="AC713" i="1"/>
  <c r="AD713" i="1" s="1"/>
  <c r="U713" i="1"/>
  <c r="AG619" i="1"/>
  <c r="AH619" i="1" s="1"/>
  <c r="AF619" i="1"/>
  <c r="U998" i="1"/>
  <c r="AB998" i="1"/>
  <c r="AC998" i="1"/>
  <c r="AD998" i="1" s="1"/>
  <c r="V997" i="1"/>
  <c r="T997" i="1"/>
  <c r="V979" i="1"/>
  <c r="T979" i="1"/>
  <c r="U977" i="1"/>
  <c r="AC977" i="1"/>
  <c r="AD977" i="1" s="1"/>
  <c r="R856" i="1"/>
  <c r="S856" i="1" s="1"/>
  <c r="T720" i="1"/>
  <c r="AB720" i="1"/>
  <c r="AG504" i="1"/>
  <c r="AH504" i="1" s="1"/>
  <c r="AF59" i="1"/>
  <c r="AG59" i="1" s="1"/>
  <c r="AH59" i="1" s="1"/>
  <c r="AF323" i="1"/>
  <c r="AG323" i="1" s="1"/>
  <c r="AH323" i="1" s="1"/>
  <c r="AG377" i="1"/>
  <c r="AH377" i="1" s="1"/>
  <c r="AF377" i="1"/>
  <c r="AF386" i="1"/>
  <c r="AG386" i="1"/>
  <c r="AH386" i="1" s="1"/>
  <c r="U200" i="1"/>
  <c r="AB200" i="1"/>
  <c r="AB14" i="1"/>
  <c r="AC14" i="1" s="1"/>
  <c r="AD14" i="1" s="1"/>
  <c r="U14" i="1"/>
  <c r="AB143" i="1"/>
  <c r="AC143" i="1" s="1"/>
  <c r="AD143" i="1" s="1"/>
  <c r="U139" i="1"/>
  <c r="AB139" i="1"/>
  <c r="AC139" i="1"/>
  <c r="AD139" i="1" s="1"/>
  <c r="AB146" i="1"/>
  <c r="AC146" i="1"/>
  <c r="AD146" i="1" s="1"/>
  <c r="AF952" i="1"/>
  <c r="AG952" i="1"/>
  <c r="AH952" i="1" s="1"/>
  <c r="AF884" i="1"/>
  <c r="AG884" i="1"/>
  <c r="AH884" i="1" s="1"/>
  <c r="AF805" i="1"/>
  <c r="AG805" i="1"/>
  <c r="AH805" i="1" s="1"/>
  <c r="AF591" i="1"/>
  <c r="AG591" i="1"/>
  <c r="AH591" i="1" s="1"/>
  <c r="AF885" i="1"/>
  <c r="AG885" i="1" s="1"/>
  <c r="AH885" i="1" s="1"/>
  <c r="AF641" i="1"/>
  <c r="AG641" i="1"/>
  <c r="AH641" i="1" s="1"/>
  <c r="AF621" i="1"/>
  <c r="AG621" i="1"/>
  <c r="AH621" i="1" s="1"/>
  <c r="AF691" i="1"/>
  <c r="AG691" i="1"/>
  <c r="AH691" i="1" s="1"/>
  <c r="AB937" i="1"/>
  <c r="U937" i="1"/>
  <c r="AG937" i="1" s="1"/>
  <c r="AH937" i="1" s="1"/>
  <c r="AC792" i="1"/>
  <c r="AD792" i="1" s="1"/>
  <c r="U792" i="1"/>
  <c r="AB950" i="1"/>
  <c r="U950" i="1"/>
  <c r="AB852" i="1"/>
  <c r="U852" i="1"/>
  <c r="AG852" i="1" s="1"/>
  <c r="AH852" i="1" s="1"/>
  <c r="AB877" i="1"/>
  <c r="AC877" i="1"/>
  <c r="AD877" i="1" s="1"/>
  <c r="U877" i="1"/>
  <c r="AB890" i="1"/>
  <c r="U890" i="1"/>
  <c r="AG890" i="1" s="1"/>
  <c r="AH890" i="1" s="1"/>
  <c r="AB699" i="1"/>
  <c r="AC699" i="1"/>
  <c r="AD699" i="1" s="1"/>
  <c r="AC734" i="1"/>
  <c r="AD734" i="1" s="1"/>
  <c r="U734" i="1"/>
  <c r="AB734" i="1"/>
  <c r="AF732" i="1"/>
  <c r="AG732" i="1"/>
  <c r="AH732" i="1" s="1"/>
  <c r="AC702" i="1"/>
  <c r="AD702" i="1" s="1"/>
  <c r="U702" i="1"/>
  <c r="AB702" i="1"/>
  <c r="AC771" i="1"/>
  <c r="AD771" i="1" s="1"/>
  <c r="AB771" i="1"/>
  <c r="U771" i="1"/>
  <c r="U634" i="1"/>
  <c r="AC634" i="1"/>
  <c r="AD634" i="1" s="1"/>
  <c r="T929" i="1"/>
  <c r="AB929" i="1" s="1"/>
  <c r="V929" i="1"/>
  <c r="AE174" i="1"/>
  <c r="AA174" i="1"/>
  <c r="AB174" i="1" s="1"/>
  <c r="AC174" i="1" s="1"/>
  <c r="AD174" i="1" s="1"/>
  <c r="AE172" i="1"/>
  <c r="AA172" i="1"/>
  <c r="AB172" i="1" s="1"/>
  <c r="AC172" i="1" s="1"/>
  <c r="AD172" i="1" s="1"/>
  <c r="AE147" i="1"/>
  <c r="AA147" i="1"/>
  <c r="AB147" i="1" s="1"/>
  <c r="AC147" i="1" s="1"/>
  <c r="AD147" i="1" s="1"/>
  <c r="AE102" i="1"/>
  <c r="AA102" i="1"/>
  <c r="AB102" i="1" s="1"/>
  <c r="AC102" i="1" s="1"/>
  <c r="AD102" i="1" s="1"/>
  <c r="AF269" i="1"/>
  <c r="AG269" i="1" s="1"/>
  <c r="AH269" i="1" s="1"/>
  <c r="AG314" i="1"/>
  <c r="AH314" i="1" s="1"/>
  <c r="AC200" i="1"/>
  <c r="AD200" i="1" s="1"/>
  <c r="AG77" i="1"/>
  <c r="AH77" i="1" s="1"/>
  <c r="AG515" i="1"/>
  <c r="AH515" i="1" s="1"/>
  <c r="AG310" i="1"/>
  <c r="AH310" i="1" s="1"/>
  <c r="AG567" i="1"/>
  <c r="AH567" i="1" s="1"/>
  <c r="AF472" i="1"/>
  <c r="AG472" i="1"/>
  <c r="AH472" i="1" s="1"/>
  <c r="U412" i="1"/>
  <c r="AG581" i="1"/>
  <c r="AH581" i="1" s="1"/>
  <c r="AF433" i="1"/>
  <c r="AG433" i="1" s="1"/>
  <c r="AH433" i="1" s="1"/>
  <c r="AG446" i="1"/>
  <c r="AH446" i="1" s="1"/>
  <c r="U238" i="1"/>
  <c r="AC238" i="1"/>
  <c r="AD238" i="1" s="1"/>
  <c r="AC165" i="1"/>
  <c r="AD165" i="1" s="1"/>
  <c r="U217" i="1"/>
  <c r="AG217" i="1" s="1"/>
  <c r="AH217" i="1" s="1"/>
  <c r="AB217" i="1"/>
  <c r="AB210" i="1"/>
  <c r="AC210" i="1"/>
  <c r="AD210" i="1" s="1"/>
  <c r="AB61" i="1"/>
  <c r="AC61" i="1"/>
  <c r="AD61" i="1" s="1"/>
  <c r="AB497" i="1"/>
  <c r="U497" i="1"/>
  <c r="AF551" i="1"/>
  <c r="AG551" i="1"/>
  <c r="AH551" i="1" s="1"/>
  <c r="U156" i="1"/>
  <c r="AC498" i="1"/>
  <c r="AD498" i="1" s="1"/>
  <c r="AB498" i="1"/>
  <c r="AB429" i="1"/>
  <c r="U429" i="1"/>
  <c r="U535" i="1"/>
  <c r="AB535" i="1"/>
  <c r="AC535" i="1"/>
  <c r="AD535" i="1" s="1"/>
  <c r="AB45" i="1"/>
  <c r="AC45" i="1"/>
  <c r="AD45" i="1" s="1"/>
  <c r="AC950" i="1"/>
  <c r="AD950" i="1" s="1"/>
  <c r="AF895" i="1"/>
  <c r="AG895" i="1" s="1"/>
  <c r="AH895" i="1" s="1"/>
  <c r="AF867" i="1"/>
  <c r="AG867" i="1" s="1"/>
  <c r="AH867" i="1" s="1"/>
  <c r="AF855" i="1"/>
  <c r="AG855" i="1"/>
  <c r="AH855" i="1" s="1"/>
  <c r="AF828" i="1"/>
  <c r="AG828" i="1" s="1"/>
  <c r="AH828" i="1" s="1"/>
  <c r="AG648" i="1"/>
  <c r="AH648" i="1" s="1"/>
  <c r="AF604" i="1"/>
  <c r="AF718" i="1"/>
  <c r="AG718" i="1"/>
  <c r="AH718" i="1" s="1"/>
  <c r="U931" i="1"/>
  <c r="AB931" i="1"/>
  <c r="AC931" i="1"/>
  <c r="AD931" i="1" s="1"/>
  <c r="AB792" i="1"/>
  <c r="AB921" i="1"/>
  <c r="AC921" i="1"/>
  <c r="AD921" i="1" s="1"/>
  <c r="U921" i="1"/>
  <c r="AC807" i="1"/>
  <c r="AD807" i="1" s="1"/>
  <c r="U807" i="1"/>
  <c r="AB848" i="1"/>
  <c r="AC848" i="1"/>
  <c r="AD848" i="1" s="1"/>
  <c r="AB862" i="1"/>
  <c r="U862" i="1"/>
  <c r="AF973" i="1"/>
  <c r="AG973" i="1" s="1"/>
  <c r="AH973" i="1" s="1"/>
  <c r="AB706" i="1"/>
  <c r="AC706" i="1"/>
  <c r="AD706" i="1" s="1"/>
  <c r="AC776" i="1"/>
  <c r="AD776" i="1" s="1"/>
  <c r="U776" i="1"/>
  <c r="AC738" i="1"/>
  <c r="AD738" i="1" s="1"/>
  <c r="AB738" i="1"/>
  <c r="U738" i="1"/>
  <c r="U962" i="1"/>
  <c r="AC962" i="1"/>
  <c r="AD962" i="1" s="1"/>
  <c r="AB962" i="1"/>
  <c r="AF786" i="1"/>
  <c r="AG786" i="1" s="1"/>
  <c r="AH786" i="1" s="1"/>
  <c r="AF935" i="1"/>
  <c r="AG935" i="1" s="1"/>
  <c r="AH935" i="1" s="1"/>
  <c r="AB82" i="1"/>
  <c r="AC82" i="1" s="1"/>
  <c r="AD82" i="1" s="1"/>
  <c r="T307" i="1"/>
  <c r="AB935" i="1"/>
  <c r="U568" i="1"/>
  <c r="AG568" i="1" s="1"/>
  <c r="AH568" i="1" s="1"/>
  <c r="AB568" i="1"/>
  <c r="U566" i="1"/>
  <c r="AC566" i="1"/>
  <c r="AD566" i="1" s="1"/>
  <c r="AB566" i="1"/>
  <c r="V550" i="1"/>
  <c r="T550" i="1"/>
  <c r="AC548" i="1"/>
  <c r="AD548" i="1" s="1"/>
  <c r="U548" i="1"/>
  <c r="AF628" i="1"/>
  <c r="AG628" i="1"/>
  <c r="AH628" i="1" s="1"/>
  <c r="AB868" i="1"/>
  <c r="AG196" i="1"/>
  <c r="AH196" i="1" s="1"/>
  <c r="AF457" i="1"/>
  <c r="AG457" i="1" s="1"/>
  <c r="AH457" i="1" s="1"/>
  <c r="AG380" i="1"/>
  <c r="AH380" i="1" s="1"/>
  <c r="U410" i="1"/>
  <c r="AB415" i="1"/>
  <c r="AB390" i="1"/>
  <c r="AG249" i="1"/>
  <c r="AH249" i="1" s="1"/>
  <c r="AG503" i="1"/>
  <c r="AH503" i="1" s="1"/>
  <c r="U471" i="1"/>
  <c r="AG471" i="1" s="1"/>
  <c r="AH471" i="1" s="1"/>
  <c r="AC110" i="1"/>
  <c r="AD110" i="1" s="1"/>
  <c r="AG226" i="1"/>
  <c r="AH226" i="1" s="1"/>
  <c r="AG244" i="1"/>
  <c r="AH244" i="1" s="1"/>
  <c r="AG353" i="1"/>
  <c r="AH353" i="1" s="1"/>
  <c r="AG306" i="1"/>
  <c r="AH306" i="1" s="1"/>
  <c r="AA156" i="1"/>
  <c r="AB156" i="1" s="1"/>
  <c r="AC156" i="1" s="1"/>
  <c r="AD156" i="1" s="1"/>
  <c r="AB205" i="1"/>
  <c r="AB48" i="1"/>
  <c r="AC48" i="1" s="1"/>
  <c r="AD48" i="1" s="1"/>
  <c r="U143" i="1"/>
  <c r="AB175" i="1"/>
  <c r="AC175" i="1" s="1"/>
  <c r="AD175" i="1" s="1"/>
  <c r="AG16" i="1"/>
  <c r="AH16" i="1" s="1"/>
  <c r="AG513" i="1"/>
  <c r="AH513" i="1" s="1"/>
  <c r="AG56" i="1"/>
  <c r="AH56" i="1" s="1"/>
  <c r="AC329" i="1"/>
  <c r="AD329" i="1" s="1"/>
  <c r="AB241" i="1"/>
  <c r="AG484" i="1"/>
  <c r="AH484" i="1" s="1"/>
  <c r="U580" i="1"/>
  <c r="AG580" i="1" s="1"/>
  <c r="AH580" i="1" s="1"/>
  <c r="AG194" i="1"/>
  <c r="AH194" i="1" s="1"/>
  <c r="AG440" i="1"/>
  <c r="AH440" i="1" s="1"/>
  <c r="AF254" i="1"/>
  <c r="AF527" i="1"/>
  <c r="AG527" i="1"/>
  <c r="AH527" i="1" s="1"/>
  <c r="AF401" i="1"/>
  <c r="AG401" i="1" s="1"/>
  <c r="AH401" i="1" s="1"/>
  <c r="AG298" i="1"/>
  <c r="AH298" i="1" s="1"/>
  <c r="AF331" i="1"/>
  <c r="AG331" i="1"/>
  <c r="AH331" i="1" s="1"/>
  <c r="AB282" i="1"/>
  <c r="AC349" i="1"/>
  <c r="AD349" i="1" s="1"/>
  <c r="U349" i="1"/>
  <c r="U270" i="1"/>
  <c r="AC270" i="1"/>
  <c r="AD270" i="1" s="1"/>
  <c r="AC19" i="1"/>
  <c r="AD19" i="1" s="1"/>
  <c r="AB395" i="1"/>
  <c r="AC395" i="1"/>
  <c r="AD395" i="1" s="1"/>
  <c r="AC209" i="1"/>
  <c r="AD209" i="1" s="1"/>
  <c r="AB209" i="1"/>
  <c r="U376" i="1"/>
  <c r="AC376" i="1"/>
  <c r="AD376" i="1" s="1"/>
  <c r="AC575" i="1"/>
  <c r="AD575" i="1" s="1"/>
  <c r="U575" i="1"/>
  <c r="AG557" i="1"/>
  <c r="AH557" i="1" s="1"/>
  <c r="AC381" i="1"/>
  <c r="AD381" i="1" s="1"/>
  <c r="AB381" i="1"/>
  <c r="AF520" i="1"/>
  <c r="AG520" i="1"/>
  <c r="AH520" i="1" s="1"/>
  <c r="T479" i="1"/>
  <c r="U464" i="1"/>
  <c r="AC464" i="1"/>
  <c r="AD464" i="1" s="1"/>
  <c r="AB464" i="1"/>
  <c r="U229" i="1"/>
  <c r="AB229" i="1"/>
  <c r="AC229" i="1"/>
  <c r="AD229" i="1" s="1"/>
  <c r="V475" i="1"/>
  <c r="AC55" i="1"/>
  <c r="AD55" i="1" s="1"/>
  <c r="AG793" i="1"/>
  <c r="AH793" i="1" s="1"/>
  <c r="AF822" i="1"/>
  <c r="AG822" i="1" s="1"/>
  <c r="AH822" i="1" s="1"/>
  <c r="AG832" i="1"/>
  <c r="AH832" i="1" s="1"/>
  <c r="AG872" i="1"/>
  <c r="AH872" i="1" s="1"/>
  <c r="AF994" i="1"/>
  <c r="AG994" i="1" s="1"/>
  <c r="AH994" i="1" s="1"/>
  <c r="AF829" i="1"/>
  <c r="AG829" i="1"/>
  <c r="AH829" i="1" s="1"/>
  <c r="AF823" i="1"/>
  <c r="AG823" i="1"/>
  <c r="AH823" i="1" s="1"/>
  <c r="AF951" i="1"/>
  <c r="AG951" i="1" s="1"/>
  <c r="AH951" i="1" s="1"/>
  <c r="AF888" i="1"/>
  <c r="AF978" i="1"/>
  <c r="AG978" i="1" s="1"/>
  <c r="AH978" i="1" s="1"/>
  <c r="AF936" i="1"/>
  <c r="AG936" i="1" s="1"/>
  <c r="AH936" i="1" s="1"/>
  <c r="AF909" i="1"/>
  <c r="AG909" i="1" s="1"/>
  <c r="AH909" i="1" s="1"/>
  <c r="AF858" i="1"/>
  <c r="AG858" i="1" s="1"/>
  <c r="AH858" i="1" s="1"/>
  <c r="U848" i="1"/>
  <c r="AG780" i="1"/>
  <c r="AH780" i="1" s="1"/>
  <c r="AG746" i="1"/>
  <c r="AH746" i="1" s="1"/>
  <c r="AF612" i="1"/>
  <c r="AG612" i="1" s="1"/>
  <c r="AH612" i="1" s="1"/>
  <c r="AG658" i="1"/>
  <c r="AH658" i="1" s="1"/>
  <c r="AF658" i="1"/>
  <c r="AF787" i="1"/>
  <c r="AG787" i="1" s="1"/>
  <c r="AH787" i="1" s="1"/>
  <c r="AF645" i="1"/>
  <c r="AG645" i="1" s="1"/>
  <c r="AH645" i="1" s="1"/>
  <c r="AB789" i="1"/>
  <c r="AC817" i="1"/>
  <c r="AD817" i="1" s="1"/>
  <c r="U817" i="1"/>
  <c r="AB817" i="1"/>
  <c r="AB953" i="1"/>
  <c r="U953" i="1"/>
  <c r="AG982" i="1"/>
  <c r="AH982" i="1" s="1"/>
  <c r="U876" i="1"/>
  <c r="AC876" i="1"/>
  <c r="AD876" i="1" s="1"/>
  <c r="AB876" i="1"/>
  <c r="AC905" i="1"/>
  <c r="AD905" i="1" s="1"/>
  <c r="U905" i="1"/>
  <c r="AF700" i="1"/>
  <c r="AG700" i="1" s="1"/>
  <c r="AH700" i="1" s="1"/>
  <c r="AF724" i="1"/>
  <c r="AG724" i="1"/>
  <c r="AH724" i="1" s="1"/>
  <c r="AB606" i="1"/>
  <c r="AC606" i="1"/>
  <c r="AD606" i="1" s="1"/>
  <c r="U606" i="1"/>
  <c r="U740" i="1"/>
  <c r="AB740" i="1"/>
  <c r="AF763" i="1"/>
  <c r="AG763" i="1" s="1"/>
  <c r="AH763" i="1" s="1"/>
  <c r="AC785" i="1"/>
  <c r="AD785" i="1" s="1"/>
  <c r="U785" i="1"/>
  <c r="U600" i="1"/>
  <c r="AC600" i="1"/>
  <c r="AD600" i="1" s="1"/>
  <c r="AB600" i="1"/>
  <c r="V830" i="1"/>
  <c r="T830" i="1"/>
  <c r="T737" i="1"/>
  <c r="AB737" i="1"/>
  <c r="V181" i="1"/>
  <c r="T181" i="1"/>
  <c r="AG118" i="1"/>
  <c r="AH118" i="1" s="1"/>
  <c r="AF542" i="1"/>
  <c r="AG542" i="1"/>
  <c r="AH542" i="1" s="1"/>
  <c r="AF761" i="1"/>
  <c r="AG761" i="1"/>
  <c r="AH761" i="1" s="1"/>
  <c r="AF757" i="1"/>
  <c r="AG757" i="1" s="1"/>
  <c r="AH757" i="1" s="1"/>
  <c r="T586" i="1"/>
  <c r="AB586" i="1" s="1"/>
  <c r="AB489" i="1"/>
  <c r="V487" i="1"/>
  <c r="T487" i="1"/>
  <c r="AB487" i="1" s="1"/>
  <c r="AB189" i="1"/>
  <c r="AC189" i="1" s="1"/>
  <c r="AD189" i="1" s="1"/>
  <c r="AG441" i="1"/>
  <c r="AH441" i="1" s="1"/>
  <c r="U226" i="1"/>
  <c r="AG299" i="1"/>
  <c r="AH299" i="1" s="1"/>
  <c r="AG62" i="1"/>
  <c r="AH62" i="1" s="1"/>
  <c r="AG516" i="1"/>
  <c r="AH516" i="1" s="1"/>
  <c r="AG444" i="1"/>
  <c r="AH444" i="1" s="1"/>
  <c r="AG112" i="1"/>
  <c r="AH112" i="1" s="1"/>
  <c r="AC168" i="1"/>
  <c r="AD168" i="1" s="1"/>
  <c r="AF273" i="1"/>
  <c r="AG273" i="1"/>
  <c r="AH273" i="1" s="1"/>
  <c r="AG374" i="1"/>
  <c r="AH374" i="1" s="1"/>
  <c r="U573" i="1"/>
  <c r="AG558" i="1"/>
  <c r="AH558" i="1" s="1"/>
  <c r="AG570" i="1"/>
  <c r="AH570" i="1" s="1"/>
  <c r="AF313" i="1"/>
  <c r="AG313" i="1" s="1"/>
  <c r="AH313" i="1" s="1"/>
  <c r="AB304" i="1"/>
  <c r="AC304" i="1"/>
  <c r="AD304" i="1" s="1"/>
  <c r="AB289" i="1"/>
  <c r="AC289" i="1"/>
  <c r="AD289" i="1" s="1"/>
  <c r="AB186" i="1"/>
  <c r="AC186" i="1" s="1"/>
  <c r="AD186" i="1" s="1"/>
  <c r="AB326" i="1"/>
  <c r="AC326" i="1"/>
  <c r="AD326" i="1" s="1"/>
  <c r="AG187" i="1"/>
  <c r="AH187" i="1" s="1"/>
  <c r="AB214" i="1"/>
  <c r="AC214" i="1"/>
  <c r="AD214" i="1" s="1"/>
  <c r="U237" i="1"/>
  <c r="AB237" i="1"/>
  <c r="AC237" i="1"/>
  <c r="AD237" i="1" s="1"/>
  <c r="AG554" i="1"/>
  <c r="AH554" i="1" s="1"/>
  <c r="AB70" i="1"/>
  <c r="AC70" i="1" s="1"/>
  <c r="AD70" i="1" s="1"/>
  <c r="U70" i="1"/>
  <c r="AC450" i="1"/>
  <c r="AD450" i="1" s="1"/>
  <c r="AB450" i="1"/>
  <c r="AC242" i="1"/>
  <c r="AD242" i="1" s="1"/>
  <c r="U242" i="1"/>
  <c r="AB145" i="1"/>
  <c r="AC145" i="1" s="1"/>
  <c r="AD145" i="1" s="1"/>
  <c r="AG65" i="1"/>
  <c r="AH65" i="1" s="1"/>
  <c r="AB925" i="1"/>
  <c r="AC925" i="1"/>
  <c r="AD925" i="1" s="1"/>
  <c r="AC739" i="1"/>
  <c r="AD739" i="1" s="1"/>
  <c r="U739" i="1"/>
  <c r="AB739" i="1"/>
  <c r="T715" i="1"/>
  <c r="AB715" i="1"/>
  <c r="AC536" i="1"/>
  <c r="AD536" i="1" s="1"/>
  <c r="U536" i="1"/>
  <c r="AF482" i="1"/>
  <c r="AG455" i="1"/>
  <c r="AH455" i="1" s="1"/>
  <c r="AF218" i="1"/>
  <c r="AG218" i="1" s="1"/>
  <c r="AH218" i="1" s="1"/>
  <c r="U465" i="1"/>
  <c r="U493" i="1"/>
  <c r="AG493" i="1" s="1"/>
  <c r="AH493" i="1" s="1"/>
  <c r="AC470" i="1"/>
  <c r="AD470" i="1" s="1"/>
  <c r="AG428" i="1"/>
  <c r="AH428" i="1" s="1"/>
  <c r="AG58" i="1"/>
  <c r="AH58" i="1" s="1"/>
  <c r="AG20" i="1"/>
  <c r="AH20" i="1" s="1"/>
  <c r="AB208" i="1"/>
  <c r="AB91" i="1"/>
  <c r="AC91" i="1" s="1"/>
  <c r="AD91" i="1" s="1"/>
  <c r="AG373" i="1"/>
  <c r="AH373" i="1" s="1"/>
  <c r="AG305" i="1"/>
  <c r="AH305" i="1" s="1"/>
  <c r="AC292" i="1"/>
  <c r="AD292" i="1" s="1"/>
  <c r="AG97" i="1"/>
  <c r="AH97" i="1" s="1"/>
  <c r="AC497" i="1"/>
  <c r="AD497" i="1" s="1"/>
  <c r="AG500" i="1"/>
  <c r="AH500" i="1" s="1"/>
  <c r="AC318" i="1"/>
  <c r="AD318" i="1" s="1"/>
  <c r="AC322" i="1"/>
  <c r="AD322" i="1" s="1"/>
  <c r="AC473" i="1"/>
  <c r="AD473" i="1" s="1"/>
  <c r="AC398" i="1"/>
  <c r="AD398" i="1" s="1"/>
  <c r="AF74" i="1"/>
  <c r="AG74" i="1" s="1"/>
  <c r="AH74" i="1" s="1"/>
  <c r="U240" i="1"/>
  <c r="U94" i="1"/>
  <c r="AG461" i="1"/>
  <c r="AH461" i="1" s="1"/>
  <c r="AF92" i="1"/>
  <c r="AG92" i="1" s="1"/>
  <c r="AH92" i="1" s="1"/>
  <c r="AG424" i="1"/>
  <c r="AH424" i="1" s="1"/>
  <c r="AC39" i="1"/>
  <c r="AD39" i="1" s="1"/>
  <c r="AG431" i="1"/>
  <c r="AH431" i="1" s="1"/>
  <c r="AG508" i="1"/>
  <c r="AH508" i="1" s="1"/>
  <c r="AG447" i="1"/>
  <c r="AH447" i="1" s="1"/>
  <c r="AC469" i="1"/>
  <c r="AD469" i="1" s="1"/>
  <c r="AB469" i="1"/>
  <c r="U292" i="1"/>
  <c r="AG394" i="1"/>
  <c r="AH394" i="1" s="1"/>
  <c r="AB121" i="1"/>
  <c r="AC121" i="1" s="1"/>
  <c r="AD121" i="1" s="1"/>
  <c r="AF65" i="1"/>
  <c r="AC177" i="1"/>
  <c r="AD177" i="1" s="1"/>
  <c r="AF283" i="1"/>
  <c r="AG283" i="1" s="1"/>
  <c r="AH283" i="1" s="1"/>
  <c r="AF560" i="1"/>
  <c r="AG560" i="1" s="1"/>
  <c r="AH560" i="1" s="1"/>
  <c r="AG524" i="1"/>
  <c r="AH524" i="1" s="1"/>
  <c r="AB348" i="1"/>
  <c r="U276" i="1"/>
  <c r="AF284" i="1"/>
  <c r="AG284" i="1"/>
  <c r="AH284" i="1" s="1"/>
  <c r="AG384" i="1"/>
  <c r="AH384" i="1" s="1"/>
  <c r="AF384" i="1"/>
  <c r="AF325" i="1"/>
  <c r="AG325" i="1" s="1"/>
  <c r="AH325" i="1" s="1"/>
  <c r="AB51" i="1"/>
  <c r="AC51" i="1" s="1"/>
  <c r="AD51" i="1" s="1"/>
  <c r="AG543" i="1"/>
  <c r="AH543" i="1" s="1"/>
  <c r="AC357" i="1"/>
  <c r="AD357" i="1" s="1"/>
  <c r="AB580" i="1"/>
  <c r="AB242" i="1"/>
  <c r="U312" i="1"/>
  <c r="AB312" i="1"/>
  <c r="AC312" i="1"/>
  <c r="AD312" i="1" s="1"/>
  <c r="AC223" i="1"/>
  <c r="AD223" i="1" s="1"/>
  <c r="U223" i="1"/>
  <c r="AB225" i="1"/>
  <c r="U409" i="1"/>
  <c r="AG409" i="1" s="1"/>
  <c r="AH409" i="1" s="1"/>
  <c r="AB409" i="1"/>
  <c r="AB559" i="1"/>
  <c r="U559" i="1"/>
  <c r="AC559" i="1"/>
  <c r="AD559" i="1" s="1"/>
  <c r="U146" i="1"/>
  <c r="AB451" i="1"/>
  <c r="AC451" i="1"/>
  <c r="AD451" i="1" s="1"/>
  <c r="AF555" i="1"/>
  <c r="AG555" i="1" s="1"/>
  <c r="AH555" i="1" s="1"/>
  <c r="U532" i="1"/>
  <c r="AC532" i="1"/>
  <c r="AD532" i="1" s="1"/>
  <c r="AG897" i="1"/>
  <c r="AH897" i="1" s="1"/>
  <c r="AF934" i="1"/>
  <c r="AG934" i="1" s="1"/>
  <c r="AH934" i="1" s="1"/>
  <c r="AF879" i="1"/>
  <c r="AG879" i="1" s="1"/>
  <c r="AH879" i="1" s="1"/>
  <c r="AF806" i="1"/>
  <c r="AG806" i="1" s="1"/>
  <c r="AH806" i="1" s="1"/>
  <c r="AF911" i="1"/>
  <c r="AG911" i="1"/>
  <c r="AH911" i="1" s="1"/>
  <c r="AF665" i="1"/>
  <c r="AG665" i="1"/>
  <c r="AH665" i="1" s="1"/>
  <c r="AG590" i="1"/>
  <c r="AH590" i="1" s="1"/>
  <c r="AC857" i="1"/>
  <c r="AD857" i="1" s="1"/>
  <c r="AC903" i="1"/>
  <c r="AD903" i="1" s="1"/>
  <c r="AF811" i="1"/>
  <c r="AG811" i="1" s="1"/>
  <c r="AH811" i="1" s="1"/>
  <c r="AG800" i="1"/>
  <c r="AH800" i="1" s="1"/>
  <c r="AF984" i="1"/>
  <c r="AG984" i="1" s="1"/>
  <c r="AH984" i="1" s="1"/>
  <c r="AB131" i="1"/>
  <c r="AC131" i="1"/>
  <c r="AD131" i="1" s="1"/>
  <c r="AC579" i="1"/>
  <c r="AD579" i="1" s="1"/>
  <c r="AG602" i="1"/>
  <c r="AH602" i="1" s="1"/>
  <c r="AF602" i="1"/>
  <c r="AF714" i="1"/>
  <c r="AG714" i="1" s="1"/>
  <c r="AH714" i="1" s="1"/>
  <c r="AB729" i="1"/>
  <c r="AC711" i="1"/>
  <c r="AD711" i="1" s="1"/>
  <c r="U793" i="1"/>
  <c r="AB793" i="1"/>
  <c r="AG672" i="1"/>
  <c r="AH672" i="1" s="1"/>
  <c r="AF672" i="1"/>
  <c r="AF808" i="1"/>
  <c r="AG808" i="1" s="1"/>
  <c r="AH808" i="1" s="1"/>
  <c r="V935" i="1"/>
  <c r="AB634" i="1"/>
  <c r="AF741" i="1"/>
  <c r="AG741" i="1"/>
  <c r="AH741" i="1" s="1"/>
  <c r="U626" i="1"/>
  <c r="AC626" i="1"/>
  <c r="AD626" i="1" s="1"/>
  <c r="AB626" i="1"/>
  <c r="U989" i="1"/>
  <c r="AC989" i="1"/>
  <c r="AD989" i="1" s="1"/>
  <c r="T987" i="1"/>
  <c r="AB987" i="1" s="1"/>
  <c r="V987" i="1"/>
  <c r="AB857" i="1"/>
  <c r="AB830" i="1"/>
  <c r="AF758" i="1"/>
  <c r="AG758" i="1" s="1"/>
  <c r="AH758" i="1" s="1"/>
  <c r="U188" i="1"/>
  <c r="AF221" i="1"/>
  <c r="AG436" i="1"/>
  <c r="AH436" i="1" s="1"/>
  <c r="U154" i="1"/>
  <c r="AG154" i="1" s="1"/>
  <c r="AH154" i="1" s="1"/>
  <c r="U383" i="1"/>
  <c r="AG383" i="1" s="1"/>
  <c r="AH383" i="1" s="1"/>
  <c r="U221" i="1"/>
  <c r="AG221" i="1" s="1"/>
  <c r="AH221" i="1" s="1"/>
  <c r="U379" i="1"/>
  <c r="AC379" i="1"/>
  <c r="AD379" i="1" s="1"/>
  <c r="U431" i="1"/>
  <c r="AC130" i="1"/>
  <c r="AD130" i="1" s="1"/>
  <c r="U530" i="1"/>
  <c r="AC530" i="1"/>
  <c r="AD530" i="1" s="1"/>
  <c r="AB529" i="1"/>
  <c r="AC529" i="1"/>
  <c r="AD529" i="1" s="1"/>
  <c r="AF871" i="1"/>
  <c r="AG871" i="1" s="1"/>
  <c r="AH871" i="1" s="1"/>
  <c r="AF861" i="1"/>
  <c r="AG861" i="1"/>
  <c r="AH861" i="1" s="1"/>
  <c r="AF922" i="1"/>
  <c r="AG922" i="1"/>
  <c r="AH922" i="1" s="1"/>
  <c r="AG614" i="1"/>
  <c r="AH614" i="1" s="1"/>
  <c r="AC67" i="1"/>
  <c r="AD67" i="1" s="1"/>
  <c r="AF610" i="1"/>
  <c r="AG610" i="1" s="1"/>
  <c r="AH610" i="1" s="1"/>
  <c r="AF690" i="1"/>
  <c r="AG690" i="1" s="1"/>
  <c r="AH690" i="1" s="1"/>
  <c r="AF722" i="1"/>
  <c r="AG722" i="1"/>
  <c r="AH722" i="1" s="1"/>
  <c r="AF801" i="1"/>
  <c r="AG801" i="1" s="1"/>
  <c r="AH801" i="1" s="1"/>
  <c r="AB894" i="1"/>
  <c r="AG839" i="1"/>
  <c r="AH839" i="1" s="1"/>
  <c r="AB845" i="1"/>
  <c r="AC845" i="1"/>
  <c r="AD845" i="1" s="1"/>
  <c r="AF770" i="1"/>
  <c r="AG770" i="1"/>
  <c r="AH770" i="1" s="1"/>
  <c r="U616" i="1"/>
  <c r="AC616" i="1"/>
  <c r="AD616" i="1" s="1"/>
  <c r="AB616" i="1"/>
  <c r="U671" i="1"/>
  <c r="AG671" i="1" s="1"/>
  <c r="AH671" i="1" s="1"/>
  <c r="AB671" i="1"/>
  <c r="U703" i="1"/>
  <c r="AB703" i="1"/>
  <c r="AC703" i="1"/>
  <c r="AD703" i="1" s="1"/>
  <c r="AC753" i="1"/>
  <c r="AD753" i="1" s="1"/>
  <c r="AF647" i="1"/>
  <c r="AG647" i="1"/>
  <c r="AH647" i="1" s="1"/>
  <c r="U993" i="1"/>
  <c r="AB993" i="1"/>
  <c r="AC993" i="1"/>
  <c r="AD993" i="1" s="1"/>
  <c r="AB988" i="1"/>
  <c r="AB977" i="1"/>
  <c r="V964" i="1"/>
  <c r="V901" i="1"/>
  <c r="T901" i="1"/>
  <c r="AB832" i="1"/>
  <c r="AB761" i="1"/>
  <c r="T675" i="1"/>
  <c r="V646" i="1"/>
  <c r="T646" i="1"/>
  <c r="AF387" i="1"/>
  <c r="AG387" i="1" s="1"/>
  <c r="AH387" i="1" s="1"/>
  <c r="AF280" i="1"/>
  <c r="AG280" i="1" s="1"/>
  <c r="AH280" i="1" s="1"/>
  <c r="U171" i="1"/>
  <c r="U19" i="1"/>
  <c r="AB137" i="1"/>
  <c r="AC137" i="1"/>
  <c r="AD137" i="1" s="1"/>
  <c r="U324" i="1"/>
  <c r="AG324" i="1" s="1"/>
  <c r="AH324" i="1" s="1"/>
  <c r="AB525" i="1"/>
  <c r="U540" i="1"/>
  <c r="AF898" i="1"/>
  <c r="AG898" i="1"/>
  <c r="AH898" i="1" s="1"/>
  <c r="AF869" i="1"/>
  <c r="AG869" i="1"/>
  <c r="AH869" i="1" s="1"/>
  <c r="AF893" i="1"/>
  <c r="AG893" i="1"/>
  <c r="AH893" i="1" s="1"/>
  <c r="AF794" i="1"/>
  <c r="AG794" i="1"/>
  <c r="AH794" i="1" s="1"/>
  <c r="AF856" i="1"/>
  <c r="AG856" i="1"/>
  <c r="AH856" i="1" s="1"/>
  <c r="AB589" i="1"/>
  <c r="U589" i="1"/>
  <c r="AC589" i="1"/>
  <c r="AD589" i="1" s="1"/>
  <c r="AB625" i="1"/>
  <c r="U625" i="1"/>
  <c r="AG625" i="1" s="1"/>
  <c r="AH625" i="1" s="1"/>
  <c r="AF674" i="1"/>
  <c r="AG674" i="1" s="1"/>
  <c r="AH674" i="1" s="1"/>
  <c r="AB805" i="1"/>
  <c r="AF990" i="1"/>
  <c r="AB906" i="1"/>
  <c r="U906" i="1"/>
  <c r="AB914" i="1"/>
  <c r="AB806" i="1"/>
  <c r="U806" i="1"/>
  <c r="AC849" i="1"/>
  <c r="AD849" i="1" s="1"/>
  <c r="U849" i="1"/>
  <c r="AF639" i="1"/>
  <c r="AG639" i="1"/>
  <c r="AH639" i="1" s="1"/>
  <c r="AF666" i="1"/>
  <c r="AG666" i="1"/>
  <c r="AH666" i="1" s="1"/>
  <c r="AF588" i="1"/>
  <c r="AG588" i="1"/>
  <c r="AH588" i="1" s="1"/>
  <c r="AF651" i="1"/>
  <c r="AG651" i="1"/>
  <c r="AH651" i="1" s="1"/>
  <c r="AC748" i="1"/>
  <c r="AD748" i="1" s="1"/>
  <c r="U748" i="1"/>
  <c r="AB627" i="1"/>
  <c r="AF765" i="1"/>
  <c r="AG765" i="1" s="1"/>
  <c r="AH765" i="1" s="1"/>
  <c r="AB989" i="1"/>
  <c r="U964" i="1"/>
  <c r="AB964" i="1"/>
  <c r="AC964" i="1"/>
  <c r="AD964" i="1" s="1"/>
  <c r="AC963" i="1"/>
  <c r="AD963" i="1" s="1"/>
  <c r="U963" i="1"/>
  <c r="AB963" i="1"/>
  <c r="V896" i="1"/>
  <c r="T896" i="1"/>
  <c r="T705" i="1"/>
  <c r="V705" i="1"/>
  <c r="AC692" i="1"/>
  <c r="AD692" i="1" s="1"/>
  <c r="AB692" i="1"/>
  <c r="U692" i="1"/>
  <c r="AB34" i="1"/>
  <c r="AC34" i="1" s="1"/>
  <c r="AD34" i="1" s="1"/>
  <c r="U183" i="1"/>
  <c r="AB577" i="1"/>
  <c r="AC577" i="1"/>
  <c r="AD577" i="1" s="1"/>
  <c r="AG540" i="1"/>
  <c r="AH540" i="1" s="1"/>
  <c r="AB433" i="1"/>
  <c r="U433" i="1"/>
  <c r="AF485" i="1"/>
  <c r="AG485" i="1" s="1"/>
  <c r="AH485" i="1" s="1"/>
  <c r="AF960" i="1"/>
  <c r="AG960" i="1"/>
  <c r="AH960" i="1" s="1"/>
  <c r="AF940" i="1"/>
  <c r="AG940" i="1"/>
  <c r="AH940" i="1" s="1"/>
  <c r="AF821" i="1"/>
  <c r="AG821" i="1" s="1"/>
  <c r="AH821" i="1" s="1"/>
  <c r="AF827" i="1"/>
  <c r="AG827" i="1" s="1"/>
  <c r="AH827" i="1" s="1"/>
  <c r="AF948" i="1"/>
  <c r="AG948" i="1"/>
  <c r="AH948" i="1" s="1"/>
  <c r="AF891" i="1"/>
  <c r="AG891" i="1"/>
  <c r="AH891" i="1" s="1"/>
  <c r="AF844" i="1"/>
  <c r="AG844" i="1" s="1"/>
  <c r="AH844" i="1" s="1"/>
  <c r="AF838" i="1"/>
  <c r="AG838" i="1"/>
  <c r="AH838" i="1" s="1"/>
  <c r="U657" i="1"/>
  <c r="AC657" i="1"/>
  <c r="AD657" i="1" s="1"/>
  <c r="AB657" i="1"/>
  <c r="AF694" i="1"/>
  <c r="AG694" i="1" s="1"/>
  <c r="AH694" i="1" s="1"/>
  <c r="AB941" i="1"/>
  <c r="AC941" i="1"/>
  <c r="AD941" i="1" s="1"/>
  <c r="U941" i="1"/>
  <c r="AB880" i="1"/>
  <c r="AB545" i="1"/>
  <c r="AC545" i="1"/>
  <c r="AD545" i="1" s="1"/>
  <c r="AB723" i="1"/>
  <c r="AC723" i="1"/>
  <c r="AD723" i="1" s="1"/>
  <c r="U723" i="1"/>
  <c r="AF638" i="1"/>
  <c r="AG638" i="1"/>
  <c r="AH638" i="1" s="1"/>
  <c r="U735" i="1"/>
  <c r="AB735" i="1"/>
  <c r="AG760" i="1"/>
  <c r="AH760" i="1" s="1"/>
  <c r="V992" i="1"/>
  <c r="T992" i="1"/>
  <c r="T969" i="1"/>
  <c r="V969" i="1"/>
  <c r="V966" i="1"/>
  <c r="T966" i="1"/>
  <c r="T923" i="1"/>
  <c r="AB923" i="1"/>
  <c r="T864" i="1"/>
  <c r="AB841" i="1"/>
  <c r="T841" i="1"/>
  <c r="AG745" i="1"/>
  <c r="AH745" i="1" s="1"/>
  <c r="AC350" i="1"/>
  <c r="AD350" i="1" s="1"/>
  <c r="AC525" i="1"/>
  <c r="AD525" i="1" s="1"/>
  <c r="AB572" i="1"/>
  <c r="AC50" i="1"/>
  <c r="AD50" i="1" s="1"/>
  <c r="AF640" i="1"/>
  <c r="AG640" i="1" s="1"/>
  <c r="AH640" i="1" s="1"/>
  <c r="AF939" i="1"/>
  <c r="AG939" i="1" s="1"/>
  <c r="AH939" i="1" s="1"/>
  <c r="AF920" i="1"/>
  <c r="AG920" i="1" s="1"/>
  <c r="AH920" i="1" s="1"/>
  <c r="AF915" i="1"/>
  <c r="AG915" i="1"/>
  <c r="AH915" i="1" s="1"/>
  <c r="U888" i="1"/>
  <c r="AG888" i="1" s="1"/>
  <c r="AH888" i="1" s="1"/>
  <c r="AC947" i="1"/>
  <c r="AD947" i="1" s="1"/>
  <c r="AF870" i="1"/>
  <c r="AG870" i="1" s="1"/>
  <c r="AH870" i="1" s="1"/>
  <c r="AG592" i="1"/>
  <c r="AH592" i="1" s="1"/>
  <c r="AG752" i="1"/>
  <c r="AH752" i="1" s="1"/>
  <c r="AG749" i="1"/>
  <c r="AH749" i="1" s="1"/>
  <c r="AF629" i="1"/>
  <c r="AF661" i="1"/>
  <c r="AG661" i="1" s="1"/>
  <c r="AH661" i="1" s="1"/>
  <c r="AB804" i="1"/>
  <c r="AF968" i="1"/>
  <c r="AG968" i="1"/>
  <c r="AH968" i="1" s="1"/>
  <c r="AF824" i="1"/>
  <c r="AG824" i="1"/>
  <c r="AH824" i="1" s="1"/>
  <c r="AF716" i="1"/>
  <c r="AG716" i="1" s="1"/>
  <c r="AH716" i="1" s="1"/>
  <c r="U678" i="1"/>
  <c r="AC678" i="1"/>
  <c r="AD678" i="1" s="1"/>
  <c r="AG980" i="1"/>
  <c r="AH980" i="1" s="1"/>
  <c r="AC561" i="1"/>
  <c r="AD561" i="1" s="1"/>
  <c r="U561" i="1"/>
  <c r="R949" i="1"/>
  <c r="S949" i="1" s="1"/>
  <c r="R945" i="1"/>
  <c r="S945" i="1" s="1"/>
  <c r="V942" i="1"/>
  <c r="T942" i="1"/>
  <c r="T904" i="1"/>
  <c r="R880" i="1"/>
  <c r="S880" i="1" s="1"/>
  <c r="AB863" i="1"/>
  <c r="U863" i="1"/>
  <c r="AB807" i="1"/>
  <c r="U130" i="1"/>
  <c r="U191" i="1"/>
  <c r="AG191" i="1" s="1"/>
  <c r="AH191" i="1" s="1"/>
  <c r="U254" i="1"/>
  <c r="AG254" i="1" s="1"/>
  <c r="AH254" i="1" s="1"/>
  <c r="AB928" i="1"/>
  <c r="AB932" i="1"/>
  <c r="AG764" i="1"/>
  <c r="AH764" i="1" s="1"/>
  <c r="AB874" i="1"/>
  <c r="U603" i="1"/>
  <c r="AC603" i="1"/>
  <c r="AD603" i="1" s="1"/>
  <c r="AC747" i="1"/>
  <c r="AD747" i="1" s="1"/>
  <c r="AB719" i="1"/>
  <c r="AC965" i="1"/>
  <c r="AD965" i="1" s="1"/>
  <c r="AB965" i="1"/>
  <c r="AC644" i="1"/>
  <c r="AD644" i="1" s="1"/>
  <c r="U644" i="1"/>
  <c r="T983" i="1"/>
  <c r="V972" i="1"/>
  <c r="R927" i="1"/>
  <c r="S927" i="1" s="1"/>
  <c r="R909" i="1"/>
  <c r="S909" i="1" s="1"/>
  <c r="R906" i="1"/>
  <c r="S906" i="1" s="1"/>
  <c r="T899" i="1"/>
  <c r="V859" i="1"/>
  <c r="T859" i="1"/>
  <c r="R826" i="1"/>
  <c r="S826" i="1" s="1"/>
  <c r="T717" i="1"/>
  <c r="V608" i="1"/>
  <c r="T608" i="1"/>
  <c r="V492" i="1"/>
  <c r="T492" i="1"/>
  <c r="AG673" i="1"/>
  <c r="AH673" i="1" s="1"/>
  <c r="AB884" i="1"/>
  <c r="AB934" i="1"/>
  <c r="AG708" i="1"/>
  <c r="AH708" i="1" s="1"/>
  <c r="AG556" i="1"/>
  <c r="AH556" i="1" s="1"/>
  <c r="V985" i="1"/>
  <c r="T985" i="1"/>
  <c r="AB980" i="1"/>
  <c r="AC972" i="1"/>
  <c r="AD972" i="1" s="1"/>
  <c r="U972" i="1"/>
  <c r="V815" i="1"/>
  <c r="T815" i="1"/>
  <c r="AC259" i="1"/>
  <c r="AD259" i="1" s="1"/>
  <c r="AC98" i="1"/>
  <c r="AD98" i="1" s="1"/>
  <c r="AC184" i="1"/>
  <c r="AD184" i="1" s="1"/>
  <c r="AB184" i="1"/>
  <c r="AG803" i="1"/>
  <c r="AH803" i="1" s="1"/>
  <c r="AB801" i="1"/>
  <c r="AF637" i="1"/>
  <c r="AG637" i="1" s="1"/>
  <c r="AH637" i="1" s="1"/>
  <c r="AC609" i="1"/>
  <c r="AD609" i="1" s="1"/>
  <c r="AG630" i="1"/>
  <c r="AH630" i="1" s="1"/>
  <c r="AG635" i="1"/>
  <c r="AH635" i="1" s="1"/>
  <c r="U666" i="1"/>
  <c r="AC712" i="1"/>
  <c r="AD712" i="1" s="1"/>
  <c r="AB860" i="1"/>
  <c r="AB656" i="1"/>
  <c r="U656" i="1"/>
  <c r="AG656" i="1" s="1"/>
  <c r="AH656" i="1" s="1"/>
  <c r="U996" i="1"/>
  <c r="AC996" i="1"/>
  <c r="AD996" i="1" s="1"/>
  <c r="AB982" i="1"/>
  <c r="U611" i="1"/>
  <c r="AG611" i="1" s="1"/>
  <c r="AH611" i="1" s="1"/>
  <c r="T991" i="1"/>
  <c r="U990" i="1"/>
  <c r="AG990" i="1" s="1"/>
  <c r="AH990" i="1" s="1"/>
  <c r="AB990" i="1"/>
  <c r="T974" i="1"/>
  <c r="V974" i="1"/>
  <c r="V967" i="1"/>
  <c r="R885" i="1"/>
  <c r="S885" i="1" s="1"/>
  <c r="V882" i="1"/>
  <c r="T882" i="1"/>
  <c r="R881" i="1"/>
  <c r="S881" i="1" s="1"/>
  <c r="V878" i="1"/>
  <c r="T878" i="1"/>
  <c r="AB816" i="1"/>
  <c r="T816" i="1"/>
  <c r="AF782" i="1"/>
  <c r="AG782" i="1" s="1"/>
  <c r="AH782" i="1" s="1"/>
  <c r="AB747" i="1"/>
  <c r="AB725" i="1"/>
  <c r="AC725" i="1"/>
  <c r="AD725" i="1" s="1"/>
  <c r="AB609" i="1"/>
  <c r="AG623" i="1"/>
  <c r="AH623" i="1" s="1"/>
  <c r="AB666" i="1"/>
  <c r="U784" i="1"/>
  <c r="AG784" i="1" s="1"/>
  <c r="AH784" i="1" s="1"/>
  <c r="AB892" i="1"/>
  <c r="AB917" i="1"/>
  <c r="AB831" i="1"/>
  <c r="AF643" i="1"/>
  <c r="AG643" i="1"/>
  <c r="AH643" i="1" s="1"/>
  <c r="U604" i="1"/>
  <c r="AG604" i="1" s="1"/>
  <c r="AH604" i="1" s="1"/>
  <c r="AB604" i="1"/>
  <c r="AC755" i="1"/>
  <c r="AD755" i="1" s="1"/>
  <c r="AB755" i="1"/>
  <c r="U755" i="1"/>
  <c r="U695" i="1"/>
  <c r="AG695" i="1" s="1"/>
  <c r="AH695" i="1" s="1"/>
  <c r="AB695" i="1"/>
  <c r="U647" i="1"/>
  <c r="AB647" i="1"/>
  <c r="U629" i="1"/>
  <c r="AG629" i="1" s="1"/>
  <c r="AH629" i="1" s="1"/>
  <c r="AB629" i="1"/>
  <c r="U967" i="1"/>
  <c r="AC967" i="1"/>
  <c r="AD967" i="1" s="1"/>
  <c r="V908" i="1"/>
  <c r="T908" i="1"/>
  <c r="AB866" i="1"/>
  <c r="T865" i="1"/>
  <c r="R830" i="1"/>
  <c r="S830" i="1" s="1"/>
  <c r="T795" i="1"/>
  <c r="V791" i="1"/>
  <c r="T791" i="1"/>
  <c r="T769" i="1"/>
  <c r="AB763" i="1"/>
  <c r="U700" i="1"/>
  <c r="AB700" i="1"/>
  <c r="AC730" i="1"/>
  <c r="AD730" i="1" s="1"/>
  <c r="AB588" i="1"/>
  <c r="U618" i="1"/>
  <c r="AC733" i="1"/>
  <c r="AD733" i="1" s="1"/>
  <c r="AC751" i="1"/>
  <c r="AD751" i="1" s="1"/>
  <c r="R998" i="1"/>
  <c r="S998" i="1" s="1"/>
  <c r="R990" i="1"/>
  <c r="S990" i="1" s="1"/>
  <c r="R978" i="1"/>
  <c r="S978" i="1" s="1"/>
  <c r="AB826" i="1"/>
  <c r="V654" i="1"/>
  <c r="T654" i="1"/>
  <c r="AB973" i="1"/>
  <c r="R982" i="1"/>
  <c r="S982" i="1" s="1"/>
  <c r="R840" i="1"/>
  <c r="S840" i="1" s="1"/>
  <c r="T759" i="1"/>
  <c r="AB920" i="1"/>
  <c r="AC615" i="1"/>
  <c r="AD615" i="1" s="1"/>
  <c r="U615" i="1"/>
  <c r="R993" i="1"/>
  <c r="S993" i="1" s="1"/>
  <c r="T986" i="1"/>
  <c r="T981" i="1"/>
  <c r="T970" i="1"/>
  <c r="T819" i="1"/>
  <c r="V819" i="1"/>
  <c r="AG767" i="1"/>
  <c r="AH767" i="1" s="1"/>
  <c r="R734" i="1"/>
  <c r="S734" i="1" s="1"/>
  <c r="R715" i="1"/>
  <c r="S715" i="1" s="1"/>
  <c r="R700" i="1"/>
  <c r="S700" i="1" s="1"/>
  <c r="V970" i="1"/>
  <c r="V963" i="1"/>
  <c r="T778" i="1"/>
  <c r="R762" i="1"/>
  <c r="S762" i="1" s="1"/>
  <c r="T775" i="1"/>
  <c r="R664" i="1"/>
  <c r="S664" i="1" s="1"/>
  <c r="T677" i="1"/>
  <c r="R663" i="1"/>
  <c r="S663" i="1" s="1"/>
  <c r="AC660" i="1"/>
  <c r="AD660" i="1" s="1"/>
  <c r="R593" i="1"/>
  <c r="S593" i="1" s="1"/>
  <c r="AB548" i="1"/>
  <c r="R671" i="1"/>
  <c r="S671" i="1" s="1"/>
  <c r="T668" i="1"/>
  <c r="R667" i="1"/>
  <c r="S667" i="1" s="1"/>
  <c r="T622" i="1"/>
  <c r="V622" i="1"/>
  <c r="AB491" i="1"/>
  <c r="AB651" i="1"/>
  <c r="R699" i="1"/>
  <c r="S699" i="1" s="1"/>
  <c r="T693" i="1"/>
  <c r="R691" i="1"/>
  <c r="S691" i="1" s="1"/>
  <c r="T564" i="1"/>
  <c r="R621" i="1"/>
  <c r="S621" i="1" s="1"/>
  <c r="R579" i="1"/>
  <c r="S579" i="1" s="1"/>
  <c r="V387" i="1"/>
  <c r="V621" i="1"/>
  <c r="T547" i="1"/>
  <c r="T499" i="1"/>
  <c r="AB335" i="1"/>
  <c r="T418" i="1"/>
  <c r="V548" i="1"/>
  <c r="V499" i="1"/>
  <c r="AB386" i="1"/>
  <c r="T422" i="1"/>
  <c r="R472" i="1"/>
  <c r="S472" i="1" s="1"/>
  <c r="AB463" i="1"/>
  <c r="T427" i="1"/>
  <c r="R368" i="1"/>
  <c r="S368" i="1" s="1"/>
  <c r="R458" i="1"/>
  <c r="S458" i="1" s="1"/>
  <c r="V190" i="1"/>
  <c r="T190" i="1"/>
  <c r="AB328" i="1"/>
  <c r="AA161" i="1"/>
  <c r="AB161" i="1" s="1"/>
  <c r="AC161" i="1" s="1"/>
  <c r="AD161" i="1" s="1"/>
  <c r="AA183" i="1"/>
  <c r="AB183" i="1" s="1"/>
  <c r="AC183" i="1" s="1"/>
  <c r="AD183" i="1" s="1"/>
  <c r="T166" i="1"/>
  <c r="R353" i="1"/>
  <c r="S353" i="1" s="1"/>
  <c r="R328" i="1"/>
  <c r="S328" i="1" s="1"/>
  <c r="AA94" i="1"/>
  <c r="AB94" i="1" s="1"/>
  <c r="AC94" i="1" s="1"/>
  <c r="AD94" i="1" s="1"/>
  <c r="AA79" i="1"/>
  <c r="AB79" i="1" s="1"/>
  <c r="AC79" i="1" s="1"/>
  <c r="AD79" i="1" s="1"/>
  <c r="V109" i="1"/>
  <c r="T109" i="1"/>
  <c r="AA13" i="1"/>
  <c r="AB13" i="1" s="1"/>
  <c r="AC13" i="1" s="1"/>
  <c r="AD13" i="1" s="1"/>
  <c r="AA117" i="1"/>
  <c r="AB117" i="1" s="1"/>
  <c r="AC117" i="1" s="1"/>
  <c r="AD117" i="1" s="1"/>
  <c r="AA78" i="1"/>
  <c r="AB78" i="1" s="1"/>
  <c r="AC78" i="1" s="1"/>
  <c r="AD78" i="1" s="1"/>
  <c r="AA38" i="1"/>
  <c r="AA104" i="1"/>
  <c r="AB104" i="1" s="1"/>
  <c r="AC104" i="1" s="1"/>
  <c r="AD104" i="1" s="1"/>
  <c r="AA43" i="1"/>
  <c r="AB43" i="1" s="1"/>
  <c r="AC43" i="1" s="1"/>
  <c r="AD43" i="1" s="1"/>
  <c r="AB63" i="1"/>
  <c r="AC63" i="1" s="1"/>
  <c r="AD63" i="1" s="1"/>
  <c r="AA37" i="1"/>
  <c r="AB37" i="1" s="1"/>
  <c r="AC37" i="1" s="1"/>
  <c r="AD37" i="1" s="1"/>
  <c r="AB29" i="1"/>
  <c r="AC29" i="1" s="1"/>
  <c r="AD29" i="1" s="1"/>
  <c r="R22" i="1"/>
  <c r="S22" i="1" s="1"/>
  <c r="AA63" i="1"/>
  <c r="AB49" i="1"/>
  <c r="AC49" i="1" s="1"/>
  <c r="AD49" i="1" s="1"/>
  <c r="AB38" i="1"/>
  <c r="AC38" i="1" s="1"/>
  <c r="AD38" i="1" s="1"/>
  <c r="AA35" i="1"/>
  <c r="AB35" i="1" s="1"/>
  <c r="AC35" i="1" s="1"/>
  <c r="AD35" i="1" s="1"/>
  <c r="AB72" i="1"/>
  <c r="AC72" i="1" s="1"/>
  <c r="AD72" i="1" s="1"/>
  <c r="AB67" i="1"/>
  <c r="AA93" i="1"/>
  <c r="AB93" i="1" s="1"/>
  <c r="AC93" i="1" s="1"/>
  <c r="AD93" i="1" s="1"/>
  <c r="AA72" i="1"/>
  <c r="AA67" i="1"/>
  <c r="AA28" i="1"/>
  <c r="AB28" i="1" s="1"/>
  <c r="AA21" i="1"/>
  <c r="AB21" i="1" s="1"/>
  <c r="AC21" i="1" s="1"/>
  <c r="AD21" i="1" s="1"/>
  <c r="AF34" i="1" l="1"/>
  <c r="AG34" i="1" s="1"/>
  <c r="AH34" i="1" s="1"/>
  <c r="AF189" i="1"/>
  <c r="AG189" i="1" s="1"/>
  <c r="AH189" i="1" s="1"/>
  <c r="AF48" i="1"/>
  <c r="AG48" i="1"/>
  <c r="AH48" i="1" s="1"/>
  <c r="AF41" i="1"/>
  <c r="AG41" i="1"/>
  <c r="AH41" i="1" s="1"/>
  <c r="AF186" i="1"/>
  <c r="AG186" i="1" s="1"/>
  <c r="AH186" i="1" s="1"/>
  <c r="AF172" i="1"/>
  <c r="AG172" i="1"/>
  <c r="AH172" i="1" s="1"/>
  <c r="AF117" i="1"/>
  <c r="AG117" i="1" s="1"/>
  <c r="AH117" i="1" s="1"/>
  <c r="AF121" i="1"/>
  <c r="AG121" i="1"/>
  <c r="AH121" i="1" s="1"/>
  <c r="AF29" i="1"/>
  <c r="AG29" i="1"/>
  <c r="AH29" i="1" s="1"/>
  <c r="AF84" i="1"/>
  <c r="AG84" i="1" s="1"/>
  <c r="AH84" i="1" s="1"/>
  <c r="AF175" i="1"/>
  <c r="AG175" i="1"/>
  <c r="AH175" i="1" s="1"/>
  <c r="AF13" i="1"/>
  <c r="AG13" i="1" s="1"/>
  <c r="AH13" i="1" s="1"/>
  <c r="AF70" i="1"/>
  <c r="AG70" i="1" s="1"/>
  <c r="AH70" i="1" s="1"/>
  <c r="AF156" i="1"/>
  <c r="AG156" i="1"/>
  <c r="AH156" i="1" s="1"/>
  <c r="AF143" i="1"/>
  <c r="AG143" i="1" s="1"/>
  <c r="AH143" i="1" s="1"/>
  <c r="AF145" i="1"/>
  <c r="AG145" i="1"/>
  <c r="AH145" i="1" s="1"/>
  <c r="AF14" i="1"/>
  <c r="AG14" i="1" s="1"/>
  <c r="AH14" i="1" s="1"/>
  <c r="AF183" i="1"/>
  <c r="AG183" i="1"/>
  <c r="AH183" i="1" s="1"/>
  <c r="AF91" i="1"/>
  <c r="AG91" i="1"/>
  <c r="AH91" i="1" s="1"/>
  <c r="AF63" i="1"/>
  <c r="AG63" i="1"/>
  <c r="AH63" i="1" s="1"/>
  <c r="AF43" i="1"/>
  <c r="AG43" i="1"/>
  <c r="AH43" i="1" s="1"/>
  <c r="AF79" i="1"/>
  <c r="AG79" i="1" s="1"/>
  <c r="AH79" i="1" s="1"/>
  <c r="AF38" i="1"/>
  <c r="AG38" i="1"/>
  <c r="AH38" i="1" s="1"/>
  <c r="AF94" i="1"/>
  <c r="AG94" i="1" s="1"/>
  <c r="AH94" i="1" s="1"/>
  <c r="AF292" i="1"/>
  <c r="AG292" i="1"/>
  <c r="AH292" i="1" s="1"/>
  <c r="AF177" i="1"/>
  <c r="AG177" i="1"/>
  <c r="AH177" i="1" s="1"/>
  <c r="AF161" i="1"/>
  <c r="AG161" i="1" s="1"/>
  <c r="AH161" i="1" s="1"/>
  <c r="AB759" i="1"/>
  <c r="U759" i="1"/>
  <c r="AC759" i="1"/>
  <c r="AD759" i="1" s="1"/>
  <c r="AB608" i="1"/>
  <c r="U608" i="1"/>
  <c r="AC608" i="1"/>
  <c r="AD608" i="1" s="1"/>
  <c r="AF464" i="1"/>
  <c r="AG464" i="1" s="1"/>
  <c r="AH464" i="1" s="1"/>
  <c r="AF208" i="1"/>
  <c r="AG208" i="1"/>
  <c r="AH208" i="1" s="1"/>
  <c r="AF27" i="1"/>
  <c r="AG27" i="1"/>
  <c r="AH27" i="1" s="1"/>
  <c r="AF106" i="1"/>
  <c r="AG106" i="1" s="1"/>
  <c r="AH106" i="1" s="1"/>
  <c r="AC865" i="1"/>
  <c r="AD865" i="1" s="1"/>
  <c r="U865" i="1"/>
  <c r="AB865" i="1"/>
  <c r="AB878" i="1"/>
  <c r="AC878" i="1"/>
  <c r="AD878" i="1" s="1"/>
  <c r="U878" i="1"/>
  <c r="AF609" i="1"/>
  <c r="AG609" i="1" s="1"/>
  <c r="AH609" i="1" s="1"/>
  <c r="AC904" i="1"/>
  <c r="AD904" i="1" s="1"/>
  <c r="U904" i="1"/>
  <c r="U864" i="1"/>
  <c r="AC864" i="1"/>
  <c r="AD864" i="1" s="1"/>
  <c r="AF579" i="1"/>
  <c r="AG579" i="1" s="1"/>
  <c r="AH579" i="1" s="1"/>
  <c r="AF238" i="1"/>
  <c r="AG238" i="1"/>
  <c r="AH238" i="1" s="1"/>
  <c r="AF699" i="1"/>
  <c r="AG699" i="1"/>
  <c r="AH699" i="1" s="1"/>
  <c r="AF607" i="1"/>
  <c r="AG607" i="1"/>
  <c r="AH607" i="1" s="1"/>
  <c r="AF365" i="1"/>
  <c r="AG365" i="1" s="1"/>
  <c r="AH365" i="1" s="1"/>
  <c r="AF21" i="1"/>
  <c r="AG21" i="1"/>
  <c r="AH21" i="1" s="1"/>
  <c r="AC717" i="1"/>
  <c r="AD717" i="1" s="1"/>
  <c r="AB717" i="1"/>
  <c r="U717" i="1"/>
  <c r="AC942" i="1"/>
  <c r="AD942" i="1" s="1"/>
  <c r="U942" i="1"/>
  <c r="AB942" i="1"/>
  <c r="AB864" i="1"/>
  <c r="U646" i="1"/>
  <c r="AB646" i="1"/>
  <c r="AC646" i="1"/>
  <c r="AD646" i="1" s="1"/>
  <c r="AF616" i="1"/>
  <c r="AG616" i="1"/>
  <c r="AH616" i="1" s="1"/>
  <c r="AF530" i="1"/>
  <c r="AG530" i="1"/>
  <c r="AH530" i="1" s="1"/>
  <c r="AC737" i="1"/>
  <c r="AD737" i="1" s="1"/>
  <c r="U737" i="1"/>
  <c r="AF376" i="1"/>
  <c r="AG376" i="1"/>
  <c r="AH376" i="1" s="1"/>
  <c r="AF45" i="1"/>
  <c r="AG45" i="1" s="1"/>
  <c r="AH45" i="1" s="1"/>
  <c r="AF998" i="1"/>
  <c r="AG998" i="1"/>
  <c r="AH998" i="1" s="1"/>
  <c r="AF913" i="1"/>
  <c r="AG913" i="1"/>
  <c r="AH913" i="1" s="1"/>
  <c r="AF28" i="1"/>
  <c r="AG28" i="1"/>
  <c r="AH28" i="1" s="1"/>
  <c r="AC769" i="1"/>
  <c r="AD769" i="1" s="1"/>
  <c r="U769" i="1"/>
  <c r="AF748" i="1"/>
  <c r="AG748" i="1"/>
  <c r="AH748" i="1" s="1"/>
  <c r="AF711" i="1"/>
  <c r="AG711" i="1"/>
  <c r="AH711" i="1" s="1"/>
  <c r="AF223" i="1"/>
  <c r="AG223" i="1"/>
  <c r="AH223" i="1" s="1"/>
  <c r="AC830" i="1"/>
  <c r="AD830" i="1" s="1"/>
  <c r="U830" i="1"/>
  <c r="AF329" i="1"/>
  <c r="AG329" i="1" s="1"/>
  <c r="AH329" i="1" s="1"/>
  <c r="AF617" i="1"/>
  <c r="AG617" i="1"/>
  <c r="AH617" i="1" s="1"/>
  <c r="AF220" i="1"/>
  <c r="AG220" i="1"/>
  <c r="AH220" i="1" s="1"/>
  <c r="AF225" i="1"/>
  <c r="AG225" i="1"/>
  <c r="AH225" i="1" s="1"/>
  <c r="AF733" i="1"/>
  <c r="AG733" i="1"/>
  <c r="AH733" i="1" s="1"/>
  <c r="AF657" i="1"/>
  <c r="AG657" i="1" s="1"/>
  <c r="AH657" i="1" s="1"/>
  <c r="AF130" i="1"/>
  <c r="AG130" i="1" s="1"/>
  <c r="AH130" i="1" s="1"/>
  <c r="AF989" i="1"/>
  <c r="AG989" i="1"/>
  <c r="AH989" i="1" s="1"/>
  <c r="AF559" i="1"/>
  <c r="AG559" i="1"/>
  <c r="AH559" i="1" s="1"/>
  <c r="AF318" i="1"/>
  <c r="AG318" i="1"/>
  <c r="AH318" i="1" s="1"/>
  <c r="AF229" i="1"/>
  <c r="AG229" i="1"/>
  <c r="AH229" i="1" s="1"/>
  <c r="AF349" i="1"/>
  <c r="AG349" i="1"/>
  <c r="AH349" i="1" s="1"/>
  <c r="U550" i="1"/>
  <c r="AB550" i="1"/>
  <c r="AC550" i="1"/>
  <c r="AD550" i="1" s="1"/>
  <c r="AB307" i="1"/>
  <c r="U307" i="1"/>
  <c r="AC307" i="1"/>
  <c r="AD307" i="1" s="1"/>
  <c r="AF807" i="1"/>
  <c r="AG807" i="1" s="1"/>
  <c r="AH807" i="1" s="1"/>
  <c r="AF535" i="1"/>
  <c r="AG535" i="1"/>
  <c r="AH535" i="1" s="1"/>
  <c r="AF210" i="1"/>
  <c r="AG210" i="1" s="1"/>
  <c r="AH210" i="1" s="1"/>
  <c r="AF634" i="1"/>
  <c r="AG634" i="1"/>
  <c r="AH634" i="1" s="1"/>
  <c r="AF977" i="1"/>
  <c r="AG977" i="1"/>
  <c r="AH977" i="1" s="1"/>
  <c r="AF295" i="1"/>
  <c r="AG295" i="1" s="1"/>
  <c r="AH295" i="1" s="1"/>
  <c r="U334" i="1"/>
  <c r="AC334" i="1"/>
  <c r="AD334" i="1" s="1"/>
  <c r="AB334" i="1"/>
  <c r="AC480" i="1"/>
  <c r="AD480" i="1" s="1"/>
  <c r="U480" i="1"/>
  <c r="AG72" i="1"/>
  <c r="AH72" i="1" s="1"/>
  <c r="AF72" i="1"/>
  <c r="AF168" i="1"/>
  <c r="AG168" i="1" s="1"/>
  <c r="AH168" i="1" s="1"/>
  <c r="AF600" i="1"/>
  <c r="AG600" i="1"/>
  <c r="AH600" i="1" s="1"/>
  <c r="AF738" i="1"/>
  <c r="AG738" i="1"/>
  <c r="AH738" i="1" s="1"/>
  <c r="AF771" i="1"/>
  <c r="AG771" i="1" s="1"/>
  <c r="AH771" i="1" s="1"/>
  <c r="U997" i="1"/>
  <c r="AC997" i="1"/>
  <c r="AD997" i="1" s="1"/>
  <c r="AC958" i="1"/>
  <c r="AD958" i="1" s="1"/>
  <c r="U958" i="1"/>
  <c r="AF267" i="1"/>
  <c r="AG267" i="1"/>
  <c r="AH267" i="1" s="1"/>
  <c r="AG26" i="1"/>
  <c r="AH26" i="1" s="1"/>
  <c r="AF26" i="1"/>
  <c r="AG35" i="1"/>
  <c r="AH35" i="1" s="1"/>
  <c r="AF35" i="1"/>
  <c r="AC974" i="1"/>
  <c r="AD974" i="1" s="1"/>
  <c r="AB974" i="1"/>
  <c r="U974" i="1"/>
  <c r="U815" i="1"/>
  <c r="AB815" i="1"/>
  <c r="AC815" i="1"/>
  <c r="AD815" i="1" s="1"/>
  <c r="AF50" i="1"/>
  <c r="AG50" i="1" s="1"/>
  <c r="AH50" i="1" s="1"/>
  <c r="AF606" i="1"/>
  <c r="AG606" i="1"/>
  <c r="AH606" i="1" s="1"/>
  <c r="AF575" i="1"/>
  <c r="AG575" i="1" s="1"/>
  <c r="AH575" i="1" s="1"/>
  <c r="AF848" i="1"/>
  <c r="AG848" i="1" s="1"/>
  <c r="AH848" i="1" s="1"/>
  <c r="AF102" i="1"/>
  <c r="AG102" i="1" s="1"/>
  <c r="AH102" i="1" s="1"/>
  <c r="AF747" i="1"/>
  <c r="AG747" i="1" s="1"/>
  <c r="AH747" i="1" s="1"/>
  <c r="AF963" i="1"/>
  <c r="AG963" i="1"/>
  <c r="AH963" i="1" s="1"/>
  <c r="AG589" i="1"/>
  <c r="AH589" i="1" s="1"/>
  <c r="AF589" i="1"/>
  <c r="AF131" i="1"/>
  <c r="AG131" i="1" s="1"/>
  <c r="AH131" i="1" s="1"/>
  <c r="AF473" i="1"/>
  <c r="AG473" i="1" s="1"/>
  <c r="AH473" i="1" s="1"/>
  <c r="AC715" i="1"/>
  <c r="AD715" i="1" s="1"/>
  <c r="U715" i="1"/>
  <c r="AC479" i="1"/>
  <c r="AD479" i="1" s="1"/>
  <c r="U479" i="1"/>
  <c r="AB479" i="1"/>
  <c r="AF61" i="1"/>
  <c r="AG61" i="1"/>
  <c r="AH61" i="1" s="1"/>
  <c r="AF163" i="1"/>
  <c r="AG163" i="1"/>
  <c r="AH163" i="1" s="1"/>
  <c r="AF125" i="1"/>
  <c r="AG125" i="1"/>
  <c r="AH125" i="1" s="1"/>
  <c r="AC976" i="1"/>
  <c r="AD976" i="1" s="1"/>
  <c r="U976" i="1"/>
  <c r="AF751" i="1"/>
  <c r="AG751" i="1" s="1"/>
  <c r="AH751" i="1" s="1"/>
  <c r="AB908" i="1"/>
  <c r="AC908" i="1"/>
  <c r="AD908" i="1" s="1"/>
  <c r="U908" i="1"/>
  <c r="AF725" i="1"/>
  <c r="AG725" i="1" s="1"/>
  <c r="AH725" i="1" s="1"/>
  <c r="AC983" i="1"/>
  <c r="AD983" i="1" s="1"/>
  <c r="U983" i="1"/>
  <c r="AC705" i="1"/>
  <c r="AD705" i="1" s="1"/>
  <c r="U705" i="1"/>
  <c r="AF357" i="1"/>
  <c r="AG357" i="1"/>
  <c r="AH357" i="1" s="1"/>
  <c r="AF322" i="1"/>
  <c r="AG322" i="1" s="1"/>
  <c r="AH322" i="1" s="1"/>
  <c r="AF242" i="1"/>
  <c r="AG242" i="1" s="1"/>
  <c r="AH242" i="1" s="1"/>
  <c r="AF548" i="1"/>
  <c r="AG548" i="1"/>
  <c r="AH548" i="1" s="1"/>
  <c r="AF642" i="1"/>
  <c r="AG642" i="1"/>
  <c r="AH642" i="1" s="1"/>
  <c r="AG107" i="1"/>
  <c r="AH107" i="1" s="1"/>
  <c r="AF107" i="1"/>
  <c r="AG729" i="1"/>
  <c r="AH729" i="1" s="1"/>
  <c r="AF729" i="1"/>
  <c r="AF453" i="1"/>
  <c r="AG453" i="1"/>
  <c r="AH453" i="1" s="1"/>
  <c r="U297" i="1"/>
  <c r="AC297" i="1"/>
  <c r="AD297" i="1" s="1"/>
  <c r="AG247" i="1"/>
  <c r="AH247" i="1" s="1"/>
  <c r="AF247" i="1"/>
  <c r="AF988" i="1"/>
  <c r="AG988" i="1" s="1"/>
  <c r="AH988" i="1" s="1"/>
  <c r="AF40" i="1"/>
  <c r="AG40" i="1" s="1"/>
  <c r="AH40" i="1" s="1"/>
  <c r="U622" i="1"/>
  <c r="AB622" i="1"/>
  <c r="AC622" i="1"/>
  <c r="AD622" i="1" s="1"/>
  <c r="AB677" i="1"/>
  <c r="AC677" i="1"/>
  <c r="AD677" i="1" s="1"/>
  <c r="U677" i="1"/>
  <c r="U791" i="1"/>
  <c r="AC791" i="1"/>
  <c r="AD791" i="1" s="1"/>
  <c r="AC882" i="1"/>
  <c r="AD882" i="1" s="1"/>
  <c r="U882" i="1"/>
  <c r="AB882" i="1"/>
  <c r="U991" i="1"/>
  <c r="AC991" i="1"/>
  <c r="AD991" i="1" s="1"/>
  <c r="AF972" i="1"/>
  <c r="AG972" i="1"/>
  <c r="AH972" i="1" s="1"/>
  <c r="AC859" i="1"/>
  <c r="AD859" i="1" s="1"/>
  <c r="AB859" i="1"/>
  <c r="U859" i="1"/>
  <c r="AB983" i="1"/>
  <c r="AF350" i="1"/>
  <c r="AG350" i="1"/>
  <c r="AH350" i="1" s="1"/>
  <c r="AC923" i="1"/>
  <c r="AD923" i="1" s="1"/>
  <c r="U923" i="1"/>
  <c r="AB769" i="1"/>
  <c r="AC675" i="1"/>
  <c r="AD675" i="1" s="1"/>
  <c r="U675" i="1"/>
  <c r="AF703" i="1"/>
  <c r="AG703" i="1" s="1"/>
  <c r="AH703" i="1" s="1"/>
  <c r="AF78" i="1"/>
  <c r="AG78" i="1" s="1"/>
  <c r="AH78" i="1" s="1"/>
  <c r="AB418" i="1"/>
  <c r="AC418" i="1"/>
  <c r="AD418" i="1" s="1"/>
  <c r="U418" i="1"/>
  <c r="U564" i="1"/>
  <c r="AB564" i="1"/>
  <c r="AC564" i="1"/>
  <c r="AD564" i="1" s="1"/>
  <c r="AB654" i="1"/>
  <c r="U654" i="1"/>
  <c r="AC654" i="1"/>
  <c r="AD654" i="1" s="1"/>
  <c r="AF967" i="1"/>
  <c r="AG967" i="1" s="1"/>
  <c r="AH967" i="1" s="1"/>
  <c r="AB991" i="1"/>
  <c r="AF712" i="1"/>
  <c r="AG712" i="1" s="1"/>
  <c r="AH712" i="1" s="1"/>
  <c r="AB705" i="1"/>
  <c r="AB966" i="1"/>
  <c r="AC966" i="1"/>
  <c r="AD966" i="1" s="1"/>
  <c r="U966" i="1"/>
  <c r="AB896" i="1"/>
  <c r="AC896" i="1"/>
  <c r="AD896" i="1" s="1"/>
  <c r="U896" i="1"/>
  <c r="AF849" i="1"/>
  <c r="AG849" i="1"/>
  <c r="AH849" i="1" s="1"/>
  <c r="AB675" i="1"/>
  <c r="AF532" i="1"/>
  <c r="AG532" i="1" s="1"/>
  <c r="AH532" i="1" s="1"/>
  <c r="AF312" i="1"/>
  <c r="AG312" i="1" s="1"/>
  <c r="AH312" i="1" s="1"/>
  <c r="AF51" i="1"/>
  <c r="AG51" i="1" s="1"/>
  <c r="AH51" i="1" s="1"/>
  <c r="AF739" i="1"/>
  <c r="AG739" i="1" s="1"/>
  <c r="AH739" i="1" s="1"/>
  <c r="AF450" i="1"/>
  <c r="AG450" i="1" s="1"/>
  <c r="AH450" i="1" s="1"/>
  <c r="AF214" i="1"/>
  <c r="AG214" i="1"/>
  <c r="AH214" i="1" s="1"/>
  <c r="AF304" i="1"/>
  <c r="AG304" i="1" s="1"/>
  <c r="AH304" i="1" s="1"/>
  <c r="AB904" i="1"/>
  <c r="AF209" i="1"/>
  <c r="AG209" i="1"/>
  <c r="AH209" i="1" s="1"/>
  <c r="AF82" i="1"/>
  <c r="AG82" i="1"/>
  <c r="AH82" i="1" s="1"/>
  <c r="AF792" i="1"/>
  <c r="AG792" i="1"/>
  <c r="AH792" i="1" s="1"/>
  <c r="AF957" i="1"/>
  <c r="AG957" i="1"/>
  <c r="AH957" i="1" s="1"/>
  <c r="AF779" i="1"/>
  <c r="AG779" i="1"/>
  <c r="AH779" i="1" s="1"/>
  <c r="AF388" i="1"/>
  <c r="AG388" i="1" s="1"/>
  <c r="AH388" i="1" s="1"/>
  <c r="AF975" i="1"/>
  <c r="AG975" i="1" s="1"/>
  <c r="AH975" i="1" s="1"/>
  <c r="AF468" i="1"/>
  <c r="AG468" i="1" s="1"/>
  <c r="AH468" i="1" s="1"/>
  <c r="U595" i="1"/>
  <c r="AB595" i="1"/>
  <c r="AC595" i="1"/>
  <c r="AD595" i="1" s="1"/>
  <c r="AF477" i="1"/>
  <c r="AG477" i="1"/>
  <c r="AH477" i="1" s="1"/>
  <c r="AF37" i="1"/>
  <c r="AG37" i="1" s="1"/>
  <c r="AH37" i="1" s="1"/>
  <c r="AB547" i="1"/>
  <c r="AC547" i="1"/>
  <c r="AD547" i="1" s="1"/>
  <c r="U547" i="1"/>
  <c r="AC778" i="1"/>
  <c r="AD778" i="1" s="1"/>
  <c r="AB778" i="1"/>
  <c r="U778" i="1"/>
  <c r="AF996" i="1"/>
  <c r="AG996" i="1" s="1"/>
  <c r="AH996" i="1" s="1"/>
  <c r="AG965" i="1"/>
  <c r="AH965" i="1" s="1"/>
  <c r="AF965" i="1"/>
  <c r="U969" i="1"/>
  <c r="AC969" i="1"/>
  <c r="AD969" i="1" s="1"/>
  <c r="AB969" i="1"/>
  <c r="AF67" i="1"/>
  <c r="AG67" i="1"/>
  <c r="AH67" i="1" s="1"/>
  <c r="AF529" i="1"/>
  <c r="AG529" i="1"/>
  <c r="AH529" i="1" s="1"/>
  <c r="AF536" i="1"/>
  <c r="AG536" i="1" s="1"/>
  <c r="AH536" i="1" s="1"/>
  <c r="AF326" i="1"/>
  <c r="AG326" i="1"/>
  <c r="AH326" i="1" s="1"/>
  <c r="AF905" i="1"/>
  <c r="AG905" i="1"/>
  <c r="AH905" i="1" s="1"/>
  <c r="AF734" i="1"/>
  <c r="AG734" i="1"/>
  <c r="AH734" i="1" s="1"/>
  <c r="AF146" i="1"/>
  <c r="AG146" i="1"/>
  <c r="AH146" i="1" s="1"/>
  <c r="AF713" i="1"/>
  <c r="AG713" i="1"/>
  <c r="AH713" i="1" s="1"/>
  <c r="AF268" i="1"/>
  <c r="AG268" i="1" s="1"/>
  <c r="AH268" i="1" s="1"/>
  <c r="AF159" i="1"/>
  <c r="AG159" i="1" s="1"/>
  <c r="AH159" i="1" s="1"/>
  <c r="AF912" i="1"/>
  <c r="AG912" i="1"/>
  <c r="AH912" i="1" s="1"/>
  <c r="AF390" i="1"/>
  <c r="AG390" i="1"/>
  <c r="AH390" i="1" s="1"/>
  <c r="AC422" i="1"/>
  <c r="AD422" i="1" s="1"/>
  <c r="U422" i="1"/>
  <c r="AB422" i="1"/>
  <c r="AC970" i="1"/>
  <c r="AD970" i="1" s="1"/>
  <c r="U970" i="1"/>
  <c r="AB970" i="1"/>
  <c r="AF723" i="1"/>
  <c r="AG723" i="1"/>
  <c r="AH723" i="1" s="1"/>
  <c r="AF692" i="1"/>
  <c r="AG692" i="1" s="1"/>
  <c r="AH692" i="1" s="1"/>
  <c r="AF903" i="1"/>
  <c r="AG903" i="1"/>
  <c r="AH903" i="1" s="1"/>
  <c r="AF398" i="1"/>
  <c r="AG398" i="1"/>
  <c r="AH398" i="1" s="1"/>
  <c r="AF950" i="1"/>
  <c r="AG950" i="1" s="1"/>
  <c r="AH950" i="1" s="1"/>
  <c r="U337" i="1"/>
  <c r="AC337" i="1"/>
  <c r="AD337" i="1" s="1"/>
  <c r="AF354" i="1"/>
  <c r="AG354" i="1"/>
  <c r="AH354" i="1" s="1"/>
  <c r="AF995" i="1"/>
  <c r="AG995" i="1"/>
  <c r="AH995" i="1" s="1"/>
  <c r="AF227" i="1"/>
  <c r="AG227" i="1"/>
  <c r="AH227" i="1" s="1"/>
  <c r="AC981" i="1"/>
  <c r="AD981" i="1" s="1"/>
  <c r="U981" i="1"/>
  <c r="AB981" i="1"/>
  <c r="AG39" i="1"/>
  <c r="AH39" i="1" s="1"/>
  <c r="AF39" i="1"/>
  <c r="AF876" i="1"/>
  <c r="AG876" i="1"/>
  <c r="AH876" i="1" s="1"/>
  <c r="AF55" i="1"/>
  <c r="AG55" i="1"/>
  <c r="AH55" i="1" s="1"/>
  <c r="AF110" i="1"/>
  <c r="AG110" i="1" s="1"/>
  <c r="AH110" i="1" s="1"/>
  <c r="AF776" i="1"/>
  <c r="AG776" i="1" s="1"/>
  <c r="AH776" i="1" s="1"/>
  <c r="AF139" i="1"/>
  <c r="AG139" i="1" s="1"/>
  <c r="AH139" i="1" s="1"/>
  <c r="U720" i="1"/>
  <c r="AC720" i="1"/>
  <c r="AD720" i="1" s="1"/>
  <c r="AG507" i="1"/>
  <c r="AH507" i="1" s="1"/>
  <c r="AF507" i="1"/>
  <c r="AF104" i="1"/>
  <c r="AG104" i="1" s="1"/>
  <c r="AH104" i="1" s="1"/>
  <c r="U986" i="1"/>
  <c r="AC986" i="1"/>
  <c r="AD986" i="1" s="1"/>
  <c r="AB986" i="1"/>
  <c r="AF525" i="1"/>
  <c r="AG525" i="1"/>
  <c r="AH525" i="1" s="1"/>
  <c r="AF964" i="1"/>
  <c r="AG964" i="1"/>
  <c r="AH964" i="1" s="1"/>
  <c r="AF753" i="1"/>
  <c r="AG753" i="1"/>
  <c r="AH753" i="1" s="1"/>
  <c r="AF289" i="1"/>
  <c r="AG289" i="1"/>
  <c r="AH289" i="1" s="1"/>
  <c r="AF706" i="1"/>
  <c r="AG706" i="1"/>
  <c r="AH706" i="1" s="1"/>
  <c r="AF147" i="1"/>
  <c r="AG147" i="1" s="1"/>
  <c r="AH147" i="1" s="1"/>
  <c r="AC959" i="1"/>
  <c r="AD959" i="1" s="1"/>
  <c r="U959" i="1"/>
  <c r="AF489" i="1"/>
  <c r="AG489" i="1" s="1"/>
  <c r="AH489" i="1" s="1"/>
  <c r="AF93" i="1"/>
  <c r="AG93" i="1" s="1"/>
  <c r="AH93" i="1" s="1"/>
  <c r="U166" i="1"/>
  <c r="AB166" i="1"/>
  <c r="AC166" i="1" s="1"/>
  <c r="AD166" i="1" s="1"/>
  <c r="AC775" i="1"/>
  <c r="AD775" i="1" s="1"/>
  <c r="AB775" i="1"/>
  <c r="U775" i="1"/>
  <c r="AF615" i="1"/>
  <c r="AG615" i="1"/>
  <c r="AH615" i="1" s="1"/>
  <c r="U795" i="1"/>
  <c r="AC795" i="1"/>
  <c r="AD795" i="1" s="1"/>
  <c r="AF184" i="1"/>
  <c r="AG184" i="1"/>
  <c r="AH184" i="1" s="1"/>
  <c r="AB985" i="1"/>
  <c r="U985" i="1"/>
  <c r="AC985" i="1"/>
  <c r="AD985" i="1" s="1"/>
  <c r="AC492" i="1"/>
  <c r="AD492" i="1" s="1"/>
  <c r="U492" i="1"/>
  <c r="AB492" i="1"/>
  <c r="AC899" i="1"/>
  <c r="AD899" i="1" s="1"/>
  <c r="U899" i="1"/>
  <c r="AB899" i="1"/>
  <c r="AF644" i="1"/>
  <c r="AG644" i="1" s="1"/>
  <c r="AH644" i="1" s="1"/>
  <c r="AF993" i="1"/>
  <c r="AG993" i="1" s="1"/>
  <c r="AH993" i="1" s="1"/>
  <c r="AF845" i="1"/>
  <c r="AG845" i="1" s="1"/>
  <c r="AH845" i="1" s="1"/>
  <c r="AF379" i="1"/>
  <c r="AG379" i="1"/>
  <c r="AH379" i="1" s="1"/>
  <c r="AF469" i="1"/>
  <c r="AG469" i="1" s="1"/>
  <c r="AH469" i="1" s="1"/>
  <c r="AG497" i="1"/>
  <c r="AH497" i="1" s="1"/>
  <c r="AF497" i="1"/>
  <c r="AF925" i="1"/>
  <c r="AG925" i="1" s="1"/>
  <c r="AH925" i="1" s="1"/>
  <c r="U586" i="1"/>
  <c r="AC586" i="1"/>
  <c r="AD586" i="1" s="1"/>
  <c r="AB997" i="1"/>
  <c r="AF381" i="1"/>
  <c r="AG381" i="1"/>
  <c r="AH381" i="1" s="1"/>
  <c r="AF395" i="1"/>
  <c r="AG395" i="1" s="1"/>
  <c r="AH395" i="1" s="1"/>
  <c r="AF921" i="1"/>
  <c r="AG921" i="1"/>
  <c r="AH921" i="1" s="1"/>
  <c r="AF200" i="1"/>
  <c r="AG200" i="1" s="1"/>
  <c r="AH200" i="1" s="1"/>
  <c r="AF877" i="1"/>
  <c r="AG877" i="1"/>
  <c r="AH877" i="1" s="1"/>
  <c r="AC979" i="1"/>
  <c r="AD979" i="1" s="1"/>
  <c r="U979" i="1"/>
  <c r="AB979" i="1"/>
  <c r="AF402" i="1"/>
  <c r="AG402" i="1"/>
  <c r="AH402" i="1" s="1"/>
  <c r="AF328" i="1"/>
  <c r="AG328" i="1" s="1"/>
  <c r="AH328" i="1" s="1"/>
  <c r="AG114" i="1"/>
  <c r="AH114" i="1" s="1"/>
  <c r="AF114" i="1"/>
  <c r="AF415" i="1"/>
  <c r="AG415" i="1" s="1"/>
  <c r="AH415" i="1" s="1"/>
  <c r="U788" i="1"/>
  <c r="AC788" i="1"/>
  <c r="AD788" i="1" s="1"/>
  <c r="AB788" i="1"/>
  <c r="AF33" i="1"/>
  <c r="AG33" i="1" s="1"/>
  <c r="AH33" i="1" s="1"/>
  <c r="AF96" i="1"/>
  <c r="AG96" i="1"/>
  <c r="AH96" i="1" s="1"/>
  <c r="U549" i="1"/>
  <c r="AC549" i="1"/>
  <c r="AD549" i="1" s="1"/>
  <c r="AF486" i="1"/>
  <c r="AG486" i="1"/>
  <c r="AH486" i="1" s="1"/>
  <c r="AF134" i="1"/>
  <c r="AG134" i="1"/>
  <c r="AH134" i="1" s="1"/>
  <c r="AF276" i="1"/>
  <c r="AG276" i="1" s="1"/>
  <c r="AH276" i="1" s="1"/>
  <c r="AF361" i="1"/>
  <c r="AG361" i="1"/>
  <c r="AH361" i="1" s="1"/>
  <c r="AB109" i="1"/>
  <c r="AC109" i="1"/>
  <c r="AD109" i="1" s="1"/>
  <c r="U109" i="1"/>
  <c r="U819" i="1"/>
  <c r="AB819" i="1"/>
  <c r="AC819" i="1"/>
  <c r="AD819" i="1" s="1"/>
  <c r="AF259" i="1"/>
  <c r="AG259" i="1" s="1"/>
  <c r="AH259" i="1" s="1"/>
  <c r="AF470" i="1"/>
  <c r="AG470" i="1"/>
  <c r="AH470" i="1" s="1"/>
  <c r="AF19" i="1"/>
  <c r="AG19" i="1"/>
  <c r="AH19" i="1" s="1"/>
  <c r="AF165" i="1"/>
  <c r="AG165" i="1"/>
  <c r="AH165" i="1" s="1"/>
  <c r="AF171" i="1"/>
  <c r="AG171" i="1" s="1"/>
  <c r="AH171" i="1" s="1"/>
  <c r="AF873" i="1"/>
  <c r="AG873" i="1"/>
  <c r="AH873" i="1" s="1"/>
  <c r="AF678" i="1"/>
  <c r="AG678" i="1"/>
  <c r="AH678" i="1" s="1"/>
  <c r="AF947" i="1"/>
  <c r="AG947" i="1"/>
  <c r="AH947" i="1" s="1"/>
  <c r="AC992" i="1"/>
  <c r="AD992" i="1" s="1"/>
  <c r="U992" i="1"/>
  <c r="AB992" i="1"/>
  <c r="AF577" i="1"/>
  <c r="AG577" i="1"/>
  <c r="AH577" i="1" s="1"/>
  <c r="U901" i="1"/>
  <c r="AC901" i="1"/>
  <c r="AD901" i="1" s="1"/>
  <c r="AF451" i="1"/>
  <c r="AG451" i="1" s="1"/>
  <c r="AH451" i="1" s="1"/>
  <c r="AF817" i="1"/>
  <c r="AG817" i="1"/>
  <c r="AH817" i="1" s="1"/>
  <c r="AF270" i="1"/>
  <c r="AG270" i="1"/>
  <c r="AH270" i="1" s="1"/>
  <c r="AG931" i="1"/>
  <c r="AH931" i="1" s="1"/>
  <c r="AF931" i="1"/>
  <c r="AG410" i="1"/>
  <c r="AH410" i="1" s="1"/>
  <c r="AF410" i="1"/>
  <c r="AF126" i="1"/>
  <c r="AG126" i="1"/>
  <c r="AH126" i="1" s="1"/>
  <c r="U662" i="1"/>
  <c r="AC662" i="1"/>
  <c r="AD662" i="1" s="1"/>
  <c r="AB662" i="1"/>
  <c r="U190" i="1"/>
  <c r="AB190" i="1"/>
  <c r="AC190" i="1" s="1"/>
  <c r="AD190" i="1" s="1"/>
  <c r="AF660" i="1"/>
  <c r="AG660" i="1"/>
  <c r="AH660" i="1" s="1"/>
  <c r="AF857" i="1"/>
  <c r="AG857" i="1"/>
  <c r="AH857" i="1" s="1"/>
  <c r="AF237" i="1"/>
  <c r="AG237" i="1" s="1"/>
  <c r="AH237" i="1" s="1"/>
  <c r="U487" i="1"/>
  <c r="AC487" i="1"/>
  <c r="AD487" i="1" s="1"/>
  <c r="AF498" i="1"/>
  <c r="AG498" i="1" s="1"/>
  <c r="AH498" i="1" s="1"/>
  <c r="AC929" i="1"/>
  <c r="AD929" i="1" s="1"/>
  <c r="U929" i="1"/>
  <c r="AF241" i="1"/>
  <c r="AG241" i="1" s="1"/>
  <c r="AH241" i="1" s="1"/>
  <c r="AG475" i="1"/>
  <c r="AH475" i="1" s="1"/>
  <c r="AF475" i="1"/>
  <c r="AF49" i="1"/>
  <c r="AG49" i="1"/>
  <c r="AH49" i="1" s="1"/>
  <c r="AF603" i="1"/>
  <c r="AG603" i="1"/>
  <c r="AH603" i="1" s="1"/>
  <c r="AF545" i="1"/>
  <c r="AG545" i="1" s="1"/>
  <c r="AH545" i="1" s="1"/>
  <c r="AG137" i="1"/>
  <c r="AH137" i="1" s="1"/>
  <c r="AF137" i="1"/>
  <c r="U987" i="1"/>
  <c r="AC987" i="1"/>
  <c r="AD987" i="1" s="1"/>
  <c r="AF785" i="1"/>
  <c r="AG785" i="1" s="1"/>
  <c r="AH785" i="1" s="1"/>
  <c r="AF962" i="1"/>
  <c r="AG962" i="1" s="1"/>
  <c r="AH962" i="1" s="1"/>
  <c r="AF702" i="1"/>
  <c r="AG702" i="1" s="1"/>
  <c r="AH702" i="1" s="1"/>
  <c r="AB337" i="1"/>
  <c r="AF569" i="1"/>
  <c r="AG569" i="1"/>
  <c r="AH569" i="1" s="1"/>
  <c r="AC427" i="1"/>
  <c r="AD427" i="1" s="1"/>
  <c r="AB427" i="1"/>
  <c r="U427" i="1"/>
  <c r="AC668" i="1"/>
  <c r="AD668" i="1" s="1"/>
  <c r="AB668" i="1"/>
  <c r="U668" i="1"/>
  <c r="AB499" i="1"/>
  <c r="U499" i="1"/>
  <c r="AC499" i="1"/>
  <c r="AD499" i="1" s="1"/>
  <c r="AC693" i="1"/>
  <c r="AD693" i="1" s="1"/>
  <c r="AB693" i="1"/>
  <c r="U693" i="1"/>
  <c r="AF730" i="1"/>
  <c r="AG730" i="1"/>
  <c r="AH730" i="1" s="1"/>
  <c r="AB795" i="1"/>
  <c r="AF755" i="1"/>
  <c r="AG755" i="1"/>
  <c r="AH755" i="1" s="1"/>
  <c r="AC816" i="1"/>
  <c r="AD816" i="1" s="1"/>
  <c r="U816" i="1"/>
  <c r="AF98" i="1"/>
  <c r="AG98" i="1" s="1"/>
  <c r="AH98" i="1" s="1"/>
  <c r="AF561" i="1"/>
  <c r="AG561" i="1"/>
  <c r="AH561" i="1" s="1"/>
  <c r="AC841" i="1"/>
  <c r="AD841" i="1" s="1"/>
  <c r="U841" i="1"/>
  <c r="AG941" i="1"/>
  <c r="AH941" i="1" s="1"/>
  <c r="AF941" i="1"/>
  <c r="AB901" i="1"/>
  <c r="AB791" i="1"/>
  <c r="AF626" i="1"/>
  <c r="AG626" i="1" s="1"/>
  <c r="AH626" i="1" s="1"/>
  <c r="U181" i="1"/>
  <c r="AB181" i="1"/>
  <c r="AC181" i="1"/>
  <c r="AD181" i="1" s="1"/>
  <c r="AB976" i="1"/>
  <c r="AF566" i="1"/>
  <c r="AG566" i="1" s="1"/>
  <c r="AH566" i="1" s="1"/>
  <c r="AF174" i="1"/>
  <c r="AG174" i="1"/>
  <c r="AH174" i="1" s="1"/>
  <c r="U868" i="1"/>
  <c r="AC868" i="1"/>
  <c r="AD868" i="1" s="1"/>
  <c r="AC843" i="1"/>
  <c r="AD843" i="1" s="1"/>
  <c r="U843" i="1"/>
  <c r="AB843" i="1"/>
  <c r="AF101" i="1"/>
  <c r="AG101" i="1" s="1"/>
  <c r="AH101" i="1" s="1"/>
  <c r="AF166" i="1" l="1"/>
  <c r="AG166" i="1"/>
  <c r="AH166" i="1" s="1"/>
  <c r="AF190" i="1"/>
  <c r="AG190" i="1"/>
  <c r="AH190" i="1" s="1"/>
  <c r="AF816" i="1"/>
  <c r="AG816" i="1"/>
  <c r="AH816" i="1" s="1"/>
  <c r="AF337" i="1"/>
  <c r="AG337" i="1"/>
  <c r="AH337" i="1" s="1"/>
  <c r="AF479" i="1"/>
  <c r="AG479" i="1"/>
  <c r="AH479" i="1" s="1"/>
  <c r="AF942" i="1"/>
  <c r="AG942" i="1"/>
  <c r="AH942" i="1" s="1"/>
  <c r="AF868" i="1"/>
  <c r="AG868" i="1"/>
  <c r="AH868" i="1" s="1"/>
  <c r="AF499" i="1"/>
  <c r="AG499" i="1" s="1"/>
  <c r="AH499" i="1" s="1"/>
  <c r="AF985" i="1"/>
  <c r="AG985" i="1"/>
  <c r="AH985" i="1" s="1"/>
  <c r="AF422" i="1"/>
  <c r="AG422" i="1"/>
  <c r="AH422" i="1" s="1"/>
  <c r="AF769" i="1"/>
  <c r="AG769" i="1"/>
  <c r="AH769" i="1" s="1"/>
  <c r="AF929" i="1"/>
  <c r="AG929" i="1"/>
  <c r="AH929" i="1" s="1"/>
  <c r="AF307" i="1"/>
  <c r="AG307" i="1" s="1"/>
  <c r="AH307" i="1" s="1"/>
  <c r="AF646" i="1"/>
  <c r="AG646" i="1"/>
  <c r="AH646" i="1" s="1"/>
  <c r="AF987" i="1"/>
  <c r="AG987" i="1" s="1"/>
  <c r="AH987" i="1" s="1"/>
  <c r="AF595" i="1"/>
  <c r="AG595" i="1"/>
  <c r="AH595" i="1" s="1"/>
  <c r="AF717" i="1"/>
  <c r="AG717" i="1" s="1"/>
  <c r="AH717" i="1" s="1"/>
  <c r="AF904" i="1"/>
  <c r="AG904" i="1"/>
  <c r="AH904" i="1" s="1"/>
  <c r="AF966" i="1"/>
  <c r="AG966" i="1"/>
  <c r="AH966" i="1" s="1"/>
  <c r="AF654" i="1"/>
  <c r="AG654" i="1" s="1"/>
  <c r="AH654" i="1" s="1"/>
  <c r="AF705" i="1"/>
  <c r="AG705" i="1"/>
  <c r="AH705" i="1" s="1"/>
  <c r="AF974" i="1"/>
  <c r="AG974" i="1"/>
  <c r="AH974" i="1" s="1"/>
  <c r="AF958" i="1"/>
  <c r="AG958" i="1"/>
  <c r="AH958" i="1" s="1"/>
  <c r="AF334" i="1"/>
  <c r="AG334" i="1"/>
  <c r="AH334" i="1" s="1"/>
  <c r="AF608" i="1"/>
  <c r="AG608" i="1"/>
  <c r="AH608" i="1" s="1"/>
  <c r="AF843" i="1"/>
  <c r="AG843" i="1"/>
  <c r="AH843" i="1" s="1"/>
  <c r="AF693" i="1"/>
  <c r="AG693" i="1"/>
  <c r="AH693" i="1" s="1"/>
  <c r="AF492" i="1"/>
  <c r="AG492" i="1" s="1"/>
  <c r="AH492" i="1" s="1"/>
  <c r="AF427" i="1"/>
  <c r="AG427" i="1"/>
  <c r="AH427" i="1" s="1"/>
  <c r="AF297" i="1"/>
  <c r="AG297" i="1"/>
  <c r="AH297" i="1" s="1"/>
  <c r="AF830" i="1"/>
  <c r="AG830" i="1" s="1"/>
  <c r="AH830" i="1" s="1"/>
  <c r="AF715" i="1"/>
  <c r="AG715" i="1"/>
  <c r="AH715" i="1" s="1"/>
  <c r="AF986" i="1"/>
  <c r="AG986" i="1"/>
  <c r="AH986" i="1" s="1"/>
  <c r="AF969" i="1"/>
  <c r="AG969" i="1"/>
  <c r="AH969" i="1" s="1"/>
  <c r="AF791" i="1"/>
  <c r="AG791" i="1" s="1"/>
  <c r="AH791" i="1" s="1"/>
  <c r="AF549" i="1"/>
  <c r="AG549" i="1"/>
  <c r="AH549" i="1" s="1"/>
  <c r="AF775" i="1"/>
  <c r="AG775" i="1" s="1"/>
  <c r="AH775" i="1" s="1"/>
  <c r="AF487" i="1"/>
  <c r="AG487" i="1"/>
  <c r="AH487" i="1" s="1"/>
  <c r="AF992" i="1"/>
  <c r="AG992" i="1"/>
  <c r="AH992" i="1" s="1"/>
  <c r="AF899" i="1"/>
  <c r="AG899" i="1"/>
  <c r="AH899" i="1" s="1"/>
  <c r="AF959" i="1"/>
  <c r="AG959" i="1"/>
  <c r="AH959" i="1" s="1"/>
  <c r="AF547" i="1"/>
  <c r="AG547" i="1"/>
  <c r="AH547" i="1" s="1"/>
  <c r="AF923" i="1"/>
  <c r="AG923" i="1" s="1"/>
  <c r="AH923" i="1" s="1"/>
  <c r="AF997" i="1"/>
  <c r="AG997" i="1" s="1"/>
  <c r="AH997" i="1" s="1"/>
  <c r="AF550" i="1"/>
  <c r="AG550" i="1"/>
  <c r="AH550" i="1" s="1"/>
  <c r="AF737" i="1"/>
  <c r="AG737" i="1" s="1"/>
  <c r="AH737" i="1" s="1"/>
  <c r="AF864" i="1"/>
  <c r="AG864" i="1"/>
  <c r="AH864" i="1" s="1"/>
  <c r="AF662" i="1"/>
  <c r="AG662" i="1" s="1"/>
  <c r="AH662" i="1" s="1"/>
  <c r="AF981" i="1"/>
  <c r="AG981" i="1"/>
  <c r="AH981" i="1" s="1"/>
  <c r="AF841" i="1"/>
  <c r="AG841" i="1"/>
  <c r="AH841" i="1" s="1"/>
  <c r="AF109" i="1"/>
  <c r="AG109" i="1" s="1"/>
  <c r="AH109" i="1" s="1"/>
  <c r="AF882" i="1"/>
  <c r="AG882" i="1"/>
  <c r="AH882" i="1" s="1"/>
  <c r="AF586" i="1"/>
  <c r="AG586" i="1" s="1"/>
  <c r="AH586" i="1" s="1"/>
  <c r="AF859" i="1"/>
  <c r="AG859" i="1" s="1"/>
  <c r="AH859" i="1" s="1"/>
  <c r="AF865" i="1"/>
  <c r="AG865" i="1" s="1"/>
  <c r="AH865" i="1" s="1"/>
  <c r="AF819" i="1"/>
  <c r="AG819" i="1" s="1"/>
  <c r="AH819" i="1" s="1"/>
  <c r="AF795" i="1"/>
  <c r="AG795" i="1"/>
  <c r="AH795" i="1" s="1"/>
  <c r="AF970" i="1"/>
  <c r="AG970" i="1" s="1"/>
  <c r="AH970" i="1" s="1"/>
  <c r="AF991" i="1"/>
  <c r="AG991" i="1"/>
  <c r="AH991" i="1" s="1"/>
  <c r="AF677" i="1"/>
  <c r="AG677" i="1"/>
  <c r="AH677" i="1" s="1"/>
  <c r="AF983" i="1"/>
  <c r="AG983" i="1"/>
  <c r="AH983" i="1" s="1"/>
  <c r="AF181" i="1"/>
  <c r="AG181" i="1" s="1"/>
  <c r="AH181" i="1" s="1"/>
  <c r="AF622" i="1"/>
  <c r="AG622" i="1" s="1"/>
  <c r="AH622" i="1" s="1"/>
  <c r="AF720" i="1"/>
  <c r="AG720" i="1"/>
  <c r="AH720" i="1" s="1"/>
  <c r="AF896" i="1"/>
  <c r="AG896" i="1"/>
  <c r="AH896" i="1" s="1"/>
  <c r="AF675" i="1"/>
  <c r="AG675" i="1"/>
  <c r="AH675" i="1" s="1"/>
  <c r="AF908" i="1"/>
  <c r="AG908" i="1"/>
  <c r="AH908" i="1" s="1"/>
  <c r="AF480" i="1"/>
  <c r="AG480" i="1"/>
  <c r="AH480" i="1" s="1"/>
  <c r="AF788" i="1"/>
  <c r="AG788" i="1"/>
  <c r="AH788" i="1" s="1"/>
  <c r="AF778" i="1"/>
  <c r="AG778" i="1"/>
  <c r="AH778" i="1" s="1"/>
  <c r="AF418" i="1"/>
  <c r="AG418" i="1"/>
  <c r="AH418" i="1" s="1"/>
  <c r="AF668" i="1"/>
  <c r="AG668" i="1"/>
  <c r="AH668" i="1" s="1"/>
  <c r="AF901" i="1"/>
  <c r="AG901" i="1" s="1"/>
  <c r="AH901" i="1" s="1"/>
  <c r="AF979" i="1"/>
  <c r="AG979" i="1"/>
  <c r="AH979" i="1" s="1"/>
  <c r="AF564" i="1"/>
  <c r="AG564" i="1"/>
  <c r="AH564" i="1" s="1"/>
  <c r="AF976" i="1"/>
  <c r="AG976" i="1"/>
  <c r="AH976" i="1" s="1"/>
  <c r="AF815" i="1"/>
  <c r="AG815" i="1"/>
  <c r="AH815" i="1" s="1"/>
  <c r="AF878" i="1"/>
  <c r="AG878" i="1"/>
  <c r="AH878" i="1" s="1"/>
  <c r="AF759" i="1"/>
  <c r="AG759" i="1"/>
  <c r="AH75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<sst xmlns="http://schemas.openxmlformats.org/spreadsheetml/2006/main" count="126" uniqueCount="105">
  <si>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</si>
  <si>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</si>
  <si>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</si>
  <si>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</si>
  <si>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</si>
  <si>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</si>
  <si>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</si>
  <si>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</si>
  <si>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</si>
  <si>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</si>
  <si>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</si>
  <si>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</si>
  <si>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</si>
  <si>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</si>
  <si>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</si>
  <si>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</si>
  <si>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</si>
  <si>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</si>
  <si>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</si>
  <si>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</si>
  <si>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</si>
  <si>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</si>
  <si>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</si>
  <si>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</si>
  <si>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</si>
  <si>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</si>
  <si>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</si>
  <si>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</si>
  <si>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</si>
  <si>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</si>
  <si>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</si>
  <si>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</si>
  <si>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</si>
  <si>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</si>
  <si>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</si>
  <si>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</si>
  <si>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</si>
  <si>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</si>
  <si>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</si>
  <si>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</si>
  <si>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</si>
  <si>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</si>
  <si>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</si>
  <si>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</si>
  <si>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</si>
  <si>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</si>
  <si>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</si>
  <si>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</si>
  <si>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</si>
  <si>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</si>
  <si>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</si>
  <si>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</si>
  <si>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</si>
  <si>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</si>
  <si>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</si>
  <si>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</si>
  <si>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</si>
  <si>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</si>
  <si>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</si>
  <si>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</si>
  <si>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</si>
  <si>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</si>
  <si>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</si>
  <si>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</si>
  <si>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</si>
  <si>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</si>
  <si>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</si>
  <si>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</si>
  <si>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</si>
  <si>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</si>
  <si>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</si>
  <si>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</si>
  <si>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</si>
  <si>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</si>
  <si>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</si>
  <si>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</si>
  <si>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</si>
  <si>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</si>
  <si>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</si>
  <si>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</si>
  <si>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</si>
  <si>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</si>
  <si>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</si>
  <si>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</si>
  <si>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</si>
  <si>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</si>
  <si>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</si>
  <si>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</si>
  <si>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</si>
  <si>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</si>
  <si>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</si>
  <si>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</si>
  <si>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</si>
  <si>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</si>
  <si>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</si>
  <si>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</si>
  <si>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</si>
  <si>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</si>
  <si>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</si>
  <si>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</si>
  <si>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</si>
  <si>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</si>
  <si>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</si>
  <si>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data\100204\fr105911.bin</t>
  </si>
  <si>
    <t>測定日：2010/02/04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</si>
</sst>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2.7</c:v>
                </c:pt>
                <c:pt idx="3">
                  <c:v>2.7</c:v>
                </c:pt>
                <c:pt idx="4">
                  <c:v>1.8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5.4</c:v>
                </c:pt>
                <c:pt idx="74">
                  <c:v>5.4</c:v>
                </c:pt>
                <c:pt idx="75">
                  <c:v>5.4</c:v>
                </c:pt>
                <c:pt idx="76">
                  <c:v>5.4</c:v>
                </c:pt>
                <c:pt idx="77">
                  <c:v>5.4</c:v>
                </c:pt>
                <c:pt idx="78">
                  <c:v>5.4</c:v>
                </c:pt>
                <c:pt idx="79">
                  <c:v>5.4</c:v>
                </c:pt>
                <c:pt idx="80">
                  <c:v>5.4</c:v>
                </c:pt>
                <c:pt idx="81">
                  <c:v>6.3</c:v>
                </c:pt>
                <c:pt idx="82">
                  <c:v>6.3</c:v>
                </c:pt>
                <c:pt idx="83">
                  <c:v>6.3</c:v>
                </c:pt>
                <c:pt idx="84">
                  <c:v>6.3</c:v>
                </c:pt>
                <c:pt idx="85">
                  <c:v>7.2</c:v>
                </c:pt>
                <c:pt idx="86">
                  <c:v>7.2</c:v>
                </c:pt>
                <c:pt idx="87">
                  <c:v>7.2</c:v>
                </c:pt>
                <c:pt idx="88">
                  <c:v>7.2</c:v>
                </c:pt>
                <c:pt idx="89">
                  <c:v>7.2</c:v>
                </c:pt>
                <c:pt idx="90">
                  <c:v>7.2</c:v>
                </c:pt>
                <c:pt idx="91">
                  <c:v>8.1</c:v>
                </c:pt>
                <c:pt idx="92">
                  <c:v>8.1</c:v>
                </c:pt>
                <c:pt idx="93">
                  <c:v>8.1</c:v>
                </c:pt>
                <c:pt idx="94">
                  <c:v>8.1</c:v>
                </c:pt>
                <c:pt idx="95">
                  <c:v>9.1</c:v>
                </c:pt>
                <c:pt idx="96">
                  <c:v>9.1</c:v>
                </c:pt>
                <c:pt idx="97">
                  <c:v>9.1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10.9</c:v>
                </c:pt>
                <c:pt idx="102">
                  <c:v>10.9</c:v>
                </c:pt>
                <c:pt idx="103">
                  <c:v>11.8</c:v>
                </c:pt>
                <c:pt idx="104">
                  <c:v>11.8</c:v>
                </c:pt>
                <c:pt idx="105">
                  <c:v>11.8</c:v>
                </c:pt>
                <c:pt idx="106">
                  <c:v>12.7</c:v>
                </c:pt>
                <c:pt idx="107">
                  <c:v>12.7</c:v>
                </c:pt>
                <c:pt idx="108">
                  <c:v>13.6</c:v>
                </c:pt>
                <c:pt idx="109">
                  <c:v>13.6</c:v>
                </c:pt>
                <c:pt idx="110">
                  <c:v>14.5</c:v>
                </c:pt>
                <c:pt idx="111">
                  <c:v>14.5</c:v>
                </c:pt>
                <c:pt idx="112">
                  <c:v>15.4</c:v>
                </c:pt>
                <c:pt idx="113">
                  <c:v>16.3</c:v>
                </c:pt>
                <c:pt idx="114">
                  <c:v>16.3</c:v>
                </c:pt>
                <c:pt idx="115">
                  <c:v>17.2</c:v>
                </c:pt>
                <c:pt idx="116">
                  <c:v>17.2</c:v>
                </c:pt>
                <c:pt idx="117">
                  <c:v>17.2</c:v>
                </c:pt>
                <c:pt idx="118">
                  <c:v>19</c:v>
                </c:pt>
                <c:pt idx="119">
                  <c:v>19</c:v>
                </c:pt>
                <c:pt idx="120">
                  <c:v>19.899999999999999</c:v>
                </c:pt>
                <c:pt idx="121">
                  <c:v>19.899999999999999</c:v>
                </c:pt>
                <c:pt idx="122">
                  <c:v>19.899999999999999</c:v>
                </c:pt>
                <c:pt idx="123">
                  <c:v>21.7</c:v>
                </c:pt>
                <c:pt idx="124">
                  <c:v>20.8</c:v>
                </c:pt>
                <c:pt idx="125">
                  <c:v>20.8</c:v>
                </c:pt>
                <c:pt idx="126">
                  <c:v>22.6</c:v>
                </c:pt>
                <c:pt idx="127">
                  <c:v>22.6</c:v>
                </c:pt>
                <c:pt idx="128">
                  <c:v>22.6</c:v>
                </c:pt>
                <c:pt idx="129">
                  <c:v>23.5</c:v>
                </c:pt>
                <c:pt idx="130">
                  <c:v>24.4</c:v>
                </c:pt>
                <c:pt idx="131">
                  <c:v>24.4</c:v>
                </c:pt>
                <c:pt idx="132">
                  <c:v>24.4</c:v>
                </c:pt>
                <c:pt idx="133">
                  <c:v>25.3</c:v>
                </c:pt>
                <c:pt idx="134">
                  <c:v>26.2</c:v>
                </c:pt>
                <c:pt idx="135">
                  <c:v>27.2</c:v>
                </c:pt>
                <c:pt idx="136">
                  <c:v>28.1</c:v>
                </c:pt>
                <c:pt idx="137">
                  <c:v>28.1</c:v>
                </c:pt>
                <c:pt idx="138">
                  <c:v>29</c:v>
                </c:pt>
                <c:pt idx="139">
                  <c:v>29.9</c:v>
                </c:pt>
                <c:pt idx="140">
                  <c:v>29.9</c:v>
                </c:pt>
                <c:pt idx="141">
                  <c:v>31.7</c:v>
                </c:pt>
                <c:pt idx="142">
                  <c:v>32.6</c:v>
                </c:pt>
                <c:pt idx="143">
                  <c:v>32.6</c:v>
                </c:pt>
                <c:pt idx="144">
                  <c:v>34.4</c:v>
                </c:pt>
                <c:pt idx="145">
                  <c:v>34.4</c:v>
                </c:pt>
                <c:pt idx="146">
                  <c:v>35.299999999999997</c:v>
                </c:pt>
                <c:pt idx="147">
                  <c:v>36.200000000000003</c:v>
                </c:pt>
                <c:pt idx="148">
                  <c:v>38</c:v>
                </c:pt>
                <c:pt idx="149">
                  <c:v>38</c:v>
                </c:pt>
                <c:pt idx="150">
                  <c:v>29.9</c:v>
                </c:pt>
                <c:pt idx="151">
                  <c:v>37.1</c:v>
                </c:pt>
                <c:pt idx="152">
                  <c:v>34.4</c:v>
                </c:pt>
                <c:pt idx="153">
                  <c:v>34.4</c:v>
                </c:pt>
                <c:pt idx="154">
                  <c:v>35.299999999999997</c:v>
                </c:pt>
                <c:pt idx="155">
                  <c:v>28.1</c:v>
                </c:pt>
                <c:pt idx="156">
                  <c:v>19.899999999999999</c:v>
                </c:pt>
                <c:pt idx="157">
                  <c:v>19.899999999999999</c:v>
                </c:pt>
                <c:pt idx="158">
                  <c:v>23.5</c:v>
                </c:pt>
                <c:pt idx="159">
                  <c:v>22.6</c:v>
                </c:pt>
                <c:pt idx="160">
                  <c:v>24.4</c:v>
                </c:pt>
                <c:pt idx="161">
                  <c:v>30.8</c:v>
                </c:pt>
                <c:pt idx="162">
                  <c:v>28.1</c:v>
                </c:pt>
                <c:pt idx="163">
                  <c:v>23.5</c:v>
                </c:pt>
                <c:pt idx="164">
                  <c:v>25.3</c:v>
                </c:pt>
                <c:pt idx="165">
                  <c:v>25.3</c:v>
                </c:pt>
                <c:pt idx="166">
                  <c:v>23.5</c:v>
                </c:pt>
                <c:pt idx="167">
                  <c:v>20.8</c:v>
                </c:pt>
                <c:pt idx="168">
                  <c:v>19</c:v>
                </c:pt>
                <c:pt idx="169">
                  <c:v>19</c:v>
                </c:pt>
                <c:pt idx="170">
                  <c:v>19.899999999999999</c:v>
                </c:pt>
                <c:pt idx="171">
                  <c:v>19.899999999999999</c:v>
                </c:pt>
                <c:pt idx="172">
                  <c:v>25.3</c:v>
                </c:pt>
                <c:pt idx="173">
                  <c:v>45.3</c:v>
                </c:pt>
                <c:pt idx="174">
                  <c:v>58.8</c:v>
                </c:pt>
                <c:pt idx="175">
                  <c:v>56.1</c:v>
                </c:pt>
                <c:pt idx="176">
                  <c:v>57</c:v>
                </c:pt>
                <c:pt idx="177">
                  <c:v>57.9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11-1D4B-95E2-601F6DA2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54240"/>
        <c:axId val="1"/>
      </c:scatterChart>
      <c:valAx>
        <c:axId val="1829754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5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9.3113076542183704E-2</c:v>
                </c:pt>
                <c:pt idx="1">
                  <c:v>5.762474599601123E-2</c:v>
                </c:pt>
                <c:pt idx="2">
                  <c:v>0</c:v>
                </c:pt>
                <c:pt idx="3">
                  <c:v>0.10389150978150173</c:v>
                </c:pt>
                <c:pt idx="4">
                  <c:v>5.8846927407036884E-2</c:v>
                </c:pt>
                <c:pt idx="5">
                  <c:v>9.9148676613484199E-2</c:v>
                </c:pt>
                <c:pt idx="6">
                  <c:v>9.9216923441004079E-2</c:v>
                </c:pt>
                <c:pt idx="7">
                  <c:v>0.10892706680097726</c:v>
                </c:pt>
                <c:pt idx="8">
                  <c:v>0.11731164951883392</c:v>
                </c:pt>
                <c:pt idx="9">
                  <c:v>9.9513705009726172E-2</c:v>
                </c:pt>
                <c:pt idx="10">
                  <c:v>0.10329424098686805</c:v>
                </c:pt>
                <c:pt idx="11">
                  <c:v>0.11001203644937493</c:v>
                </c:pt>
                <c:pt idx="12">
                  <c:v>9.7553168342015398E-2</c:v>
                </c:pt>
                <c:pt idx="13">
                  <c:v>0.11925606389497867</c:v>
                </c:pt>
                <c:pt idx="14">
                  <c:v>0.11324410738293517</c:v>
                </c:pt>
                <c:pt idx="15">
                  <c:v>0.10758745633880545</c:v>
                </c:pt>
                <c:pt idx="16">
                  <c:v>0.11550972025463765</c:v>
                </c:pt>
                <c:pt idx="17">
                  <c:v>0.11244836984014737</c:v>
                </c:pt>
                <c:pt idx="18">
                  <c:v>0.12257010744076172</c:v>
                </c:pt>
                <c:pt idx="19">
                  <c:v>0.11266239581232197</c:v>
                </c:pt>
                <c:pt idx="20">
                  <c:v>0.12441602524602131</c:v>
                </c:pt>
                <c:pt idx="21">
                  <c:v>0.12378837089207348</c:v>
                </c:pt>
                <c:pt idx="22">
                  <c:v>0.10973143443385297</c:v>
                </c:pt>
                <c:pt idx="23">
                  <c:v>0.13892854511580949</c:v>
                </c:pt>
                <c:pt idx="24">
                  <c:v>0.10650009476106385</c:v>
                </c:pt>
                <c:pt idx="25">
                  <c:v>0.11463316564961017</c:v>
                </c:pt>
                <c:pt idx="26">
                  <c:v>0.10877566711793309</c:v>
                </c:pt>
                <c:pt idx="27">
                  <c:v>0.11648842659084395</c:v>
                </c:pt>
                <c:pt idx="28">
                  <c:v>0.11070383675622646</c:v>
                </c:pt>
                <c:pt idx="29">
                  <c:v>0.13311622208363388</c:v>
                </c:pt>
                <c:pt idx="30">
                  <c:v>0.12167657115197858</c:v>
                </c:pt>
                <c:pt idx="31">
                  <c:v>0.11800210032937268</c:v>
                </c:pt>
                <c:pt idx="32">
                  <c:v>0.11746437768912038</c:v>
                </c:pt>
                <c:pt idx="33">
                  <c:v>0.12007290324498232</c:v>
                </c:pt>
                <c:pt idx="34">
                  <c:v>0.1012762658261844</c:v>
                </c:pt>
                <c:pt idx="35">
                  <c:v>0.10719525761484039</c:v>
                </c:pt>
                <c:pt idx="36">
                  <c:v>0.11789504508193362</c:v>
                </c:pt>
                <c:pt idx="37">
                  <c:v>0.12479382052937973</c:v>
                </c:pt>
                <c:pt idx="38">
                  <c:v>0.12871527214428657</c:v>
                </c:pt>
                <c:pt idx="39">
                  <c:v>0.10351954418217177</c:v>
                </c:pt>
                <c:pt idx="40">
                  <c:v>0.14273451768402942</c:v>
                </c:pt>
                <c:pt idx="41">
                  <c:v>0.12321891361878996</c:v>
                </c:pt>
                <c:pt idx="42">
                  <c:v>0.13612103731337399</c:v>
                </c:pt>
                <c:pt idx="43">
                  <c:v>0.13442061166163025</c:v>
                </c:pt>
                <c:pt idx="44">
                  <c:v>0.11610757861810608</c:v>
                </c:pt>
                <c:pt idx="45">
                  <c:v>0.12166413851858991</c:v>
                </c:pt>
                <c:pt idx="46">
                  <c:v>0.13581502447078975</c:v>
                </c:pt>
                <c:pt idx="47">
                  <c:v>0.1227858731917762</c:v>
                </c:pt>
                <c:pt idx="48">
                  <c:v>0.13119709131088253</c:v>
                </c:pt>
                <c:pt idx="49">
                  <c:v>0.17525004316014581</c:v>
                </c:pt>
                <c:pt idx="50">
                  <c:v>0.15869346510322219</c:v>
                </c:pt>
                <c:pt idx="51">
                  <c:v>0.18034524493630524</c:v>
                </c:pt>
                <c:pt idx="52">
                  <c:v>0.18669973360015005</c:v>
                </c:pt>
                <c:pt idx="53">
                  <c:v>0.16798058091128046</c:v>
                </c:pt>
                <c:pt idx="54">
                  <c:v>0.20152028053909501</c:v>
                </c:pt>
                <c:pt idx="55">
                  <c:v>0.18825185598896452</c:v>
                </c:pt>
                <c:pt idx="56">
                  <c:v>0.19782803800712692</c:v>
                </c:pt>
                <c:pt idx="57">
                  <c:v>0.19523610580264467</c:v>
                </c:pt>
                <c:pt idx="58">
                  <c:v>0.19502431395142714</c:v>
                </c:pt>
                <c:pt idx="59">
                  <c:v>0.18859997483878618</c:v>
                </c:pt>
                <c:pt idx="60">
                  <c:v>0.18839317433211789</c:v>
                </c:pt>
                <c:pt idx="61">
                  <c:v>0.21230014021813567</c:v>
                </c:pt>
                <c:pt idx="62">
                  <c:v>0.18757992033715176</c:v>
                </c:pt>
                <c:pt idx="63">
                  <c:v>0.16865590572659941</c:v>
                </c:pt>
                <c:pt idx="64">
                  <c:v>0.25224793616745284</c:v>
                </c:pt>
                <c:pt idx="65">
                  <c:v>0.25265804111317686</c:v>
                </c:pt>
                <c:pt idx="66">
                  <c:v>0.23561642358999779</c:v>
                </c:pt>
                <c:pt idx="67">
                  <c:v>0.23996227260221609</c:v>
                </c:pt>
                <c:pt idx="68">
                  <c:v>0.26647984999684243</c:v>
                </c:pt>
                <c:pt idx="69">
                  <c:v>0.24579602437805007</c:v>
                </c:pt>
                <c:pt idx="70">
                  <c:v>0.23443502382830669</c:v>
                </c:pt>
                <c:pt idx="71">
                  <c:v>0.276256600636892</c:v>
                </c:pt>
                <c:pt idx="72">
                  <c:v>0.256897135370935</c:v>
                </c:pt>
                <c:pt idx="73">
                  <c:v>0.28684041348396899</c:v>
                </c:pt>
                <c:pt idx="74">
                  <c:v>0.28970625579701653</c:v>
                </c:pt>
                <c:pt idx="75">
                  <c:v>0.31134135233372728</c:v>
                </c:pt>
                <c:pt idx="76">
                  <c:v>0.28476212551850538</c:v>
                </c:pt>
                <c:pt idx="77">
                  <c:v>0.3126699382667546</c:v>
                </c:pt>
                <c:pt idx="78">
                  <c:v>0.28061999824611328</c:v>
                </c:pt>
                <c:pt idx="79">
                  <c:v>0.27455700683048045</c:v>
                </c:pt>
                <c:pt idx="80">
                  <c:v>0.29088448942371936</c:v>
                </c:pt>
                <c:pt idx="81">
                  <c:v>0.32774918229534589</c:v>
                </c:pt>
                <c:pt idx="82">
                  <c:v>0.34042724627747667</c:v>
                </c:pt>
                <c:pt idx="83">
                  <c:v>0.34667175749145418</c:v>
                </c:pt>
                <c:pt idx="84">
                  <c:v>0.3741082676928863</c:v>
                </c:pt>
                <c:pt idx="85">
                  <c:v>0.40611483197667969</c:v>
                </c:pt>
                <c:pt idx="86">
                  <c:v>0.40421628216732358</c:v>
                </c:pt>
                <c:pt idx="87">
                  <c:v>0.40297895890598473</c:v>
                </c:pt>
                <c:pt idx="88">
                  <c:v>0.40153601355926782</c:v>
                </c:pt>
                <c:pt idx="89">
                  <c:v>0.39013417171494541</c:v>
                </c:pt>
                <c:pt idx="90">
                  <c:v>0.39592754453262147</c:v>
                </c:pt>
                <c:pt idx="91">
                  <c:v>0.46377449330691611</c:v>
                </c:pt>
                <c:pt idx="92">
                  <c:v>0.39889387988974517</c:v>
                </c:pt>
                <c:pt idx="93">
                  <c:v>0.49619918568457877</c:v>
                </c:pt>
                <c:pt idx="94">
                  <c:v>0.45261433716297272</c:v>
                </c:pt>
                <c:pt idx="95">
                  <c:v>0.53039401220682536</c:v>
                </c:pt>
                <c:pt idx="96">
                  <c:v>0.48933136504216723</c:v>
                </c:pt>
                <c:pt idx="97">
                  <c:v>0.54275281407059828</c:v>
                </c:pt>
                <c:pt idx="98">
                  <c:v>0.53172802119270623</c:v>
                </c:pt>
                <c:pt idx="99">
                  <c:v>0.56937106865890819</c:v>
                </c:pt>
                <c:pt idx="100">
                  <c:v>0.57214356503580899</c:v>
                </c:pt>
                <c:pt idx="101">
                  <c:v>0.55873975901382933</c:v>
                </c:pt>
                <c:pt idx="102">
                  <c:v>0.64930430464759314</c:v>
                </c:pt>
                <c:pt idx="103">
                  <c:v>0.65318327766061524</c:v>
                </c:pt>
                <c:pt idx="104">
                  <c:v>0.64222376740557019</c:v>
                </c:pt>
                <c:pt idx="105">
                  <c:v>0.69234530410366302</c:v>
                </c:pt>
                <c:pt idx="106">
                  <c:v>0.76866613514017856</c:v>
                </c:pt>
                <c:pt idx="107">
                  <c:v>0.6959838979843157</c:v>
                </c:pt>
                <c:pt idx="108">
                  <c:v>0.77418270170132986</c:v>
                </c:pt>
                <c:pt idx="109">
                  <c:v>0.76130961355339244</c:v>
                </c:pt>
                <c:pt idx="110">
                  <c:v>0.8451483520322649</c:v>
                </c:pt>
                <c:pt idx="111">
                  <c:v>0.8000266939052133</c:v>
                </c:pt>
                <c:pt idx="112">
                  <c:v>0.81724158629793564</c:v>
                </c:pt>
                <c:pt idx="113">
                  <c:v>0.94494157406705692</c:v>
                </c:pt>
                <c:pt idx="114">
                  <c:v>0.92158241883327496</c:v>
                </c:pt>
                <c:pt idx="115">
                  <c:v>1.0060700576752399</c:v>
                </c:pt>
                <c:pt idx="116">
                  <c:v>1.0299225843025273</c:v>
                </c:pt>
                <c:pt idx="117">
                  <c:v>1.008124175929324</c:v>
                </c:pt>
                <c:pt idx="118">
                  <c:v>0.98575155064286035</c:v>
                </c:pt>
                <c:pt idx="119">
                  <c:v>1.0777645698780089</c:v>
                </c:pt>
                <c:pt idx="120">
                  <c:v>1.0925163824178867</c:v>
                </c:pt>
                <c:pt idx="121">
                  <c:v>1.032545991525778</c:v>
                </c:pt>
                <c:pt idx="122">
                  <c:v>1.0870391386523059</c:v>
                </c:pt>
                <c:pt idx="123">
                  <c:v>1.1088116253845173</c:v>
                </c:pt>
                <c:pt idx="124">
                  <c:v>1.0675361669036156</c:v>
                </c:pt>
                <c:pt idx="125">
                  <c:v>1.0952353148991241</c:v>
                </c:pt>
                <c:pt idx="126">
                  <c:v>1.1484255395949212</c:v>
                </c:pt>
                <c:pt idx="127">
                  <c:v>1.1024091387470483</c:v>
                </c:pt>
                <c:pt idx="128">
                  <c:v>1.145253863857687</c:v>
                </c:pt>
                <c:pt idx="129">
                  <c:v>1.1039219504221964</c:v>
                </c:pt>
                <c:pt idx="130">
                  <c:v>1.1996555844272285</c:v>
                </c:pt>
                <c:pt idx="131">
                  <c:v>1.1993832510610527</c:v>
                </c:pt>
                <c:pt idx="132">
                  <c:v>1.1345724969424751</c:v>
                </c:pt>
                <c:pt idx="133">
                  <c:v>1.2824739937574401</c:v>
                </c:pt>
                <c:pt idx="134">
                  <c:v>1.2770752715924902</c:v>
                </c:pt>
                <c:pt idx="135">
                  <c:v>1.3613876042958828</c:v>
                </c:pt>
                <c:pt idx="136">
                  <c:v>1.5029880420372002</c:v>
                </c:pt>
                <c:pt idx="137">
                  <c:v>1.4365808480661513</c:v>
                </c:pt>
                <c:pt idx="138">
                  <c:v>1.4535217609939342</c:v>
                </c:pt>
                <c:pt idx="139">
                  <c:v>1.5374191378184952</c:v>
                </c:pt>
                <c:pt idx="140">
                  <c:v>1.4810860692378607</c:v>
                </c:pt>
                <c:pt idx="141">
                  <c:v>1.5653951438653158</c:v>
                </c:pt>
                <c:pt idx="142">
                  <c:v>1.5327364524428613</c:v>
                </c:pt>
                <c:pt idx="143">
                  <c:v>1.6927103619833306</c:v>
                </c:pt>
                <c:pt idx="144">
                  <c:v>1.5866692860504663</c:v>
                </c:pt>
                <c:pt idx="145">
                  <c:v>1.7377428619966426</c:v>
                </c:pt>
                <c:pt idx="146">
                  <c:v>1.7293989930887437</c:v>
                </c:pt>
                <c:pt idx="147">
                  <c:v>1.6824134066698608</c:v>
                </c:pt>
                <c:pt idx="148">
                  <c:v>1.8532486471572578</c:v>
                </c:pt>
                <c:pt idx="149">
                  <c:v>1.8042272793204288</c:v>
                </c:pt>
                <c:pt idx="150">
                  <c:v>1.3704981064049826</c:v>
                </c:pt>
                <c:pt idx="151">
                  <c:v>1.8733006160315682</c:v>
                </c:pt>
                <c:pt idx="152">
                  <c:v>1.606801950115706</c:v>
                </c:pt>
                <c:pt idx="153">
                  <c:v>1.69668515423789</c:v>
                </c:pt>
                <c:pt idx="154">
                  <c:v>1.720299766595887</c:v>
                </c:pt>
                <c:pt idx="155">
                  <c:v>1.4746806268975658</c:v>
                </c:pt>
                <c:pt idx="156">
                  <c:v>0.98173424421980993</c:v>
                </c:pt>
                <c:pt idx="157">
                  <c:v>0.96066485674403745</c:v>
                </c:pt>
                <c:pt idx="158">
                  <c:v>1.2322078921038626</c:v>
                </c:pt>
                <c:pt idx="159">
                  <c:v>1.1647571217556216</c:v>
                </c:pt>
                <c:pt idx="160">
                  <c:v>1.2605379916396473</c:v>
                </c:pt>
                <c:pt idx="161">
                  <c:v>1.5197197313242414</c:v>
                </c:pt>
                <c:pt idx="162">
                  <c:v>1.3417767162231504</c:v>
                </c:pt>
                <c:pt idx="163">
                  <c:v>1.125479380250535</c:v>
                </c:pt>
                <c:pt idx="164">
                  <c:v>1.2109616984868212</c:v>
                </c:pt>
                <c:pt idx="165">
                  <c:v>1.2758412186262302</c:v>
                </c:pt>
                <c:pt idx="166">
                  <c:v>1.1696789255698028</c:v>
                </c:pt>
                <c:pt idx="167">
                  <c:v>1.0333375005902177</c:v>
                </c:pt>
                <c:pt idx="168">
                  <c:v>0.90642979749486985</c:v>
                </c:pt>
                <c:pt idx="169">
                  <c:v>0.94265431690949963</c:v>
                </c:pt>
                <c:pt idx="170">
                  <c:v>0.90773360056069274</c:v>
                </c:pt>
                <c:pt idx="171">
                  <c:v>0.99139546653363242</c:v>
                </c:pt>
                <c:pt idx="172">
                  <c:v>1.1744551481720742</c:v>
                </c:pt>
                <c:pt idx="173">
                  <c:v>2.1183954393183773</c:v>
                </c:pt>
                <c:pt idx="174">
                  <c:v>2.3339879942223747</c:v>
                </c:pt>
                <c:pt idx="175">
                  <c:v>2.4956392866240256</c:v>
                </c:pt>
                <c:pt idx="176">
                  <c:v>2.295675841672717</c:v>
                </c:pt>
                <c:pt idx="177">
                  <c:v>2.4714779669244997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2-7640-981B-DCDA53C9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13168"/>
        <c:axId val="1"/>
      </c:scatterChart>
      <c:valAx>
        <c:axId val="182971316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13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-999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67-1349-99F3-73683138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27712"/>
        <c:axId val="1"/>
      </c:scatterChart>
      <c:valAx>
        <c:axId val="182972771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27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0.82506500000000005</c:v>
                </c:pt>
                <c:pt idx="1">
                  <c:v>0.81007499999999999</c:v>
                </c:pt>
                <c:pt idx="2">
                  <c:v>0.75265400000000005</c:v>
                </c:pt>
                <c:pt idx="3">
                  <c:v>0.84223499999999996</c:v>
                </c:pt>
                <c:pt idx="4">
                  <c:v>0.904165</c:v>
                </c:pt>
                <c:pt idx="5">
                  <c:v>0.92608000000000001</c:v>
                </c:pt>
                <c:pt idx="6">
                  <c:v>0.87926099999999996</c:v>
                </c:pt>
                <c:pt idx="7">
                  <c:v>0.90476400000000001</c:v>
                </c:pt>
                <c:pt idx="8">
                  <c:v>0.92038900000000001</c:v>
                </c:pt>
                <c:pt idx="9">
                  <c:v>0.91825000000000001</c:v>
                </c:pt>
                <c:pt idx="10">
                  <c:v>0.914192</c:v>
                </c:pt>
                <c:pt idx="11">
                  <c:v>0.93121699999999996</c:v>
                </c:pt>
                <c:pt idx="12">
                  <c:v>0.94904500000000003</c:v>
                </c:pt>
                <c:pt idx="13">
                  <c:v>0.90465499999999999</c:v>
                </c:pt>
                <c:pt idx="14">
                  <c:v>0.92636300000000005</c:v>
                </c:pt>
                <c:pt idx="15">
                  <c:v>0.91679500000000003</c:v>
                </c:pt>
                <c:pt idx="16">
                  <c:v>0.91726600000000003</c:v>
                </c:pt>
                <c:pt idx="17">
                  <c:v>0.94637800000000005</c:v>
                </c:pt>
                <c:pt idx="18">
                  <c:v>0.90182099999999998</c:v>
                </c:pt>
                <c:pt idx="19">
                  <c:v>0.91498199999999996</c:v>
                </c:pt>
                <c:pt idx="20">
                  <c:v>0.92802700000000005</c:v>
                </c:pt>
                <c:pt idx="21">
                  <c:v>0.91488499999999995</c:v>
                </c:pt>
                <c:pt idx="22">
                  <c:v>0.92994200000000005</c:v>
                </c:pt>
                <c:pt idx="23">
                  <c:v>0.91780899999999999</c:v>
                </c:pt>
                <c:pt idx="24">
                  <c:v>0.93404399999999999</c:v>
                </c:pt>
                <c:pt idx="25">
                  <c:v>0.940886</c:v>
                </c:pt>
                <c:pt idx="26">
                  <c:v>0.93976599999999999</c:v>
                </c:pt>
                <c:pt idx="27">
                  <c:v>0.91105000000000003</c:v>
                </c:pt>
                <c:pt idx="28">
                  <c:v>0.92052299999999998</c:v>
                </c:pt>
                <c:pt idx="29">
                  <c:v>0.93449899999999997</c:v>
                </c:pt>
                <c:pt idx="30">
                  <c:v>0.92641899999999999</c:v>
                </c:pt>
                <c:pt idx="31">
                  <c:v>0.92238299999999995</c:v>
                </c:pt>
                <c:pt idx="32">
                  <c:v>0.95202799999999999</c:v>
                </c:pt>
                <c:pt idx="33">
                  <c:v>0.94769999999999999</c:v>
                </c:pt>
                <c:pt idx="34">
                  <c:v>0.95283200000000001</c:v>
                </c:pt>
                <c:pt idx="35">
                  <c:v>0.93070200000000003</c:v>
                </c:pt>
                <c:pt idx="36">
                  <c:v>0.93983499999999998</c:v>
                </c:pt>
                <c:pt idx="37">
                  <c:v>0.93770600000000004</c:v>
                </c:pt>
                <c:pt idx="38">
                  <c:v>0.96726400000000001</c:v>
                </c:pt>
                <c:pt idx="39">
                  <c:v>0.95589800000000003</c:v>
                </c:pt>
                <c:pt idx="40">
                  <c:v>0.93652800000000003</c:v>
                </c:pt>
                <c:pt idx="41">
                  <c:v>0.95838599999999996</c:v>
                </c:pt>
                <c:pt idx="42">
                  <c:v>0.96388700000000005</c:v>
                </c:pt>
                <c:pt idx="43">
                  <c:v>0.94589500000000004</c:v>
                </c:pt>
                <c:pt idx="44">
                  <c:v>0.95532799999999995</c:v>
                </c:pt>
                <c:pt idx="45">
                  <c:v>0.96793200000000001</c:v>
                </c:pt>
                <c:pt idx="46">
                  <c:v>0.94655599999999995</c:v>
                </c:pt>
                <c:pt idx="47">
                  <c:v>0.93793599999999999</c:v>
                </c:pt>
                <c:pt idx="48">
                  <c:v>0.948658</c:v>
                </c:pt>
                <c:pt idx="49">
                  <c:v>0.94615000000000005</c:v>
                </c:pt>
                <c:pt idx="50">
                  <c:v>0.95546200000000003</c:v>
                </c:pt>
                <c:pt idx="51">
                  <c:v>0.96213199999999999</c:v>
                </c:pt>
                <c:pt idx="52">
                  <c:v>0.96464899999999998</c:v>
                </c:pt>
                <c:pt idx="53">
                  <c:v>0.95306500000000005</c:v>
                </c:pt>
                <c:pt idx="54">
                  <c:v>0.96308400000000005</c:v>
                </c:pt>
                <c:pt idx="55">
                  <c:v>0.96736999999999995</c:v>
                </c:pt>
                <c:pt idx="56">
                  <c:v>0.97009800000000002</c:v>
                </c:pt>
                <c:pt idx="57">
                  <c:v>0.97395600000000004</c:v>
                </c:pt>
                <c:pt idx="58">
                  <c:v>0.96463900000000002</c:v>
                </c:pt>
                <c:pt idx="59">
                  <c:v>0.97337899999999999</c:v>
                </c:pt>
                <c:pt idx="60">
                  <c:v>0.97372999999999998</c:v>
                </c:pt>
                <c:pt idx="61">
                  <c:v>0.94630099999999995</c:v>
                </c:pt>
                <c:pt idx="62">
                  <c:v>0.95593399999999995</c:v>
                </c:pt>
                <c:pt idx="63">
                  <c:v>0.97415799999999997</c:v>
                </c:pt>
                <c:pt idx="64">
                  <c:v>0.96698499999999998</c:v>
                </c:pt>
                <c:pt idx="65">
                  <c:v>0.95059700000000003</c:v>
                </c:pt>
                <c:pt idx="66">
                  <c:v>0.97290399999999999</c:v>
                </c:pt>
                <c:pt idx="67">
                  <c:v>0.95733500000000005</c:v>
                </c:pt>
                <c:pt idx="68">
                  <c:v>0.96111500000000005</c:v>
                </c:pt>
                <c:pt idx="69">
                  <c:v>0.96869499999999997</c:v>
                </c:pt>
                <c:pt idx="70">
                  <c:v>0.96798099999999998</c:v>
                </c:pt>
                <c:pt idx="71">
                  <c:v>0.96525399999999995</c:v>
                </c:pt>
                <c:pt idx="72">
                  <c:v>0.97728300000000001</c:v>
                </c:pt>
                <c:pt idx="73">
                  <c:v>0.98202100000000003</c:v>
                </c:pt>
                <c:pt idx="74">
                  <c:v>0.97505299999999995</c:v>
                </c:pt>
                <c:pt idx="75">
                  <c:v>0.97045899999999996</c:v>
                </c:pt>
                <c:pt idx="76">
                  <c:v>0.96855100000000005</c:v>
                </c:pt>
                <c:pt idx="77">
                  <c:v>0.96030300000000002</c:v>
                </c:pt>
                <c:pt idx="78">
                  <c:v>0.96926599999999996</c:v>
                </c:pt>
                <c:pt idx="79">
                  <c:v>0.97217299999999995</c:v>
                </c:pt>
                <c:pt idx="80">
                  <c:v>0.96165699999999998</c:v>
                </c:pt>
                <c:pt idx="81">
                  <c:v>0.96994800000000003</c:v>
                </c:pt>
                <c:pt idx="82">
                  <c:v>0.97473399999999999</c:v>
                </c:pt>
                <c:pt idx="83">
                  <c:v>0.966858</c:v>
                </c:pt>
                <c:pt idx="84">
                  <c:v>0.96327099999999999</c:v>
                </c:pt>
                <c:pt idx="85">
                  <c:v>0.97274300000000002</c:v>
                </c:pt>
                <c:pt idx="86">
                  <c:v>0.98210500000000001</c:v>
                </c:pt>
                <c:pt idx="87">
                  <c:v>0.97943899999999995</c:v>
                </c:pt>
                <c:pt idx="88">
                  <c:v>0.976518</c:v>
                </c:pt>
                <c:pt idx="89">
                  <c:v>0.978186</c:v>
                </c:pt>
                <c:pt idx="90">
                  <c:v>0.97183799999999998</c:v>
                </c:pt>
                <c:pt idx="91">
                  <c:v>0.98521400000000003</c:v>
                </c:pt>
                <c:pt idx="92">
                  <c:v>0.98057799999999995</c:v>
                </c:pt>
                <c:pt idx="93">
                  <c:v>0.97387800000000002</c:v>
                </c:pt>
                <c:pt idx="94">
                  <c:v>0.97492199999999996</c:v>
                </c:pt>
                <c:pt idx="95">
                  <c:v>0.97636599999999996</c:v>
                </c:pt>
                <c:pt idx="96">
                  <c:v>0.985236</c:v>
                </c:pt>
                <c:pt idx="97">
                  <c:v>0.98103300000000004</c:v>
                </c:pt>
                <c:pt idx="98">
                  <c:v>0.98170299999999999</c:v>
                </c:pt>
                <c:pt idx="99">
                  <c:v>0.97741</c:v>
                </c:pt>
                <c:pt idx="100">
                  <c:v>0.986236</c:v>
                </c:pt>
                <c:pt idx="101">
                  <c:v>0.97619400000000001</c:v>
                </c:pt>
                <c:pt idx="102">
                  <c:v>0.97564399999999996</c:v>
                </c:pt>
                <c:pt idx="103">
                  <c:v>0.98077199999999998</c:v>
                </c:pt>
                <c:pt idx="104">
                  <c:v>0.97626000000000002</c:v>
                </c:pt>
                <c:pt idx="105">
                  <c:v>0.97692199999999996</c:v>
                </c:pt>
                <c:pt idx="106">
                  <c:v>0.98436000000000001</c:v>
                </c:pt>
                <c:pt idx="107">
                  <c:v>0.97763800000000001</c:v>
                </c:pt>
                <c:pt idx="108">
                  <c:v>0.98399800000000004</c:v>
                </c:pt>
                <c:pt idx="109">
                  <c:v>0.98540099999999997</c:v>
                </c:pt>
                <c:pt idx="110">
                  <c:v>0.98116700000000001</c:v>
                </c:pt>
                <c:pt idx="111">
                  <c:v>0.979541</c:v>
                </c:pt>
                <c:pt idx="112">
                  <c:v>0.98039399999999999</c:v>
                </c:pt>
                <c:pt idx="113">
                  <c:v>0.98440099999999997</c:v>
                </c:pt>
                <c:pt idx="114">
                  <c:v>0.98709999999999998</c:v>
                </c:pt>
                <c:pt idx="115">
                  <c:v>0.98699199999999998</c:v>
                </c:pt>
                <c:pt idx="116">
                  <c:v>0.98517600000000005</c:v>
                </c:pt>
                <c:pt idx="117">
                  <c:v>0.98557499999999998</c:v>
                </c:pt>
                <c:pt idx="118">
                  <c:v>0.984626</c:v>
                </c:pt>
                <c:pt idx="119">
                  <c:v>0.98624800000000001</c:v>
                </c:pt>
                <c:pt idx="120">
                  <c:v>0.986016</c:v>
                </c:pt>
                <c:pt idx="121">
                  <c:v>0.98742200000000002</c:v>
                </c:pt>
                <c:pt idx="122">
                  <c:v>0.98702500000000004</c:v>
                </c:pt>
                <c:pt idx="123">
                  <c:v>0.98492599999999997</c:v>
                </c:pt>
                <c:pt idx="124">
                  <c:v>0.98815299999999995</c:v>
                </c:pt>
                <c:pt idx="125">
                  <c:v>0.98629299999999998</c:v>
                </c:pt>
                <c:pt idx="126">
                  <c:v>0.97929500000000003</c:v>
                </c:pt>
                <c:pt idx="127">
                  <c:v>0.97471300000000005</c:v>
                </c:pt>
                <c:pt idx="128">
                  <c:v>0.98357399999999995</c:v>
                </c:pt>
                <c:pt idx="129">
                  <c:v>0.98516700000000001</c:v>
                </c:pt>
                <c:pt idx="130">
                  <c:v>0.98509999999999998</c:v>
                </c:pt>
                <c:pt idx="131">
                  <c:v>0.98259200000000002</c:v>
                </c:pt>
                <c:pt idx="132">
                  <c:v>0.977325</c:v>
                </c:pt>
                <c:pt idx="133">
                  <c:v>0.984294</c:v>
                </c:pt>
                <c:pt idx="134">
                  <c:v>0.98121100000000006</c:v>
                </c:pt>
                <c:pt idx="135">
                  <c:v>0.98287599999999997</c:v>
                </c:pt>
                <c:pt idx="136">
                  <c:v>0.98240799999999995</c:v>
                </c:pt>
                <c:pt idx="137">
                  <c:v>0.98523000000000005</c:v>
                </c:pt>
                <c:pt idx="138">
                  <c:v>0.98615600000000003</c:v>
                </c:pt>
                <c:pt idx="139">
                  <c:v>0.98557700000000004</c:v>
                </c:pt>
                <c:pt idx="140">
                  <c:v>0.98197599999999996</c:v>
                </c:pt>
                <c:pt idx="141">
                  <c:v>0.98435899999999998</c:v>
                </c:pt>
                <c:pt idx="142">
                  <c:v>0.98696499999999998</c:v>
                </c:pt>
                <c:pt idx="143">
                  <c:v>0.98153800000000002</c:v>
                </c:pt>
                <c:pt idx="144">
                  <c:v>0.98194300000000001</c:v>
                </c:pt>
                <c:pt idx="145">
                  <c:v>0.98237099999999999</c:v>
                </c:pt>
                <c:pt idx="146">
                  <c:v>0.98784000000000005</c:v>
                </c:pt>
                <c:pt idx="147">
                  <c:v>0.98845099999999997</c:v>
                </c:pt>
                <c:pt idx="148">
                  <c:v>0.98963500000000004</c:v>
                </c:pt>
                <c:pt idx="149">
                  <c:v>0.98231599999999997</c:v>
                </c:pt>
                <c:pt idx="150">
                  <c:v>0.98824999999999996</c:v>
                </c:pt>
                <c:pt idx="151">
                  <c:v>0.987653</c:v>
                </c:pt>
                <c:pt idx="152">
                  <c:v>0.98606499999999997</c:v>
                </c:pt>
                <c:pt idx="153">
                  <c:v>0.98360300000000001</c:v>
                </c:pt>
                <c:pt idx="154">
                  <c:v>0.98291700000000004</c:v>
                </c:pt>
                <c:pt idx="155">
                  <c:v>0.981792</c:v>
                </c:pt>
                <c:pt idx="156">
                  <c:v>0.98178100000000001</c:v>
                </c:pt>
                <c:pt idx="157">
                  <c:v>0.98330799999999996</c:v>
                </c:pt>
                <c:pt idx="158">
                  <c:v>0.98064700000000005</c:v>
                </c:pt>
                <c:pt idx="159">
                  <c:v>0.97790699999999997</c:v>
                </c:pt>
                <c:pt idx="160">
                  <c:v>0.981568</c:v>
                </c:pt>
                <c:pt idx="161">
                  <c:v>0.98266600000000004</c:v>
                </c:pt>
                <c:pt idx="162">
                  <c:v>0.98422399999999999</c:v>
                </c:pt>
                <c:pt idx="163">
                  <c:v>0.98821300000000001</c:v>
                </c:pt>
                <c:pt idx="164">
                  <c:v>0.98949900000000002</c:v>
                </c:pt>
                <c:pt idx="165">
                  <c:v>0.98278500000000002</c:v>
                </c:pt>
                <c:pt idx="166">
                  <c:v>0.98687499999999995</c:v>
                </c:pt>
                <c:pt idx="167">
                  <c:v>0.98543800000000004</c:v>
                </c:pt>
                <c:pt idx="168">
                  <c:v>0.97767999999999999</c:v>
                </c:pt>
                <c:pt idx="169">
                  <c:v>0.98272099999999996</c:v>
                </c:pt>
                <c:pt idx="170">
                  <c:v>0.98028899999999997</c:v>
                </c:pt>
                <c:pt idx="171">
                  <c:v>0.98220200000000002</c:v>
                </c:pt>
                <c:pt idx="172">
                  <c:v>0.98410699999999995</c:v>
                </c:pt>
                <c:pt idx="173">
                  <c:v>0.98516099999999995</c:v>
                </c:pt>
                <c:pt idx="174">
                  <c:v>0.988985</c:v>
                </c:pt>
                <c:pt idx="175">
                  <c:v>0.97471799999999997</c:v>
                </c:pt>
                <c:pt idx="176">
                  <c:v>0.98120700000000005</c:v>
                </c:pt>
                <c:pt idx="177">
                  <c:v>0.98295999999999994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E-4343-9F11-DAB53CA4E70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0.82071099999999997</c:v>
                </c:pt>
                <c:pt idx="1">
                  <c:v>0.84587500000000004</c:v>
                </c:pt>
                <c:pt idx="2">
                  <c:v>0.88923300000000005</c:v>
                </c:pt>
                <c:pt idx="3">
                  <c:v>0.90548200000000001</c:v>
                </c:pt>
                <c:pt idx="4">
                  <c:v>0.91240100000000002</c:v>
                </c:pt>
                <c:pt idx="5">
                  <c:v>0.89854999999999996</c:v>
                </c:pt>
                <c:pt idx="6">
                  <c:v>0.93620700000000001</c:v>
                </c:pt>
                <c:pt idx="7">
                  <c:v>0.94436500000000001</c:v>
                </c:pt>
                <c:pt idx="8">
                  <c:v>0.95299800000000001</c:v>
                </c:pt>
                <c:pt idx="9">
                  <c:v>0.940577</c:v>
                </c:pt>
                <c:pt idx="10">
                  <c:v>0.93453799999999998</c:v>
                </c:pt>
                <c:pt idx="11">
                  <c:v>0.96000799999999997</c:v>
                </c:pt>
                <c:pt idx="12">
                  <c:v>0.95385600000000004</c:v>
                </c:pt>
                <c:pt idx="13">
                  <c:v>0.95964700000000003</c:v>
                </c:pt>
                <c:pt idx="14">
                  <c:v>0.93542599999999998</c:v>
                </c:pt>
                <c:pt idx="15">
                  <c:v>0.94214500000000001</c:v>
                </c:pt>
                <c:pt idx="16">
                  <c:v>0.96823700000000001</c:v>
                </c:pt>
                <c:pt idx="17">
                  <c:v>0.95026100000000002</c:v>
                </c:pt>
                <c:pt idx="18">
                  <c:v>0.94663600000000003</c:v>
                </c:pt>
                <c:pt idx="19">
                  <c:v>0.952094</c:v>
                </c:pt>
                <c:pt idx="20">
                  <c:v>0.96104599999999996</c:v>
                </c:pt>
                <c:pt idx="21">
                  <c:v>0.951874</c:v>
                </c:pt>
                <c:pt idx="22">
                  <c:v>0.95441399999999998</c:v>
                </c:pt>
                <c:pt idx="23">
                  <c:v>0.94460699999999997</c:v>
                </c:pt>
                <c:pt idx="24">
                  <c:v>0.94862800000000003</c:v>
                </c:pt>
                <c:pt idx="25">
                  <c:v>0.93041799999999997</c:v>
                </c:pt>
                <c:pt idx="26">
                  <c:v>0.95662499999999995</c:v>
                </c:pt>
                <c:pt idx="27">
                  <c:v>0.93279100000000004</c:v>
                </c:pt>
                <c:pt idx="28">
                  <c:v>0.93409600000000004</c:v>
                </c:pt>
                <c:pt idx="29">
                  <c:v>0.95157599999999998</c:v>
                </c:pt>
                <c:pt idx="30">
                  <c:v>0.934782</c:v>
                </c:pt>
                <c:pt idx="31">
                  <c:v>0.95738100000000004</c:v>
                </c:pt>
                <c:pt idx="32">
                  <c:v>0.958144</c:v>
                </c:pt>
                <c:pt idx="33">
                  <c:v>0.94195899999999999</c:v>
                </c:pt>
                <c:pt idx="34">
                  <c:v>0.93584999999999996</c:v>
                </c:pt>
                <c:pt idx="35">
                  <c:v>0.95569700000000002</c:v>
                </c:pt>
                <c:pt idx="36">
                  <c:v>0.93776800000000005</c:v>
                </c:pt>
                <c:pt idx="37">
                  <c:v>0.96025099999999997</c:v>
                </c:pt>
                <c:pt idx="38">
                  <c:v>0.95500700000000005</c:v>
                </c:pt>
                <c:pt idx="39">
                  <c:v>0.95582699999999998</c:v>
                </c:pt>
                <c:pt idx="40">
                  <c:v>0.94964099999999996</c:v>
                </c:pt>
                <c:pt idx="41">
                  <c:v>0.97314500000000004</c:v>
                </c:pt>
                <c:pt idx="42">
                  <c:v>0.95956300000000005</c:v>
                </c:pt>
                <c:pt idx="43">
                  <c:v>0.955426</c:v>
                </c:pt>
                <c:pt idx="44">
                  <c:v>0.96310200000000001</c:v>
                </c:pt>
                <c:pt idx="45">
                  <c:v>0.96389400000000003</c:v>
                </c:pt>
                <c:pt idx="46">
                  <c:v>0.97355199999999997</c:v>
                </c:pt>
                <c:pt idx="47">
                  <c:v>0.96344399999999997</c:v>
                </c:pt>
                <c:pt idx="48">
                  <c:v>0.95421900000000004</c:v>
                </c:pt>
                <c:pt idx="49">
                  <c:v>0.96371899999999999</c:v>
                </c:pt>
                <c:pt idx="50">
                  <c:v>0.95928899999999995</c:v>
                </c:pt>
                <c:pt idx="51">
                  <c:v>0.96860900000000005</c:v>
                </c:pt>
                <c:pt idx="52">
                  <c:v>0.96411800000000003</c:v>
                </c:pt>
                <c:pt idx="53">
                  <c:v>0.97293200000000002</c:v>
                </c:pt>
                <c:pt idx="54">
                  <c:v>0.97868699999999997</c:v>
                </c:pt>
                <c:pt idx="55">
                  <c:v>0.97287000000000001</c:v>
                </c:pt>
                <c:pt idx="56">
                  <c:v>0.97747399999999995</c:v>
                </c:pt>
                <c:pt idx="57">
                  <c:v>0.98571200000000003</c:v>
                </c:pt>
                <c:pt idx="58">
                  <c:v>0.98121599999999998</c:v>
                </c:pt>
                <c:pt idx="59">
                  <c:v>0.97544200000000003</c:v>
                </c:pt>
                <c:pt idx="60">
                  <c:v>0.98041500000000004</c:v>
                </c:pt>
                <c:pt idx="61">
                  <c:v>0.97768200000000005</c:v>
                </c:pt>
                <c:pt idx="62">
                  <c:v>0.97319699999999998</c:v>
                </c:pt>
                <c:pt idx="63">
                  <c:v>0.96633800000000003</c:v>
                </c:pt>
                <c:pt idx="64">
                  <c:v>0.975217</c:v>
                </c:pt>
                <c:pt idx="65">
                  <c:v>0.96778699999999995</c:v>
                </c:pt>
                <c:pt idx="66">
                  <c:v>0.97486899999999999</c:v>
                </c:pt>
                <c:pt idx="67">
                  <c:v>0.98369099999999998</c:v>
                </c:pt>
                <c:pt idx="68">
                  <c:v>0.97563599999999995</c:v>
                </c:pt>
                <c:pt idx="69">
                  <c:v>0.98016800000000004</c:v>
                </c:pt>
                <c:pt idx="70">
                  <c:v>0.97375800000000001</c:v>
                </c:pt>
                <c:pt idx="71">
                  <c:v>0.98111099999999996</c:v>
                </c:pt>
                <c:pt idx="72">
                  <c:v>0.97920499999999999</c:v>
                </c:pt>
                <c:pt idx="73">
                  <c:v>0.98028099999999996</c:v>
                </c:pt>
                <c:pt idx="74">
                  <c:v>0.98907400000000001</c:v>
                </c:pt>
                <c:pt idx="75">
                  <c:v>0.98326199999999997</c:v>
                </c:pt>
                <c:pt idx="76">
                  <c:v>0.98244699999999996</c:v>
                </c:pt>
                <c:pt idx="77">
                  <c:v>0.97736400000000001</c:v>
                </c:pt>
                <c:pt idx="78">
                  <c:v>0.97264600000000001</c:v>
                </c:pt>
                <c:pt idx="79">
                  <c:v>0.97414900000000004</c:v>
                </c:pt>
                <c:pt idx="80">
                  <c:v>0.97576200000000002</c:v>
                </c:pt>
                <c:pt idx="81">
                  <c:v>0.98012100000000002</c:v>
                </c:pt>
                <c:pt idx="82">
                  <c:v>0.98297800000000002</c:v>
                </c:pt>
                <c:pt idx="83">
                  <c:v>0.98612200000000005</c:v>
                </c:pt>
                <c:pt idx="84">
                  <c:v>0.98138599999999998</c:v>
                </c:pt>
                <c:pt idx="85">
                  <c:v>0.98473299999999997</c:v>
                </c:pt>
                <c:pt idx="86">
                  <c:v>0.98153900000000005</c:v>
                </c:pt>
                <c:pt idx="87">
                  <c:v>0.98356100000000002</c:v>
                </c:pt>
                <c:pt idx="88">
                  <c:v>0.98499800000000004</c:v>
                </c:pt>
                <c:pt idx="89">
                  <c:v>0.98410799999999998</c:v>
                </c:pt>
                <c:pt idx="90">
                  <c:v>0.98831500000000005</c:v>
                </c:pt>
                <c:pt idx="91">
                  <c:v>0.98583200000000004</c:v>
                </c:pt>
                <c:pt idx="92">
                  <c:v>0.97698499999999999</c:v>
                </c:pt>
                <c:pt idx="93">
                  <c:v>0.98141400000000001</c:v>
                </c:pt>
                <c:pt idx="94">
                  <c:v>0.99164699999999995</c:v>
                </c:pt>
                <c:pt idx="95">
                  <c:v>0.99063800000000002</c:v>
                </c:pt>
                <c:pt idx="96">
                  <c:v>0.98021599999999998</c:v>
                </c:pt>
                <c:pt idx="97">
                  <c:v>0.98077199999999998</c:v>
                </c:pt>
                <c:pt idx="98">
                  <c:v>0.98686700000000005</c:v>
                </c:pt>
                <c:pt idx="99">
                  <c:v>0.982263</c:v>
                </c:pt>
                <c:pt idx="100">
                  <c:v>0.98818499999999998</c:v>
                </c:pt>
                <c:pt idx="101">
                  <c:v>0.98389499999999996</c:v>
                </c:pt>
                <c:pt idx="102">
                  <c:v>0.98456600000000005</c:v>
                </c:pt>
                <c:pt idx="103">
                  <c:v>0.98518600000000001</c:v>
                </c:pt>
                <c:pt idx="104">
                  <c:v>0.98085999999999995</c:v>
                </c:pt>
                <c:pt idx="105">
                  <c:v>0.98113899999999998</c:v>
                </c:pt>
                <c:pt idx="106">
                  <c:v>0.98980800000000002</c:v>
                </c:pt>
                <c:pt idx="107">
                  <c:v>0.98260899999999995</c:v>
                </c:pt>
                <c:pt idx="108">
                  <c:v>0.98687400000000003</c:v>
                </c:pt>
                <c:pt idx="109">
                  <c:v>0.98596200000000001</c:v>
                </c:pt>
                <c:pt idx="110">
                  <c:v>0.98072599999999999</c:v>
                </c:pt>
                <c:pt idx="111">
                  <c:v>0.98919000000000001</c:v>
                </c:pt>
                <c:pt idx="112">
                  <c:v>0.99278599999999995</c:v>
                </c:pt>
                <c:pt idx="113">
                  <c:v>0.98758000000000001</c:v>
                </c:pt>
                <c:pt idx="114">
                  <c:v>0.98696899999999999</c:v>
                </c:pt>
                <c:pt idx="115">
                  <c:v>0.984765</c:v>
                </c:pt>
                <c:pt idx="116">
                  <c:v>0.98810200000000004</c:v>
                </c:pt>
                <c:pt idx="117">
                  <c:v>0.98839200000000005</c:v>
                </c:pt>
                <c:pt idx="118">
                  <c:v>0.98874200000000001</c:v>
                </c:pt>
                <c:pt idx="119">
                  <c:v>0.98624500000000004</c:v>
                </c:pt>
                <c:pt idx="120">
                  <c:v>0.99102800000000002</c:v>
                </c:pt>
                <c:pt idx="121">
                  <c:v>0.98005200000000003</c:v>
                </c:pt>
                <c:pt idx="122">
                  <c:v>0.98953100000000005</c:v>
                </c:pt>
                <c:pt idx="123">
                  <c:v>0.99116300000000002</c:v>
                </c:pt>
                <c:pt idx="124">
                  <c:v>0.98524999999999996</c:v>
                </c:pt>
                <c:pt idx="125">
                  <c:v>0.98753299999999999</c:v>
                </c:pt>
                <c:pt idx="126">
                  <c:v>0.98823700000000003</c:v>
                </c:pt>
                <c:pt idx="127">
                  <c:v>0.99095200000000006</c:v>
                </c:pt>
                <c:pt idx="128">
                  <c:v>0.98591300000000004</c:v>
                </c:pt>
                <c:pt idx="129">
                  <c:v>0.98429900000000004</c:v>
                </c:pt>
                <c:pt idx="130">
                  <c:v>0.99081600000000003</c:v>
                </c:pt>
                <c:pt idx="131">
                  <c:v>0.98103799999999997</c:v>
                </c:pt>
                <c:pt idx="132">
                  <c:v>0.98606499999999997</c:v>
                </c:pt>
                <c:pt idx="133">
                  <c:v>0.98658199999999996</c:v>
                </c:pt>
                <c:pt idx="134">
                  <c:v>0.98895500000000003</c:v>
                </c:pt>
                <c:pt idx="135">
                  <c:v>0.99213600000000002</c:v>
                </c:pt>
                <c:pt idx="136">
                  <c:v>0.98609800000000003</c:v>
                </c:pt>
                <c:pt idx="137">
                  <c:v>0.98392299999999999</c:v>
                </c:pt>
                <c:pt idx="138">
                  <c:v>0.98219599999999996</c:v>
                </c:pt>
                <c:pt idx="139">
                  <c:v>0.98875000000000002</c:v>
                </c:pt>
                <c:pt idx="140">
                  <c:v>0.98204000000000002</c:v>
                </c:pt>
                <c:pt idx="141">
                  <c:v>0.98461699999999996</c:v>
                </c:pt>
                <c:pt idx="142">
                  <c:v>0.98536699999999999</c:v>
                </c:pt>
                <c:pt idx="143">
                  <c:v>0.98656999999999995</c:v>
                </c:pt>
                <c:pt idx="144">
                  <c:v>0.98636699999999999</c:v>
                </c:pt>
                <c:pt idx="145">
                  <c:v>0.99189899999999998</c:v>
                </c:pt>
                <c:pt idx="146">
                  <c:v>0.99001300000000003</c:v>
                </c:pt>
                <c:pt idx="147">
                  <c:v>0.98690500000000003</c:v>
                </c:pt>
                <c:pt idx="148">
                  <c:v>0.98575000000000002</c:v>
                </c:pt>
                <c:pt idx="149">
                  <c:v>0.98889099999999996</c:v>
                </c:pt>
                <c:pt idx="150">
                  <c:v>0.98286399999999996</c:v>
                </c:pt>
                <c:pt idx="151">
                  <c:v>0.98918099999999998</c:v>
                </c:pt>
                <c:pt idx="152">
                  <c:v>0.98693799999999998</c:v>
                </c:pt>
                <c:pt idx="153">
                  <c:v>0.98761100000000002</c:v>
                </c:pt>
                <c:pt idx="154">
                  <c:v>0.98734599999999995</c:v>
                </c:pt>
                <c:pt idx="155">
                  <c:v>0.98965899999999996</c:v>
                </c:pt>
                <c:pt idx="156">
                  <c:v>0.987896</c:v>
                </c:pt>
                <c:pt idx="157">
                  <c:v>0.98962499999999998</c:v>
                </c:pt>
                <c:pt idx="158">
                  <c:v>0.987788</c:v>
                </c:pt>
                <c:pt idx="159">
                  <c:v>0.98990100000000003</c:v>
                </c:pt>
                <c:pt idx="160">
                  <c:v>0.98589899999999997</c:v>
                </c:pt>
                <c:pt idx="161">
                  <c:v>0.99026099999999995</c:v>
                </c:pt>
                <c:pt idx="162">
                  <c:v>0.98917200000000005</c:v>
                </c:pt>
                <c:pt idx="163">
                  <c:v>0.98438199999999998</c:v>
                </c:pt>
                <c:pt idx="164">
                  <c:v>0.99078200000000005</c:v>
                </c:pt>
                <c:pt idx="165">
                  <c:v>0.98880800000000002</c:v>
                </c:pt>
                <c:pt idx="166">
                  <c:v>0.98760400000000004</c:v>
                </c:pt>
                <c:pt idx="167">
                  <c:v>0.99042200000000002</c:v>
                </c:pt>
                <c:pt idx="168">
                  <c:v>0.985344</c:v>
                </c:pt>
                <c:pt idx="169">
                  <c:v>0.98868</c:v>
                </c:pt>
                <c:pt idx="170">
                  <c:v>0.986819</c:v>
                </c:pt>
                <c:pt idx="171">
                  <c:v>0.98794899999999997</c:v>
                </c:pt>
                <c:pt idx="172">
                  <c:v>0.98794800000000005</c:v>
                </c:pt>
                <c:pt idx="173">
                  <c:v>0.98729299999999998</c:v>
                </c:pt>
                <c:pt idx="174">
                  <c:v>0.98716599999999999</c:v>
                </c:pt>
                <c:pt idx="175">
                  <c:v>0.98963100000000004</c:v>
                </c:pt>
                <c:pt idx="176">
                  <c:v>0.983796</c:v>
                </c:pt>
                <c:pt idx="177">
                  <c:v>0.98641000000000001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E-4343-9F11-DAB53CA4E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363936"/>
        <c:axId val="1"/>
      </c:scatterChart>
      <c:valAx>
        <c:axId val="18293639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363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0.16602530836375526</c:v>
                </c:pt>
                <c:pt idx="1">
                  <c:v>0.16029460227124126</c:v>
                </c:pt>
                <c:pt idx="2">
                  <c:v>0</c:v>
                </c:pt>
                <c:pt idx="3">
                  <c:v>0.18395269048747759</c:v>
                </c:pt>
                <c:pt idx="4">
                  <c:v>0.20428551089174696</c:v>
                </c:pt>
                <c:pt idx="5">
                  <c:v>0.22122316400641281</c:v>
                </c:pt>
                <c:pt idx="6">
                  <c:v>0.19802572366776802</c:v>
                </c:pt>
                <c:pt idx="7">
                  <c:v>0.22277721544983795</c:v>
                </c:pt>
                <c:pt idx="8">
                  <c:v>0.21169113369606132</c:v>
                </c:pt>
                <c:pt idx="9">
                  <c:v>0.22175863192136486</c:v>
                </c:pt>
                <c:pt idx="10">
                  <c:v>0.22199342519409659</c:v>
                </c:pt>
                <c:pt idx="11">
                  <c:v>0.2154169893884848</c:v>
                </c:pt>
                <c:pt idx="12">
                  <c:v>0.23848981567841232</c:v>
                </c:pt>
                <c:pt idx="13">
                  <c:v>0.22782553371000208</c:v>
                </c:pt>
                <c:pt idx="14">
                  <c:v>0.22730243183854176</c:v>
                </c:pt>
                <c:pt idx="15">
                  <c:v>0.23435418157793322</c:v>
                </c:pt>
                <c:pt idx="16">
                  <c:v>0.22155846060812365</c:v>
                </c:pt>
                <c:pt idx="17">
                  <c:v>0.21821416122124909</c:v>
                </c:pt>
                <c:pt idx="18">
                  <c:v>0.23022750785487719</c:v>
                </c:pt>
                <c:pt idx="19">
                  <c:v>0.24108814552307595</c:v>
                </c:pt>
                <c:pt idx="20">
                  <c:v>0.24079402273863856</c:v>
                </c:pt>
                <c:pt idx="21">
                  <c:v>0.22474640686585451</c:v>
                </c:pt>
                <c:pt idx="22">
                  <c:v>0.23720165079416922</c:v>
                </c:pt>
                <c:pt idx="23">
                  <c:v>0.25514567986898307</c:v>
                </c:pt>
                <c:pt idx="24">
                  <c:v>0.22649942408577026</c:v>
                </c:pt>
                <c:pt idx="25">
                  <c:v>0.25634205032072954</c:v>
                </c:pt>
                <c:pt idx="26">
                  <c:v>0.23675971573959384</c:v>
                </c:pt>
                <c:pt idx="27">
                  <c:v>0.22227572473230614</c:v>
                </c:pt>
                <c:pt idx="28">
                  <c:v>0.23254225529174344</c:v>
                </c:pt>
                <c:pt idx="29">
                  <c:v>0.24917387715413025</c:v>
                </c:pt>
                <c:pt idx="30">
                  <c:v>0.24342373831027625</c:v>
                </c:pt>
                <c:pt idx="31">
                  <c:v>0.23979738137567796</c:v>
                </c:pt>
                <c:pt idx="32">
                  <c:v>0.24654164809855891</c:v>
                </c:pt>
                <c:pt idx="33">
                  <c:v>0.25579416520880693</c:v>
                </c:pt>
                <c:pt idx="34">
                  <c:v>0.23607414517317132</c:v>
                </c:pt>
                <c:pt idx="35">
                  <c:v>0.24371034813669562</c:v>
                </c:pt>
                <c:pt idx="36">
                  <c:v>0.24040910719520539</c:v>
                </c:pt>
                <c:pt idx="37">
                  <c:v>0.22930533151666069</c:v>
                </c:pt>
                <c:pt idx="38">
                  <c:v>0.25091077299407794</c:v>
                </c:pt>
                <c:pt idx="39">
                  <c:v>0.24147905377305201</c:v>
                </c:pt>
                <c:pt idx="40">
                  <c:v>0.26520338886533751</c:v>
                </c:pt>
                <c:pt idx="41">
                  <c:v>0.25907366587952346</c:v>
                </c:pt>
                <c:pt idx="42">
                  <c:v>0.26976090633266192</c:v>
                </c:pt>
                <c:pt idx="43">
                  <c:v>0.25358113008100103</c:v>
                </c:pt>
                <c:pt idx="44">
                  <c:v>0.28010856354348479</c:v>
                </c:pt>
                <c:pt idx="45">
                  <c:v>0.27199261992619922</c:v>
                </c:pt>
                <c:pt idx="46">
                  <c:v>0.2688343819831816</c:v>
                </c:pt>
                <c:pt idx="47">
                  <c:v>0.25771063495980606</c:v>
                </c:pt>
                <c:pt idx="48">
                  <c:v>0.28445311608263901</c:v>
                </c:pt>
                <c:pt idx="49">
                  <c:v>0.26543535620052783</c:v>
                </c:pt>
                <c:pt idx="50">
                  <c:v>0.25094178732945688</c:v>
                </c:pt>
                <c:pt idx="51">
                  <c:v>0.29650735771656916</c:v>
                </c:pt>
                <c:pt idx="52">
                  <c:v>0.29081141985671116</c:v>
                </c:pt>
                <c:pt idx="53">
                  <c:v>0.29384189679310996</c:v>
                </c:pt>
                <c:pt idx="54">
                  <c:v>0.31940798772361989</c:v>
                </c:pt>
                <c:pt idx="55">
                  <c:v>0.30158461517982615</c:v>
                </c:pt>
                <c:pt idx="56">
                  <c:v>0.30708218105775864</c:v>
                </c:pt>
                <c:pt idx="57">
                  <c:v>0.28163452848966464</c:v>
                </c:pt>
                <c:pt idx="58">
                  <c:v>0.30159127236204269</c:v>
                </c:pt>
                <c:pt idx="59">
                  <c:v>0.30739942642120432</c:v>
                </c:pt>
                <c:pt idx="60">
                  <c:v>0.30723525194792994</c:v>
                </c:pt>
                <c:pt idx="61">
                  <c:v>0.29600064497390649</c:v>
                </c:pt>
                <c:pt idx="62">
                  <c:v>0.29986319481329904</c:v>
                </c:pt>
                <c:pt idx="63">
                  <c:v>0.27664376860084849</c:v>
                </c:pt>
                <c:pt idx="64">
                  <c:v>0.30589964024172583</c:v>
                </c:pt>
                <c:pt idx="65">
                  <c:v>0.29355047580469457</c:v>
                </c:pt>
                <c:pt idx="66">
                  <c:v>0.30418012099523706</c:v>
                </c:pt>
                <c:pt idx="67">
                  <c:v>0.28599429491905537</c:v>
                </c:pt>
                <c:pt idx="68">
                  <c:v>0.31024543636472984</c:v>
                </c:pt>
                <c:pt idx="69">
                  <c:v>0.30060015226268272</c:v>
                </c:pt>
                <c:pt idx="70">
                  <c:v>0.30124007064426928</c:v>
                </c:pt>
                <c:pt idx="71">
                  <c:v>0.32510547194761036</c:v>
                </c:pt>
                <c:pt idx="72">
                  <c:v>0.31282829854209027</c:v>
                </c:pt>
                <c:pt idx="73">
                  <c:v>0.30590687411334783</c:v>
                </c:pt>
                <c:pt idx="74">
                  <c:v>0.30861013213373606</c:v>
                </c:pt>
                <c:pt idx="75">
                  <c:v>0.32189418338051079</c:v>
                </c:pt>
                <c:pt idx="76">
                  <c:v>0.29520416547225398</c:v>
                </c:pt>
                <c:pt idx="77">
                  <c:v>0.31281687468235053</c:v>
                </c:pt>
                <c:pt idx="78">
                  <c:v>0.29501995662137753</c:v>
                </c:pt>
                <c:pt idx="79">
                  <c:v>0.30156051901929587</c:v>
                </c:pt>
                <c:pt idx="80">
                  <c:v>0.3111849865951743</c:v>
                </c:pt>
                <c:pt idx="81">
                  <c:v>0.29574568450845407</c:v>
                </c:pt>
                <c:pt idx="82">
                  <c:v>0.32247920027866583</c:v>
                </c:pt>
                <c:pt idx="83">
                  <c:v>0.30566531577933481</c:v>
                </c:pt>
                <c:pt idx="84">
                  <c:v>0.31596538995069201</c:v>
                </c:pt>
                <c:pt idx="85">
                  <c:v>0.32744876916298271</c:v>
                </c:pt>
                <c:pt idx="86">
                  <c:v>0.31882941025185169</c:v>
                </c:pt>
                <c:pt idx="87">
                  <c:v>0.33892967086942716</c:v>
                </c:pt>
                <c:pt idx="88">
                  <c:v>0.32719167108904301</c:v>
                </c:pt>
                <c:pt idx="89">
                  <c:v>0.32152177803810544</c:v>
                </c:pt>
                <c:pt idx="90">
                  <c:v>0.31805305030330427</c:v>
                </c:pt>
                <c:pt idx="91">
                  <c:v>0.3464205882493519</c:v>
                </c:pt>
                <c:pt idx="92">
                  <c:v>0.32020859180041272</c:v>
                </c:pt>
                <c:pt idx="93">
                  <c:v>0.32906604104436993</c:v>
                </c:pt>
                <c:pt idx="94">
                  <c:v>0.31952509990977956</c:v>
                </c:pt>
                <c:pt idx="95">
                  <c:v>0.33287239623368159</c:v>
                </c:pt>
                <c:pt idx="96">
                  <c:v>0.3310212194500618</c:v>
                </c:pt>
                <c:pt idx="97">
                  <c:v>0.32830619202831218</c:v>
                </c:pt>
                <c:pt idx="98">
                  <c:v>0.33384675083851134</c:v>
                </c:pt>
                <c:pt idx="99">
                  <c:v>0.33573876066247632</c:v>
                </c:pt>
                <c:pt idx="100">
                  <c:v>0.3299874871638247</c:v>
                </c:pt>
                <c:pt idx="101">
                  <c:v>0.33508719458887398</c:v>
                </c:pt>
                <c:pt idx="102">
                  <c:v>0.33940253803105547</c:v>
                </c:pt>
                <c:pt idx="103">
                  <c:v>0.31336845225596871</c:v>
                </c:pt>
                <c:pt idx="104">
                  <c:v>0.32741831282444961</c:v>
                </c:pt>
                <c:pt idx="105">
                  <c:v>0.34096847648666989</c:v>
                </c:pt>
                <c:pt idx="106">
                  <c:v>0.33899864050574974</c:v>
                </c:pt>
                <c:pt idx="107">
                  <c:v>0.33814716456145427</c:v>
                </c:pt>
                <c:pt idx="108">
                  <c:v>0.33659032385282789</c:v>
                </c:pt>
                <c:pt idx="109">
                  <c:v>0.3460437927609436</c:v>
                </c:pt>
                <c:pt idx="110">
                  <c:v>0.349966171106187</c:v>
                </c:pt>
                <c:pt idx="111">
                  <c:v>0.34429028632225622</c:v>
                </c:pt>
                <c:pt idx="112">
                  <c:v>0.33853324257580203</c:v>
                </c:pt>
                <c:pt idx="113">
                  <c:v>0.35208585003565401</c:v>
                </c:pt>
                <c:pt idx="114">
                  <c:v>0.35399382587242595</c:v>
                </c:pt>
                <c:pt idx="115">
                  <c:v>0.35409788476856358</c:v>
                </c:pt>
                <c:pt idx="116">
                  <c:v>0.36413176460633156</c:v>
                </c:pt>
                <c:pt idx="117">
                  <c:v>0.3522096076484153</c:v>
                </c:pt>
                <c:pt idx="118">
                  <c:v>0.34900768943457816</c:v>
                </c:pt>
                <c:pt idx="119">
                  <c:v>0.35340391201402982</c:v>
                </c:pt>
                <c:pt idx="120">
                  <c:v>0.3526649580267881</c:v>
                </c:pt>
                <c:pt idx="121">
                  <c:v>0.34790046414438663</c:v>
                </c:pt>
                <c:pt idx="122">
                  <c:v>0.37770479753681008</c:v>
                </c:pt>
                <c:pt idx="123">
                  <c:v>0.35172098828020376</c:v>
                </c:pt>
                <c:pt idx="124">
                  <c:v>0.34547951620800088</c:v>
                </c:pt>
                <c:pt idx="125">
                  <c:v>0.3337802135968887</c:v>
                </c:pt>
                <c:pt idx="126">
                  <c:v>0.34664065860801202</c:v>
                </c:pt>
                <c:pt idx="127">
                  <c:v>0.3299551439003276</c:v>
                </c:pt>
                <c:pt idx="128">
                  <c:v>0.33720891473092901</c:v>
                </c:pt>
                <c:pt idx="129">
                  <c:v>0.34389877767300869</c:v>
                </c:pt>
                <c:pt idx="130">
                  <c:v>0.32298417806859231</c:v>
                </c:pt>
                <c:pt idx="131">
                  <c:v>0.35204633311464806</c:v>
                </c:pt>
                <c:pt idx="132">
                  <c:v>0.33011500313045772</c:v>
                </c:pt>
                <c:pt idx="133">
                  <c:v>0.33728193232445963</c:v>
                </c:pt>
                <c:pt idx="134">
                  <c:v>0.33632333104200046</c:v>
                </c:pt>
                <c:pt idx="135">
                  <c:v>0.32497219453712933</c:v>
                </c:pt>
                <c:pt idx="136">
                  <c:v>0.35659710433486591</c:v>
                </c:pt>
                <c:pt idx="137">
                  <c:v>0.35131822203678797</c:v>
                </c:pt>
                <c:pt idx="138">
                  <c:v>0.34738601232705518</c:v>
                </c:pt>
                <c:pt idx="139">
                  <c:v>0.3531318147033608</c:v>
                </c:pt>
                <c:pt idx="140">
                  <c:v>0.34915388123099245</c:v>
                </c:pt>
                <c:pt idx="141">
                  <c:v>0.33935819144620721</c:v>
                </c:pt>
                <c:pt idx="142">
                  <c:v>0.33567949492402155</c:v>
                </c:pt>
                <c:pt idx="143">
                  <c:v>0.34695946265998473</c:v>
                </c:pt>
                <c:pt idx="144">
                  <c:v>0.32998202386442649</c:v>
                </c:pt>
                <c:pt idx="145">
                  <c:v>0.34229327020763561</c:v>
                </c:pt>
                <c:pt idx="146">
                  <c:v>0.35194783621061504</c:v>
                </c:pt>
                <c:pt idx="147">
                  <c:v>0.34519566190568707</c:v>
                </c:pt>
                <c:pt idx="148">
                  <c:v>0.34426111227926953</c:v>
                </c:pt>
                <c:pt idx="149">
                  <c:v>0.35133720060502305</c:v>
                </c:pt>
                <c:pt idx="150">
                  <c:v>0.34633473951009491</c:v>
                </c:pt>
                <c:pt idx="151">
                  <c:v>0.35599623268975117</c:v>
                </c:pt>
                <c:pt idx="152">
                  <c:v>0.35875752255476989</c:v>
                </c:pt>
                <c:pt idx="153">
                  <c:v>0.35760928336730025</c:v>
                </c:pt>
                <c:pt idx="154">
                  <c:v>0.35974024435538776</c:v>
                </c:pt>
                <c:pt idx="155">
                  <c:v>0.36440136749535296</c:v>
                </c:pt>
                <c:pt idx="156">
                  <c:v>0.36742239919712477</c:v>
                </c:pt>
                <c:pt idx="157">
                  <c:v>0.35205941940526309</c:v>
                </c:pt>
                <c:pt idx="158">
                  <c:v>0.35811710703027488</c:v>
                </c:pt>
                <c:pt idx="159">
                  <c:v>0.34882160430510861</c:v>
                </c:pt>
                <c:pt idx="160">
                  <c:v>0.34461207317992998</c:v>
                </c:pt>
                <c:pt idx="161">
                  <c:v>0.34547847436297013</c:v>
                </c:pt>
                <c:pt idx="162">
                  <c:v>0.3540381261030664</c:v>
                </c:pt>
                <c:pt idx="163">
                  <c:v>0.35292117939179413</c:v>
                </c:pt>
                <c:pt idx="164">
                  <c:v>0.34290928721597491</c:v>
                </c:pt>
                <c:pt idx="165">
                  <c:v>0.34314730428010654</c:v>
                </c:pt>
                <c:pt idx="166">
                  <c:v>0.35733618522075239</c:v>
                </c:pt>
                <c:pt idx="167">
                  <c:v>0.35759169985182276</c:v>
                </c:pt>
                <c:pt idx="168">
                  <c:v>0.34623570052250591</c:v>
                </c:pt>
                <c:pt idx="169">
                  <c:v>0.33657102881079737</c:v>
                </c:pt>
                <c:pt idx="170">
                  <c:v>0.33461080678504063</c:v>
                </c:pt>
                <c:pt idx="171">
                  <c:v>0.34855994327587497</c:v>
                </c:pt>
                <c:pt idx="172">
                  <c:v>0.3359594453343227</c:v>
                </c:pt>
                <c:pt idx="173">
                  <c:v>0.33779716241143309</c:v>
                </c:pt>
                <c:pt idx="174">
                  <c:v>0.33304326307287746</c:v>
                </c:pt>
                <c:pt idx="175">
                  <c:v>0.32555372036480401</c:v>
                </c:pt>
                <c:pt idx="176">
                  <c:v>0.32530991398970477</c:v>
                </c:pt>
                <c:pt idx="177">
                  <c:v>0.33831147228539205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C9-6948-A2B8-98D370CD78C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0.21182453708913507</c:v>
                </c:pt>
                <c:pt idx="1">
                  <c:v>0.19640258015255038</c:v>
                </c:pt>
                <c:pt idx="2">
                  <c:v>0</c:v>
                </c:pt>
                <c:pt idx="3">
                  <c:v>0.22201440460886721</c:v>
                </c:pt>
                <c:pt idx="4">
                  <c:v>0.21099148263466219</c:v>
                </c:pt>
                <c:pt idx="5">
                  <c:v>0.22665614555629521</c:v>
                </c:pt>
                <c:pt idx="6">
                  <c:v>0.2485132232404704</c:v>
                </c:pt>
                <c:pt idx="7">
                  <c:v>0.25140932419866491</c:v>
                </c:pt>
                <c:pt idx="8">
                  <c:v>0.2729334388136565</c:v>
                </c:pt>
                <c:pt idx="9">
                  <c:v>0.25702009487258953</c:v>
                </c:pt>
                <c:pt idx="10">
                  <c:v>0.25920705680652256</c:v>
                </c:pt>
                <c:pt idx="11">
                  <c:v>0.28350702507044478</c:v>
                </c:pt>
                <c:pt idx="12">
                  <c:v>0.24985348759032441</c:v>
                </c:pt>
                <c:pt idx="13">
                  <c:v>0.28484947116244558</c:v>
                </c:pt>
                <c:pt idx="14">
                  <c:v>0.25705031310732013</c:v>
                </c:pt>
                <c:pt idx="15">
                  <c:v>0.27966776269014881</c:v>
                </c:pt>
                <c:pt idx="16">
                  <c:v>0.27957005968722876</c:v>
                </c:pt>
                <c:pt idx="17">
                  <c:v>0.2851392660093674</c:v>
                </c:pt>
                <c:pt idx="18">
                  <c:v>0.27887604721377129</c:v>
                </c:pt>
                <c:pt idx="19">
                  <c:v>0.2737712608945238</c:v>
                </c:pt>
                <c:pt idx="20">
                  <c:v>0.29277361751152081</c:v>
                </c:pt>
                <c:pt idx="21">
                  <c:v>0.28655283889935229</c:v>
                </c:pt>
                <c:pt idx="22">
                  <c:v>0.28597394772536283</c:v>
                </c:pt>
                <c:pt idx="23">
                  <c:v>0.28868763717863594</c:v>
                </c:pt>
                <c:pt idx="24">
                  <c:v>0.26951966677820205</c:v>
                </c:pt>
                <c:pt idx="25">
                  <c:v>0.26734453104905903</c:v>
                </c:pt>
                <c:pt idx="26">
                  <c:v>0.2589688417496423</c:v>
                </c:pt>
                <c:pt idx="27">
                  <c:v>0.28352909390819625</c:v>
                </c:pt>
                <c:pt idx="28">
                  <c:v>0.26812208807535315</c:v>
                </c:pt>
                <c:pt idx="29">
                  <c:v>0.29668929790380633</c:v>
                </c:pt>
                <c:pt idx="30">
                  <c:v>0.28304092896895211</c:v>
                </c:pt>
                <c:pt idx="31">
                  <c:v>0.29953783696461428</c:v>
                </c:pt>
                <c:pt idx="32">
                  <c:v>0.27134372785258676</c:v>
                </c:pt>
                <c:pt idx="33">
                  <c:v>0.29534572556478272</c:v>
                </c:pt>
                <c:pt idx="34">
                  <c:v>0.27761717038983785</c:v>
                </c:pt>
                <c:pt idx="35">
                  <c:v>0.28233644338790576</c:v>
                </c:pt>
                <c:pt idx="36">
                  <c:v>0.27268490751456481</c:v>
                </c:pt>
                <c:pt idx="37">
                  <c:v>0.29388103793456505</c:v>
                </c:pt>
                <c:pt idx="38">
                  <c:v>0.30288196006692336</c:v>
                </c:pt>
                <c:pt idx="39">
                  <c:v>0.28965758306086137</c:v>
                </c:pt>
                <c:pt idx="40">
                  <c:v>0.30409149770632782</c:v>
                </c:pt>
                <c:pt idx="41">
                  <c:v>0.31615325550660228</c:v>
                </c:pt>
                <c:pt idx="42">
                  <c:v>0.28427489447836646</c:v>
                </c:pt>
                <c:pt idx="43">
                  <c:v>0.30620912846845272</c:v>
                </c:pt>
                <c:pt idx="44">
                  <c:v>0.31441085471682179</c:v>
                </c:pt>
                <c:pt idx="45">
                  <c:v>0.31597109064381723</c:v>
                </c:pt>
                <c:pt idx="46">
                  <c:v>0.32318386131412968</c:v>
                </c:pt>
                <c:pt idx="47">
                  <c:v>0.29827833119885938</c:v>
                </c:pt>
                <c:pt idx="48">
                  <c:v>0.30475020241459222</c:v>
                </c:pt>
                <c:pt idx="49">
                  <c:v>0.30619390190189205</c:v>
                </c:pt>
                <c:pt idx="50">
                  <c:v>0.30384523554439985</c:v>
                </c:pt>
                <c:pt idx="51">
                  <c:v>0.31810218159931974</c:v>
                </c:pt>
                <c:pt idx="52">
                  <c:v>0.30822191997530579</c:v>
                </c:pt>
                <c:pt idx="53">
                  <c:v>0.31556199270201901</c:v>
                </c:pt>
                <c:pt idx="54">
                  <c:v>0.33084131560439745</c:v>
                </c:pt>
                <c:pt idx="55">
                  <c:v>0.33713219093641233</c:v>
                </c:pt>
                <c:pt idx="56">
                  <c:v>0.33935521591840556</c:v>
                </c:pt>
                <c:pt idx="57">
                  <c:v>0.35148293431237637</c:v>
                </c:pt>
                <c:pt idx="58">
                  <c:v>0.35600850890406915</c:v>
                </c:pt>
                <c:pt idx="59">
                  <c:v>0.35828608975142162</c:v>
                </c:pt>
                <c:pt idx="60">
                  <c:v>0.34690685622326506</c:v>
                </c:pt>
                <c:pt idx="61">
                  <c:v>0.35023450852577603</c:v>
                </c:pt>
                <c:pt idx="62">
                  <c:v>0.33411154345006483</c:v>
                </c:pt>
                <c:pt idx="63">
                  <c:v>0.34297419931488987</c:v>
                </c:pt>
                <c:pt idx="64">
                  <c:v>0.34458742648354995</c:v>
                </c:pt>
                <c:pt idx="65">
                  <c:v>0.34018989392620597</c:v>
                </c:pt>
                <c:pt idx="66">
                  <c:v>0.33121600929299327</c:v>
                </c:pt>
                <c:pt idx="67">
                  <c:v>0.33244845195703793</c:v>
                </c:pt>
                <c:pt idx="68">
                  <c:v>0.33828622421156251</c:v>
                </c:pt>
                <c:pt idx="69">
                  <c:v>0.35378658629819493</c:v>
                </c:pt>
                <c:pt idx="70">
                  <c:v>0.35001254250515634</c:v>
                </c:pt>
                <c:pt idx="71">
                  <c:v>0.36150951589834296</c:v>
                </c:pt>
                <c:pt idx="72">
                  <c:v>0.34381141440191615</c:v>
                </c:pt>
                <c:pt idx="73">
                  <c:v>0.34169274692553708</c:v>
                </c:pt>
                <c:pt idx="74">
                  <c:v>0.36505726489106466</c:v>
                </c:pt>
                <c:pt idx="75">
                  <c:v>0.34839201295318978</c:v>
                </c:pt>
                <c:pt idx="76">
                  <c:v>0.33925289988232366</c:v>
                </c:pt>
                <c:pt idx="77">
                  <c:v>0.35012230462420546</c:v>
                </c:pt>
                <c:pt idx="78">
                  <c:v>0.34606711132818474</c:v>
                </c:pt>
                <c:pt idx="79">
                  <c:v>0.34074844612144156</c:v>
                </c:pt>
                <c:pt idx="80">
                  <c:v>0.36066386441798259</c:v>
                </c:pt>
                <c:pt idx="81">
                  <c:v>0.35130075527725768</c:v>
                </c:pt>
                <c:pt idx="82">
                  <c:v>0.36261407335777091</c:v>
                </c:pt>
                <c:pt idx="83">
                  <c:v>0.35441513429901406</c:v>
                </c:pt>
                <c:pt idx="84">
                  <c:v>0.36857457218014689</c:v>
                </c:pt>
                <c:pt idx="85">
                  <c:v>0.37309749218971638</c:v>
                </c:pt>
                <c:pt idx="86">
                  <c:v>0.36398936369033696</c:v>
                </c:pt>
                <c:pt idx="87">
                  <c:v>0.36244017017136226</c:v>
                </c:pt>
                <c:pt idx="88">
                  <c:v>0.35791827792807002</c:v>
                </c:pt>
                <c:pt idx="89">
                  <c:v>0.35340952614658128</c:v>
                </c:pt>
                <c:pt idx="90">
                  <c:v>0.36720396672524591</c:v>
                </c:pt>
                <c:pt idx="91">
                  <c:v>0.38254694542509815</c:v>
                </c:pt>
                <c:pt idx="92">
                  <c:v>0.3656793129915169</c:v>
                </c:pt>
                <c:pt idx="93">
                  <c:v>0.37996762885760754</c:v>
                </c:pt>
                <c:pt idx="94">
                  <c:v>0.37281000149959348</c:v>
                </c:pt>
                <c:pt idx="95">
                  <c:v>0.36361286402168502</c:v>
                </c:pt>
                <c:pt idx="96">
                  <c:v>0.36541714616308535</c:v>
                </c:pt>
                <c:pt idx="97">
                  <c:v>0.3894535007241362</c:v>
                </c:pt>
                <c:pt idx="98">
                  <c:v>0.35566242184429953</c:v>
                </c:pt>
                <c:pt idx="99">
                  <c:v>0.378697013685803</c:v>
                </c:pt>
                <c:pt idx="100">
                  <c:v>0.38202591981058598</c:v>
                </c:pt>
                <c:pt idx="101">
                  <c:v>0.36928773196355485</c:v>
                </c:pt>
                <c:pt idx="102">
                  <c:v>0.3855917051333983</c:v>
                </c:pt>
                <c:pt idx="103">
                  <c:v>0.38280302149736273</c:v>
                </c:pt>
                <c:pt idx="104">
                  <c:v>0.35925783146400148</c:v>
                </c:pt>
                <c:pt idx="105">
                  <c:v>0.39310793668302912</c:v>
                </c:pt>
                <c:pt idx="106">
                  <c:v>0.38467323900043499</c:v>
                </c:pt>
                <c:pt idx="107">
                  <c:v>0.38478566033564837</c:v>
                </c:pt>
                <c:pt idx="108">
                  <c:v>0.38660066376267466</c:v>
                </c:pt>
                <c:pt idx="109">
                  <c:v>0.37559513867177174</c:v>
                </c:pt>
                <c:pt idx="110">
                  <c:v>0.3880595311058519</c:v>
                </c:pt>
                <c:pt idx="111">
                  <c:v>0.39424850955460822</c:v>
                </c:pt>
                <c:pt idx="112">
                  <c:v>0.38411626062450421</c:v>
                </c:pt>
                <c:pt idx="113">
                  <c:v>0.40225966552042891</c:v>
                </c:pt>
                <c:pt idx="114">
                  <c:v>0.39381198243248638</c:v>
                </c:pt>
                <c:pt idx="115">
                  <c:v>0.40335381635707368</c:v>
                </c:pt>
                <c:pt idx="116">
                  <c:v>0.39432568514348637</c:v>
                </c:pt>
                <c:pt idx="117">
                  <c:v>0.40654955426663364</c:v>
                </c:pt>
                <c:pt idx="118">
                  <c:v>0.38864329220317362</c:v>
                </c:pt>
                <c:pt idx="119">
                  <c:v>0.39968827484554276</c:v>
                </c:pt>
                <c:pt idx="120">
                  <c:v>0.40806070847216874</c:v>
                </c:pt>
                <c:pt idx="121">
                  <c:v>0.39533751967827546</c:v>
                </c:pt>
                <c:pt idx="122">
                  <c:v>0.40172889911094528</c:v>
                </c:pt>
                <c:pt idx="123">
                  <c:v>0.39456254070916802</c:v>
                </c:pt>
                <c:pt idx="124">
                  <c:v>0.39354340398982912</c:v>
                </c:pt>
                <c:pt idx="125">
                  <c:v>0.40415326850456018</c:v>
                </c:pt>
                <c:pt idx="126">
                  <c:v>0.39131199013919632</c:v>
                </c:pt>
                <c:pt idx="127">
                  <c:v>0.39637101707968364</c:v>
                </c:pt>
                <c:pt idx="128">
                  <c:v>0.39457628043491999</c:v>
                </c:pt>
                <c:pt idx="129">
                  <c:v>0.37920107180161278</c:v>
                </c:pt>
                <c:pt idx="130">
                  <c:v>0.39820846608214588</c:v>
                </c:pt>
                <c:pt idx="131">
                  <c:v>0.40716700473292761</c:v>
                </c:pt>
                <c:pt idx="132">
                  <c:v>0.3863998220387504</c:v>
                </c:pt>
                <c:pt idx="133">
                  <c:v>0.39294938035618987</c:v>
                </c:pt>
                <c:pt idx="134">
                  <c:v>0.39553667504579493</c:v>
                </c:pt>
                <c:pt idx="135">
                  <c:v>0.39555200557285242</c:v>
                </c:pt>
                <c:pt idx="136">
                  <c:v>0.39288245702601127</c:v>
                </c:pt>
                <c:pt idx="137">
                  <c:v>0.39522229862214303</c:v>
                </c:pt>
                <c:pt idx="138">
                  <c:v>0.40787327580455346</c:v>
                </c:pt>
                <c:pt idx="139">
                  <c:v>0.39323920761974201</c:v>
                </c:pt>
                <c:pt idx="140">
                  <c:v>0.39868597384331644</c:v>
                </c:pt>
                <c:pt idx="141">
                  <c:v>0.39978120148729834</c:v>
                </c:pt>
                <c:pt idx="142">
                  <c:v>0.38842275078526156</c:v>
                </c:pt>
                <c:pt idx="143">
                  <c:v>0.40354007565484257</c:v>
                </c:pt>
                <c:pt idx="144">
                  <c:v>0.38963347489800815</c:v>
                </c:pt>
                <c:pt idx="145">
                  <c:v>0.40336797551878295</c:v>
                </c:pt>
                <c:pt idx="146">
                  <c:v>0.40391975000664038</c:v>
                </c:pt>
                <c:pt idx="147">
                  <c:v>0.39360492881020537</c:v>
                </c:pt>
                <c:pt idx="148">
                  <c:v>0.40255341397643218</c:v>
                </c:pt>
                <c:pt idx="149">
                  <c:v>0.40196566570294096</c:v>
                </c:pt>
                <c:pt idx="150">
                  <c:v>0.39838141857700726</c:v>
                </c:pt>
                <c:pt idx="151">
                  <c:v>0.40421905704755301</c:v>
                </c:pt>
                <c:pt idx="152">
                  <c:v>0.38675737815982947</c:v>
                </c:pt>
                <c:pt idx="153">
                  <c:v>0.39292302345010111</c:v>
                </c:pt>
                <c:pt idx="154">
                  <c:v>0.40275160429834783</c:v>
                </c:pt>
                <c:pt idx="155">
                  <c:v>0.4022942734846246</c:v>
                </c:pt>
                <c:pt idx="156">
                  <c:v>0.39632734128714897</c:v>
                </c:pt>
                <c:pt idx="157">
                  <c:v>0.39861890410735146</c:v>
                </c:pt>
                <c:pt idx="158">
                  <c:v>0.41211498691144444</c:v>
                </c:pt>
                <c:pt idx="159">
                  <c:v>0.4026891985494282</c:v>
                </c:pt>
                <c:pt idx="160">
                  <c:v>0.39701649275774642</c:v>
                </c:pt>
                <c:pt idx="161">
                  <c:v>0.40804303330274433</c:v>
                </c:pt>
                <c:pt idx="162">
                  <c:v>0.40336166047257077</c:v>
                </c:pt>
                <c:pt idx="163">
                  <c:v>0.40510996851885706</c:v>
                </c:pt>
                <c:pt idx="164">
                  <c:v>0.40079752369385618</c:v>
                </c:pt>
                <c:pt idx="165">
                  <c:v>0.40085299326957136</c:v>
                </c:pt>
                <c:pt idx="166">
                  <c:v>0.40150440420386724</c:v>
                </c:pt>
                <c:pt idx="167">
                  <c:v>0.40417650153272427</c:v>
                </c:pt>
                <c:pt idx="168">
                  <c:v>0.38583131811799309</c:v>
                </c:pt>
                <c:pt idx="169">
                  <c:v>0.390785211724619</c:v>
                </c:pt>
                <c:pt idx="170">
                  <c:v>0.37950239774012723</c:v>
                </c:pt>
                <c:pt idx="171">
                  <c:v>0.38477966692679366</c:v>
                </c:pt>
                <c:pt idx="172">
                  <c:v>0.37848562621825138</c:v>
                </c:pt>
                <c:pt idx="173">
                  <c:v>0.39446664469528436</c:v>
                </c:pt>
                <c:pt idx="174">
                  <c:v>0.39118381138885694</c:v>
                </c:pt>
                <c:pt idx="175">
                  <c:v>0.40284634494060256</c:v>
                </c:pt>
                <c:pt idx="176">
                  <c:v>0.37918830240832363</c:v>
                </c:pt>
                <c:pt idx="177">
                  <c:v>0.40539114274815008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C9-6948-A2B8-98D370CD7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389248"/>
        <c:axId val="1"/>
      </c:scatterChart>
      <c:valAx>
        <c:axId val="182938924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389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743.3</c:v>
                </c:pt>
                <c:pt idx="1">
                  <c:v>732.1</c:v>
                </c:pt>
                <c:pt idx="2">
                  <c:v>-999</c:v>
                </c:pt>
                <c:pt idx="3">
                  <c:v>780.8</c:v>
                </c:pt>
                <c:pt idx="4">
                  <c:v>696.2</c:v>
                </c:pt>
                <c:pt idx="5">
                  <c:v>727.7</c:v>
                </c:pt>
                <c:pt idx="6">
                  <c:v>666.7</c:v>
                </c:pt>
                <c:pt idx="7">
                  <c:v>728.7</c:v>
                </c:pt>
                <c:pt idx="8">
                  <c:v>741.7</c:v>
                </c:pt>
                <c:pt idx="9">
                  <c:v>644.1</c:v>
                </c:pt>
                <c:pt idx="10">
                  <c:v>666.3</c:v>
                </c:pt>
                <c:pt idx="11">
                  <c:v>651.79999999999995</c:v>
                </c:pt>
                <c:pt idx="12">
                  <c:v>651.20000000000005</c:v>
                </c:pt>
                <c:pt idx="13">
                  <c:v>700.2</c:v>
                </c:pt>
                <c:pt idx="14">
                  <c:v>733.6</c:v>
                </c:pt>
                <c:pt idx="15">
                  <c:v>643.5</c:v>
                </c:pt>
                <c:pt idx="16">
                  <c:v>693.7</c:v>
                </c:pt>
                <c:pt idx="17">
                  <c:v>655.9</c:v>
                </c:pt>
                <c:pt idx="18">
                  <c:v>732.6</c:v>
                </c:pt>
                <c:pt idx="19">
                  <c:v>685.4</c:v>
                </c:pt>
                <c:pt idx="20">
                  <c:v>707.5</c:v>
                </c:pt>
                <c:pt idx="21">
                  <c:v>724.5</c:v>
                </c:pt>
                <c:pt idx="22">
                  <c:v>653.1</c:v>
                </c:pt>
                <c:pt idx="23">
                  <c:v>800</c:v>
                </c:pt>
                <c:pt idx="24">
                  <c:v>662.5</c:v>
                </c:pt>
                <c:pt idx="25">
                  <c:v>721.7</c:v>
                </c:pt>
                <c:pt idx="26">
                  <c:v>698</c:v>
                </c:pt>
                <c:pt idx="27">
                  <c:v>684.4</c:v>
                </c:pt>
                <c:pt idx="28">
                  <c:v>687.6</c:v>
                </c:pt>
                <c:pt idx="29">
                  <c:v>749.6</c:v>
                </c:pt>
                <c:pt idx="30">
                  <c:v>715.7</c:v>
                </c:pt>
                <c:pt idx="31">
                  <c:v>655.7</c:v>
                </c:pt>
                <c:pt idx="32">
                  <c:v>718.8</c:v>
                </c:pt>
                <c:pt idx="33">
                  <c:v>676.1</c:v>
                </c:pt>
                <c:pt idx="34">
                  <c:v>607.9</c:v>
                </c:pt>
                <c:pt idx="35">
                  <c:v>632</c:v>
                </c:pt>
                <c:pt idx="36">
                  <c:v>720</c:v>
                </c:pt>
                <c:pt idx="37">
                  <c:v>707.8</c:v>
                </c:pt>
                <c:pt idx="38">
                  <c:v>708.4</c:v>
                </c:pt>
                <c:pt idx="39">
                  <c:v>594</c:v>
                </c:pt>
                <c:pt idx="40">
                  <c:v>788.5</c:v>
                </c:pt>
                <c:pt idx="41">
                  <c:v>649.79999999999995</c:v>
                </c:pt>
                <c:pt idx="42">
                  <c:v>799.1</c:v>
                </c:pt>
                <c:pt idx="43">
                  <c:v>730.1</c:v>
                </c:pt>
                <c:pt idx="44">
                  <c:v>618</c:v>
                </c:pt>
                <c:pt idx="45">
                  <c:v>640.29999999999995</c:v>
                </c:pt>
                <c:pt idx="46">
                  <c:v>700.7</c:v>
                </c:pt>
                <c:pt idx="47">
                  <c:v>684.7</c:v>
                </c:pt>
                <c:pt idx="48">
                  <c:v>716.1</c:v>
                </c:pt>
                <c:pt idx="49">
                  <c:v>715.7</c:v>
                </c:pt>
                <c:pt idx="50">
                  <c:v>653.9</c:v>
                </c:pt>
                <c:pt idx="51">
                  <c:v>708.9</c:v>
                </c:pt>
                <c:pt idx="52">
                  <c:v>759.1</c:v>
                </c:pt>
                <c:pt idx="53">
                  <c:v>676</c:v>
                </c:pt>
                <c:pt idx="54">
                  <c:v>763.5</c:v>
                </c:pt>
                <c:pt idx="55">
                  <c:v>705.3</c:v>
                </c:pt>
                <c:pt idx="56">
                  <c:v>732.2</c:v>
                </c:pt>
                <c:pt idx="57">
                  <c:v>693.3</c:v>
                </c:pt>
                <c:pt idx="58">
                  <c:v>690.7</c:v>
                </c:pt>
                <c:pt idx="59">
                  <c:v>659.9</c:v>
                </c:pt>
                <c:pt idx="60">
                  <c:v>683.2</c:v>
                </c:pt>
                <c:pt idx="61">
                  <c:v>759.4</c:v>
                </c:pt>
                <c:pt idx="62">
                  <c:v>702.9</c:v>
                </c:pt>
                <c:pt idx="63">
                  <c:v>614.70000000000005</c:v>
                </c:pt>
                <c:pt idx="64">
                  <c:v>732.6</c:v>
                </c:pt>
                <c:pt idx="65">
                  <c:v>743.9</c:v>
                </c:pt>
                <c:pt idx="66">
                  <c:v>713.5</c:v>
                </c:pt>
                <c:pt idx="67">
                  <c:v>722.5</c:v>
                </c:pt>
                <c:pt idx="68">
                  <c:v>793</c:v>
                </c:pt>
                <c:pt idx="69">
                  <c:v>695.5</c:v>
                </c:pt>
                <c:pt idx="70">
                  <c:v>671.4</c:v>
                </c:pt>
                <c:pt idx="71">
                  <c:v>767.8</c:v>
                </c:pt>
                <c:pt idx="72">
                  <c:v>750.3</c:v>
                </c:pt>
                <c:pt idx="73">
                  <c:v>704.9</c:v>
                </c:pt>
                <c:pt idx="74">
                  <c:v>671.9</c:v>
                </c:pt>
                <c:pt idx="75">
                  <c:v>750.7</c:v>
                </c:pt>
                <c:pt idx="76">
                  <c:v>706.8</c:v>
                </c:pt>
                <c:pt idx="77">
                  <c:v>750.7</c:v>
                </c:pt>
                <c:pt idx="78">
                  <c:v>677.9</c:v>
                </c:pt>
                <c:pt idx="79">
                  <c:v>678.1</c:v>
                </c:pt>
                <c:pt idx="80">
                  <c:v>676.9</c:v>
                </c:pt>
                <c:pt idx="81">
                  <c:v>669.6</c:v>
                </c:pt>
                <c:pt idx="82">
                  <c:v>679.8</c:v>
                </c:pt>
                <c:pt idx="83">
                  <c:v>705.7</c:v>
                </c:pt>
                <c:pt idx="84">
                  <c:v>732.5</c:v>
                </c:pt>
                <c:pt idx="85">
                  <c:v>685.9</c:v>
                </c:pt>
                <c:pt idx="86">
                  <c:v>702.1</c:v>
                </c:pt>
                <c:pt idx="87">
                  <c:v>698.3</c:v>
                </c:pt>
                <c:pt idx="88">
                  <c:v>702.7</c:v>
                </c:pt>
                <c:pt idx="89">
                  <c:v>697</c:v>
                </c:pt>
                <c:pt idx="90">
                  <c:v>679.3</c:v>
                </c:pt>
                <c:pt idx="91">
                  <c:v>680.5</c:v>
                </c:pt>
                <c:pt idx="92">
                  <c:v>610.4</c:v>
                </c:pt>
                <c:pt idx="93">
                  <c:v>732.8</c:v>
                </c:pt>
                <c:pt idx="94">
                  <c:v>683.1</c:v>
                </c:pt>
                <c:pt idx="95">
                  <c:v>727.4</c:v>
                </c:pt>
                <c:pt idx="96">
                  <c:v>670.5</c:v>
                </c:pt>
                <c:pt idx="97">
                  <c:v>693.7</c:v>
                </c:pt>
                <c:pt idx="98">
                  <c:v>683.1</c:v>
                </c:pt>
                <c:pt idx="99">
                  <c:v>687.8</c:v>
                </c:pt>
                <c:pt idx="100">
                  <c:v>679.4</c:v>
                </c:pt>
                <c:pt idx="101">
                  <c:v>631.5</c:v>
                </c:pt>
                <c:pt idx="102">
                  <c:v>702.2</c:v>
                </c:pt>
                <c:pt idx="103">
                  <c:v>663.1</c:v>
                </c:pt>
                <c:pt idx="104">
                  <c:v>693.8</c:v>
                </c:pt>
                <c:pt idx="105">
                  <c:v>674.6</c:v>
                </c:pt>
                <c:pt idx="106">
                  <c:v>720.1</c:v>
                </c:pt>
                <c:pt idx="107">
                  <c:v>648.6</c:v>
                </c:pt>
                <c:pt idx="108">
                  <c:v>669.5</c:v>
                </c:pt>
                <c:pt idx="109">
                  <c:v>684.5</c:v>
                </c:pt>
                <c:pt idx="110">
                  <c:v>687.3</c:v>
                </c:pt>
                <c:pt idx="111">
                  <c:v>637.4</c:v>
                </c:pt>
                <c:pt idx="112">
                  <c:v>632.29999999999995</c:v>
                </c:pt>
                <c:pt idx="113">
                  <c:v>659.2</c:v>
                </c:pt>
                <c:pt idx="114">
                  <c:v>658.5</c:v>
                </c:pt>
                <c:pt idx="115">
                  <c:v>671.5</c:v>
                </c:pt>
                <c:pt idx="116">
                  <c:v>704.1</c:v>
                </c:pt>
                <c:pt idx="117">
                  <c:v>669.1</c:v>
                </c:pt>
                <c:pt idx="118">
                  <c:v>615.79999999999995</c:v>
                </c:pt>
                <c:pt idx="119">
                  <c:v>654.4</c:v>
                </c:pt>
                <c:pt idx="120">
                  <c:v>621.6</c:v>
                </c:pt>
                <c:pt idx="121">
                  <c:v>602.79999999999995</c:v>
                </c:pt>
                <c:pt idx="122">
                  <c:v>632.9</c:v>
                </c:pt>
                <c:pt idx="123">
                  <c:v>599.9</c:v>
                </c:pt>
                <c:pt idx="124">
                  <c:v>598.79999999999995</c:v>
                </c:pt>
                <c:pt idx="125">
                  <c:v>601.29999999999995</c:v>
                </c:pt>
                <c:pt idx="126">
                  <c:v>603.5</c:v>
                </c:pt>
                <c:pt idx="127">
                  <c:v>570.6</c:v>
                </c:pt>
                <c:pt idx="128">
                  <c:v>594.70000000000005</c:v>
                </c:pt>
                <c:pt idx="129">
                  <c:v>572.4</c:v>
                </c:pt>
                <c:pt idx="130">
                  <c:v>573.9</c:v>
                </c:pt>
                <c:pt idx="131">
                  <c:v>558.1</c:v>
                </c:pt>
                <c:pt idx="132">
                  <c:v>557.29999999999995</c:v>
                </c:pt>
                <c:pt idx="133">
                  <c:v>599.5</c:v>
                </c:pt>
                <c:pt idx="134">
                  <c:v>576.4</c:v>
                </c:pt>
                <c:pt idx="135">
                  <c:v>592.4</c:v>
                </c:pt>
                <c:pt idx="136">
                  <c:v>635.29999999999995</c:v>
                </c:pt>
                <c:pt idx="137">
                  <c:v>605.1</c:v>
                </c:pt>
                <c:pt idx="138">
                  <c:v>571.20000000000005</c:v>
                </c:pt>
                <c:pt idx="139">
                  <c:v>605.4</c:v>
                </c:pt>
                <c:pt idx="140">
                  <c:v>585</c:v>
                </c:pt>
                <c:pt idx="141">
                  <c:v>583.20000000000005</c:v>
                </c:pt>
                <c:pt idx="142">
                  <c:v>568.70000000000005</c:v>
                </c:pt>
                <c:pt idx="143">
                  <c:v>602.6</c:v>
                </c:pt>
                <c:pt idx="144">
                  <c:v>555</c:v>
                </c:pt>
                <c:pt idx="145">
                  <c:v>580.1</c:v>
                </c:pt>
                <c:pt idx="146">
                  <c:v>569.1</c:v>
                </c:pt>
                <c:pt idx="147">
                  <c:v>557</c:v>
                </c:pt>
                <c:pt idx="148">
                  <c:v>564.1</c:v>
                </c:pt>
                <c:pt idx="149">
                  <c:v>557.29999999999995</c:v>
                </c:pt>
                <c:pt idx="150">
                  <c:v>536.1</c:v>
                </c:pt>
                <c:pt idx="151">
                  <c:v>587.6</c:v>
                </c:pt>
                <c:pt idx="152">
                  <c:v>571.70000000000005</c:v>
                </c:pt>
                <c:pt idx="153">
                  <c:v>590.1</c:v>
                </c:pt>
                <c:pt idx="154">
                  <c:v>570.5</c:v>
                </c:pt>
                <c:pt idx="155">
                  <c:v>604.29999999999995</c:v>
                </c:pt>
                <c:pt idx="156">
                  <c:v>577.79999999999995</c:v>
                </c:pt>
                <c:pt idx="157">
                  <c:v>553.9</c:v>
                </c:pt>
                <c:pt idx="158">
                  <c:v>592.29999999999995</c:v>
                </c:pt>
                <c:pt idx="159">
                  <c:v>584.6</c:v>
                </c:pt>
                <c:pt idx="160">
                  <c:v>603.4</c:v>
                </c:pt>
                <c:pt idx="161">
                  <c:v>565.20000000000005</c:v>
                </c:pt>
                <c:pt idx="162">
                  <c:v>542.20000000000005</c:v>
                </c:pt>
                <c:pt idx="163">
                  <c:v>538.6</c:v>
                </c:pt>
                <c:pt idx="164">
                  <c:v>557.79999999999995</c:v>
                </c:pt>
                <c:pt idx="165">
                  <c:v>591.29999999999995</c:v>
                </c:pt>
                <c:pt idx="166">
                  <c:v>575.9</c:v>
                </c:pt>
                <c:pt idx="167">
                  <c:v>562.6</c:v>
                </c:pt>
                <c:pt idx="168">
                  <c:v>565.1</c:v>
                </c:pt>
                <c:pt idx="169">
                  <c:v>582</c:v>
                </c:pt>
                <c:pt idx="170">
                  <c:v>549.1</c:v>
                </c:pt>
                <c:pt idx="171">
                  <c:v>598</c:v>
                </c:pt>
                <c:pt idx="172">
                  <c:v>574.1</c:v>
                </c:pt>
                <c:pt idx="173">
                  <c:v>556</c:v>
                </c:pt>
                <c:pt idx="174">
                  <c:v>496.7</c:v>
                </c:pt>
                <c:pt idx="175">
                  <c:v>549.1</c:v>
                </c:pt>
                <c:pt idx="176">
                  <c:v>512.6</c:v>
                </c:pt>
                <c:pt idx="177">
                  <c:v>536.5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39-EE41-8948-96F245AA8B7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661.1</c:v>
                </c:pt>
                <c:pt idx="1">
                  <c:v>765</c:v>
                </c:pt>
                <c:pt idx="2">
                  <c:v>-999</c:v>
                </c:pt>
                <c:pt idx="3">
                  <c:v>775.8</c:v>
                </c:pt>
                <c:pt idx="4">
                  <c:v>714.3</c:v>
                </c:pt>
                <c:pt idx="5">
                  <c:v>793.7</c:v>
                </c:pt>
                <c:pt idx="6">
                  <c:v>771.3</c:v>
                </c:pt>
                <c:pt idx="7">
                  <c:v>738.9</c:v>
                </c:pt>
                <c:pt idx="8">
                  <c:v>773.7</c:v>
                </c:pt>
                <c:pt idx="9">
                  <c:v>723</c:v>
                </c:pt>
                <c:pt idx="10">
                  <c:v>764.1</c:v>
                </c:pt>
                <c:pt idx="11">
                  <c:v>734.9</c:v>
                </c:pt>
                <c:pt idx="12">
                  <c:v>619.79999999999995</c:v>
                </c:pt>
                <c:pt idx="13">
                  <c:v>706.4</c:v>
                </c:pt>
                <c:pt idx="14">
                  <c:v>782.2</c:v>
                </c:pt>
                <c:pt idx="15">
                  <c:v>800</c:v>
                </c:pt>
                <c:pt idx="16">
                  <c:v>752.6</c:v>
                </c:pt>
                <c:pt idx="17">
                  <c:v>766.7</c:v>
                </c:pt>
                <c:pt idx="18">
                  <c:v>800</c:v>
                </c:pt>
                <c:pt idx="19">
                  <c:v>754.3</c:v>
                </c:pt>
                <c:pt idx="20">
                  <c:v>692.9</c:v>
                </c:pt>
                <c:pt idx="21">
                  <c:v>770.7</c:v>
                </c:pt>
                <c:pt idx="22">
                  <c:v>721.2</c:v>
                </c:pt>
                <c:pt idx="23">
                  <c:v>789.1</c:v>
                </c:pt>
                <c:pt idx="24">
                  <c:v>664</c:v>
                </c:pt>
                <c:pt idx="25">
                  <c:v>740.6</c:v>
                </c:pt>
                <c:pt idx="26">
                  <c:v>682.9</c:v>
                </c:pt>
                <c:pt idx="27">
                  <c:v>765.7</c:v>
                </c:pt>
                <c:pt idx="28">
                  <c:v>679.1</c:v>
                </c:pt>
                <c:pt idx="29">
                  <c:v>768.3</c:v>
                </c:pt>
                <c:pt idx="30">
                  <c:v>776.4</c:v>
                </c:pt>
                <c:pt idx="31">
                  <c:v>725</c:v>
                </c:pt>
                <c:pt idx="32">
                  <c:v>737.4</c:v>
                </c:pt>
                <c:pt idx="33">
                  <c:v>785.6</c:v>
                </c:pt>
                <c:pt idx="34">
                  <c:v>726.1</c:v>
                </c:pt>
                <c:pt idx="35">
                  <c:v>724.7</c:v>
                </c:pt>
                <c:pt idx="36">
                  <c:v>757.7</c:v>
                </c:pt>
                <c:pt idx="37">
                  <c:v>770.5</c:v>
                </c:pt>
                <c:pt idx="38">
                  <c:v>715.7</c:v>
                </c:pt>
                <c:pt idx="39">
                  <c:v>779.7</c:v>
                </c:pt>
                <c:pt idx="40">
                  <c:v>727.3</c:v>
                </c:pt>
                <c:pt idx="41">
                  <c:v>728.5</c:v>
                </c:pt>
                <c:pt idx="42">
                  <c:v>689.6</c:v>
                </c:pt>
                <c:pt idx="43">
                  <c:v>786.1</c:v>
                </c:pt>
                <c:pt idx="44">
                  <c:v>772.4</c:v>
                </c:pt>
                <c:pt idx="45">
                  <c:v>762.3</c:v>
                </c:pt>
                <c:pt idx="46">
                  <c:v>779.7</c:v>
                </c:pt>
                <c:pt idx="47">
                  <c:v>753.1</c:v>
                </c:pt>
                <c:pt idx="48">
                  <c:v>711.5</c:v>
                </c:pt>
                <c:pt idx="49">
                  <c:v>733.5</c:v>
                </c:pt>
                <c:pt idx="50">
                  <c:v>728.7</c:v>
                </c:pt>
                <c:pt idx="51">
                  <c:v>758.4</c:v>
                </c:pt>
                <c:pt idx="52">
                  <c:v>713.9</c:v>
                </c:pt>
                <c:pt idx="53">
                  <c:v>762</c:v>
                </c:pt>
                <c:pt idx="54">
                  <c:v>740.6</c:v>
                </c:pt>
                <c:pt idx="55">
                  <c:v>724.5</c:v>
                </c:pt>
                <c:pt idx="56">
                  <c:v>750</c:v>
                </c:pt>
                <c:pt idx="57">
                  <c:v>739.4</c:v>
                </c:pt>
                <c:pt idx="58">
                  <c:v>726.5</c:v>
                </c:pt>
                <c:pt idx="59">
                  <c:v>758.6</c:v>
                </c:pt>
                <c:pt idx="60">
                  <c:v>710.4</c:v>
                </c:pt>
                <c:pt idx="61">
                  <c:v>705.9</c:v>
                </c:pt>
                <c:pt idx="62">
                  <c:v>725.7</c:v>
                </c:pt>
                <c:pt idx="63">
                  <c:v>733</c:v>
                </c:pt>
                <c:pt idx="64">
                  <c:v>721.8</c:v>
                </c:pt>
                <c:pt idx="65">
                  <c:v>739.3</c:v>
                </c:pt>
                <c:pt idx="66">
                  <c:v>751.7</c:v>
                </c:pt>
                <c:pt idx="67">
                  <c:v>702.6</c:v>
                </c:pt>
                <c:pt idx="68">
                  <c:v>681.9</c:v>
                </c:pt>
                <c:pt idx="69">
                  <c:v>781.9</c:v>
                </c:pt>
                <c:pt idx="70">
                  <c:v>753.3</c:v>
                </c:pt>
                <c:pt idx="71">
                  <c:v>701.4</c:v>
                </c:pt>
                <c:pt idx="72">
                  <c:v>768.7</c:v>
                </c:pt>
                <c:pt idx="73">
                  <c:v>729.3</c:v>
                </c:pt>
                <c:pt idx="74">
                  <c:v>760.2</c:v>
                </c:pt>
                <c:pt idx="75">
                  <c:v>730.7</c:v>
                </c:pt>
                <c:pt idx="76">
                  <c:v>760.8</c:v>
                </c:pt>
                <c:pt idx="77">
                  <c:v>744.2</c:v>
                </c:pt>
                <c:pt idx="78">
                  <c:v>770.6</c:v>
                </c:pt>
                <c:pt idx="79">
                  <c:v>774.6</c:v>
                </c:pt>
                <c:pt idx="80">
                  <c:v>757.1</c:v>
                </c:pt>
                <c:pt idx="81">
                  <c:v>679.1</c:v>
                </c:pt>
                <c:pt idx="82">
                  <c:v>751.7</c:v>
                </c:pt>
                <c:pt idx="83">
                  <c:v>755.4</c:v>
                </c:pt>
                <c:pt idx="84">
                  <c:v>728.1</c:v>
                </c:pt>
                <c:pt idx="85">
                  <c:v>800</c:v>
                </c:pt>
                <c:pt idx="86">
                  <c:v>754.3</c:v>
                </c:pt>
                <c:pt idx="87">
                  <c:v>733.3</c:v>
                </c:pt>
                <c:pt idx="88">
                  <c:v>750.4</c:v>
                </c:pt>
                <c:pt idx="89">
                  <c:v>768.6</c:v>
                </c:pt>
                <c:pt idx="90">
                  <c:v>738</c:v>
                </c:pt>
                <c:pt idx="91">
                  <c:v>767</c:v>
                </c:pt>
                <c:pt idx="92">
                  <c:v>724.1</c:v>
                </c:pt>
                <c:pt idx="93">
                  <c:v>753.9</c:v>
                </c:pt>
                <c:pt idx="94">
                  <c:v>749.8</c:v>
                </c:pt>
                <c:pt idx="95">
                  <c:v>743</c:v>
                </c:pt>
                <c:pt idx="96">
                  <c:v>748.8</c:v>
                </c:pt>
                <c:pt idx="97">
                  <c:v>765.6</c:v>
                </c:pt>
                <c:pt idx="98">
                  <c:v>727.6</c:v>
                </c:pt>
                <c:pt idx="99">
                  <c:v>728.4</c:v>
                </c:pt>
                <c:pt idx="100">
                  <c:v>736.6</c:v>
                </c:pt>
                <c:pt idx="101">
                  <c:v>683.8</c:v>
                </c:pt>
                <c:pt idx="102">
                  <c:v>728.2</c:v>
                </c:pt>
                <c:pt idx="103">
                  <c:v>695.8</c:v>
                </c:pt>
                <c:pt idx="104">
                  <c:v>723.8</c:v>
                </c:pt>
                <c:pt idx="105">
                  <c:v>693.1</c:v>
                </c:pt>
                <c:pt idx="106">
                  <c:v>762.5</c:v>
                </c:pt>
                <c:pt idx="107">
                  <c:v>755.1</c:v>
                </c:pt>
                <c:pt idx="108">
                  <c:v>707.8</c:v>
                </c:pt>
                <c:pt idx="109">
                  <c:v>660</c:v>
                </c:pt>
                <c:pt idx="110">
                  <c:v>694.4</c:v>
                </c:pt>
                <c:pt idx="111">
                  <c:v>694.3</c:v>
                </c:pt>
                <c:pt idx="112">
                  <c:v>694.6</c:v>
                </c:pt>
                <c:pt idx="113">
                  <c:v>648.79999999999995</c:v>
                </c:pt>
                <c:pt idx="114">
                  <c:v>659.3</c:v>
                </c:pt>
                <c:pt idx="115">
                  <c:v>715.5</c:v>
                </c:pt>
                <c:pt idx="116">
                  <c:v>730.7</c:v>
                </c:pt>
                <c:pt idx="117">
                  <c:v>633.9</c:v>
                </c:pt>
                <c:pt idx="118">
                  <c:v>675.4</c:v>
                </c:pt>
                <c:pt idx="119">
                  <c:v>682.7</c:v>
                </c:pt>
                <c:pt idx="120">
                  <c:v>660.5</c:v>
                </c:pt>
                <c:pt idx="121">
                  <c:v>665.2</c:v>
                </c:pt>
                <c:pt idx="122">
                  <c:v>698.8</c:v>
                </c:pt>
                <c:pt idx="123">
                  <c:v>652.79999999999995</c:v>
                </c:pt>
                <c:pt idx="124">
                  <c:v>653.29999999999995</c:v>
                </c:pt>
                <c:pt idx="125">
                  <c:v>695.8</c:v>
                </c:pt>
                <c:pt idx="126">
                  <c:v>651</c:v>
                </c:pt>
                <c:pt idx="127">
                  <c:v>647.20000000000005</c:v>
                </c:pt>
                <c:pt idx="128">
                  <c:v>669.8</c:v>
                </c:pt>
                <c:pt idx="129">
                  <c:v>609.29999999999995</c:v>
                </c:pt>
                <c:pt idx="130">
                  <c:v>644.4</c:v>
                </c:pt>
                <c:pt idx="131">
                  <c:v>674.5</c:v>
                </c:pt>
                <c:pt idx="132">
                  <c:v>649.70000000000005</c:v>
                </c:pt>
                <c:pt idx="133">
                  <c:v>662</c:v>
                </c:pt>
                <c:pt idx="134">
                  <c:v>653.6</c:v>
                </c:pt>
                <c:pt idx="135">
                  <c:v>623.70000000000005</c:v>
                </c:pt>
                <c:pt idx="136">
                  <c:v>620.79999999999995</c:v>
                </c:pt>
                <c:pt idx="137">
                  <c:v>652.5</c:v>
                </c:pt>
                <c:pt idx="138">
                  <c:v>645.9</c:v>
                </c:pt>
                <c:pt idx="139">
                  <c:v>636.4</c:v>
                </c:pt>
                <c:pt idx="140">
                  <c:v>638.5</c:v>
                </c:pt>
                <c:pt idx="141">
                  <c:v>678.7</c:v>
                </c:pt>
                <c:pt idx="142">
                  <c:v>665.8</c:v>
                </c:pt>
                <c:pt idx="143">
                  <c:v>637.4</c:v>
                </c:pt>
                <c:pt idx="144">
                  <c:v>657.9</c:v>
                </c:pt>
                <c:pt idx="145">
                  <c:v>641.9</c:v>
                </c:pt>
                <c:pt idx="146">
                  <c:v>644.29999999999995</c:v>
                </c:pt>
                <c:pt idx="147">
                  <c:v>633.29999999999995</c:v>
                </c:pt>
                <c:pt idx="148">
                  <c:v>629.4</c:v>
                </c:pt>
                <c:pt idx="149">
                  <c:v>598.70000000000005</c:v>
                </c:pt>
                <c:pt idx="150">
                  <c:v>626.20000000000005</c:v>
                </c:pt>
                <c:pt idx="151">
                  <c:v>633</c:v>
                </c:pt>
                <c:pt idx="152">
                  <c:v>616.9</c:v>
                </c:pt>
                <c:pt idx="153">
                  <c:v>628.79999999999995</c:v>
                </c:pt>
                <c:pt idx="154">
                  <c:v>585.1</c:v>
                </c:pt>
                <c:pt idx="155">
                  <c:v>623.20000000000005</c:v>
                </c:pt>
                <c:pt idx="156">
                  <c:v>606.4</c:v>
                </c:pt>
                <c:pt idx="157">
                  <c:v>591.9</c:v>
                </c:pt>
                <c:pt idx="158">
                  <c:v>640.29999999999995</c:v>
                </c:pt>
                <c:pt idx="159">
                  <c:v>607.70000000000005</c:v>
                </c:pt>
                <c:pt idx="160">
                  <c:v>662.5</c:v>
                </c:pt>
                <c:pt idx="161">
                  <c:v>666.4</c:v>
                </c:pt>
                <c:pt idx="162">
                  <c:v>642.70000000000005</c:v>
                </c:pt>
                <c:pt idx="163">
                  <c:v>650.29999999999995</c:v>
                </c:pt>
                <c:pt idx="164">
                  <c:v>629.20000000000005</c:v>
                </c:pt>
                <c:pt idx="165">
                  <c:v>642</c:v>
                </c:pt>
                <c:pt idx="166">
                  <c:v>653.20000000000005</c:v>
                </c:pt>
                <c:pt idx="167">
                  <c:v>616</c:v>
                </c:pt>
                <c:pt idx="168">
                  <c:v>608.4</c:v>
                </c:pt>
                <c:pt idx="169">
                  <c:v>648.70000000000005</c:v>
                </c:pt>
                <c:pt idx="170">
                  <c:v>587.70000000000005</c:v>
                </c:pt>
                <c:pt idx="171">
                  <c:v>623.5</c:v>
                </c:pt>
                <c:pt idx="172">
                  <c:v>617.5</c:v>
                </c:pt>
                <c:pt idx="173">
                  <c:v>655</c:v>
                </c:pt>
                <c:pt idx="174">
                  <c:v>625.79999999999995</c:v>
                </c:pt>
                <c:pt idx="175">
                  <c:v>583</c:v>
                </c:pt>
                <c:pt idx="176">
                  <c:v>572.4</c:v>
                </c:pt>
                <c:pt idx="177">
                  <c:v>606.29999999999995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39-EE41-8948-96F245AA8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414240"/>
        <c:axId val="1"/>
      </c:scatterChart>
      <c:valAx>
        <c:axId val="1829414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414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1908</c:v>
                </c:pt>
                <c:pt idx="1">
                  <c:v>811</c:v>
                </c:pt>
                <c:pt idx="2">
                  <c:v>-999</c:v>
                </c:pt>
                <c:pt idx="3">
                  <c:v>749</c:v>
                </c:pt>
                <c:pt idx="4">
                  <c:v>904</c:v>
                </c:pt>
                <c:pt idx="5">
                  <c:v>547</c:v>
                </c:pt>
                <c:pt idx="6">
                  <c:v>953</c:v>
                </c:pt>
                <c:pt idx="7">
                  <c:v>1483</c:v>
                </c:pt>
                <c:pt idx="8">
                  <c:v>3652</c:v>
                </c:pt>
                <c:pt idx="9">
                  <c:v>619</c:v>
                </c:pt>
                <c:pt idx="10">
                  <c:v>1071</c:v>
                </c:pt>
                <c:pt idx="11">
                  <c:v>1535</c:v>
                </c:pt>
                <c:pt idx="12">
                  <c:v>858</c:v>
                </c:pt>
                <c:pt idx="13">
                  <c:v>1043</c:v>
                </c:pt>
                <c:pt idx="14">
                  <c:v>626</c:v>
                </c:pt>
                <c:pt idx="15">
                  <c:v>1151</c:v>
                </c:pt>
                <c:pt idx="16">
                  <c:v>1402</c:v>
                </c:pt>
                <c:pt idx="17">
                  <c:v>587</c:v>
                </c:pt>
                <c:pt idx="18">
                  <c:v>711</c:v>
                </c:pt>
                <c:pt idx="19">
                  <c:v>689</c:v>
                </c:pt>
                <c:pt idx="20">
                  <c:v>633</c:v>
                </c:pt>
                <c:pt idx="21">
                  <c:v>1247</c:v>
                </c:pt>
                <c:pt idx="22">
                  <c:v>2805</c:v>
                </c:pt>
                <c:pt idx="23">
                  <c:v>443</c:v>
                </c:pt>
                <c:pt idx="24">
                  <c:v>1334</c:v>
                </c:pt>
                <c:pt idx="25">
                  <c:v>1562</c:v>
                </c:pt>
                <c:pt idx="26">
                  <c:v>476</c:v>
                </c:pt>
                <c:pt idx="27">
                  <c:v>705</c:v>
                </c:pt>
                <c:pt idx="28">
                  <c:v>677</c:v>
                </c:pt>
                <c:pt idx="29">
                  <c:v>887</c:v>
                </c:pt>
                <c:pt idx="30">
                  <c:v>624</c:v>
                </c:pt>
                <c:pt idx="31">
                  <c:v>658</c:v>
                </c:pt>
                <c:pt idx="32">
                  <c:v>393</c:v>
                </c:pt>
                <c:pt idx="33">
                  <c:v>560</c:v>
                </c:pt>
                <c:pt idx="34">
                  <c:v>828</c:v>
                </c:pt>
                <c:pt idx="35">
                  <c:v>692</c:v>
                </c:pt>
                <c:pt idx="36">
                  <c:v>645</c:v>
                </c:pt>
                <c:pt idx="37">
                  <c:v>735</c:v>
                </c:pt>
                <c:pt idx="38">
                  <c:v>741</c:v>
                </c:pt>
                <c:pt idx="39">
                  <c:v>578</c:v>
                </c:pt>
                <c:pt idx="40">
                  <c:v>1276</c:v>
                </c:pt>
                <c:pt idx="41">
                  <c:v>825</c:v>
                </c:pt>
                <c:pt idx="42">
                  <c:v>745</c:v>
                </c:pt>
                <c:pt idx="43">
                  <c:v>526</c:v>
                </c:pt>
                <c:pt idx="44">
                  <c:v>1244</c:v>
                </c:pt>
                <c:pt idx="45">
                  <c:v>585</c:v>
                </c:pt>
                <c:pt idx="46">
                  <c:v>772</c:v>
                </c:pt>
                <c:pt idx="47">
                  <c:v>569</c:v>
                </c:pt>
                <c:pt idx="48">
                  <c:v>548</c:v>
                </c:pt>
                <c:pt idx="49">
                  <c:v>563</c:v>
                </c:pt>
                <c:pt idx="50">
                  <c:v>704</c:v>
                </c:pt>
                <c:pt idx="51">
                  <c:v>565</c:v>
                </c:pt>
                <c:pt idx="52">
                  <c:v>665</c:v>
                </c:pt>
                <c:pt idx="53">
                  <c:v>1667</c:v>
                </c:pt>
                <c:pt idx="54">
                  <c:v>674</c:v>
                </c:pt>
                <c:pt idx="55">
                  <c:v>1238</c:v>
                </c:pt>
                <c:pt idx="56">
                  <c:v>833</c:v>
                </c:pt>
                <c:pt idx="57">
                  <c:v>457</c:v>
                </c:pt>
                <c:pt idx="58">
                  <c:v>1143</c:v>
                </c:pt>
                <c:pt idx="59">
                  <c:v>789</c:v>
                </c:pt>
                <c:pt idx="60">
                  <c:v>1003</c:v>
                </c:pt>
                <c:pt idx="61">
                  <c:v>645</c:v>
                </c:pt>
                <c:pt idx="62">
                  <c:v>654</c:v>
                </c:pt>
                <c:pt idx="63">
                  <c:v>630</c:v>
                </c:pt>
                <c:pt idx="64">
                  <c:v>461</c:v>
                </c:pt>
                <c:pt idx="65">
                  <c:v>496</c:v>
                </c:pt>
                <c:pt idx="66">
                  <c:v>589</c:v>
                </c:pt>
                <c:pt idx="67">
                  <c:v>477</c:v>
                </c:pt>
                <c:pt idx="68">
                  <c:v>703</c:v>
                </c:pt>
                <c:pt idx="69">
                  <c:v>501</c:v>
                </c:pt>
                <c:pt idx="70">
                  <c:v>593</c:v>
                </c:pt>
                <c:pt idx="71">
                  <c:v>632</c:v>
                </c:pt>
                <c:pt idx="72">
                  <c:v>617</c:v>
                </c:pt>
                <c:pt idx="73">
                  <c:v>701</c:v>
                </c:pt>
                <c:pt idx="74">
                  <c:v>1121</c:v>
                </c:pt>
                <c:pt idx="75">
                  <c:v>675</c:v>
                </c:pt>
                <c:pt idx="76">
                  <c:v>823</c:v>
                </c:pt>
                <c:pt idx="77">
                  <c:v>704</c:v>
                </c:pt>
                <c:pt idx="78">
                  <c:v>526</c:v>
                </c:pt>
                <c:pt idx="79">
                  <c:v>832</c:v>
                </c:pt>
                <c:pt idx="80">
                  <c:v>707</c:v>
                </c:pt>
                <c:pt idx="81">
                  <c:v>520</c:v>
                </c:pt>
                <c:pt idx="82">
                  <c:v>862</c:v>
                </c:pt>
                <c:pt idx="83">
                  <c:v>691</c:v>
                </c:pt>
                <c:pt idx="84">
                  <c:v>676</c:v>
                </c:pt>
                <c:pt idx="85">
                  <c:v>560</c:v>
                </c:pt>
                <c:pt idx="86">
                  <c:v>658</c:v>
                </c:pt>
                <c:pt idx="87">
                  <c:v>439</c:v>
                </c:pt>
                <c:pt idx="88">
                  <c:v>347</c:v>
                </c:pt>
                <c:pt idx="89">
                  <c:v>618</c:v>
                </c:pt>
                <c:pt idx="90">
                  <c:v>559</c:v>
                </c:pt>
                <c:pt idx="91">
                  <c:v>567</c:v>
                </c:pt>
                <c:pt idx="92">
                  <c:v>526</c:v>
                </c:pt>
                <c:pt idx="93">
                  <c:v>518</c:v>
                </c:pt>
                <c:pt idx="94">
                  <c:v>638</c:v>
                </c:pt>
                <c:pt idx="95">
                  <c:v>423</c:v>
                </c:pt>
                <c:pt idx="96">
                  <c:v>572</c:v>
                </c:pt>
                <c:pt idx="97">
                  <c:v>395</c:v>
                </c:pt>
                <c:pt idx="98">
                  <c:v>580</c:v>
                </c:pt>
                <c:pt idx="99">
                  <c:v>606</c:v>
                </c:pt>
                <c:pt idx="100">
                  <c:v>404</c:v>
                </c:pt>
                <c:pt idx="101">
                  <c:v>469</c:v>
                </c:pt>
                <c:pt idx="102">
                  <c:v>402</c:v>
                </c:pt>
                <c:pt idx="103">
                  <c:v>585</c:v>
                </c:pt>
                <c:pt idx="104">
                  <c:v>532</c:v>
                </c:pt>
                <c:pt idx="105">
                  <c:v>267</c:v>
                </c:pt>
                <c:pt idx="106">
                  <c:v>464</c:v>
                </c:pt>
                <c:pt idx="107">
                  <c:v>413</c:v>
                </c:pt>
                <c:pt idx="108">
                  <c:v>344</c:v>
                </c:pt>
                <c:pt idx="109">
                  <c:v>520</c:v>
                </c:pt>
                <c:pt idx="110">
                  <c:v>423</c:v>
                </c:pt>
                <c:pt idx="111">
                  <c:v>370</c:v>
                </c:pt>
                <c:pt idx="112">
                  <c:v>436</c:v>
                </c:pt>
                <c:pt idx="113">
                  <c:v>386</c:v>
                </c:pt>
                <c:pt idx="114">
                  <c:v>430</c:v>
                </c:pt>
                <c:pt idx="115">
                  <c:v>541</c:v>
                </c:pt>
                <c:pt idx="116">
                  <c:v>535</c:v>
                </c:pt>
                <c:pt idx="117">
                  <c:v>577</c:v>
                </c:pt>
                <c:pt idx="118">
                  <c:v>478</c:v>
                </c:pt>
                <c:pt idx="119">
                  <c:v>444</c:v>
                </c:pt>
                <c:pt idx="120">
                  <c:v>474</c:v>
                </c:pt>
                <c:pt idx="121">
                  <c:v>404</c:v>
                </c:pt>
                <c:pt idx="122">
                  <c:v>567</c:v>
                </c:pt>
                <c:pt idx="123">
                  <c:v>485</c:v>
                </c:pt>
                <c:pt idx="124">
                  <c:v>385</c:v>
                </c:pt>
                <c:pt idx="125">
                  <c:v>454</c:v>
                </c:pt>
                <c:pt idx="126">
                  <c:v>504</c:v>
                </c:pt>
                <c:pt idx="127">
                  <c:v>502</c:v>
                </c:pt>
                <c:pt idx="128">
                  <c:v>465</c:v>
                </c:pt>
                <c:pt idx="129">
                  <c:v>437</c:v>
                </c:pt>
                <c:pt idx="130">
                  <c:v>493</c:v>
                </c:pt>
                <c:pt idx="131">
                  <c:v>438</c:v>
                </c:pt>
                <c:pt idx="132">
                  <c:v>461</c:v>
                </c:pt>
                <c:pt idx="133">
                  <c:v>453</c:v>
                </c:pt>
                <c:pt idx="134">
                  <c:v>529</c:v>
                </c:pt>
                <c:pt idx="135">
                  <c:v>506</c:v>
                </c:pt>
                <c:pt idx="136">
                  <c:v>425</c:v>
                </c:pt>
                <c:pt idx="137">
                  <c:v>471</c:v>
                </c:pt>
                <c:pt idx="138">
                  <c:v>417</c:v>
                </c:pt>
                <c:pt idx="139">
                  <c:v>344</c:v>
                </c:pt>
                <c:pt idx="140">
                  <c:v>523</c:v>
                </c:pt>
                <c:pt idx="141">
                  <c:v>521</c:v>
                </c:pt>
                <c:pt idx="142">
                  <c:v>473</c:v>
                </c:pt>
                <c:pt idx="143">
                  <c:v>418</c:v>
                </c:pt>
                <c:pt idx="144">
                  <c:v>440</c:v>
                </c:pt>
                <c:pt idx="145">
                  <c:v>316</c:v>
                </c:pt>
                <c:pt idx="146">
                  <c:v>425</c:v>
                </c:pt>
                <c:pt idx="147">
                  <c:v>470</c:v>
                </c:pt>
                <c:pt idx="148">
                  <c:v>336</c:v>
                </c:pt>
                <c:pt idx="149">
                  <c:v>449</c:v>
                </c:pt>
                <c:pt idx="150">
                  <c:v>457</c:v>
                </c:pt>
                <c:pt idx="151">
                  <c:v>412</c:v>
                </c:pt>
                <c:pt idx="152">
                  <c:v>513</c:v>
                </c:pt>
                <c:pt idx="153">
                  <c:v>437</c:v>
                </c:pt>
                <c:pt idx="154">
                  <c:v>466</c:v>
                </c:pt>
                <c:pt idx="155">
                  <c:v>372</c:v>
                </c:pt>
                <c:pt idx="156">
                  <c:v>580</c:v>
                </c:pt>
                <c:pt idx="157">
                  <c:v>375</c:v>
                </c:pt>
                <c:pt idx="158">
                  <c:v>515</c:v>
                </c:pt>
                <c:pt idx="159">
                  <c:v>296</c:v>
                </c:pt>
                <c:pt idx="160">
                  <c:v>441</c:v>
                </c:pt>
                <c:pt idx="161">
                  <c:v>452</c:v>
                </c:pt>
                <c:pt idx="162">
                  <c:v>287</c:v>
                </c:pt>
                <c:pt idx="163">
                  <c:v>274</c:v>
                </c:pt>
                <c:pt idx="164">
                  <c:v>549</c:v>
                </c:pt>
                <c:pt idx="165">
                  <c:v>591</c:v>
                </c:pt>
                <c:pt idx="166">
                  <c:v>503</c:v>
                </c:pt>
                <c:pt idx="167">
                  <c:v>364</c:v>
                </c:pt>
                <c:pt idx="168">
                  <c:v>373</c:v>
                </c:pt>
                <c:pt idx="169">
                  <c:v>409</c:v>
                </c:pt>
                <c:pt idx="170">
                  <c:v>360</c:v>
                </c:pt>
                <c:pt idx="171">
                  <c:v>488</c:v>
                </c:pt>
                <c:pt idx="172">
                  <c:v>559</c:v>
                </c:pt>
                <c:pt idx="173">
                  <c:v>336</c:v>
                </c:pt>
                <c:pt idx="174">
                  <c:v>551</c:v>
                </c:pt>
                <c:pt idx="175">
                  <c:v>616</c:v>
                </c:pt>
                <c:pt idx="176">
                  <c:v>463</c:v>
                </c:pt>
                <c:pt idx="177">
                  <c:v>758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2-AF43-9001-F9B23B2D792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971</c:v>
                </c:pt>
                <c:pt idx="1">
                  <c:v>850</c:v>
                </c:pt>
                <c:pt idx="2">
                  <c:v>-999</c:v>
                </c:pt>
                <c:pt idx="3">
                  <c:v>768</c:v>
                </c:pt>
                <c:pt idx="4">
                  <c:v>1053</c:v>
                </c:pt>
                <c:pt idx="5">
                  <c:v>1383</c:v>
                </c:pt>
                <c:pt idx="6">
                  <c:v>879</c:v>
                </c:pt>
                <c:pt idx="7">
                  <c:v>1624</c:v>
                </c:pt>
                <c:pt idx="8">
                  <c:v>760</c:v>
                </c:pt>
                <c:pt idx="9">
                  <c:v>802</c:v>
                </c:pt>
                <c:pt idx="10">
                  <c:v>387</c:v>
                </c:pt>
                <c:pt idx="11">
                  <c:v>1150</c:v>
                </c:pt>
                <c:pt idx="12">
                  <c:v>830</c:v>
                </c:pt>
                <c:pt idx="13">
                  <c:v>1086</c:v>
                </c:pt>
                <c:pt idx="14">
                  <c:v>699</c:v>
                </c:pt>
                <c:pt idx="15">
                  <c:v>820</c:v>
                </c:pt>
                <c:pt idx="16">
                  <c:v>913</c:v>
                </c:pt>
                <c:pt idx="17">
                  <c:v>1306</c:v>
                </c:pt>
                <c:pt idx="18">
                  <c:v>722</c:v>
                </c:pt>
                <c:pt idx="19">
                  <c:v>932</c:v>
                </c:pt>
                <c:pt idx="20">
                  <c:v>611</c:v>
                </c:pt>
                <c:pt idx="21">
                  <c:v>1292</c:v>
                </c:pt>
                <c:pt idx="22">
                  <c:v>733</c:v>
                </c:pt>
                <c:pt idx="23">
                  <c:v>648</c:v>
                </c:pt>
                <c:pt idx="24">
                  <c:v>771</c:v>
                </c:pt>
                <c:pt idx="25">
                  <c:v>544</c:v>
                </c:pt>
                <c:pt idx="26">
                  <c:v>771</c:v>
                </c:pt>
                <c:pt idx="27">
                  <c:v>979</c:v>
                </c:pt>
                <c:pt idx="28">
                  <c:v>1033</c:v>
                </c:pt>
                <c:pt idx="29">
                  <c:v>653</c:v>
                </c:pt>
                <c:pt idx="30">
                  <c:v>848</c:v>
                </c:pt>
                <c:pt idx="31">
                  <c:v>808</c:v>
                </c:pt>
                <c:pt idx="32">
                  <c:v>602</c:v>
                </c:pt>
                <c:pt idx="33">
                  <c:v>469</c:v>
                </c:pt>
                <c:pt idx="34">
                  <c:v>1251</c:v>
                </c:pt>
                <c:pt idx="35">
                  <c:v>490</c:v>
                </c:pt>
                <c:pt idx="36">
                  <c:v>401</c:v>
                </c:pt>
                <c:pt idx="37">
                  <c:v>852</c:v>
                </c:pt>
                <c:pt idx="38">
                  <c:v>512</c:v>
                </c:pt>
                <c:pt idx="39">
                  <c:v>1012</c:v>
                </c:pt>
                <c:pt idx="40">
                  <c:v>942</c:v>
                </c:pt>
                <c:pt idx="41">
                  <c:v>639</c:v>
                </c:pt>
                <c:pt idx="42">
                  <c:v>530</c:v>
                </c:pt>
                <c:pt idx="43">
                  <c:v>765</c:v>
                </c:pt>
                <c:pt idx="44">
                  <c:v>898</c:v>
                </c:pt>
                <c:pt idx="45">
                  <c:v>605</c:v>
                </c:pt>
                <c:pt idx="46">
                  <c:v>490</c:v>
                </c:pt>
                <c:pt idx="47">
                  <c:v>974</c:v>
                </c:pt>
                <c:pt idx="48">
                  <c:v>508</c:v>
                </c:pt>
                <c:pt idx="49">
                  <c:v>506</c:v>
                </c:pt>
                <c:pt idx="50">
                  <c:v>858</c:v>
                </c:pt>
                <c:pt idx="51">
                  <c:v>937</c:v>
                </c:pt>
                <c:pt idx="52">
                  <c:v>842</c:v>
                </c:pt>
                <c:pt idx="53">
                  <c:v>438</c:v>
                </c:pt>
                <c:pt idx="54">
                  <c:v>554</c:v>
                </c:pt>
                <c:pt idx="55">
                  <c:v>451</c:v>
                </c:pt>
                <c:pt idx="56">
                  <c:v>1054</c:v>
                </c:pt>
                <c:pt idx="57">
                  <c:v>762</c:v>
                </c:pt>
                <c:pt idx="58">
                  <c:v>836</c:v>
                </c:pt>
                <c:pt idx="59">
                  <c:v>421</c:v>
                </c:pt>
                <c:pt idx="60">
                  <c:v>792</c:v>
                </c:pt>
                <c:pt idx="61">
                  <c:v>765</c:v>
                </c:pt>
                <c:pt idx="62">
                  <c:v>512</c:v>
                </c:pt>
                <c:pt idx="63">
                  <c:v>842</c:v>
                </c:pt>
                <c:pt idx="64">
                  <c:v>1086</c:v>
                </c:pt>
                <c:pt idx="65">
                  <c:v>276</c:v>
                </c:pt>
                <c:pt idx="66">
                  <c:v>982</c:v>
                </c:pt>
                <c:pt idx="67">
                  <c:v>567</c:v>
                </c:pt>
                <c:pt idx="68">
                  <c:v>726</c:v>
                </c:pt>
                <c:pt idx="69">
                  <c:v>375</c:v>
                </c:pt>
                <c:pt idx="70">
                  <c:v>1007</c:v>
                </c:pt>
                <c:pt idx="71">
                  <c:v>427</c:v>
                </c:pt>
                <c:pt idx="72">
                  <c:v>396</c:v>
                </c:pt>
                <c:pt idx="73">
                  <c:v>456</c:v>
                </c:pt>
                <c:pt idx="74">
                  <c:v>1009</c:v>
                </c:pt>
                <c:pt idx="75">
                  <c:v>519</c:v>
                </c:pt>
                <c:pt idx="76">
                  <c:v>489</c:v>
                </c:pt>
                <c:pt idx="77">
                  <c:v>492</c:v>
                </c:pt>
                <c:pt idx="78">
                  <c:v>648</c:v>
                </c:pt>
                <c:pt idx="79">
                  <c:v>580</c:v>
                </c:pt>
                <c:pt idx="80">
                  <c:v>725</c:v>
                </c:pt>
                <c:pt idx="81">
                  <c:v>656</c:v>
                </c:pt>
                <c:pt idx="82">
                  <c:v>430</c:v>
                </c:pt>
                <c:pt idx="83">
                  <c:v>332</c:v>
                </c:pt>
                <c:pt idx="84">
                  <c:v>608</c:v>
                </c:pt>
                <c:pt idx="85">
                  <c:v>396</c:v>
                </c:pt>
                <c:pt idx="86">
                  <c:v>303</c:v>
                </c:pt>
                <c:pt idx="87">
                  <c:v>597</c:v>
                </c:pt>
                <c:pt idx="88">
                  <c:v>458</c:v>
                </c:pt>
                <c:pt idx="89">
                  <c:v>306</c:v>
                </c:pt>
                <c:pt idx="90">
                  <c:v>581</c:v>
                </c:pt>
                <c:pt idx="91">
                  <c:v>323</c:v>
                </c:pt>
                <c:pt idx="92">
                  <c:v>777</c:v>
                </c:pt>
                <c:pt idx="93">
                  <c:v>317</c:v>
                </c:pt>
                <c:pt idx="94">
                  <c:v>738</c:v>
                </c:pt>
                <c:pt idx="95">
                  <c:v>400</c:v>
                </c:pt>
                <c:pt idx="96">
                  <c:v>395</c:v>
                </c:pt>
                <c:pt idx="97">
                  <c:v>482</c:v>
                </c:pt>
                <c:pt idx="98">
                  <c:v>465</c:v>
                </c:pt>
                <c:pt idx="99">
                  <c:v>351</c:v>
                </c:pt>
                <c:pt idx="100">
                  <c:v>418</c:v>
                </c:pt>
                <c:pt idx="101">
                  <c:v>642</c:v>
                </c:pt>
                <c:pt idx="102">
                  <c:v>427</c:v>
                </c:pt>
                <c:pt idx="103">
                  <c:v>581</c:v>
                </c:pt>
                <c:pt idx="104">
                  <c:v>576</c:v>
                </c:pt>
                <c:pt idx="105">
                  <c:v>575</c:v>
                </c:pt>
                <c:pt idx="106">
                  <c:v>350</c:v>
                </c:pt>
                <c:pt idx="107">
                  <c:v>508</c:v>
                </c:pt>
                <c:pt idx="108">
                  <c:v>316</c:v>
                </c:pt>
                <c:pt idx="109">
                  <c:v>341</c:v>
                </c:pt>
                <c:pt idx="110">
                  <c:v>458</c:v>
                </c:pt>
                <c:pt idx="111">
                  <c:v>321</c:v>
                </c:pt>
                <c:pt idx="112">
                  <c:v>346</c:v>
                </c:pt>
                <c:pt idx="113">
                  <c:v>263</c:v>
                </c:pt>
                <c:pt idx="114">
                  <c:v>422</c:v>
                </c:pt>
                <c:pt idx="115">
                  <c:v>433</c:v>
                </c:pt>
                <c:pt idx="116">
                  <c:v>348</c:v>
                </c:pt>
                <c:pt idx="117">
                  <c:v>399</c:v>
                </c:pt>
                <c:pt idx="118">
                  <c:v>485</c:v>
                </c:pt>
                <c:pt idx="119">
                  <c:v>323</c:v>
                </c:pt>
                <c:pt idx="120">
                  <c:v>366</c:v>
                </c:pt>
                <c:pt idx="121">
                  <c:v>304</c:v>
                </c:pt>
                <c:pt idx="122">
                  <c:v>292</c:v>
                </c:pt>
                <c:pt idx="123">
                  <c:v>378</c:v>
                </c:pt>
                <c:pt idx="124">
                  <c:v>444</c:v>
                </c:pt>
                <c:pt idx="125">
                  <c:v>481</c:v>
                </c:pt>
                <c:pt idx="126">
                  <c:v>445</c:v>
                </c:pt>
                <c:pt idx="127">
                  <c:v>429</c:v>
                </c:pt>
                <c:pt idx="128">
                  <c:v>410</c:v>
                </c:pt>
                <c:pt idx="129">
                  <c:v>559</c:v>
                </c:pt>
                <c:pt idx="130">
                  <c:v>474</c:v>
                </c:pt>
                <c:pt idx="131">
                  <c:v>215</c:v>
                </c:pt>
                <c:pt idx="132">
                  <c:v>555</c:v>
                </c:pt>
                <c:pt idx="133">
                  <c:v>504</c:v>
                </c:pt>
                <c:pt idx="134">
                  <c:v>321</c:v>
                </c:pt>
                <c:pt idx="135">
                  <c:v>445</c:v>
                </c:pt>
                <c:pt idx="136">
                  <c:v>363</c:v>
                </c:pt>
                <c:pt idx="137">
                  <c:v>365</c:v>
                </c:pt>
                <c:pt idx="138">
                  <c:v>304</c:v>
                </c:pt>
                <c:pt idx="139">
                  <c:v>490</c:v>
                </c:pt>
                <c:pt idx="140">
                  <c:v>367</c:v>
                </c:pt>
                <c:pt idx="141">
                  <c:v>354</c:v>
                </c:pt>
                <c:pt idx="142">
                  <c:v>439</c:v>
                </c:pt>
                <c:pt idx="143">
                  <c:v>464</c:v>
                </c:pt>
                <c:pt idx="144">
                  <c:v>349</c:v>
                </c:pt>
                <c:pt idx="145">
                  <c:v>439</c:v>
                </c:pt>
                <c:pt idx="146">
                  <c:v>583</c:v>
                </c:pt>
                <c:pt idx="147">
                  <c:v>318</c:v>
                </c:pt>
                <c:pt idx="148">
                  <c:v>470</c:v>
                </c:pt>
                <c:pt idx="149">
                  <c:v>340</c:v>
                </c:pt>
                <c:pt idx="150">
                  <c:v>478</c:v>
                </c:pt>
                <c:pt idx="151">
                  <c:v>384</c:v>
                </c:pt>
                <c:pt idx="152">
                  <c:v>427</c:v>
                </c:pt>
                <c:pt idx="153">
                  <c:v>417</c:v>
                </c:pt>
                <c:pt idx="154">
                  <c:v>278</c:v>
                </c:pt>
                <c:pt idx="155">
                  <c:v>317</c:v>
                </c:pt>
                <c:pt idx="156">
                  <c:v>497</c:v>
                </c:pt>
                <c:pt idx="157">
                  <c:v>403</c:v>
                </c:pt>
                <c:pt idx="158">
                  <c:v>565</c:v>
                </c:pt>
                <c:pt idx="159">
                  <c:v>287</c:v>
                </c:pt>
                <c:pt idx="160">
                  <c:v>478</c:v>
                </c:pt>
                <c:pt idx="161">
                  <c:v>502</c:v>
                </c:pt>
                <c:pt idx="162">
                  <c:v>359</c:v>
                </c:pt>
                <c:pt idx="163">
                  <c:v>566</c:v>
                </c:pt>
                <c:pt idx="164">
                  <c:v>460</c:v>
                </c:pt>
                <c:pt idx="165">
                  <c:v>423</c:v>
                </c:pt>
                <c:pt idx="166">
                  <c:v>381</c:v>
                </c:pt>
                <c:pt idx="167">
                  <c:v>450</c:v>
                </c:pt>
                <c:pt idx="168">
                  <c:v>502</c:v>
                </c:pt>
                <c:pt idx="169">
                  <c:v>406</c:v>
                </c:pt>
                <c:pt idx="170">
                  <c:v>369</c:v>
                </c:pt>
                <c:pt idx="171">
                  <c:v>400</c:v>
                </c:pt>
                <c:pt idx="172">
                  <c:v>373</c:v>
                </c:pt>
                <c:pt idx="173">
                  <c:v>398</c:v>
                </c:pt>
                <c:pt idx="174">
                  <c:v>400</c:v>
                </c:pt>
                <c:pt idx="175">
                  <c:v>499</c:v>
                </c:pt>
                <c:pt idx="176">
                  <c:v>362</c:v>
                </c:pt>
                <c:pt idx="177">
                  <c:v>420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62-AF43-9001-F9B23B2D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744528"/>
        <c:axId val="1"/>
      </c:scatterChart>
      <c:valAx>
        <c:axId val="18297445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974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0.97746771780427377</c:v>
                </c:pt>
                <c:pt idx="1">
                  <c:v>0.9936074359159861</c:v>
                </c:pt>
                <c:pt idx="2">
                  <c:v>-999</c:v>
                </c:pt>
                <c:pt idx="3">
                  <c:v>0.99058385531098558</c:v>
                </c:pt>
                <c:pt idx="4">
                  <c:v>0.99322639762020459</c:v>
                </c:pt>
                <c:pt idx="5">
                  <c:v>0.99357165539291048</c:v>
                </c:pt>
                <c:pt idx="6">
                  <c:v>0.98977833707075114</c:v>
                </c:pt>
                <c:pt idx="7">
                  <c:v>0.98273812448164211</c:v>
                </c:pt>
                <c:pt idx="8">
                  <c:v>0.95782961517534748</c:v>
                </c:pt>
                <c:pt idx="9">
                  <c:v>0.99356128997946391</c:v>
                </c:pt>
                <c:pt idx="10">
                  <c:v>0.98853402053268125</c:v>
                </c:pt>
                <c:pt idx="11">
                  <c:v>0.98399789336956889</c:v>
                </c:pt>
                <c:pt idx="12">
                  <c:v>0.991000142109287</c:v>
                </c:pt>
                <c:pt idx="13">
                  <c:v>0.98826881825749568</c:v>
                </c:pt>
                <c:pt idx="14">
                  <c:v>0.99259092126645831</c:v>
                </c:pt>
                <c:pt idx="15">
                  <c:v>0.98810438345634088</c:v>
                </c:pt>
                <c:pt idx="16">
                  <c:v>0.98443789692571582</c:v>
                </c:pt>
                <c:pt idx="17">
                  <c:v>0.99378091290724924</c:v>
                </c:pt>
                <c:pt idx="18">
                  <c:v>0.99160471673246209</c:v>
                </c:pt>
                <c:pt idx="19">
                  <c:v>0.99238267037651584</c:v>
                </c:pt>
                <c:pt idx="20">
                  <c:v>0.99277329220491495</c:v>
                </c:pt>
                <c:pt idx="21">
                  <c:v>0.98552781896568997</c:v>
                </c:pt>
                <c:pt idx="22">
                  <c:v>0.97108455686301276</c:v>
                </c:pt>
                <c:pt idx="23">
                  <c:v>0.9942725747611485</c:v>
                </c:pt>
                <c:pt idx="24">
                  <c:v>0.98583854868251575</c:v>
                </c:pt>
                <c:pt idx="25">
                  <c:v>0.98200663408149924</c:v>
                </c:pt>
                <c:pt idx="26">
                  <c:v>0.99462864823579911</c:v>
                </c:pt>
                <c:pt idx="27">
                  <c:v>0.99221844005680326</c:v>
                </c:pt>
                <c:pt idx="28">
                  <c:v>0.99249049778740173</c:v>
                </c:pt>
                <c:pt idx="29">
                  <c:v>0.98930834039326154</c:v>
                </c:pt>
                <c:pt idx="30">
                  <c:v>0.99279332872705406</c:v>
                </c:pt>
                <c:pt idx="31">
                  <c:v>0.99303603880113256</c:v>
                </c:pt>
                <c:pt idx="32">
                  <c:v>0.99542941966971776</c:v>
                </c:pt>
                <c:pt idx="33">
                  <c:v>0.99388361591330077</c:v>
                </c:pt>
                <c:pt idx="34">
                  <c:v>0.99188508277134513</c:v>
                </c:pt>
                <c:pt idx="35">
                  <c:v>0.99294158599083715</c:v>
                </c:pt>
                <c:pt idx="36">
                  <c:v>0.99250819323652084</c:v>
                </c:pt>
                <c:pt idx="37">
                  <c:v>0.99161503496863102</c:v>
                </c:pt>
                <c:pt idx="38">
                  <c:v>0.99154006003550177</c:v>
                </c:pt>
                <c:pt idx="39">
                  <c:v>0.99445045103172935</c:v>
                </c:pt>
                <c:pt idx="40">
                  <c:v>0.98390956409809738</c:v>
                </c:pt>
                <c:pt idx="41">
                  <c:v>0.99136174407406363</c:v>
                </c:pt>
                <c:pt idx="42">
                  <c:v>0.99041625131404487</c:v>
                </c:pt>
                <c:pt idx="43">
                  <c:v>0.99379665580275789</c:v>
                </c:pt>
                <c:pt idx="44">
                  <c:v>0.98765827633420655</c:v>
                </c:pt>
                <c:pt idx="45">
                  <c:v>0.99394849351358749</c:v>
                </c:pt>
                <c:pt idx="46">
                  <c:v>0.99128418803798657</c:v>
                </c:pt>
                <c:pt idx="47">
                  <c:v>0.99370738203555153</c:v>
                </c:pt>
                <c:pt idx="48">
                  <c:v>0.99366198644916504</c:v>
                </c:pt>
                <c:pt idx="49">
                  <c:v>0.99134310016945915</c:v>
                </c:pt>
                <c:pt idx="50">
                  <c:v>0.99012193971031792</c:v>
                </c:pt>
                <c:pt idx="51">
                  <c:v>0.99139444475038307</c:v>
                </c:pt>
                <c:pt idx="52">
                  <c:v>0.98917833157341239</c:v>
                </c:pt>
                <c:pt idx="53">
                  <c:v>0.97616021196111336</c:v>
                </c:pt>
                <c:pt idx="54">
                  <c:v>0.98897061447562251</c:v>
                </c:pt>
                <c:pt idx="55">
                  <c:v>0.98142828162349816</c:v>
                </c:pt>
                <c:pt idx="56">
                  <c:v>0.9869541999624406</c:v>
                </c:pt>
                <c:pt idx="57">
                  <c:v>0.99318031218752756</c:v>
                </c:pt>
                <c:pt idx="58">
                  <c:v>0.98317841121676275</c:v>
                </c:pt>
                <c:pt idx="59">
                  <c:v>0.98884213538929255</c:v>
                </c:pt>
                <c:pt idx="60">
                  <c:v>0.98536658751677997</c:v>
                </c:pt>
                <c:pt idx="61">
                  <c:v>0.98949627212328684</c:v>
                </c:pt>
                <c:pt idx="62">
                  <c:v>0.99013572853039888</c:v>
                </c:pt>
                <c:pt idx="63">
                  <c:v>0.99167713111937439</c:v>
                </c:pt>
                <c:pt idx="64">
                  <c:v>0.99093387878345729</c:v>
                </c:pt>
                <c:pt idx="65">
                  <c:v>0.99010340508175942</c:v>
                </c:pt>
                <c:pt idx="66">
                  <c:v>0.98874353733767928</c:v>
                </c:pt>
                <c:pt idx="67">
                  <c:v>0.9907502620023525</c:v>
                </c:pt>
                <c:pt idx="68">
                  <c:v>0.98512257435079786</c:v>
                </c:pt>
                <c:pt idx="69">
                  <c:v>0.99064888025804287</c:v>
                </c:pt>
                <c:pt idx="70">
                  <c:v>0.98932947024004048</c:v>
                </c:pt>
                <c:pt idx="71">
                  <c:v>0.9870251481054334</c:v>
                </c:pt>
                <c:pt idx="72">
                  <c:v>0.98761441467488453</c:v>
                </c:pt>
                <c:pt idx="73">
                  <c:v>0.98419061416838072</c:v>
                </c:pt>
                <c:pt idx="74">
                  <c:v>0.97610016562950375</c:v>
                </c:pt>
                <c:pt idx="75">
                  <c:v>0.98379441208461793</c:v>
                </c:pt>
                <c:pt idx="76">
                  <c:v>0.98144115718543201</c:v>
                </c:pt>
                <c:pt idx="77">
                  <c:v>0.98310993155371118</c:v>
                </c:pt>
                <c:pt idx="78">
                  <c:v>0.98854127135834502</c:v>
                </c:pt>
                <c:pt idx="79">
                  <c:v>0.9819899725470751</c:v>
                </c:pt>
                <c:pt idx="80">
                  <c:v>0.98468102358921805</c:v>
                </c:pt>
                <c:pt idx="81">
                  <c:v>0.98696658337947385</c:v>
                </c:pt>
                <c:pt idx="82">
                  <c:v>0.9782590096546987</c:v>
                </c:pt>
                <c:pt idx="83">
                  <c:v>0.98184163876193831</c:v>
                </c:pt>
                <c:pt idx="84">
                  <c:v>0.98156636291877208</c:v>
                </c:pt>
                <c:pt idx="85">
                  <c:v>0.98362403320659231</c:v>
                </c:pt>
                <c:pt idx="86">
                  <c:v>0.98036895562481652</c:v>
                </c:pt>
                <c:pt idx="87">
                  <c:v>0.98688697267747183</c:v>
                </c:pt>
                <c:pt idx="88">
                  <c:v>0.98954166614173944</c:v>
                </c:pt>
                <c:pt idx="89">
                  <c:v>0.98167193501601613</c:v>
                </c:pt>
                <c:pt idx="90">
                  <c:v>0.98380755012451626</c:v>
                </c:pt>
                <c:pt idx="91">
                  <c:v>0.98153294762372822</c:v>
                </c:pt>
                <c:pt idx="92">
                  <c:v>0.9845852982627209</c:v>
                </c:pt>
                <c:pt idx="93">
                  <c:v>0.98182679150053109</c:v>
                </c:pt>
                <c:pt idx="94">
                  <c:v>0.9791908743970823</c:v>
                </c:pt>
                <c:pt idx="95">
                  <c:v>0.9834235265854957</c:v>
                </c:pt>
                <c:pt idx="96">
                  <c:v>0.97942202846236648</c:v>
                </c:pt>
                <c:pt idx="97">
                  <c:v>0.98521109672548202</c:v>
                </c:pt>
                <c:pt idx="98">
                  <c:v>0.97670450405981069</c:v>
                </c:pt>
                <c:pt idx="99">
                  <c:v>0.97552241651919047</c:v>
                </c:pt>
                <c:pt idx="100">
                  <c:v>0.98374503817910319</c:v>
                </c:pt>
                <c:pt idx="101">
                  <c:v>0.98093617952579093</c:v>
                </c:pt>
                <c:pt idx="102">
                  <c:v>0.98181392183473903</c:v>
                </c:pt>
                <c:pt idx="103">
                  <c:v>0.97318313734508544</c:v>
                </c:pt>
                <c:pt idx="104">
                  <c:v>0.97445039660085497</c:v>
                </c:pt>
                <c:pt idx="105">
                  <c:v>0.98736676423563452</c:v>
                </c:pt>
                <c:pt idx="106">
                  <c:v>0.97509100788532643</c:v>
                </c:pt>
                <c:pt idx="107">
                  <c:v>0.97993113711766311</c:v>
                </c:pt>
                <c:pt idx="108">
                  <c:v>0.9814931838151153</c:v>
                </c:pt>
                <c:pt idx="109">
                  <c:v>0.97168366145691887</c:v>
                </c:pt>
                <c:pt idx="110">
                  <c:v>0.97525044681994222</c:v>
                </c:pt>
                <c:pt idx="111">
                  <c:v>0.97982894828221034</c:v>
                </c:pt>
                <c:pt idx="112">
                  <c:v>0.9750789316675208</c:v>
                </c:pt>
                <c:pt idx="113">
                  <c:v>0.97563995005881665</c:v>
                </c:pt>
                <c:pt idx="114">
                  <c:v>0.9729662613181167</c:v>
                </c:pt>
                <c:pt idx="115">
                  <c:v>0.96374802101649581</c:v>
                </c:pt>
                <c:pt idx="116">
                  <c:v>0.96245987642132669</c:v>
                </c:pt>
                <c:pt idx="117">
                  <c:v>0.96156129440238747</c:v>
                </c:pt>
                <c:pt idx="118">
                  <c:v>0.96742858769363538</c:v>
                </c:pt>
                <c:pt idx="119">
                  <c:v>0.96783542142216072</c:v>
                </c:pt>
                <c:pt idx="120">
                  <c:v>0.9659063167968206</c:v>
                </c:pt>
                <c:pt idx="121">
                  <c:v>0.97165247559043821</c:v>
                </c:pt>
                <c:pt idx="122">
                  <c:v>0.95878193817703827</c:v>
                </c:pt>
                <c:pt idx="123">
                  <c:v>0.96338356500488198</c:v>
                </c:pt>
                <c:pt idx="124">
                  <c:v>0.971942879972303</c:v>
                </c:pt>
                <c:pt idx="125">
                  <c:v>0.96694709790456601</c:v>
                </c:pt>
                <c:pt idx="126">
                  <c:v>0.96026230937495016</c:v>
                </c:pt>
                <c:pt idx="127">
                  <c:v>0.96249086647943949</c:v>
                </c:pt>
                <c:pt idx="128">
                  <c:v>0.96374097306082618</c:v>
                </c:pt>
                <c:pt idx="129">
                  <c:v>0.96582231437462085</c:v>
                </c:pt>
                <c:pt idx="130">
                  <c:v>0.96009885014535079</c:v>
                </c:pt>
                <c:pt idx="131">
                  <c:v>0.96533813598684448</c:v>
                </c:pt>
                <c:pt idx="132">
                  <c:v>0.96363457560226062</c:v>
                </c:pt>
                <c:pt idx="133">
                  <c:v>0.96028061075005189</c:v>
                </c:pt>
                <c:pt idx="134">
                  <c:v>0.95411425258459304</c:v>
                </c:pt>
                <c:pt idx="135">
                  <c:v>0.95321343954670246</c:v>
                </c:pt>
                <c:pt idx="136">
                  <c:v>0.95632084589513799</c:v>
                </c:pt>
                <c:pt idx="137">
                  <c:v>0.95400591953122049</c:v>
                </c:pt>
                <c:pt idx="138">
                  <c:v>0.96007685527486342</c:v>
                </c:pt>
                <c:pt idx="139">
                  <c:v>0.96386847317676749</c:v>
                </c:pt>
                <c:pt idx="140">
                  <c:v>0.94780325394912823</c:v>
                </c:pt>
                <c:pt idx="141">
                  <c:v>0.94519354174863046</c:v>
                </c:pt>
                <c:pt idx="142">
                  <c:v>0.94985630094492535</c:v>
                </c:pt>
                <c:pt idx="143">
                  <c:v>0.95289525420437016</c:v>
                </c:pt>
                <c:pt idx="144">
                  <c:v>0.95186342006939251</c:v>
                </c:pt>
                <c:pt idx="145">
                  <c:v>0.96342674774505022</c:v>
                </c:pt>
                <c:pt idx="146">
                  <c:v>0.95111434439105702</c:v>
                </c:pt>
                <c:pt idx="147">
                  <c:v>0.94602875315692259</c:v>
                </c:pt>
                <c:pt idx="148">
                  <c:v>0.95844322317592212</c:v>
                </c:pt>
                <c:pt idx="149">
                  <c:v>0.9458571605629279</c:v>
                </c:pt>
                <c:pt idx="150">
                  <c:v>0.95776349565539165</c:v>
                </c:pt>
                <c:pt idx="151">
                  <c:v>0.94870437705801636</c:v>
                </c:pt>
                <c:pt idx="152">
                  <c:v>0.94274235141534068</c:v>
                </c:pt>
                <c:pt idx="153">
                  <c:v>0.9493047089669906</c:v>
                </c:pt>
                <c:pt idx="154">
                  <c:v>0.94652569250718155</c:v>
                </c:pt>
                <c:pt idx="155">
                  <c:v>0.96336556776592897</c:v>
                </c:pt>
                <c:pt idx="156">
                  <c:v>0.96140240003259481</c:v>
                </c:pt>
                <c:pt idx="157">
                  <c:v>0.97572061502263918</c:v>
                </c:pt>
                <c:pt idx="158">
                  <c:v>0.95863193494073551</c:v>
                </c:pt>
                <c:pt idx="159">
                  <c:v>0.97699885233835659</c:v>
                </c:pt>
                <c:pt idx="160">
                  <c:v>0.96238350026083463</c:v>
                </c:pt>
                <c:pt idx="161">
                  <c:v>0.95477397998337088</c:v>
                </c:pt>
                <c:pt idx="162">
                  <c:v>0.97435162038819401</c:v>
                </c:pt>
                <c:pt idx="163">
                  <c:v>0.97954932831631436</c:v>
                </c:pt>
                <c:pt idx="164">
                  <c:v>0.95543744092918037</c:v>
                </c:pt>
                <c:pt idx="165">
                  <c:v>0.94946510359705305</c:v>
                </c:pt>
                <c:pt idx="166">
                  <c:v>0.96063259957373948</c:v>
                </c:pt>
                <c:pt idx="167">
                  <c:v>0.97499856624916448</c:v>
                </c:pt>
                <c:pt idx="168">
                  <c:v>0.97645829409300644</c:v>
                </c:pt>
                <c:pt idx="169">
                  <c:v>0.97349486325764711</c:v>
                </c:pt>
                <c:pt idx="170">
                  <c:v>0.97686663612450508</c:v>
                </c:pt>
                <c:pt idx="171">
                  <c:v>0.96622098065228956</c:v>
                </c:pt>
                <c:pt idx="172">
                  <c:v>0.95339942731070226</c:v>
                </c:pt>
                <c:pt idx="173">
                  <c:v>0.9515238160156364</c:v>
                </c:pt>
                <c:pt idx="174">
                  <c:v>0.91167945429106068</c:v>
                </c:pt>
                <c:pt idx="175">
                  <c:v>0.89747837075369941</c:v>
                </c:pt>
                <c:pt idx="176">
                  <c:v>0.92469409628493837</c:v>
                </c:pt>
                <c:pt idx="177">
                  <c:v>0.87585075179217875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185.4</c:v>
                </c:pt>
                <c:pt idx="1">
                  <c:v>185.6</c:v>
                </c:pt>
                <c:pt idx="2">
                  <c:v>185.2</c:v>
                </c:pt>
                <c:pt idx="3">
                  <c:v>184.1</c:v>
                </c:pt>
                <c:pt idx="4">
                  <c:v>183.4</c:v>
                </c:pt>
                <c:pt idx="5">
                  <c:v>182.3</c:v>
                </c:pt>
                <c:pt idx="6">
                  <c:v>181</c:v>
                </c:pt>
                <c:pt idx="7">
                  <c:v>179.9</c:v>
                </c:pt>
                <c:pt idx="8">
                  <c:v>179</c:v>
                </c:pt>
                <c:pt idx="9">
                  <c:v>177.9</c:v>
                </c:pt>
                <c:pt idx="10">
                  <c:v>176.8</c:v>
                </c:pt>
                <c:pt idx="11">
                  <c:v>175.8</c:v>
                </c:pt>
                <c:pt idx="12">
                  <c:v>174.5</c:v>
                </c:pt>
                <c:pt idx="13">
                  <c:v>173.7</c:v>
                </c:pt>
                <c:pt idx="14">
                  <c:v>172.7</c:v>
                </c:pt>
                <c:pt idx="15">
                  <c:v>171.6</c:v>
                </c:pt>
                <c:pt idx="16">
                  <c:v>170.3</c:v>
                </c:pt>
                <c:pt idx="17">
                  <c:v>169.2</c:v>
                </c:pt>
                <c:pt idx="18">
                  <c:v>168.3</c:v>
                </c:pt>
                <c:pt idx="19">
                  <c:v>167.2</c:v>
                </c:pt>
                <c:pt idx="20">
                  <c:v>166.1</c:v>
                </c:pt>
                <c:pt idx="21">
                  <c:v>164.8</c:v>
                </c:pt>
                <c:pt idx="22">
                  <c:v>163.69999999999999</c:v>
                </c:pt>
                <c:pt idx="23">
                  <c:v>162.6</c:v>
                </c:pt>
                <c:pt idx="24">
                  <c:v>161.5</c:v>
                </c:pt>
                <c:pt idx="25">
                  <c:v>160.5</c:v>
                </c:pt>
                <c:pt idx="26">
                  <c:v>159.4</c:v>
                </c:pt>
                <c:pt idx="27">
                  <c:v>158.1</c:v>
                </c:pt>
                <c:pt idx="28">
                  <c:v>157.4</c:v>
                </c:pt>
                <c:pt idx="29">
                  <c:v>156.1</c:v>
                </c:pt>
                <c:pt idx="30">
                  <c:v>155</c:v>
                </c:pt>
                <c:pt idx="31">
                  <c:v>153.9</c:v>
                </c:pt>
                <c:pt idx="32">
                  <c:v>153</c:v>
                </c:pt>
                <c:pt idx="33">
                  <c:v>151.69999999999999</c:v>
                </c:pt>
                <c:pt idx="34">
                  <c:v>150.6</c:v>
                </c:pt>
                <c:pt idx="35">
                  <c:v>149.5</c:v>
                </c:pt>
                <c:pt idx="36">
                  <c:v>148.4</c:v>
                </c:pt>
                <c:pt idx="37">
                  <c:v>147.19999999999999</c:v>
                </c:pt>
                <c:pt idx="38">
                  <c:v>146.4</c:v>
                </c:pt>
                <c:pt idx="39">
                  <c:v>145.19999999999999</c:v>
                </c:pt>
                <c:pt idx="40">
                  <c:v>144.1</c:v>
                </c:pt>
                <c:pt idx="41">
                  <c:v>143.1</c:v>
                </c:pt>
                <c:pt idx="42">
                  <c:v>142.1</c:v>
                </c:pt>
                <c:pt idx="43">
                  <c:v>141.1</c:v>
                </c:pt>
                <c:pt idx="44">
                  <c:v>140.1</c:v>
                </c:pt>
                <c:pt idx="45">
                  <c:v>139</c:v>
                </c:pt>
                <c:pt idx="46">
                  <c:v>137.9</c:v>
                </c:pt>
                <c:pt idx="47">
                  <c:v>137</c:v>
                </c:pt>
                <c:pt idx="48">
                  <c:v>135.9</c:v>
                </c:pt>
                <c:pt idx="49">
                  <c:v>134.80000000000001</c:v>
                </c:pt>
                <c:pt idx="50">
                  <c:v>133.69999999999999</c:v>
                </c:pt>
                <c:pt idx="51">
                  <c:v>132.6</c:v>
                </c:pt>
                <c:pt idx="52">
                  <c:v>131.69999999999999</c:v>
                </c:pt>
                <c:pt idx="53">
                  <c:v>130.6</c:v>
                </c:pt>
                <c:pt idx="54">
                  <c:v>129.5</c:v>
                </c:pt>
                <c:pt idx="55">
                  <c:v>128.4</c:v>
                </c:pt>
                <c:pt idx="56">
                  <c:v>127.3</c:v>
                </c:pt>
                <c:pt idx="57">
                  <c:v>126.6</c:v>
                </c:pt>
                <c:pt idx="58">
                  <c:v>125.5</c:v>
                </c:pt>
                <c:pt idx="59">
                  <c:v>124.4</c:v>
                </c:pt>
                <c:pt idx="60">
                  <c:v>123.5</c:v>
                </c:pt>
                <c:pt idx="61">
                  <c:v>122.4</c:v>
                </c:pt>
                <c:pt idx="62">
                  <c:v>121.3</c:v>
                </c:pt>
                <c:pt idx="63">
                  <c:v>120.4</c:v>
                </c:pt>
                <c:pt idx="64">
                  <c:v>119.5</c:v>
                </c:pt>
                <c:pt idx="65">
                  <c:v>118.4</c:v>
                </c:pt>
                <c:pt idx="66">
                  <c:v>117.3</c:v>
                </c:pt>
                <c:pt idx="67">
                  <c:v>116.4</c:v>
                </c:pt>
                <c:pt idx="68">
                  <c:v>115.5</c:v>
                </c:pt>
                <c:pt idx="69">
                  <c:v>114.6</c:v>
                </c:pt>
                <c:pt idx="70">
                  <c:v>113.6</c:v>
                </c:pt>
                <c:pt idx="71">
                  <c:v>112.7</c:v>
                </c:pt>
                <c:pt idx="72">
                  <c:v>111.8</c:v>
                </c:pt>
                <c:pt idx="73">
                  <c:v>110.9</c:v>
                </c:pt>
                <c:pt idx="74">
                  <c:v>110</c:v>
                </c:pt>
                <c:pt idx="75">
                  <c:v>108.9</c:v>
                </c:pt>
                <c:pt idx="76">
                  <c:v>108</c:v>
                </c:pt>
                <c:pt idx="77">
                  <c:v>107.3</c:v>
                </c:pt>
                <c:pt idx="78">
                  <c:v>106.2</c:v>
                </c:pt>
                <c:pt idx="79">
                  <c:v>105.3</c:v>
                </c:pt>
                <c:pt idx="80">
                  <c:v>104.2</c:v>
                </c:pt>
                <c:pt idx="81">
                  <c:v>103.3</c:v>
                </c:pt>
                <c:pt idx="82">
                  <c:v>102.4</c:v>
                </c:pt>
                <c:pt idx="83">
                  <c:v>101.6</c:v>
                </c:pt>
                <c:pt idx="84">
                  <c:v>100.5</c:v>
                </c:pt>
                <c:pt idx="85">
                  <c:v>99.6</c:v>
                </c:pt>
                <c:pt idx="86">
                  <c:v>98.9</c:v>
                </c:pt>
                <c:pt idx="87">
                  <c:v>97.8</c:v>
                </c:pt>
                <c:pt idx="88">
                  <c:v>97.1</c:v>
                </c:pt>
                <c:pt idx="89">
                  <c:v>96.2</c:v>
                </c:pt>
                <c:pt idx="90">
                  <c:v>95.3</c:v>
                </c:pt>
                <c:pt idx="91">
                  <c:v>94.2</c:v>
                </c:pt>
                <c:pt idx="92">
                  <c:v>93.4</c:v>
                </c:pt>
                <c:pt idx="93">
                  <c:v>92.7</c:v>
                </c:pt>
                <c:pt idx="94">
                  <c:v>91.8</c:v>
                </c:pt>
                <c:pt idx="95">
                  <c:v>90.9</c:v>
                </c:pt>
                <c:pt idx="96">
                  <c:v>90</c:v>
                </c:pt>
                <c:pt idx="97">
                  <c:v>89.1</c:v>
                </c:pt>
                <c:pt idx="98">
                  <c:v>88.3</c:v>
                </c:pt>
                <c:pt idx="99">
                  <c:v>87.6</c:v>
                </c:pt>
                <c:pt idx="100">
                  <c:v>86.7</c:v>
                </c:pt>
                <c:pt idx="101">
                  <c:v>86</c:v>
                </c:pt>
                <c:pt idx="102">
                  <c:v>85.1</c:v>
                </c:pt>
                <c:pt idx="103">
                  <c:v>84.1</c:v>
                </c:pt>
                <c:pt idx="104">
                  <c:v>83.4</c:v>
                </c:pt>
                <c:pt idx="105">
                  <c:v>82.5</c:v>
                </c:pt>
                <c:pt idx="106">
                  <c:v>81.599999999999994</c:v>
                </c:pt>
                <c:pt idx="107">
                  <c:v>81</c:v>
                </c:pt>
                <c:pt idx="108">
                  <c:v>80.099999999999994</c:v>
                </c:pt>
                <c:pt idx="109">
                  <c:v>79.400000000000006</c:v>
                </c:pt>
                <c:pt idx="110">
                  <c:v>78.5</c:v>
                </c:pt>
                <c:pt idx="111">
                  <c:v>77.900000000000006</c:v>
                </c:pt>
                <c:pt idx="112">
                  <c:v>77.2</c:v>
                </c:pt>
                <c:pt idx="113">
                  <c:v>76.5</c:v>
                </c:pt>
                <c:pt idx="114">
                  <c:v>75.8</c:v>
                </c:pt>
                <c:pt idx="115">
                  <c:v>75</c:v>
                </c:pt>
                <c:pt idx="116">
                  <c:v>74.3</c:v>
                </c:pt>
                <c:pt idx="117">
                  <c:v>73.8</c:v>
                </c:pt>
                <c:pt idx="118">
                  <c:v>73</c:v>
                </c:pt>
                <c:pt idx="119">
                  <c:v>72.5</c:v>
                </c:pt>
                <c:pt idx="120">
                  <c:v>71.900000000000006</c:v>
                </c:pt>
                <c:pt idx="121">
                  <c:v>71.400000000000006</c:v>
                </c:pt>
                <c:pt idx="122">
                  <c:v>71</c:v>
                </c:pt>
                <c:pt idx="123">
                  <c:v>70.3</c:v>
                </c:pt>
                <c:pt idx="124">
                  <c:v>69.900000000000006</c:v>
                </c:pt>
                <c:pt idx="125">
                  <c:v>69.400000000000006</c:v>
                </c:pt>
                <c:pt idx="126">
                  <c:v>68.8</c:v>
                </c:pt>
                <c:pt idx="127">
                  <c:v>68.5</c:v>
                </c:pt>
                <c:pt idx="128">
                  <c:v>67.8</c:v>
                </c:pt>
                <c:pt idx="129">
                  <c:v>67.2</c:v>
                </c:pt>
                <c:pt idx="130">
                  <c:v>66.7</c:v>
                </c:pt>
                <c:pt idx="131">
                  <c:v>66.3</c:v>
                </c:pt>
                <c:pt idx="132">
                  <c:v>65.7</c:v>
                </c:pt>
                <c:pt idx="133">
                  <c:v>65.2</c:v>
                </c:pt>
                <c:pt idx="134">
                  <c:v>64.8</c:v>
                </c:pt>
                <c:pt idx="135">
                  <c:v>64.3</c:v>
                </c:pt>
                <c:pt idx="136">
                  <c:v>63.7</c:v>
                </c:pt>
                <c:pt idx="137">
                  <c:v>63.4</c:v>
                </c:pt>
                <c:pt idx="138">
                  <c:v>63</c:v>
                </c:pt>
                <c:pt idx="139">
                  <c:v>62.5</c:v>
                </c:pt>
                <c:pt idx="140">
                  <c:v>62.1</c:v>
                </c:pt>
                <c:pt idx="141">
                  <c:v>61.6</c:v>
                </c:pt>
                <c:pt idx="142">
                  <c:v>61.2</c:v>
                </c:pt>
                <c:pt idx="143">
                  <c:v>60.8</c:v>
                </c:pt>
                <c:pt idx="144">
                  <c:v>60.1</c:v>
                </c:pt>
                <c:pt idx="145">
                  <c:v>59.9</c:v>
                </c:pt>
                <c:pt idx="146">
                  <c:v>59.4</c:v>
                </c:pt>
                <c:pt idx="147">
                  <c:v>59</c:v>
                </c:pt>
                <c:pt idx="148">
                  <c:v>58.6</c:v>
                </c:pt>
                <c:pt idx="149">
                  <c:v>58.3</c:v>
                </c:pt>
                <c:pt idx="150">
                  <c:v>58.1</c:v>
                </c:pt>
                <c:pt idx="151">
                  <c:v>57.7</c:v>
                </c:pt>
                <c:pt idx="152">
                  <c:v>57.4</c:v>
                </c:pt>
                <c:pt idx="153">
                  <c:v>57.2</c:v>
                </c:pt>
                <c:pt idx="154">
                  <c:v>56.8</c:v>
                </c:pt>
                <c:pt idx="155">
                  <c:v>56.5</c:v>
                </c:pt>
                <c:pt idx="156">
                  <c:v>56.1</c:v>
                </c:pt>
                <c:pt idx="157">
                  <c:v>55.9</c:v>
                </c:pt>
                <c:pt idx="158">
                  <c:v>55.4</c:v>
                </c:pt>
                <c:pt idx="159">
                  <c:v>55</c:v>
                </c:pt>
                <c:pt idx="160">
                  <c:v>54.6</c:v>
                </c:pt>
                <c:pt idx="161">
                  <c:v>54.3</c:v>
                </c:pt>
                <c:pt idx="162">
                  <c:v>53.9</c:v>
                </c:pt>
                <c:pt idx="163">
                  <c:v>53.7</c:v>
                </c:pt>
                <c:pt idx="164">
                  <c:v>53.2</c:v>
                </c:pt>
                <c:pt idx="165">
                  <c:v>53</c:v>
                </c:pt>
                <c:pt idx="166">
                  <c:v>52.8</c:v>
                </c:pt>
                <c:pt idx="167">
                  <c:v>52.3</c:v>
                </c:pt>
                <c:pt idx="168">
                  <c:v>52.1</c:v>
                </c:pt>
                <c:pt idx="169">
                  <c:v>51.7</c:v>
                </c:pt>
                <c:pt idx="170">
                  <c:v>51.2</c:v>
                </c:pt>
                <c:pt idx="171">
                  <c:v>51</c:v>
                </c:pt>
                <c:pt idx="172">
                  <c:v>50.6</c:v>
                </c:pt>
                <c:pt idx="173">
                  <c:v>50.4</c:v>
                </c:pt>
                <c:pt idx="174">
                  <c:v>50.1</c:v>
                </c:pt>
                <c:pt idx="175">
                  <c:v>49.7</c:v>
                </c:pt>
                <c:pt idx="176">
                  <c:v>49.5</c:v>
                </c:pt>
                <c:pt idx="177">
                  <c:v>49.2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1-FF48-91E0-8A06CFF1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960400"/>
        <c:axId val="1"/>
      </c:scatterChart>
      <c:valAx>
        <c:axId val="18289604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960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497" name="グラフ 1">
          <a:extLst>
            <a:ext uri="{FF2B5EF4-FFF2-40B4-BE49-F238E27FC236}">
              <a16:creationId xmlns:a16="http://schemas.microsoft.com/office/drawing/2014/main" id="{BB5F7BF1-80CF-C7E4-B574-6D9168D49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498" name="グラフ 2">
          <a:extLst>
            <a:ext uri="{FF2B5EF4-FFF2-40B4-BE49-F238E27FC236}">
              <a16:creationId xmlns:a16="http://schemas.microsoft.com/office/drawing/2014/main" id="{7F4E1345-3DBE-A839-E051-C96A39E4C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499" name="グラフ 3">
          <a:extLst>
            <a:ext uri="{FF2B5EF4-FFF2-40B4-BE49-F238E27FC236}">
              <a16:creationId xmlns:a16="http://schemas.microsoft.com/office/drawing/2014/main" id="{BB12952F-EAE2-F11A-01B9-BD9127565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00" name="グラフ 4">
          <a:extLst>
            <a:ext uri="{FF2B5EF4-FFF2-40B4-BE49-F238E27FC236}">
              <a16:creationId xmlns:a16="http://schemas.microsoft.com/office/drawing/2014/main" id="{E3FCA456-4B92-02C2-C560-C6F8D73FE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01" name="グラフ 5">
          <a:extLst>
            <a:ext uri="{FF2B5EF4-FFF2-40B4-BE49-F238E27FC236}">
              <a16:creationId xmlns:a16="http://schemas.microsoft.com/office/drawing/2014/main" id="{52D963CB-9EE9-28FA-7F63-0862DFF21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02" name="グラフ 6">
          <a:extLst>
            <a:ext uri="{FF2B5EF4-FFF2-40B4-BE49-F238E27FC236}">
              <a16:creationId xmlns:a16="http://schemas.microsoft.com/office/drawing/2014/main" id="{68CFC94D-00F0-C6DE-D820-F2DC7BDBD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03" name="グラフ 7">
          <a:extLst>
            <a:ext uri="{FF2B5EF4-FFF2-40B4-BE49-F238E27FC236}">
              <a16:creationId xmlns:a16="http://schemas.microsoft.com/office/drawing/2014/main" id="{12A0D217-2B52-504E-E2B1-DE04C103F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04" name="グラフ 8">
          <a:extLst>
            <a:ext uri="{FF2B5EF4-FFF2-40B4-BE49-F238E27FC236}">
              <a16:creationId xmlns:a16="http://schemas.microsoft.com/office/drawing/2014/main" id="{449F2104-4A48-D2D8-DFCD-63C86D3DD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185.4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0.46443299999999998</v>
      </c>
      <c r="F13" s="9">
        <f>IF(Raw!$G13&gt;$C$8,IF(Raw!$Q13&gt;$C$8,IF(Raw!$N13&gt;$C$9,IF(Raw!$N13&lt;$A$9,IF(Raw!$X13&gt;$C$9,IF(Raw!$X13&lt;$A$9,Raw!I13,-999),-999),-999),-999),-999),-999)</f>
        <v>0.55689100000000002</v>
      </c>
      <c r="G13" s="9">
        <f>Raw!G13</f>
        <v>0.82506500000000005</v>
      </c>
      <c r="H13" s="9">
        <f>IF(Raw!$G13&gt;$C$8,IF(Raw!$Q13&gt;$C$8,IF(Raw!$N13&gt;$C$9,IF(Raw!$N13&lt;$A$9,IF(Raw!$X13&gt;$C$9,IF(Raw!$X13&lt;$A$9,Raw!L13,-999),-999),-999),-999),-999),-999)</f>
        <v>743.3</v>
      </c>
      <c r="I13" s="9">
        <f>IF(Raw!$G13&gt;$C$8,IF(Raw!$Q13&gt;$C$8,IF(Raw!$N13&gt;$C$9,IF(Raw!$N13&lt;$A$9,IF(Raw!$X13&gt;$C$9,IF(Raw!$X13&lt;$A$9,Raw!M13,-999),-999),-999),-999),-999),-999)</f>
        <v>0.37081799999999998</v>
      </c>
      <c r="J13" s="9">
        <f>IF(Raw!$G13&gt;$C$8,IF(Raw!$Q13&gt;$C$8,IF(Raw!$N13&gt;$C$9,IF(Raw!$N13&lt;$A$9,IF(Raw!$X13&gt;$C$9,IF(Raw!$X13&lt;$A$9,Raw!N13,-999),-999),-999),-999),-999),-999)</f>
        <v>1908</v>
      </c>
      <c r="K13" s="9">
        <f>IF(Raw!$G13&gt;$C$8,IF(Raw!$Q13&gt;$C$8,IF(Raw!$N13&gt;$C$9,IF(Raw!$N13&lt;$A$9,IF(Raw!$X13&gt;$C$9,IF(Raw!$X13&lt;$A$9,Raw!R13,-999),-999),-999),-999),-999),-999)</f>
        <v>0.399229</v>
      </c>
      <c r="L13" s="9">
        <f>IF(Raw!$G13&gt;$C$8,IF(Raw!$Q13&gt;$C$8,IF(Raw!$N13&gt;$C$9,IF(Raw!$N13&lt;$A$9,IF(Raw!$X13&gt;$C$9,IF(Raw!$X13&lt;$A$9,Raw!S13,-999),-999),-999),-999),-999),-999)</f>
        <v>0.50652299999999995</v>
      </c>
      <c r="M13" s="9">
        <f>Raw!Q13</f>
        <v>0.82071099999999997</v>
      </c>
      <c r="N13" s="9">
        <f>IF(Raw!$G13&gt;$C$8,IF(Raw!$Q13&gt;$C$8,IF(Raw!$N13&gt;$C$9,IF(Raw!$N13&lt;$A$9,IF(Raw!$X13&gt;$C$9,IF(Raw!$X13&lt;$A$9,Raw!V13,-999),-999),-999),-999),-999),-999)</f>
        <v>661.1</v>
      </c>
      <c r="O13" s="9">
        <f>IF(Raw!$G13&gt;$C$8,IF(Raw!$Q13&gt;$C$8,IF(Raw!$N13&gt;$C$9,IF(Raw!$N13&lt;$A$9,IF(Raw!$X13&gt;$C$9,IF(Raw!$X13&lt;$A$9,Raw!W13,-999),-999),-999),-999),-999),-999)</f>
        <v>6.0000000000000002E-6</v>
      </c>
      <c r="P13" s="9">
        <f>IF(Raw!$G13&gt;$C$8,IF(Raw!$Q13&gt;$C$8,IF(Raw!$N13&gt;$C$9,IF(Raw!$N13&lt;$A$9,IF(Raw!$X13&gt;$C$9,IF(Raw!$X13&lt;$A$9,Raw!X13,-999),-999),-999),-999),-999),-999)</f>
        <v>971</v>
      </c>
      <c r="R13" s="9">
        <f>F13-E13</f>
        <v>9.245800000000004E-2</v>
      </c>
      <c r="S13" s="9">
        <f>R13/F13</f>
        <v>0.16602530836375526</v>
      </c>
      <c r="T13" s="9">
        <f>L13-K13</f>
        <v>0.10729399999999994</v>
      </c>
      <c r="U13" s="9">
        <f>T13/L13</f>
        <v>0.21182453708913507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7.4329999999999989E-18</v>
      </c>
      <c r="Z13" s="11">
        <f>J13*10^(-6)</f>
        <v>1.908E-3</v>
      </c>
      <c r="AA13" s="16">
        <f>IF(Z13&gt;0,(X13*Y13/(X13*Y13+1/Z13)),1)</f>
        <v>2.2532282195726078E-2</v>
      </c>
      <c r="AB13" s="9">
        <f t="shared" ref="AB13:AB76" si="1">K13+T13*AA13</f>
        <v>0.40164657868590825</v>
      </c>
      <c r="AC13" s="9">
        <f t="shared" ref="AC13:AC76" si="2">IF(T13&gt;0,(L13-AB13)/T13,-999)</f>
        <v>0.97746771780427377</v>
      </c>
      <c r="AD13" s="15">
        <f t="shared" ref="AD13:AD76" si="3">IF(AC13&gt;0,X13*Y13*AC13,-999)</f>
        <v>11.809372219982221</v>
      </c>
      <c r="AE13" s="3">
        <f>AE$9*Y13</f>
        <v>894.9331999999996</v>
      </c>
      <c r="AF13" s="2">
        <f>IF(AD13&lt;=AE13,AF$6,AF$6/(AD13/AE13))</f>
        <v>0.25</v>
      </c>
      <c r="AG13" s="9">
        <f>AD13*AF13*$AG$6*U13/AG$8</f>
        <v>1.9242421567777115E-3</v>
      </c>
      <c r="AH13" s="2">
        <f>((AG13*12.01)/893.5)*3600</f>
        <v>9.3113076542183704E-2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185.6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0.48158699999999999</v>
      </c>
      <c r="F14" s="9">
        <f>IF(Raw!$G14&gt;$C$8,IF(Raw!$Q14&gt;$C$8,IF(Raw!$N14&gt;$C$9,IF(Raw!$N14&lt;$A$9,IF(Raw!$X14&gt;$C$9,IF(Raw!$X14&lt;$A$9,Raw!I14,-999),-999),-999),-999),-999),-999)</f>
        <v>0.573519</v>
      </c>
      <c r="G14" s="9">
        <f>Raw!G14</f>
        <v>0.81007499999999999</v>
      </c>
      <c r="H14" s="9">
        <f>IF(Raw!$G14&gt;$C$8,IF(Raw!$Q14&gt;$C$8,IF(Raw!$N14&gt;$C$9,IF(Raw!$N14&lt;$A$9,IF(Raw!$X14&gt;$C$9,IF(Raw!$X14&lt;$A$9,Raw!L14,-999),-999),-999),-999),-999),-999)</f>
        <v>732.1</v>
      </c>
      <c r="I14" s="9">
        <f>IF(Raw!$G14&gt;$C$8,IF(Raw!$Q14&gt;$C$8,IF(Raw!$N14&gt;$C$9,IF(Raw!$N14&lt;$A$9,IF(Raw!$X14&gt;$C$9,IF(Raw!$X14&lt;$A$9,Raw!M14,-999),-999),-999),-999),-999),-999)</f>
        <v>0.37081799999999998</v>
      </c>
      <c r="J14" s="9">
        <f>IF(Raw!$G14&gt;$C$8,IF(Raw!$Q14&gt;$C$8,IF(Raw!$N14&gt;$C$9,IF(Raw!$N14&lt;$A$9,IF(Raw!$X14&gt;$C$9,IF(Raw!$X14&lt;$A$9,Raw!N14,-999),-999),-999),-999),-999),-999)</f>
        <v>811</v>
      </c>
      <c r="K14" s="9">
        <f>IF(Raw!$G14&gt;$C$8,IF(Raw!$Q14&gt;$C$8,IF(Raw!$N14&gt;$C$9,IF(Raw!$N14&lt;$A$9,IF(Raw!$X14&gt;$C$9,IF(Raw!$X14&lt;$A$9,Raw!R14,-999),-999),-999),-999),-999),-999)</f>
        <v>0.404142</v>
      </c>
      <c r="L14" s="9">
        <f>IF(Raw!$G14&gt;$C$8,IF(Raw!$Q14&gt;$C$8,IF(Raw!$N14&gt;$C$9,IF(Raw!$N14&lt;$A$9,IF(Raw!$X14&gt;$C$9,IF(Raw!$X14&lt;$A$9,Raw!S14,-999),-999),-999),-999),-999),-999)</f>
        <v>0.50291600000000003</v>
      </c>
      <c r="M14" s="9">
        <f>Raw!Q14</f>
        <v>0.84587500000000004</v>
      </c>
      <c r="N14" s="9">
        <f>IF(Raw!$G14&gt;$C$8,IF(Raw!$Q14&gt;$C$8,IF(Raw!$N14&gt;$C$9,IF(Raw!$N14&lt;$A$9,IF(Raw!$X14&gt;$C$9,IF(Raw!$X14&lt;$A$9,Raw!V14,-999),-999),-999),-999),-999),-999)</f>
        <v>765</v>
      </c>
      <c r="O14" s="9">
        <f>IF(Raw!$G14&gt;$C$8,IF(Raw!$Q14&gt;$C$8,IF(Raw!$N14&gt;$C$9,IF(Raw!$N14&lt;$A$9,IF(Raw!$X14&gt;$C$9,IF(Raw!$X14&lt;$A$9,Raw!W14,-999),-999),-999),-999),-999),-999)</f>
        <v>0.31908799999999998</v>
      </c>
      <c r="P14" s="9">
        <f>IF(Raw!$G14&gt;$C$8,IF(Raw!$Q14&gt;$C$8,IF(Raw!$N14&gt;$C$9,IF(Raw!$N14&lt;$A$9,IF(Raw!$X14&gt;$C$9,IF(Raw!$X14&lt;$A$9,Raw!X14,-999),-999),-999),-999),-999),-999)</f>
        <v>850</v>
      </c>
      <c r="R14" s="9">
        <f t="shared" ref="R14:R77" si="4">F14-E14</f>
        <v>9.1932000000000014E-2</v>
      </c>
      <c r="S14" s="9">
        <f t="shared" ref="S14:S77" si="5">R14/F14</f>
        <v>0.16029460227124126</v>
      </c>
      <c r="T14" s="9">
        <f t="shared" ref="T14:T77" si="6">L14-K14</f>
        <v>9.8774000000000028E-2</v>
      </c>
      <c r="U14" s="9">
        <f t="shared" ref="U14:U77" si="7">T14/L14</f>
        <v>0.19640258015255038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7.3209999999999998E-18</v>
      </c>
      <c r="Z14" s="11">
        <f t="shared" ref="Z14:Z77" si="10">J14*10^(-6)</f>
        <v>8.1099999999999998E-4</v>
      </c>
      <c r="AA14" s="16">
        <f t="shared" ref="AA14:AA77" si="11">IF(Z14&gt;0,(X14*Y14/(X14*Y14+1/Z14)),1)</f>
        <v>6.3925640840139953E-3</v>
      </c>
      <c r="AB14" s="9">
        <f t="shared" si="1"/>
        <v>0.40477341912483439</v>
      </c>
      <c r="AC14" s="9">
        <f t="shared" si="2"/>
        <v>0.9936074359159861</v>
      </c>
      <c r="AD14" s="15">
        <f t="shared" si="3"/>
        <v>7.8823231615462346</v>
      </c>
      <c r="AE14" s="3">
        <f t="shared" ref="AE14:AE77" si="12">AE$9*Y14</f>
        <v>881.44839999999976</v>
      </c>
      <c r="AF14" s="2">
        <f t="shared" ref="AF14:AF77" si="13">IF(AD14&lt;=AE14,AF$6,AF$6/(AD14/AE14))</f>
        <v>0.25</v>
      </c>
      <c r="AG14" s="9">
        <f t="shared" ref="AG14:AG77" si="14">AD14*AF14*$AG$6*U14/AG$8</f>
        <v>1.1908527742491451E-3</v>
      </c>
      <c r="AH14" s="2">
        <f t="shared" ref="AH14:AH77" si="15">((AG14*12.01)/893.5)*3600</f>
        <v>5.762474599601123E-2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185.2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0.75265400000000005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0.88923300000000005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184.1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0.50781399999999999</v>
      </c>
      <c r="F16" s="9">
        <f>IF(Raw!$G16&gt;$C$8,IF(Raw!$Q16&gt;$C$8,IF(Raw!$N16&gt;$C$9,IF(Raw!$N16&lt;$A$9,IF(Raw!$X16&gt;$C$9,IF(Raw!$X16&lt;$A$9,Raw!I16,-999),-999),-999),-999),-999),-999)</f>
        <v>0.62228499999999998</v>
      </c>
      <c r="G16" s="9">
        <f>Raw!G16</f>
        <v>0.84223499999999996</v>
      </c>
      <c r="H16" s="9">
        <f>IF(Raw!$G16&gt;$C$8,IF(Raw!$Q16&gt;$C$8,IF(Raw!$N16&gt;$C$9,IF(Raw!$N16&lt;$A$9,IF(Raw!$X16&gt;$C$9,IF(Raw!$X16&lt;$A$9,Raw!L16,-999),-999),-999),-999),-999),-999)</f>
        <v>780.8</v>
      </c>
      <c r="I16" s="9">
        <f>IF(Raw!$G16&gt;$C$8,IF(Raw!$Q16&gt;$C$8,IF(Raw!$N16&gt;$C$9,IF(Raw!$N16&lt;$A$9,IF(Raw!$X16&gt;$C$9,IF(Raw!$X16&lt;$A$9,Raw!M16,-999),-999),-999),-999),-999),-999)</f>
        <v>0.45858700000000002</v>
      </c>
      <c r="J16" s="9">
        <f>IF(Raw!$G16&gt;$C$8,IF(Raw!$Q16&gt;$C$8,IF(Raw!$N16&gt;$C$9,IF(Raw!$N16&lt;$A$9,IF(Raw!$X16&gt;$C$9,IF(Raw!$X16&lt;$A$9,Raw!N16,-999),-999),-999),-999),-999),-999)</f>
        <v>749</v>
      </c>
      <c r="K16" s="9">
        <f>IF(Raw!$G16&gt;$C$8,IF(Raw!$Q16&gt;$C$8,IF(Raw!$N16&gt;$C$9,IF(Raw!$N16&lt;$A$9,IF(Raw!$X16&gt;$C$9,IF(Raw!$X16&lt;$A$9,Raw!R16,-999),-999),-999),-999),-999),-999)</f>
        <v>0.40971600000000002</v>
      </c>
      <c r="L16" s="9">
        <f>IF(Raw!$G16&gt;$C$8,IF(Raw!$Q16&gt;$C$8,IF(Raw!$N16&gt;$C$9,IF(Raw!$N16&lt;$A$9,IF(Raw!$X16&gt;$C$9,IF(Raw!$X16&lt;$A$9,Raw!S16,-999),-999),-999),-999),-999),-999)</f>
        <v>0.52663700000000002</v>
      </c>
      <c r="M16" s="9">
        <f>Raw!Q16</f>
        <v>0.90548200000000001</v>
      </c>
      <c r="N16" s="9">
        <f>IF(Raw!$G16&gt;$C$8,IF(Raw!$Q16&gt;$C$8,IF(Raw!$N16&gt;$C$9,IF(Raw!$N16&lt;$A$9,IF(Raw!$X16&gt;$C$9,IF(Raw!$X16&lt;$A$9,Raw!V16,-999),-999),-999),-999),-999),-999)</f>
        <v>775.8</v>
      </c>
      <c r="O16" s="9">
        <f>IF(Raw!$G16&gt;$C$8,IF(Raw!$Q16&gt;$C$8,IF(Raw!$N16&gt;$C$9,IF(Raw!$N16&lt;$A$9,IF(Raw!$X16&gt;$C$9,IF(Raw!$X16&lt;$A$9,Raw!W16,-999),-999),-999),-999),-999),-999)</f>
        <v>0.37081799999999998</v>
      </c>
      <c r="P16" s="9">
        <f>IF(Raw!$G16&gt;$C$8,IF(Raw!$Q16&gt;$C$8,IF(Raw!$N16&gt;$C$9,IF(Raw!$N16&lt;$A$9,IF(Raw!$X16&gt;$C$9,IF(Raw!$X16&lt;$A$9,Raw!X16,-999),-999),-999),-999),-999),-999)</f>
        <v>768</v>
      </c>
      <c r="R16" s="9">
        <f t="shared" si="4"/>
        <v>0.11447099999999999</v>
      </c>
      <c r="S16" s="9">
        <f t="shared" si="5"/>
        <v>0.18395269048747759</v>
      </c>
      <c r="T16" s="9">
        <f t="shared" si="6"/>
        <v>0.116921</v>
      </c>
      <c r="U16" s="9">
        <f t="shared" si="7"/>
        <v>0.22201440460886721</v>
      </c>
      <c r="V16" s="15">
        <f t="shared" si="0"/>
        <v>0</v>
      </c>
      <c r="X16" s="11">
        <f t="shared" si="8"/>
        <v>1.6254E+18</v>
      </c>
      <c r="Y16" s="11">
        <f t="shared" si="9"/>
        <v>7.8079999999999988E-18</v>
      </c>
      <c r="Z16" s="11">
        <f t="shared" si="10"/>
        <v>7.4899999999999999E-4</v>
      </c>
      <c r="AA16" s="16">
        <f t="shared" si="11"/>
        <v>9.4161446890143347E-3</v>
      </c>
      <c r="AB16" s="9">
        <f t="shared" si="1"/>
        <v>0.41081694505318428</v>
      </c>
      <c r="AC16" s="9">
        <f t="shared" si="2"/>
        <v>0.99058385531098558</v>
      </c>
      <c r="AD16" s="15">
        <f t="shared" si="3"/>
        <v>12.571621747682691</v>
      </c>
      <c r="AE16" s="3">
        <f t="shared" si="12"/>
        <v>940.08319999999958</v>
      </c>
      <c r="AF16" s="2">
        <f t="shared" si="13"/>
        <v>0.25</v>
      </c>
      <c r="AG16" s="9">
        <f t="shared" si="14"/>
        <v>2.1469854748305071E-3</v>
      </c>
      <c r="AH16" s="2">
        <f t="shared" si="15"/>
        <v>0.10389150978150173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183.4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0.50299499999999997</v>
      </c>
      <c r="F17" s="9">
        <f>IF(Raw!$G17&gt;$C$8,IF(Raw!$Q17&gt;$C$8,IF(Raw!$N17&gt;$C$9,IF(Raw!$N17&lt;$A$9,IF(Raw!$X17&gt;$C$9,IF(Raw!$X17&lt;$A$9,Raw!I17,-999),-999),-999),-999),-999),-999)</f>
        <v>0.63212999999999997</v>
      </c>
      <c r="G17" s="9">
        <f>Raw!G17</f>
        <v>0.904165</v>
      </c>
      <c r="H17" s="9">
        <f>IF(Raw!$G17&gt;$C$8,IF(Raw!$Q17&gt;$C$8,IF(Raw!$N17&gt;$C$9,IF(Raw!$N17&lt;$A$9,IF(Raw!$X17&gt;$C$9,IF(Raw!$X17&lt;$A$9,Raw!L17,-999),-999),-999),-999),-999),-999)</f>
        <v>696.2</v>
      </c>
      <c r="I17" s="9">
        <f>IF(Raw!$G17&gt;$C$8,IF(Raw!$Q17&gt;$C$8,IF(Raw!$N17&gt;$C$9,IF(Raw!$N17&lt;$A$9,IF(Raw!$X17&gt;$C$9,IF(Raw!$X17&lt;$A$9,Raw!M17,-999),-999),-999),-999),-999),-999)</f>
        <v>5.5000000000000002E-5</v>
      </c>
      <c r="J17" s="9">
        <f>IF(Raw!$G17&gt;$C$8,IF(Raw!$Q17&gt;$C$8,IF(Raw!$N17&gt;$C$9,IF(Raw!$N17&lt;$A$9,IF(Raw!$X17&gt;$C$9,IF(Raw!$X17&lt;$A$9,Raw!N17,-999),-999),-999),-999),-999),-999)</f>
        <v>904</v>
      </c>
      <c r="K17" s="9">
        <f>IF(Raw!$G17&gt;$C$8,IF(Raw!$Q17&gt;$C$8,IF(Raw!$N17&gt;$C$9,IF(Raw!$N17&lt;$A$9,IF(Raw!$X17&gt;$C$9,IF(Raw!$X17&lt;$A$9,Raw!R17,-999),-999),-999),-999),-999),-999)</f>
        <v>0.44270399999999999</v>
      </c>
      <c r="L17" s="9">
        <f>IF(Raw!$G17&gt;$C$8,IF(Raw!$Q17&gt;$C$8,IF(Raw!$N17&gt;$C$9,IF(Raw!$N17&lt;$A$9,IF(Raw!$X17&gt;$C$9,IF(Raw!$X17&lt;$A$9,Raw!S17,-999),-999),-999),-999),-999),-999)</f>
        <v>0.56108899999999995</v>
      </c>
      <c r="M17" s="9">
        <f>Raw!Q17</f>
        <v>0.91240100000000002</v>
      </c>
      <c r="N17" s="9">
        <f>IF(Raw!$G17&gt;$C$8,IF(Raw!$Q17&gt;$C$8,IF(Raw!$N17&gt;$C$9,IF(Raw!$N17&lt;$A$9,IF(Raw!$X17&gt;$C$9,IF(Raw!$X17&lt;$A$9,Raw!V17,-999),-999),-999),-999),-999),-999)</f>
        <v>714.3</v>
      </c>
      <c r="O17" s="9">
        <f>IF(Raw!$G17&gt;$C$8,IF(Raw!$Q17&gt;$C$8,IF(Raw!$N17&gt;$C$9,IF(Raw!$N17&lt;$A$9,IF(Raw!$X17&gt;$C$9,IF(Raw!$X17&lt;$A$9,Raw!W17,-999),-999),-999),-999),-999),-999)</f>
        <v>0.46398499999999998</v>
      </c>
      <c r="P17" s="9">
        <f>IF(Raw!$G17&gt;$C$8,IF(Raw!$Q17&gt;$C$8,IF(Raw!$N17&gt;$C$9,IF(Raw!$N17&lt;$A$9,IF(Raw!$X17&gt;$C$9,IF(Raw!$X17&lt;$A$9,Raw!X17,-999),-999),-999),-999),-999),-999)</f>
        <v>1053</v>
      </c>
      <c r="R17" s="9">
        <f t="shared" si="4"/>
        <v>0.129135</v>
      </c>
      <c r="S17" s="9">
        <f t="shared" si="5"/>
        <v>0.20428551089174696</v>
      </c>
      <c r="T17" s="9">
        <f t="shared" si="6"/>
        <v>0.11838499999999996</v>
      </c>
      <c r="U17" s="9">
        <f t="shared" si="7"/>
        <v>0.21099148263466219</v>
      </c>
      <c r="V17" s="15">
        <f t="shared" si="0"/>
        <v>0</v>
      </c>
      <c r="X17" s="11">
        <f t="shared" si="8"/>
        <v>1.0835999999999999E+18</v>
      </c>
      <c r="Y17" s="11">
        <f t="shared" si="9"/>
        <v>6.9620000000000004E-18</v>
      </c>
      <c r="Z17" s="11">
        <f t="shared" si="10"/>
        <v>9.0399999999999996E-4</v>
      </c>
      <c r="AA17" s="16">
        <f t="shared" si="11"/>
        <v>6.7736023797953203E-3</v>
      </c>
      <c r="AB17" s="9">
        <f t="shared" si="1"/>
        <v>0.44350589291773207</v>
      </c>
      <c r="AC17" s="9">
        <f t="shared" si="2"/>
        <v>0.99322639762020459</v>
      </c>
      <c r="AD17" s="15">
        <f t="shared" si="3"/>
        <v>7.4929229864992477</v>
      </c>
      <c r="AE17" s="3">
        <f t="shared" si="12"/>
        <v>838.22479999999985</v>
      </c>
      <c r="AF17" s="2">
        <f t="shared" si="13"/>
        <v>0.25</v>
      </c>
      <c r="AG17" s="9">
        <f t="shared" si="14"/>
        <v>1.21610994629909E-3</v>
      </c>
      <c r="AH17" s="2">
        <f t="shared" si="15"/>
        <v>5.8846927407036884E-2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182.3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0.52123299999999995</v>
      </c>
      <c r="F18" s="9">
        <f>IF(Raw!$G18&gt;$C$8,IF(Raw!$Q18&gt;$C$8,IF(Raw!$N18&gt;$C$9,IF(Raw!$N18&lt;$A$9,IF(Raw!$X18&gt;$C$9,IF(Raw!$X18&lt;$A$9,Raw!I18,-999),-999),-999),-999),-999),-999)</f>
        <v>0.66929700000000003</v>
      </c>
      <c r="G18" s="9">
        <f>Raw!G18</f>
        <v>0.92608000000000001</v>
      </c>
      <c r="H18" s="9">
        <f>IF(Raw!$G18&gt;$C$8,IF(Raw!$Q18&gt;$C$8,IF(Raw!$N18&gt;$C$9,IF(Raw!$N18&lt;$A$9,IF(Raw!$X18&gt;$C$9,IF(Raw!$X18&lt;$A$9,Raw!L18,-999),-999),-999),-999),-999),-999)</f>
        <v>727.7</v>
      </c>
      <c r="I18" s="9">
        <f>IF(Raw!$G18&gt;$C$8,IF(Raw!$Q18&gt;$C$8,IF(Raw!$N18&gt;$C$9,IF(Raw!$N18&lt;$A$9,IF(Raw!$X18&gt;$C$9,IF(Raw!$X18&lt;$A$9,Raw!M18,-999),-999),-999),-999),-999),-999)</f>
        <v>6.5127000000000004E-2</v>
      </c>
      <c r="J18" s="9">
        <f>IF(Raw!$G18&gt;$C$8,IF(Raw!$Q18&gt;$C$8,IF(Raw!$N18&gt;$C$9,IF(Raw!$N18&lt;$A$9,IF(Raw!$X18&gt;$C$9,IF(Raw!$X18&lt;$A$9,Raw!N18,-999),-999),-999),-999),-999),-999)</f>
        <v>547</v>
      </c>
      <c r="K18" s="9">
        <f>IF(Raw!$G18&gt;$C$8,IF(Raw!$Q18&gt;$C$8,IF(Raw!$N18&gt;$C$9,IF(Raw!$N18&lt;$A$9,IF(Raw!$X18&gt;$C$9,IF(Raw!$X18&lt;$A$9,Raw!R18,-999),-999),-999),-999),-999),-999)</f>
        <v>0.45768500000000001</v>
      </c>
      <c r="L18" s="9">
        <f>IF(Raw!$G18&gt;$C$8,IF(Raw!$Q18&gt;$C$8,IF(Raw!$N18&gt;$C$9,IF(Raw!$N18&lt;$A$9,IF(Raw!$X18&gt;$C$9,IF(Raw!$X18&lt;$A$9,Raw!S18,-999),-999),-999),-999),-999),-999)</f>
        <v>0.59182599999999996</v>
      </c>
      <c r="M18" s="9">
        <f>Raw!Q18</f>
        <v>0.89854999999999996</v>
      </c>
      <c r="N18" s="9">
        <f>IF(Raw!$G18&gt;$C$8,IF(Raw!$Q18&gt;$C$8,IF(Raw!$N18&gt;$C$9,IF(Raw!$N18&lt;$A$9,IF(Raw!$X18&gt;$C$9,IF(Raw!$X18&lt;$A$9,Raw!V18,-999),-999),-999),-999),-999),-999)</f>
        <v>793.7</v>
      </c>
      <c r="O18" s="9">
        <f>IF(Raw!$G18&gt;$C$8,IF(Raw!$Q18&gt;$C$8,IF(Raw!$N18&gt;$C$9,IF(Raw!$N18&lt;$A$9,IF(Raw!$X18&gt;$C$9,IF(Raw!$X18&lt;$A$9,Raw!W18,-999),-999),-999),-999),-999),-999)</f>
        <v>0.22917999999999999</v>
      </c>
      <c r="P18" s="9">
        <f>IF(Raw!$G18&gt;$C$8,IF(Raw!$Q18&gt;$C$8,IF(Raw!$N18&gt;$C$9,IF(Raw!$N18&lt;$A$9,IF(Raw!$X18&gt;$C$9,IF(Raw!$X18&lt;$A$9,Raw!X18,-999),-999),-999),-999),-999),-999)</f>
        <v>1383</v>
      </c>
      <c r="R18" s="9">
        <f t="shared" si="4"/>
        <v>0.14806400000000008</v>
      </c>
      <c r="S18" s="9">
        <f t="shared" si="5"/>
        <v>0.22122316400641281</v>
      </c>
      <c r="T18" s="9">
        <f t="shared" si="6"/>
        <v>0.13414099999999995</v>
      </c>
      <c r="U18" s="9">
        <f t="shared" si="7"/>
        <v>0.22665614555629521</v>
      </c>
      <c r="V18" s="15">
        <f t="shared" si="0"/>
        <v>0</v>
      </c>
      <c r="X18" s="11">
        <f t="shared" si="8"/>
        <v>1.6254E+18</v>
      </c>
      <c r="Y18" s="11">
        <f t="shared" si="9"/>
        <v>7.2770000000000006E-18</v>
      </c>
      <c r="Z18" s="11">
        <f t="shared" si="10"/>
        <v>5.4699999999999996E-4</v>
      </c>
      <c r="AA18" s="16">
        <f t="shared" si="11"/>
        <v>6.4283446070893769E-3</v>
      </c>
      <c r="AB18" s="9">
        <f t="shared" si="1"/>
        <v>0.45854730457393961</v>
      </c>
      <c r="AC18" s="9">
        <f t="shared" si="2"/>
        <v>0.99357165539291048</v>
      </c>
      <c r="AD18" s="15">
        <f t="shared" si="3"/>
        <v>11.752001109852609</v>
      </c>
      <c r="AE18" s="3">
        <f t="shared" si="12"/>
        <v>876.15079999999989</v>
      </c>
      <c r="AF18" s="2">
        <f t="shared" si="13"/>
        <v>0.25</v>
      </c>
      <c r="AG18" s="9">
        <f t="shared" si="14"/>
        <v>2.0489717493326889E-3</v>
      </c>
      <c r="AH18" s="2">
        <f t="shared" si="15"/>
        <v>9.9148676613484199E-2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181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0.55512899999999998</v>
      </c>
      <c r="F19" s="9">
        <f>IF(Raw!$G19&gt;$C$8,IF(Raw!$Q19&gt;$C$8,IF(Raw!$N19&gt;$C$9,IF(Raw!$N19&lt;$A$9,IF(Raw!$X19&gt;$C$9,IF(Raw!$X19&lt;$A$9,Raw!I19,-999),-999),-999),-999),-999),-999)</f>
        <v>0.69220300000000001</v>
      </c>
      <c r="G19" s="9">
        <f>Raw!G19</f>
        <v>0.87926099999999996</v>
      </c>
      <c r="H19" s="9">
        <f>IF(Raw!$G19&gt;$C$8,IF(Raw!$Q19&gt;$C$8,IF(Raw!$N19&gt;$C$9,IF(Raw!$N19&lt;$A$9,IF(Raw!$X19&gt;$C$9,IF(Raw!$X19&lt;$A$9,Raw!L19,-999),-999),-999),-999),-999),-999)</f>
        <v>666.7</v>
      </c>
      <c r="I19" s="9">
        <f>IF(Raw!$G19&gt;$C$8,IF(Raw!$Q19&gt;$C$8,IF(Raw!$N19&gt;$C$9,IF(Raw!$N19&lt;$A$9,IF(Raw!$X19&gt;$C$9,IF(Raw!$X19&lt;$A$9,Raw!M19,-999),-999),-999),-999),-999),-999)</f>
        <v>0.56662699999999999</v>
      </c>
      <c r="J19" s="9">
        <f>IF(Raw!$G19&gt;$C$8,IF(Raw!$Q19&gt;$C$8,IF(Raw!$N19&gt;$C$9,IF(Raw!$N19&lt;$A$9,IF(Raw!$X19&gt;$C$9,IF(Raw!$X19&lt;$A$9,Raw!N19,-999),-999),-999),-999),-999),-999)</f>
        <v>953</v>
      </c>
      <c r="K19" s="9">
        <f>IF(Raw!$G19&gt;$C$8,IF(Raw!$Q19&gt;$C$8,IF(Raw!$N19&gt;$C$9,IF(Raw!$N19&lt;$A$9,IF(Raw!$X19&gt;$C$9,IF(Raw!$X19&lt;$A$9,Raw!R19,-999),-999),-999),-999),-999),-999)</f>
        <v>0.459704</v>
      </c>
      <c r="L19" s="9">
        <f>IF(Raw!$G19&gt;$C$8,IF(Raw!$Q19&gt;$C$8,IF(Raw!$N19&gt;$C$9,IF(Raw!$N19&lt;$A$9,IF(Raw!$X19&gt;$C$9,IF(Raw!$X19&lt;$A$9,Raw!S19,-999),-999),-999),-999),-999),-999)</f>
        <v>0.61172599999999999</v>
      </c>
      <c r="M19" s="9">
        <f>Raw!Q19</f>
        <v>0.93620700000000001</v>
      </c>
      <c r="N19" s="9">
        <f>IF(Raw!$G19&gt;$C$8,IF(Raw!$Q19&gt;$C$8,IF(Raw!$N19&gt;$C$9,IF(Raw!$N19&lt;$A$9,IF(Raw!$X19&gt;$C$9,IF(Raw!$X19&lt;$A$9,Raw!V19,-999),-999),-999),-999),-999),-999)</f>
        <v>771.3</v>
      </c>
      <c r="O19" s="9">
        <f>IF(Raw!$G19&gt;$C$8,IF(Raw!$Q19&gt;$C$8,IF(Raw!$N19&gt;$C$9,IF(Raw!$N19&lt;$A$9,IF(Raw!$X19&gt;$C$9,IF(Raw!$X19&lt;$A$9,Raw!W19,-999),-999),-999),-999),-999),-999)</f>
        <v>6.6990999999999995E-2</v>
      </c>
      <c r="P19" s="9">
        <f>IF(Raw!$G19&gt;$C$8,IF(Raw!$Q19&gt;$C$8,IF(Raw!$N19&gt;$C$9,IF(Raw!$N19&lt;$A$9,IF(Raw!$X19&gt;$C$9,IF(Raw!$X19&lt;$A$9,Raw!X19,-999),-999),-999),-999),-999),-999)</f>
        <v>879</v>
      </c>
      <c r="R19" s="9">
        <f t="shared" si="4"/>
        <v>0.13707400000000003</v>
      </c>
      <c r="S19" s="9">
        <f t="shared" si="5"/>
        <v>0.19802572366776802</v>
      </c>
      <c r="T19" s="9">
        <f t="shared" si="6"/>
        <v>0.15202199999999999</v>
      </c>
      <c r="U19" s="9">
        <f t="shared" si="7"/>
        <v>0.2485132232404704</v>
      </c>
      <c r="V19" s="15">
        <f t="shared" si="0"/>
        <v>0</v>
      </c>
      <c r="X19" s="11">
        <f t="shared" si="8"/>
        <v>1.6254E+18</v>
      </c>
      <c r="Y19" s="11">
        <f t="shared" si="9"/>
        <v>6.667E-18</v>
      </c>
      <c r="Z19" s="11">
        <f t="shared" si="10"/>
        <v>9.5299999999999996E-4</v>
      </c>
      <c r="AA19" s="16">
        <f t="shared" si="11"/>
        <v>1.0221662929248804E-2</v>
      </c>
      <c r="AB19" s="9">
        <f t="shared" si="1"/>
        <v>0.46125791764183027</v>
      </c>
      <c r="AC19" s="9">
        <f t="shared" si="2"/>
        <v>0.98977833707075114</v>
      </c>
      <c r="AD19" s="15">
        <f t="shared" si="3"/>
        <v>10.725774322401685</v>
      </c>
      <c r="AE19" s="3">
        <f t="shared" si="12"/>
        <v>802.70679999999982</v>
      </c>
      <c r="AF19" s="2">
        <f t="shared" si="13"/>
        <v>0.25</v>
      </c>
      <c r="AG19" s="9">
        <f t="shared" si="14"/>
        <v>2.0503821143153193E-3</v>
      </c>
      <c r="AH19" s="2">
        <f t="shared" si="15"/>
        <v>9.9216923441004079E-2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179.9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0.52982499999999999</v>
      </c>
      <c r="F20" s="9">
        <f>IF(Raw!$G20&gt;$C$8,IF(Raw!$Q20&gt;$C$8,IF(Raw!$N20&gt;$C$9,IF(Raw!$N20&lt;$A$9,IF(Raw!$X20&gt;$C$9,IF(Raw!$X20&lt;$A$9,Raw!I20,-999),-999),-999),-999),-999),-999)</f>
        <v>0.68169000000000002</v>
      </c>
      <c r="G20" s="9">
        <f>Raw!G20</f>
        <v>0.90476400000000001</v>
      </c>
      <c r="H20" s="9">
        <f>IF(Raw!$G20&gt;$C$8,IF(Raw!$Q20&gt;$C$8,IF(Raw!$N20&gt;$C$9,IF(Raw!$N20&lt;$A$9,IF(Raw!$X20&gt;$C$9,IF(Raw!$X20&lt;$A$9,Raw!L20,-999),-999),-999),-999),-999),-999)</f>
        <v>728.7</v>
      </c>
      <c r="I20" s="9">
        <f>IF(Raw!$G20&gt;$C$8,IF(Raw!$Q20&gt;$C$8,IF(Raw!$N20&gt;$C$9,IF(Raw!$N20&lt;$A$9,IF(Raw!$X20&gt;$C$9,IF(Raw!$X20&lt;$A$9,Raw!M20,-999),-999),-999),-999),-999),-999)</f>
        <v>0.29622399999999999</v>
      </c>
      <c r="J20" s="9">
        <f>IF(Raw!$G20&gt;$C$8,IF(Raw!$Q20&gt;$C$8,IF(Raw!$N20&gt;$C$9,IF(Raw!$N20&lt;$A$9,IF(Raw!$X20&gt;$C$9,IF(Raw!$X20&lt;$A$9,Raw!N20,-999),-999),-999),-999),-999),-999)</f>
        <v>1483</v>
      </c>
      <c r="K20" s="9">
        <f>IF(Raw!$G20&gt;$C$8,IF(Raw!$Q20&gt;$C$8,IF(Raw!$N20&gt;$C$9,IF(Raw!$N20&lt;$A$9,IF(Raw!$X20&gt;$C$9,IF(Raw!$X20&lt;$A$9,Raw!R20,-999),-999),-999),-999),-999),-999)</f>
        <v>0.47738900000000001</v>
      </c>
      <c r="L20" s="9">
        <f>IF(Raw!$G20&gt;$C$8,IF(Raw!$Q20&gt;$C$8,IF(Raw!$N20&gt;$C$9,IF(Raw!$N20&lt;$A$9,IF(Raw!$X20&gt;$C$9,IF(Raw!$X20&lt;$A$9,Raw!S20,-999),-999),-999),-999),-999),-999)</f>
        <v>0.63771699999999998</v>
      </c>
      <c r="M20" s="9">
        <f>Raw!Q20</f>
        <v>0.94436500000000001</v>
      </c>
      <c r="N20" s="9">
        <f>IF(Raw!$G20&gt;$C$8,IF(Raw!$Q20&gt;$C$8,IF(Raw!$N20&gt;$C$9,IF(Raw!$N20&lt;$A$9,IF(Raw!$X20&gt;$C$9,IF(Raw!$X20&lt;$A$9,Raw!V20,-999),-999),-999),-999),-999),-999)</f>
        <v>738.9</v>
      </c>
      <c r="O20" s="9">
        <f>IF(Raw!$G20&gt;$C$8,IF(Raw!$Q20&gt;$C$8,IF(Raw!$N20&gt;$C$9,IF(Raw!$N20&lt;$A$9,IF(Raw!$X20&gt;$C$9,IF(Raw!$X20&lt;$A$9,Raw!W20,-999),-999),-999),-999),-999),-999)</f>
        <v>0.210286</v>
      </c>
      <c r="P20" s="9">
        <f>IF(Raw!$G20&gt;$C$8,IF(Raw!$Q20&gt;$C$8,IF(Raw!$N20&gt;$C$9,IF(Raw!$N20&lt;$A$9,IF(Raw!$X20&gt;$C$9,IF(Raw!$X20&lt;$A$9,Raw!X20,-999),-999),-999),-999),-999),-999)</f>
        <v>1624</v>
      </c>
      <c r="R20" s="9">
        <f t="shared" si="4"/>
        <v>0.15186500000000003</v>
      </c>
      <c r="S20" s="9">
        <f t="shared" si="5"/>
        <v>0.22277721544983795</v>
      </c>
      <c r="T20" s="9">
        <f t="shared" si="6"/>
        <v>0.16032799999999997</v>
      </c>
      <c r="U20" s="9">
        <f t="shared" si="7"/>
        <v>0.25140932419866491</v>
      </c>
      <c r="V20" s="15">
        <f t="shared" si="0"/>
        <v>0</v>
      </c>
      <c r="X20" s="11">
        <f t="shared" si="8"/>
        <v>1.6254E+18</v>
      </c>
      <c r="Y20" s="11">
        <f t="shared" si="9"/>
        <v>7.2869999999999998E-18</v>
      </c>
      <c r="Z20" s="11">
        <f t="shared" si="10"/>
        <v>1.4829999999999999E-3</v>
      </c>
      <c r="AA20" s="16">
        <f t="shared" si="11"/>
        <v>1.7261875518357794E-2</v>
      </c>
      <c r="AB20" s="9">
        <f t="shared" si="1"/>
        <v>0.4801565619781073</v>
      </c>
      <c r="AC20" s="9">
        <f t="shared" si="2"/>
        <v>0.98273812448164211</v>
      </c>
      <c r="AD20" s="15">
        <f t="shared" si="3"/>
        <v>11.639835143869044</v>
      </c>
      <c r="AE20" s="3">
        <f t="shared" si="12"/>
        <v>877.35479999999973</v>
      </c>
      <c r="AF20" s="2">
        <f t="shared" si="13"/>
        <v>0.25</v>
      </c>
      <c r="AG20" s="9">
        <f t="shared" si="14"/>
        <v>2.2510485286953738E-3</v>
      </c>
      <c r="AH20" s="2">
        <f t="shared" si="15"/>
        <v>0.10892706680097726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179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0.55288199999999998</v>
      </c>
      <c r="F21" s="9">
        <f>IF(Raw!$G21&gt;$C$8,IF(Raw!$Q21&gt;$C$8,IF(Raw!$N21&gt;$C$9,IF(Raw!$N21&lt;$A$9,IF(Raw!$X21&gt;$C$9,IF(Raw!$X21&lt;$A$9,Raw!I21,-999),-999),-999),-999),-999),-999)</f>
        <v>0.70135199999999998</v>
      </c>
      <c r="G21" s="9">
        <f>Raw!G21</f>
        <v>0.92038900000000001</v>
      </c>
      <c r="H21" s="9">
        <f>IF(Raw!$G21&gt;$C$8,IF(Raw!$Q21&gt;$C$8,IF(Raw!$N21&gt;$C$9,IF(Raw!$N21&lt;$A$9,IF(Raw!$X21&gt;$C$9,IF(Raw!$X21&lt;$A$9,Raw!L21,-999),-999),-999),-999),-999),-999)</f>
        <v>741.7</v>
      </c>
      <c r="I21" s="9">
        <f>IF(Raw!$G21&gt;$C$8,IF(Raw!$Q21&gt;$C$8,IF(Raw!$N21&gt;$C$9,IF(Raw!$N21&lt;$A$9,IF(Raw!$X21&gt;$C$9,IF(Raw!$X21&lt;$A$9,Raw!M21,-999),-999),-999),-999),-999),-999)</f>
        <v>0.37081999999999998</v>
      </c>
      <c r="J21" s="9">
        <f>IF(Raw!$G21&gt;$C$8,IF(Raw!$Q21&gt;$C$8,IF(Raw!$N21&gt;$C$9,IF(Raw!$N21&lt;$A$9,IF(Raw!$X21&gt;$C$9,IF(Raw!$X21&lt;$A$9,Raw!N21,-999),-999),-999),-999),-999),-999)</f>
        <v>3652</v>
      </c>
      <c r="K21" s="9">
        <f>IF(Raw!$G21&gt;$C$8,IF(Raw!$Q21&gt;$C$8,IF(Raw!$N21&gt;$C$9,IF(Raw!$N21&lt;$A$9,IF(Raw!$X21&gt;$C$9,IF(Raw!$X21&lt;$A$9,Raw!R21,-999),-999),-999),-999),-999),-999)</f>
        <v>0.46871800000000002</v>
      </c>
      <c r="L21" s="9">
        <f>IF(Raw!$G21&gt;$C$8,IF(Raw!$Q21&gt;$C$8,IF(Raw!$N21&gt;$C$9,IF(Raw!$N21&lt;$A$9,IF(Raw!$X21&gt;$C$9,IF(Raw!$X21&lt;$A$9,Raw!S21,-999),-999),-999),-999),-999),-999)</f>
        <v>0.64466999999999997</v>
      </c>
      <c r="M21" s="9">
        <f>Raw!Q21</f>
        <v>0.95299800000000001</v>
      </c>
      <c r="N21" s="9">
        <f>IF(Raw!$G21&gt;$C$8,IF(Raw!$Q21&gt;$C$8,IF(Raw!$N21&gt;$C$9,IF(Raw!$N21&lt;$A$9,IF(Raw!$X21&gt;$C$9,IF(Raw!$X21&lt;$A$9,Raw!V21,-999),-999),-999),-999),-999),-999)</f>
        <v>773.7</v>
      </c>
      <c r="O21" s="9">
        <f>IF(Raw!$G21&gt;$C$8,IF(Raw!$Q21&gt;$C$8,IF(Raw!$N21&gt;$C$9,IF(Raw!$N21&lt;$A$9,IF(Raw!$X21&gt;$C$9,IF(Raw!$X21&lt;$A$9,Raw!W21,-999),-999),-999),-999),-999),-999)</f>
        <v>0.37081999999999998</v>
      </c>
      <c r="P21" s="9">
        <f>IF(Raw!$G21&gt;$C$8,IF(Raw!$Q21&gt;$C$8,IF(Raw!$N21&gt;$C$9,IF(Raw!$N21&lt;$A$9,IF(Raw!$X21&gt;$C$9,IF(Raw!$X21&lt;$A$9,Raw!X21,-999),-999),-999),-999),-999),-999)</f>
        <v>760</v>
      </c>
      <c r="R21" s="9">
        <f t="shared" si="4"/>
        <v>0.14846999999999999</v>
      </c>
      <c r="S21" s="9">
        <f t="shared" si="5"/>
        <v>0.21169113369606132</v>
      </c>
      <c r="T21" s="9">
        <f t="shared" si="6"/>
        <v>0.17595199999999994</v>
      </c>
      <c r="U21" s="9">
        <f t="shared" si="7"/>
        <v>0.2729334388136565</v>
      </c>
      <c r="V21" s="15">
        <f t="shared" si="0"/>
        <v>0</v>
      </c>
      <c r="X21" s="11">
        <f t="shared" si="8"/>
        <v>1.6254E+18</v>
      </c>
      <c r="Y21" s="11">
        <f t="shared" si="9"/>
        <v>7.4169999999999999E-18</v>
      </c>
      <c r="Z21" s="11">
        <f t="shared" si="10"/>
        <v>3.6519999999999999E-3</v>
      </c>
      <c r="AA21" s="16">
        <f t="shared" si="11"/>
        <v>4.2170384824652525E-2</v>
      </c>
      <c r="AB21" s="9">
        <f t="shared" si="1"/>
        <v>0.47613796355066729</v>
      </c>
      <c r="AC21" s="9">
        <f t="shared" si="2"/>
        <v>0.95782961517534748</v>
      </c>
      <c r="AD21" s="15">
        <f t="shared" si="3"/>
        <v>11.547202854505075</v>
      </c>
      <c r="AE21" s="3">
        <f t="shared" si="12"/>
        <v>893.00679999999977</v>
      </c>
      <c r="AF21" s="2">
        <f t="shared" si="13"/>
        <v>0.25</v>
      </c>
      <c r="AG21" s="9">
        <f t="shared" si="14"/>
        <v>2.4243213721222619E-3</v>
      </c>
      <c r="AH21" s="2">
        <f t="shared" si="15"/>
        <v>0.11731164951883392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177.9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0.55192799999999997</v>
      </c>
      <c r="F22" s="9">
        <f>IF(Raw!$G22&gt;$C$8,IF(Raw!$Q22&gt;$C$8,IF(Raw!$N22&gt;$C$9,IF(Raw!$N22&lt;$A$9,IF(Raw!$X22&gt;$C$9,IF(Raw!$X22&lt;$A$9,Raw!I22,-999),-999),-999),-999),-999),-999)</f>
        <v>0.70919900000000002</v>
      </c>
      <c r="G22" s="9">
        <f>Raw!G22</f>
        <v>0.91825000000000001</v>
      </c>
      <c r="H22" s="9">
        <f>IF(Raw!$G22&gt;$C$8,IF(Raw!$Q22&gt;$C$8,IF(Raw!$N22&gt;$C$9,IF(Raw!$N22&lt;$A$9,IF(Raw!$X22&gt;$C$9,IF(Raw!$X22&lt;$A$9,Raw!L22,-999),-999),-999),-999),-999),-999)</f>
        <v>644.1</v>
      </c>
      <c r="I22" s="9">
        <f>IF(Raw!$G22&gt;$C$8,IF(Raw!$Q22&gt;$C$8,IF(Raw!$N22&gt;$C$9,IF(Raw!$N22&lt;$A$9,IF(Raw!$X22&gt;$C$9,IF(Raw!$X22&lt;$A$9,Raw!M22,-999),-999),-999),-999),-999),-999)</f>
        <v>0.22827700000000001</v>
      </c>
      <c r="J22" s="9">
        <f>IF(Raw!$G22&gt;$C$8,IF(Raw!$Q22&gt;$C$8,IF(Raw!$N22&gt;$C$9,IF(Raw!$N22&lt;$A$9,IF(Raw!$X22&gt;$C$9,IF(Raw!$X22&lt;$A$9,Raw!N22,-999),-999),-999),-999),-999),-999)</f>
        <v>619</v>
      </c>
      <c r="K22" s="9">
        <f>IF(Raw!$G22&gt;$C$8,IF(Raw!$Q22&gt;$C$8,IF(Raw!$N22&gt;$C$9,IF(Raw!$N22&lt;$A$9,IF(Raw!$X22&gt;$C$9,IF(Raw!$X22&lt;$A$9,Raw!R22,-999),-999),-999),-999),-999),-999)</f>
        <v>0.49869999999999998</v>
      </c>
      <c r="L22" s="9">
        <f>IF(Raw!$G22&gt;$C$8,IF(Raw!$Q22&gt;$C$8,IF(Raw!$N22&gt;$C$9,IF(Raw!$N22&lt;$A$9,IF(Raw!$X22&gt;$C$9,IF(Raw!$X22&lt;$A$9,Raw!S22,-999),-999),-999),-999),-999),-999)</f>
        <v>0.67121600000000003</v>
      </c>
      <c r="M22" s="9">
        <f>Raw!Q22</f>
        <v>0.940577</v>
      </c>
      <c r="N22" s="9">
        <f>IF(Raw!$G22&gt;$C$8,IF(Raw!$Q22&gt;$C$8,IF(Raw!$N22&gt;$C$9,IF(Raw!$N22&lt;$A$9,IF(Raw!$X22&gt;$C$9,IF(Raw!$X22&lt;$A$9,Raw!V22,-999),-999),-999),-999),-999),-999)</f>
        <v>723</v>
      </c>
      <c r="O22" s="9">
        <f>IF(Raw!$G22&gt;$C$8,IF(Raw!$Q22&gt;$C$8,IF(Raw!$N22&gt;$C$9,IF(Raw!$N22&lt;$A$9,IF(Raw!$X22&gt;$C$9,IF(Raw!$X22&lt;$A$9,Raw!W22,-999),-999),-999),-999),-999),-999)</f>
        <v>0.21820700000000001</v>
      </c>
      <c r="P22" s="9">
        <f>IF(Raw!$G22&gt;$C$8,IF(Raw!$Q22&gt;$C$8,IF(Raw!$N22&gt;$C$9,IF(Raw!$N22&lt;$A$9,IF(Raw!$X22&gt;$C$9,IF(Raw!$X22&lt;$A$9,Raw!X22,-999),-999),-999),-999),-999),-999)</f>
        <v>802</v>
      </c>
      <c r="R22" s="9">
        <f t="shared" si="4"/>
        <v>0.15727100000000005</v>
      </c>
      <c r="S22" s="9">
        <f t="shared" si="5"/>
        <v>0.22175863192136486</v>
      </c>
      <c r="T22" s="9">
        <f t="shared" si="6"/>
        <v>0.17251600000000006</v>
      </c>
      <c r="U22" s="9">
        <f t="shared" si="7"/>
        <v>0.25702009487258953</v>
      </c>
      <c r="V22" s="15">
        <f t="shared" si="0"/>
        <v>0</v>
      </c>
      <c r="X22" s="11">
        <f t="shared" si="8"/>
        <v>1.6254E+18</v>
      </c>
      <c r="Y22" s="11">
        <f t="shared" si="9"/>
        <v>6.4409999999999999E-18</v>
      </c>
      <c r="Z22" s="11">
        <f t="shared" si="10"/>
        <v>6.1899999999999998E-4</v>
      </c>
      <c r="AA22" s="16">
        <f t="shared" si="11"/>
        <v>6.4387100205360228E-3</v>
      </c>
      <c r="AB22" s="9">
        <f t="shared" si="1"/>
        <v>0.49981078049790278</v>
      </c>
      <c r="AC22" s="9">
        <f t="shared" si="2"/>
        <v>0.99356128997946391</v>
      </c>
      <c r="AD22" s="15">
        <f t="shared" si="3"/>
        <v>10.401793248038809</v>
      </c>
      <c r="AE22" s="3">
        <f t="shared" si="12"/>
        <v>775.49639999999977</v>
      </c>
      <c r="AF22" s="2">
        <f t="shared" si="13"/>
        <v>0.25</v>
      </c>
      <c r="AG22" s="9">
        <f t="shared" si="14"/>
        <v>2.0565152980430738E-3</v>
      </c>
      <c r="AH22" s="2">
        <f t="shared" si="15"/>
        <v>9.9513705009726172E-2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176.8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0.55615800000000004</v>
      </c>
      <c r="F23" s="9">
        <f>IF(Raw!$G23&gt;$C$8,IF(Raw!$Q23&gt;$C$8,IF(Raw!$N23&gt;$C$9,IF(Raw!$N23&lt;$A$9,IF(Raw!$X23&gt;$C$9,IF(Raw!$X23&lt;$A$9,Raw!I23,-999),-999),-999),-999),-999),-999)</f>
        <v>0.71484999999999999</v>
      </c>
      <c r="G23" s="9">
        <f>Raw!G23</f>
        <v>0.914192</v>
      </c>
      <c r="H23" s="9">
        <f>IF(Raw!$G23&gt;$C$8,IF(Raw!$Q23&gt;$C$8,IF(Raw!$N23&gt;$C$9,IF(Raw!$N23&lt;$A$9,IF(Raw!$X23&gt;$C$9,IF(Raw!$X23&lt;$A$9,Raw!L23,-999),-999),-999),-999),-999),-999)</f>
        <v>666.3</v>
      </c>
      <c r="I23" s="9">
        <f>IF(Raw!$G23&gt;$C$8,IF(Raw!$Q23&gt;$C$8,IF(Raw!$N23&gt;$C$9,IF(Raw!$N23&lt;$A$9,IF(Raw!$X23&gt;$C$9,IF(Raw!$X23&lt;$A$9,Raw!M23,-999),-999),-999),-999),-999),-999)</f>
        <v>0.27840399999999998</v>
      </c>
      <c r="J23" s="9">
        <f>IF(Raw!$G23&gt;$C$8,IF(Raw!$Q23&gt;$C$8,IF(Raw!$N23&gt;$C$9,IF(Raw!$N23&lt;$A$9,IF(Raw!$X23&gt;$C$9,IF(Raw!$X23&lt;$A$9,Raw!N23,-999),-999),-999),-999),-999),-999)</f>
        <v>1071</v>
      </c>
      <c r="K23" s="9">
        <f>IF(Raw!$G23&gt;$C$8,IF(Raw!$Q23&gt;$C$8,IF(Raw!$N23&gt;$C$9,IF(Raw!$N23&lt;$A$9,IF(Raw!$X23&gt;$C$9,IF(Raw!$X23&lt;$A$9,Raw!R23,-999),-999),-999),-999),-999),-999)</f>
        <v>0.50035600000000002</v>
      </c>
      <c r="L23" s="9">
        <f>IF(Raw!$G23&gt;$C$8,IF(Raw!$Q23&gt;$C$8,IF(Raw!$N23&gt;$C$9,IF(Raw!$N23&lt;$A$9,IF(Raw!$X23&gt;$C$9,IF(Raw!$X23&lt;$A$9,Raw!S23,-999),-999),-999),-999),-999),-999)</f>
        <v>0.67543299999999995</v>
      </c>
      <c r="M23" s="9">
        <f>Raw!Q23</f>
        <v>0.93453799999999998</v>
      </c>
      <c r="N23" s="9">
        <f>IF(Raw!$G23&gt;$C$8,IF(Raw!$Q23&gt;$C$8,IF(Raw!$N23&gt;$C$9,IF(Raw!$N23&lt;$A$9,IF(Raw!$X23&gt;$C$9,IF(Raw!$X23&lt;$A$9,Raw!V23,-999),-999),-999),-999),-999),-999)</f>
        <v>764.1</v>
      </c>
      <c r="O23" s="9">
        <f>IF(Raw!$G23&gt;$C$8,IF(Raw!$Q23&gt;$C$8,IF(Raw!$N23&gt;$C$9,IF(Raw!$N23&lt;$A$9,IF(Raw!$X23&gt;$C$9,IF(Raw!$X23&lt;$A$9,Raw!W23,-999),-999),-999),-999),-999),-999)</f>
        <v>0.37081900000000001</v>
      </c>
      <c r="P23" s="9">
        <f>IF(Raw!$G23&gt;$C$8,IF(Raw!$Q23&gt;$C$8,IF(Raw!$N23&gt;$C$9,IF(Raw!$N23&lt;$A$9,IF(Raw!$X23&gt;$C$9,IF(Raw!$X23&lt;$A$9,Raw!X23,-999),-999),-999),-999),-999),-999)</f>
        <v>387</v>
      </c>
      <c r="R23" s="9">
        <f t="shared" si="4"/>
        <v>0.15869199999999994</v>
      </c>
      <c r="S23" s="9">
        <f t="shared" si="5"/>
        <v>0.22199342519409659</v>
      </c>
      <c r="T23" s="9">
        <f t="shared" si="6"/>
        <v>0.17507699999999993</v>
      </c>
      <c r="U23" s="9">
        <f t="shared" si="7"/>
        <v>0.25920705680652256</v>
      </c>
      <c r="V23" s="15">
        <f t="shared" si="0"/>
        <v>0</v>
      </c>
      <c r="X23" s="11">
        <f t="shared" si="8"/>
        <v>1.6254E+18</v>
      </c>
      <c r="Y23" s="11">
        <f t="shared" si="9"/>
        <v>6.6629999999999991E-18</v>
      </c>
      <c r="Z23" s="11">
        <f t="shared" si="10"/>
        <v>1.0709999999999999E-3</v>
      </c>
      <c r="AA23" s="16">
        <f t="shared" si="11"/>
        <v>1.146597946731856E-2</v>
      </c>
      <c r="AB23" s="9">
        <f t="shared" si="1"/>
        <v>0.50236342928719979</v>
      </c>
      <c r="AC23" s="9">
        <f t="shared" si="2"/>
        <v>0.98853402053268125</v>
      </c>
      <c r="AD23" s="15">
        <f t="shared" si="3"/>
        <v>10.705863181436563</v>
      </c>
      <c r="AE23" s="3">
        <f t="shared" si="12"/>
        <v>802.22519999999963</v>
      </c>
      <c r="AF23" s="2">
        <f t="shared" si="13"/>
        <v>0.25</v>
      </c>
      <c r="AG23" s="9">
        <f t="shared" si="14"/>
        <v>2.1346425275642197E-3</v>
      </c>
      <c r="AH23" s="2">
        <f t="shared" si="15"/>
        <v>0.10329424098686805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175.8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0.55815000000000003</v>
      </c>
      <c r="F24" s="9">
        <f>IF(Raw!$G24&gt;$C$8,IF(Raw!$Q24&gt;$C$8,IF(Raw!$N24&gt;$C$9,IF(Raw!$N24&lt;$A$9,IF(Raw!$X24&gt;$C$9,IF(Raw!$X24&lt;$A$9,Raw!I24,-999),-999),-999),-999),-999),-999)</f>
        <v>0.71139699999999995</v>
      </c>
      <c r="G24" s="9">
        <f>Raw!G24</f>
        <v>0.93121699999999996</v>
      </c>
      <c r="H24" s="9">
        <f>IF(Raw!$G24&gt;$C$8,IF(Raw!$Q24&gt;$C$8,IF(Raw!$N24&gt;$C$9,IF(Raw!$N24&lt;$A$9,IF(Raw!$X24&gt;$C$9,IF(Raw!$X24&lt;$A$9,Raw!L24,-999),-999),-999),-999),-999),-999)</f>
        <v>651.79999999999995</v>
      </c>
      <c r="I24" s="9">
        <f>IF(Raw!$G24&gt;$C$8,IF(Raw!$Q24&gt;$C$8,IF(Raw!$N24&gt;$C$9,IF(Raw!$N24&lt;$A$9,IF(Raw!$X24&gt;$C$9,IF(Raw!$X24&lt;$A$9,Raw!M24,-999),-999),-999),-999),-999),-999)</f>
        <v>3.0000000000000001E-6</v>
      </c>
      <c r="J24" s="9">
        <f>IF(Raw!$G24&gt;$C$8,IF(Raw!$Q24&gt;$C$8,IF(Raw!$N24&gt;$C$9,IF(Raw!$N24&lt;$A$9,IF(Raw!$X24&gt;$C$9,IF(Raw!$X24&lt;$A$9,Raw!N24,-999),-999),-999),-999),-999),-999)</f>
        <v>1535</v>
      </c>
      <c r="K24" s="9">
        <f>IF(Raw!$G24&gt;$C$8,IF(Raw!$Q24&gt;$C$8,IF(Raw!$N24&gt;$C$9,IF(Raw!$N24&lt;$A$9,IF(Raw!$X24&gt;$C$9,IF(Raw!$X24&lt;$A$9,Raw!R24,-999),-999),-999),-999),-999),-999)</f>
        <v>0.47981600000000002</v>
      </c>
      <c r="L24" s="9">
        <f>IF(Raw!$G24&gt;$C$8,IF(Raw!$Q24&gt;$C$8,IF(Raw!$N24&gt;$C$9,IF(Raw!$N24&lt;$A$9,IF(Raw!$X24&gt;$C$9,IF(Raw!$X24&lt;$A$9,Raw!S24,-999),-999),-999),-999),-999),-999)</f>
        <v>0.66967299999999996</v>
      </c>
      <c r="M24" s="9">
        <f>Raw!Q24</f>
        <v>0.96000799999999997</v>
      </c>
      <c r="N24" s="9">
        <f>IF(Raw!$G24&gt;$C$8,IF(Raw!$Q24&gt;$C$8,IF(Raw!$N24&gt;$C$9,IF(Raw!$N24&lt;$A$9,IF(Raw!$X24&gt;$C$9,IF(Raw!$X24&lt;$A$9,Raw!V24,-999),-999),-999),-999),-999),-999)</f>
        <v>734.9</v>
      </c>
      <c r="O24" s="9">
        <f>IF(Raw!$G24&gt;$C$8,IF(Raw!$Q24&gt;$C$8,IF(Raw!$N24&gt;$C$9,IF(Raw!$N24&lt;$A$9,IF(Raw!$X24&gt;$C$9,IF(Raw!$X24&lt;$A$9,Raw!W24,-999),-999),-999),-999),-999),-999)</f>
        <v>1.5E-5</v>
      </c>
      <c r="P24" s="9">
        <f>IF(Raw!$G24&gt;$C$8,IF(Raw!$Q24&gt;$C$8,IF(Raw!$N24&gt;$C$9,IF(Raw!$N24&lt;$A$9,IF(Raw!$X24&gt;$C$9,IF(Raw!$X24&lt;$A$9,Raw!X24,-999),-999),-999),-999),-999),-999)</f>
        <v>1150</v>
      </c>
      <c r="R24" s="9">
        <f t="shared" si="4"/>
        <v>0.15324699999999991</v>
      </c>
      <c r="S24" s="9">
        <f t="shared" si="5"/>
        <v>0.2154169893884848</v>
      </c>
      <c r="T24" s="9">
        <f t="shared" si="6"/>
        <v>0.18985699999999994</v>
      </c>
      <c r="U24" s="9">
        <f t="shared" si="7"/>
        <v>0.28350702507044478</v>
      </c>
      <c r="V24" s="15">
        <f t="shared" si="0"/>
        <v>0</v>
      </c>
      <c r="X24" s="11">
        <f t="shared" si="8"/>
        <v>1.6254E+18</v>
      </c>
      <c r="Y24" s="11">
        <f t="shared" si="9"/>
        <v>6.5179999999999995E-18</v>
      </c>
      <c r="Z24" s="11">
        <f t="shared" si="10"/>
        <v>1.5349999999999999E-3</v>
      </c>
      <c r="AA24" s="16">
        <f t="shared" si="11"/>
        <v>1.6002106630431247E-2</v>
      </c>
      <c r="AB24" s="9">
        <f t="shared" si="1"/>
        <v>0.48285411195853378</v>
      </c>
      <c r="AC24" s="9">
        <f t="shared" si="2"/>
        <v>0.98399789336956889</v>
      </c>
      <c r="AD24" s="15">
        <f t="shared" si="3"/>
        <v>10.424825166404723</v>
      </c>
      <c r="AE24" s="3">
        <f t="shared" si="12"/>
        <v>784.76719999999978</v>
      </c>
      <c r="AF24" s="2">
        <f t="shared" si="13"/>
        <v>0.25</v>
      </c>
      <c r="AG24" s="9">
        <f t="shared" si="14"/>
        <v>2.2734701306206984E-3</v>
      </c>
      <c r="AH24" s="2">
        <f t="shared" si="15"/>
        <v>0.11001203644937493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174.5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0.55683300000000002</v>
      </c>
      <c r="F25" s="9">
        <f>IF(Raw!$G25&gt;$C$8,IF(Raw!$Q25&gt;$C$8,IF(Raw!$N25&gt;$C$9,IF(Raw!$N25&lt;$A$9,IF(Raw!$X25&gt;$C$9,IF(Raw!$X25&lt;$A$9,Raw!I25,-999),-999),-999),-999),-999),-999)</f>
        <v>0.73122200000000004</v>
      </c>
      <c r="G25" s="9">
        <f>Raw!G25</f>
        <v>0.94904500000000003</v>
      </c>
      <c r="H25" s="9">
        <f>IF(Raw!$G25&gt;$C$8,IF(Raw!$Q25&gt;$C$8,IF(Raw!$N25&gt;$C$9,IF(Raw!$N25&lt;$A$9,IF(Raw!$X25&gt;$C$9,IF(Raw!$X25&lt;$A$9,Raw!L25,-999),-999),-999),-999),-999),-999)</f>
        <v>651.20000000000005</v>
      </c>
      <c r="I25" s="9">
        <f>IF(Raw!$G25&gt;$C$8,IF(Raw!$Q25&gt;$C$8,IF(Raw!$N25&gt;$C$9,IF(Raw!$N25&lt;$A$9,IF(Raw!$X25&gt;$C$9,IF(Raw!$X25&lt;$A$9,Raw!M25,-999),-999),-999),-999),-999),-999)</f>
        <v>0.16861400000000001</v>
      </c>
      <c r="J25" s="9">
        <f>IF(Raw!$G25&gt;$C$8,IF(Raw!$Q25&gt;$C$8,IF(Raw!$N25&gt;$C$9,IF(Raw!$N25&lt;$A$9,IF(Raw!$X25&gt;$C$9,IF(Raw!$X25&lt;$A$9,Raw!N25,-999),-999),-999),-999),-999),-999)</f>
        <v>858</v>
      </c>
      <c r="K25" s="9">
        <f>IF(Raw!$G25&gt;$C$8,IF(Raw!$Q25&gt;$C$8,IF(Raw!$N25&gt;$C$9,IF(Raw!$N25&lt;$A$9,IF(Raw!$X25&gt;$C$9,IF(Raw!$X25&lt;$A$9,Raw!R25,-999),-999),-999),-999),-999),-999)</f>
        <v>0.50432200000000005</v>
      </c>
      <c r="L25" s="9">
        <f>IF(Raw!$G25&gt;$C$8,IF(Raw!$Q25&gt;$C$8,IF(Raw!$N25&gt;$C$9,IF(Raw!$N25&lt;$A$9,IF(Raw!$X25&gt;$C$9,IF(Raw!$X25&lt;$A$9,Raw!S25,-999),-999),-999),-999),-999),-999)</f>
        <v>0.67229799999999995</v>
      </c>
      <c r="M25" s="9">
        <f>Raw!Q25</f>
        <v>0.95385600000000004</v>
      </c>
      <c r="N25" s="9">
        <f>IF(Raw!$G25&gt;$C$8,IF(Raw!$Q25&gt;$C$8,IF(Raw!$N25&gt;$C$9,IF(Raw!$N25&lt;$A$9,IF(Raw!$X25&gt;$C$9,IF(Raw!$X25&lt;$A$9,Raw!V25,-999),-999),-999),-999),-999),-999)</f>
        <v>619.79999999999995</v>
      </c>
      <c r="O25" s="9">
        <f>IF(Raw!$G25&gt;$C$8,IF(Raw!$Q25&gt;$C$8,IF(Raw!$N25&gt;$C$9,IF(Raw!$N25&lt;$A$9,IF(Raw!$X25&gt;$C$9,IF(Raw!$X25&lt;$A$9,Raw!W25,-999),-999),-999),-999),-999),-999)</f>
        <v>0.119641</v>
      </c>
      <c r="P25" s="9">
        <f>IF(Raw!$G25&gt;$C$8,IF(Raw!$Q25&gt;$C$8,IF(Raw!$N25&gt;$C$9,IF(Raw!$N25&lt;$A$9,IF(Raw!$X25&gt;$C$9,IF(Raw!$X25&lt;$A$9,Raw!X25,-999),-999),-999),-999),-999),-999)</f>
        <v>830</v>
      </c>
      <c r="R25" s="9">
        <f t="shared" si="4"/>
        <v>0.17438900000000002</v>
      </c>
      <c r="S25" s="9">
        <f t="shared" si="5"/>
        <v>0.23848981567841232</v>
      </c>
      <c r="T25" s="9">
        <f t="shared" si="6"/>
        <v>0.1679759999999999</v>
      </c>
      <c r="U25" s="9">
        <f t="shared" si="7"/>
        <v>0.24985348759032441</v>
      </c>
      <c r="V25" s="15">
        <f t="shared" si="0"/>
        <v>0</v>
      </c>
      <c r="X25" s="11">
        <f t="shared" si="8"/>
        <v>1.6254E+18</v>
      </c>
      <c r="Y25" s="11">
        <f t="shared" si="9"/>
        <v>6.5120000000000005E-18</v>
      </c>
      <c r="Z25" s="11">
        <f t="shared" si="10"/>
        <v>8.5799999999999993E-4</v>
      </c>
      <c r="AA25" s="16">
        <f t="shared" si="11"/>
        <v>8.9998578907128108E-3</v>
      </c>
      <c r="AB25" s="9">
        <f t="shared" si="1"/>
        <v>0.50583376012905046</v>
      </c>
      <c r="AC25" s="9">
        <f t="shared" si="2"/>
        <v>0.991000142109287</v>
      </c>
      <c r="AD25" s="15">
        <f t="shared" si="3"/>
        <v>10.489344860970641</v>
      </c>
      <c r="AE25" s="3">
        <f t="shared" si="12"/>
        <v>784.0447999999999</v>
      </c>
      <c r="AF25" s="2">
        <f t="shared" si="13"/>
        <v>0.25</v>
      </c>
      <c r="AG25" s="9">
        <f t="shared" si="14"/>
        <v>2.01599953542397E-3</v>
      </c>
      <c r="AH25" s="2">
        <f t="shared" si="15"/>
        <v>9.7553168342015398E-2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173.7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0.55828599999999995</v>
      </c>
      <c r="F26" s="9">
        <f>IF(Raw!$G26&gt;$C$8,IF(Raw!$Q26&gt;$C$8,IF(Raw!$N26&gt;$C$9,IF(Raw!$N26&lt;$A$9,IF(Raw!$X26&gt;$C$9,IF(Raw!$X26&lt;$A$9,Raw!I26,-999),-999),-999),-999),-999),-999)</f>
        <v>0.72300500000000001</v>
      </c>
      <c r="G26" s="9">
        <f>Raw!G26</f>
        <v>0.90465499999999999</v>
      </c>
      <c r="H26" s="9">
        <f>IF(Raw!$G26&gt;$C$8,IF(Raw!$Q26&gt;$C$8,IF(Raw!$N26&gt;$C$9,IF(Raw!$N26&lt;$A$9,IF(Raw!$X26&gt;$C$9,IF(Raw!$X26&lt;$A$9,Raw!L26,-999),-999),-999),-999),-999),-999)</f>
        <v>700.2</v>
      </c>
      <c r="I26" s="9">
        <f>IF(Raw!$G26&gt;$C$8,IF(Raw!$Q26&gt;$C$8,IF(Raw!$N26&gt;$C$9,IF(Raw!$N26&lt;$A$9,IF(Raw!$X26&gt;$C$9,IF(Raw!$X26&lt;$A$9,Raw!M26,-999),-999),-999),-999),-999),-999)</f>
        <v>0.145597</v>
      </c>
      <c r="J26" s="9">
        <f>IF(Raw!$G26&gt;$C$8,IF(Raw!$Q26&gt;$C$8,IF(Raw!$N26&gt;$C$9,IF(Raw!$N26&lt;$A$9,IF(Raw!$X26&gt;$C$9,IF(Raw!$X26&lt;$A$9,Raw!N26,-999),-999),-999),-999),-999),-999)</f>
        <v>1043</v>
      </c>
      <c r="K26" s="9">
        <f>IF(Raw!$G26&gt;$C$8,IF(Raw!$Q26&gt;$C$8,IF(Raw!$N26&gt;$C$9,IF(Raw!$N26&lt;$A$9,IF(Raw!$X26&gt;$C$9,IF(Raw!$X26&lt;$A$9,Raw!R26,-999),-999),-999),-999),-999),-999)</f>
        <v>0.48777700000000002</v>
      </c>
      <c r="L26" s="9">
        <f>IF(Raw!$G26&gt;$C$8,IF(Raw!$Q26&gt;$C$8,IF(Raw!$N26&gt;$C$9,IF(Raw!$N26&lt;$A$9,IF(Raw!$X26&gt;$C$9,IF(Raw!$X26&lt;$A$9,Raw!S26,-999),-999),-999),-999),-999),-999)</f>
        <v>0.68206199999999995</v>
      </c>
      <c r="M26" s="9">
        <f>Raw!Q26</f>
        <v>0.95964700000000003</v>
      </c>
      <c r="N26" s="9">
        <f>IF(Raw!$G26&gt;$C$8,IF(Raw!$Q26&gt;$C$8,IF(Raw!$N26&gt;$C$9,IF(Raw!$N26&lt;$A$9,IF(Raw!$X26&gt;$C$9,IF(Raw!$X26&lt;$A$9,Raw!V26,-999),-999),-999),-999),-999),-999)</f>
        <v>706.4</v>
      </c>
      <c r="O26" s="9">
        <f>IF(Raw!$G26&gt;$C$8,IF(Raw!$Q26&gt;$C$8,IF(Raw!$N26&gt;$C$9,IF(Raw!$N26&lt;$A$9,IF(Raw!$X26&gt;$C$9,IF(Raw!$X26&lt;$A$9,Raw!W26,-999),-999),-999),-999),-999),-999)</f>
        <v>0.112293</v>
      </c>
      <c r="P26" s="9">
        <f>IF(Raw!$G26&gt;$C$8,IF(Raw!$Q26&gt;$C$8,IF(Raw!$N26&gt;$C$9,IF(Raw!$N26&lt;$A$9,IF(Raw!$X26&gt;$C$9,IF(Raw!$X26&lt;$A$9,Raw!X26,-999),-999),-999),-999),-999),-999)</f>
        <v>1086</v>
      </c>
      <c r="R26" s="9">
        <f t="shared" si="4"/>
        <v>0.16471900000000006</v>
      </c>
      <c r="S26" s="9">
        <f t="shared" si="5"/>
        <v>0.22782553371000208</v>
      </c>
      <c r="T26" s="9">
        <f t="shared" si="6"/>
        <v>0.19428499999999993</v>
      </c>
      <c r="U26" s="9">
        <f t="shared" si="7"/>
        <v>0.28484947116244558</v>
      </c>
      <c r="V26" s="15">
        <f t="shared" si="0"/>
        <v>0</v>
      </c>
      <c r="X26" s="11">
        <f t="shared" si="8"/>
        <v>1.6254E+18</v>
      </c>
      <c r="Y26" s="11">
        <f t="shared" si="9"/>
        <v>7.0020000000000002E-18</v>
      </c>
      <c r="Z26" s="11">
        <f t="shared" si="10"/>
        <v>1.0429999999999999E-3</v>
      </c>
      <c r="AA26" s="16">
        <f t="shared" si="11"/>
        <v>1.1731181742504241E-2</v>
      </c>
      <c r="AB26" s="9">
        <f t="shared" si="1"/>
        <v>0.49005619264484246</v>
      </c>
      <c r="AC26" s="9">
        <f t="shared" si="2"/>
        <v>0.98826881825749568</v>
      </c>
      <c r="AD26" s="15">
        <f t="shared" si="3"/>
        <v>11.247537624644526</v>
      </c>
      <c r="AE26" s="3">
        <f t="shared" si="12"/>
        <v>843.04079999999976</v>
      </c>
      <c r="AF26" s="2">
        <f t="shared" si="13"/>
        <v>0.25</v>
      </c>
      <c r="AG26" s="9">
        <f t="shared" si="14"/>
        <v>2.4645039571228478E-3</v>
      </c>
      <c r="AH26" s="2">
        <f t="shared" si="15"/>
        <v>0.11925606389497867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172.7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0.56755100000000003</v>
      </c>
      <c r="F27" s="9">
        <f>IF(Raw!$G27&gt;$C$8,IF(Raw!$Q27&gt;$C$8,IF(Raw!$N27&gt;$C$9,IF(Raw!$N27&lt;$A$9,IF(Raw!$X27&gt;$C$9,IF(Raw!$X27&lt;$A$9,Raw!I27,-999),-999),-999),-999),-999),-999)</f>
        <v>0.73450599999999999</v>
      </c>
      <c r="G27" s="9">
        <f>Raw!G27</f>
        <v>0.92636300000000005</v>
      </c>
      <c r="H27" s="9">
        <f>IF(Raw!$G27&gt;$C$8,IF(Raw!$Q27&gt;$C$8,IF(Raw!$N27&gt;$C$9,IF(Raw!$N27&lt;$A$9,IF(Raw!$X27&gt;$C$9,IF(Raw!$X27&lt;$A$9,Raw!L27,-999),-999),-999),-999),-999),-999)</f>
        <v>733.6</v>
      </c>
      <c r="I27" s="9">
        <f>IF(Raw!$G27&gt;$C$8,IF(Raw!$Q27&gt;$C$8,IF(Raw!$N27&gt;$C$9,IF(Raw!$N27&lt;$A$9,IF(Raw!$X27&gt;$C$9,IF(Raw!$X27&lt;$A$9,Raw!M27,-999),-999),-999),-999),-999),-999)</f>
        <v>0.37081700000000001</v>
      </c>
      <c r="J27" s="9">
        <f>IF(Raw!$G27&gt;$C$8,IF(Raw!$Q27&gt;$C$8,IF(Raw!$N27&gt;$C$9,IF(Raw!$N27&lt;$A$9,IF(Raw!$X27&gt;$C$9,IF(Raw!$X27&lt;$A$9,Raw!N27,-999),-999),-999),-999),-999),-999)</f>
        <v>626</v>
      </c>
      <c r="K27" s="9">
        <f>IF(Raw!$G27&gt;$C$8,IF(Raw!$Q27&gt;$C$8,IF(Raw!$N27&gt;$C$9,IF(Raw!$N27&lt;$A$9,IF(Raw!$X27&gt;$C$9,IF(Raw!$X27&lt;$A$9,Raw!R27,-999),-999),-999),-999),-999),-999)</f>
        <v>0.49888700000000002</v>
      </c>
      <c r="L27" s="9">
        <f>IF(Raw!$G27&gt;$C$8,IF(Raw!$Q27&gt;$C$8,IF(Raw!$N27&gt;$C$9,IF(Raw!$N27&lt;$A$9,IF(Raw!$X27&gt;$C$9,IF(Raw!$X27&lt;$A$9,Raw!S27,-999),-999),-999),-999),-999),-999)</f>
        <v>0.67149499999999995</v>
      </c>
      <c r="M27" s="9">
        <f>Raw!Q27</f>
        <v>0.93542599999999998</v>
      </c>
      <c r="N27" s="9">
        <f>IF(Raw!$G27&gt;$C$8,IF(Raw!$Q27&gt;$C$8,IF(Raw!$N27&gt;$C$9,IF(Raw!$N27&lt;$A$9,IF(Raw!$X27&gt;$C$9,IF(Raw!$X27&lt;$A$9,Raw!V27,-999),-999),-999),-999),-999),-999)</f>
        <v>782.2</v>
      </c>
      <c r="O27" s="9">
        <f>IF(Raw!$G27&gt;$C$8,IF(Raw!$Q27&gt;$C$8,IF(Raw!$N27&gt;$C$9,IF(Raw!$N27&lt;$A$9,IF(Raw!$X27&gt;$C$9,IF(Raw!$X27&lt;$A$9,Raw!W27,-999),-999),-999),-999),-999),-999)</f>
        <v>0.34094200000000002</v>
      </c>
      <c r="P27" s="9">
        <f>IF(Raw!$G27&gt;$C$8,IF(Raw!$Q27&gt;$C$8,IF(Raw!$N27&gt;$C$9,IF(Raw!$N27&lt;$A$9,IF(Raw!$X27&gt;$C$9,IF(Raw!$X27&lt;$A$9,Raw!X27,-999),-999),-999),-999),-999),-999)</f>
        <v>699</v>
      </c>
      <c r="R27" s="9">
        <f t="shared" si="4"/>
        <v>0.16695499999999996</v>
      </c>
      <c r="S27" s="9">
        <f t="shared" si="5"/>
        <v>0.22730243183854176</v>
      </c>
      <c r="T27" s="9">
        <f t="shared" si="6"/>
        <v>0.17260799999999993</v>
      </c>
      <c r="U27" s="9">
        <f t="shared" si="7"/>
        <v>0.25705031310732013</v>
      </c>
      <c r="V27" s="15">
        <f t="shared" si="0"/>
        <v>0</v>
      </c>
      <c r="X27" s="11">
        <f t="shared" si="8"/>
        <v>1.6254E+18</v>
      </c>
      <c r="Y27" s="11">
        <f t="shared" si="9"/>
        <v>7.3360000000000001E-18</v>
      </c>
      <c r="Z27" s="11">
        <f t="shared" si="10"/>
        <v>6.2599999999999993E-4</v>
      </c>
      <c r="AA27" s="16">
        <f t="shared" si="11"/>
        <v>7.4090787335417243E-3</v>
      </c>
      <c r="AB27" s="9">
        <f t="shared" si="1"/>
        <v>0.50016586626203918</v>
      </c>
      <c r="AC27" s="9">
        <f t="shared" si="2"/>
        <v>0.99259092126645831</v>
      </c>
      <c r="AD27" s="15">
        <f t="shared" si="3"/>
        <v>11.835589031216815</v>
      </c>
      <c r="AE27" s="3">
        <f t="shared" si="12"/>
        <v>883.25439999999981</v>
      </c>
      <c r="AF27" s="2">
        <f t="shared" si="13"/>
        <v>0.25</v>
      </c>
      <c r="AG27" s="9">
        <f t="shared" si="14"/>
        <v>2.3402629740644967E-3</v>
      </c>
      <c r="AH27" s="2">
        <f t="shared" si="15"/>
        <v>0.11324410738293517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171.6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0.556257</v>
      </c>
      <c r="F28" s="9">
        <f>IF(Raw!$G28&gt;$C$8,IF(Raw!$Q28&gt;$C$8,IF(Raw!$N28&gt;$C$9,IF(Raw!$N28&lt;$A$9,IF(Raw!$X28&gt;$C$9,IF(Raw!$X28&lt;$A$9,Raw!I28,-999),-999),-999),-999),-999),-999)</f>
        <v>0.72652000000000005</v>
      </c>
      <c r="G28" s="9">
        <f>Raw!G28</f>
        <v>0.91679500000000003</v>
      </c>
      <c r="H28" s="9">
        <f>IF(Raw!$G28&gt;$C$8,IF(Raw!$Q28&gt;$C$8,IF(Raw!$N28&gt;$C$9,IF(Raw!$N28&lt;$A$9,IF(Raw!$X28&gt;$C$9,IF(Raw!$X28&lt;$A$9,Raw!L28,-999),-999),-999),-999),-999),-999)</f>
        <v>643.5</v>
      </c>
      <c r="I28" s="9">
        <f>IF(Raw!$G28&gt;$C$8,IF(Raw!$Q28&gt;$C$8,IF(Raw!$N28&gt;$C$9,IF(Raw!$N28&lt;$A$9,IF(Raw!$X28&gt;$C$9,IF(Raw!$X28&lt;$A$9,Raw!M28,-999),-999),-999),-999),-999),-999)</f>
        <v>0.15629100000000001</v>
      </c>
      <c r="J28" s="9">
        <f>IF(Raw!$G28&gt;$C$8,IF(Raw!$Q28&gt;$C$8,IF(Raw!$N28&gt;$C$9,IF(Raw!$N28&lt;$A$9,IF(Raw!$X28&gt;$C$9,IF(Raw!$X28&lt;$A$9,Raw!N28,-999),-999),-999),-999),-999),-999)</f>
        <v>1151</v>
      </c>
      <c r="K28" s="9">
        <f>IF(Raw!$G28&gt;$C$8,IF(Raw!$Q28&gt;$C$8,IF(Raw!$N28&gt;$C$9,IF(Raw!$N28&lt;$A$9,IF(Raw!$X28&gt;$C$9,IF(Raw!$X28&lt;$A$9,Raw!R28,-999),-999),-999),-999),-999),-999)</f>
        <v>0.49138399999999999</v>
      </c>
      <c r="L28" s="9">
        <f>IF(Raw!$G28&gt;$C$8,IF(Raw!$Q28&gt;$C$8,IF(Raw!$N28&gt;$C$9,IF(Raw!$N28&lt;$A$9,IF(Raw!$X28&gt;$C$9,IF(Raw!$X28&lt;$A$9,Raw!S28,-999),-999),-999),-999),-999),-999)</f>
        <v>0.68216299999999996</v>
      </c>
      <c r="M28" s="9">
        <f>Raw!Q28</f>
        <v>0.94214500000000001</v>
      </c>
      <c r="N28" s="9">
        <f>IF(Raw!$G28&gt;$C$8,IF(Raw!$Q28&gt;$C$8,IF(Raw!$N28&gt;$C$9,IF(Raw!$N28&lt;$A$9,IF(Raw!$X28&gt;$C$9,IF(Raw!$X28&lt;$A$9,Raw!V28,-999),-999),-999),-999),-999),-999)</f>
        <v>800</v>
      </c>
      <c r="O28" s="9">
        <f>IF(Raw!$G28&gt;$C$8,IF(Raw!$Q28&gt;$C$8,IF(Raw!$N28&gt;$C$9,IF(Raw!$N28&lt;$A$9,IF(Raw!$X28&gt;$C$9,IF(Raw!$X28&lt;$A$9,Raw!W28,-999),-999),-999),-999),-999),-999)</f>
        <v>0.22917000000000001</v>
      </c>
      <c r="P28" s="9">
        <f>IF(Raw!$G28&gt;$C$8,IF(Raw!$Q28&gt;$C$8,IF(Raw!$N28&gt;$C$9,IF(Raw!$N28&lt;$A$9,IF(Raw!$X28&gt;$C$9,IF(Raw!$X28&lt;$A$9,Raw!X28,-999),-999),-999),-999),-999),-999)</f>
        <v>820</v>
      </c>
      <c r="R28" s="9">
        <f t="shared" si="4"/>
        <v>0.17026300000000005</v>
      </c>
      <c r="S28" s="9">
        <f t="shared" si="5"/>
        <v>0.23435418157793322</v>
      </c>
      <c r="T28" s="9">
        <f t="shared" si="6"/>
        <v>0.19077899999999998</v>
      </c>
      <c r="U28" s="9">
        <f t="shared" si="7"/>
        <v>0.27966776269014881</v>
      </c>
      <c r="V28" s="15">
        <f t="shared" si="0"/>
        <v>0</v>
      </c>
      <c r="X28" s="11">
        <f t="shared" si="8"/>
        <v>1.6254E+18</v>
      </c>
      <c r="Y28" s="11">
        <f t="shared" si="9"/>
        <v>6.4349999999999993E-18</v>
      </c>
      <c r="Z28" s="11">
        <f t="shared" si="10"/>
        <v>1.1509999999999999E-3</v>
      </c>
      <c r="AA28" s="16">
        <f t="shared" si="11"/>
        <v>1.1895616543659183E-2</v>
      </c>
      <c r="AB28" s="9">
        <f t="shared" si="1"/>
        <v>0.49365343382858273</v>
      </c>
      <c r="AC28" s="9">
        <f t="shared" si="2"/>
        <v>0.98810438345634088</v>
      </c>
      <c r="AD28" s="15">
        <f t="shared" si="3"/>
        <v>10.335027405438041</v>
      </c>
      <c r="AE28" s="3">
        <f t="shared" si="12"/>
        <v>774.77399999999966</v>
      </c>
      <c r="AF28" s="2">
        <f t="shared" si="13"/>
        <v>0.25</v>
      </c>
      <c r="AG28" s="9">
        <f t="shared" si="14"/>
        <v>2.223364609092485E-3</v>
      </c>
      <c r="AH28" s="2">
        <f t="shared" si="15"/>
        <v>0.10758745633880545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170.3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0.56254000000000004</v>
      </c>
      <c r="F29" s="9">
        <f>IF(Raw!$G29&gt;$C$8,IF(Raw!$Q29&gt;$C$8,IF(Raw!$N29&gt;$C$9,IF(Raw!$N29&lt;$A$9,IF(Raw!$X29&gt;$C$9,IF(Raw!$X29&lt;$A$9,Raw!I29,-999),-999),-999),-999),-999),-999)</f>
        <v>0.72264899999999999</v>
      </c>
      <c r="G29" s="9">
        <f>Raw!G29</f>
        <v>0.91726600000000003</v>
      </c>
      <c r="H29" s="9">
        <f>IF(Raw!$G29&gt;$C$8,IF(Raw!$Q29&gt;$C$8,IF(Raw!$N29&gt;$C$9,IF(Raw!$N29&lt;$A$9,IF(Raw!$X29&gt;$C$9,IF(Raw!$X29&lt;$A$9,Raw!L29,-999),-999),-999),-999),-999),-999)</f>
        <v>693.7</v>
      </c>
      <c r="I29" s="9">
        <f>IF(Raw!$G29&gt;$C$8,IF(Raw!$Q29&gt;$C$8,IF(Raw!$N29&gt;$C$9,IF(Raw!$N29&lt;$A$9,IF(Raw!$X29&gt;$C$9,IF(Raw!$X29&lt;$A$9,Raw!M29,-999),-999),-999),-999),-999),-999)</f>
        <v>0.30635899999999999</v>
      </c>
      <c r="J29" s="9">
        <f>IF(Raw!$G29&gt;$C$8,IF(Raw!$Q29&gt;$C$8,IF(Raw!$N29&gt;$C$9,IF(Raw!$N29&lt;$A$9,IF(Raw!$X29&gt;$C$9,IF(Raw!$X29&lt;$A$9,Raw!N29,-999),-999),-999),-999),-999),-999)</f>
        <v>1402</v>
      </c>
      <c r="K29" s="9">
        <f>IF(Raw!$G29&gt;$C$8,IF(Raw!$Q29&gt;$C$8,IF(Raw!$N29&gt;$C$9,IF(Raw!$N29&lt;$A$9,IF(Raw!$X29&gt;$C$9,IF(Raw!$X29&lt;$A$9,Raw!R29,-999),-999),-999),-999),-999),-999)</f>
        <v>0.50959900000000002</v>
      </c>
      <c r="L29" s="9">
        <f>IF(Raw!$G29&gt;$C$8,IF(Raw!$Q29&gt;$C$8,IF(Raw!$N29&gt;$C$9,IF(Raw!$N29&lt;$A$9,IF(Raw!$X29&gt;$C$9,IF(Raw!$X29&lt;$A$9,Raw!S29,-999),-999),-999),-999),-999),-999)</f>
        <v>0.70735400000000004</v>
      </c>
      <c r="M29" s="9">
        <f>Raw!Q29</f>
        <v>0.96823700000000001</v>
      </c>
      <c r="N29" s="9">
        <f>IF(Raw!$G29&gt;$C$8,IF(Raw!$Q29&gt;$C$8,IF(Raw!$N29&gt;$C$9,IF(Raw!$N29&lt;$A$9,IF(Raw!$X29&gt;$C$9,IF(Raw!$X29&lt;$A$9,Raw!V29,-999),-999),-999),-999),-999),-999)</f>
        <v>752.6</v>
      </c>
      <c r="O29" s="9">
        <f>IF(Raw!$G29&gt;$C$8,IF(Raw!$Q29&gt;$C$8,IF(Raw!$N29&gt;$C$9,IF(Raw!$N29&lt;$A$9,IF(Raw!$X29&gt;$C$9,IF(Raw!$X29&lt;$A$9,Raw!W29,-999),-999),-999),-999),-999),-999)</f>
        <v>0.229158</v>
      </c>
      <c r="P29" s="9">
        <f>IF(Raw!$G29&gt;$C$8,IF(Raw!$Q29&gt;$C$8,IF(Raw!$N29&gt;$C$9,IF(Raw!$N29&lt;$A$9,IF(Raw!$X29&gt;$C$9,IF(Raw!$X29&lt;$A$9,Raw!X29,-999),-999),-999),-999),-999),-999)</f>
        <v>913</v>
      </c>
      <c r="R29" s="9">
        <f t="shared" si="4"/>
        <v>0.16010899999999995</v>
      </c>
      <c r="S29" s="9">
        <f t="shared" si="5"/>
        <v>0.22155846060812365</v>
      </c>
      <c r="T29" s="9">
        <f t="shared" si="6"/>
        <v>0.19775500000000001</v>
      </c>
      <c r="U29" s="9">
        <f t="shared" si="7"/>
        <v>0.27957005968722876</v>
      </c>
      <c r="V29" s="15">
        <f t="shared" si="0"/>
        <v>0</v>
      </c>
      <c r="X29" s="11">
        <f t="shared" si="8"/>
        <v>1.6254E+18</v>
      </c>
      <c r="Y29" s="11">
        <f t="shared" si="9"/>
        <v>6.9370000000000001E-18</v>
      </c>
      <c r="Z29" s="11">
        <f t="shared" si="10"/>
        <v>1.402E-3</v>
      </c>
      <c r="AA29" s="16">
        <f t="shared" si="11"/>
        <v>1.5562103074284309E-2</v>
      </c>
      <c r="AB29" s="9">
        <f t="shared" si="1"/>
        <v>0.51267648369345509</v>
      </c>
      <c r="AC29" s="9">
        <f t="shared" si="2"/>
        <v>0.98443789692571582</v>
      </c>
      <c r="AD29" s="15">
        <f t="shared" si="3"/>
        <v>11.099930866108638</v>
      </c>
      <c r="AE29" s="3">
        <f t="shared" si="12"/>
        <v>835.21479999999974</v>
      </c>
      <c r="AF29" s="2">
        <f t="shared" si="13"/>
        <v>0.25</v>
      </c>
      <c r="AG29" s="9">
        <f t="shared" si="14"/>
        <v>2.3870833344323884E-3</v>
      </c>
      <c r="AH29" s="2">
        <f t="shared" si="15"/>
        <v>0.11550972025463765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169.2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0.56517799999999996</v>
      </c>
      <c r="F30" s="9">
        <f>IF(Raw!$G30&gt;$C$8,IF(Raw!$Q30&gt;$C$8,IF(Raw!$N30&gt;$C$9,IF(Raw!$N30&lt;$A$9,IF(Raw!$X30&gt;$C$9,IF(Raw!$X30&lt;$A$9,Raw!I30,-999),-999),-999),-999),-999),-999)</f>
        <v>0.72293200000000002</v>
      </c>
      <c r="G30" s="9">
        <f>Raw!G30</f>
        <v>0.94637800000000005</v>
      </c>
      <c r="H30" s="9">
        <f>IF(Raw!$G30&gt;$C$8,IF(Raw!$Q30&gt;$C$8,IF(Raw!$N30&gt;$C$9,IF(Raw!$N30&lt;$A$9,IF(Raw!$X30&gt;$C$9,IF(Raw!$X30&lt;$A$9,Raw!L30,-999),-999),-999),-999),-999),-999)</f>
        <v>655.9</v>
      </c>
      <c r="I30" s="9">
        <f>IF(Raw!$G30&gt;$C$8,IF(Raw!$Q30&gt;$C$8,IF(Raw!$N30&gt;$C$9,IF(Raw!$N30&lt;$A$9,IF(Raw!$X30&gt;$C$9,IF(Raw!$X30&lt;$A$9,Raw!M30,-999),-999),-999),-999),-999),-999)</f>
        <v>0.269264</v>
      </c>
      <c r="J30" s="9">
        <f>IF(Raw!$G30&gt;$C$8,IF(Raw!$Q30&gt;$C$8,IF(Raw!$N30&gt;$C$9,IF(Raw!$N30&lt;$A$9,IF(Raw!$X30&gt;$C$9,IF(Raw!$X30&lt;$A$9,Raw!N30,-999),-999),-999),-999),-999),-999)</f>
        <v>587</v>
      </c>
      <c r="K30" s="9">
        <f>IF(Raw!$G30&gt;$C$8,IF(Raw!$Q30&gt;$C$8,IF(Raw!$N30&gt;$C$9,IF(Raw!$N30&lt;$A$9,IF(Raw!$X30&gt;$C$9,IF(Raw!$X30&lt;$A$9,Raw!R30,-999),-999),-999),-999),-999),-999)</f>
        <v>0.49390299999999998</v>
      </c>
      <c r="L30" s="9">
        <f>IF(Raw!$G30&gt;$C$8,IF(Raw!$Q30&gt;$C$8,IF(Raw!$N30&gt;$C$9,IF(Raw!$N30&lt;$A$9,IF(Raw!$X30&gt;$C$9,IF(Raw!$X30&lt;$A$9,Raw!S30,-999),-999),-999),-999),-999),-999)</f>
        <v>0.69090799999999997</v>
      </c>
      <c r="M30" s="9">
        <f>Raw!Q30</f>
        <v>0.95026100000000002</v>
      </c>
      <c r="N30" s="9">
        <f>IF(Raw!$G30&gt;$C$8,IF(Raw!$Q30&gt;$C$8,IF(Raw!$N30&gt;$C$9,IF(Raw!$N30&lt;$A$9,IF(Raw!$X30&gt;$C$9,IF(Raw!$X30&lt;$A$9,Raw!V30,-999),-999),-999),-999),-999),-999)</f>
        <v>766.7</v>
      </c>
      <c r="O30" s="9">
        <f>IF(Raw!$G30&gt;$C$8,IF(Raw!$Q30&gt;$C$8,IF(Raw!$N30&gt;$C$9,IF(Raw!$N30&lt;$A$9,IF(Raw!$X30&gt;$C$9,IF(Raw!$X30&lt;$A$9,Raw!W30,-999),-999),-999),-999),-999),-999)</f>
        <v>0.19855900000000001</v>
      </c>
      <c r="P30" s="9">
        <f>IF(Raw!$G30&gt;$C$8,IF(Raw!$Q30&gt;$C$8,IF(Raw!$N30&gt;$C$9,IF(Raw!$N30&lt;$A$9,IF(Raw!$X30&gt;$C$9,IF(Raw!$X30&lt;$A$9,Raw!X30,-999),-999),-999),-999),-999),-999)</f>
        <v>1306</v>
      </c>
      <c r="R30" s="9">
        <f t="shared" si="4"/>
        <v>0.15775400000000006</v>
      </c>
      <c r="S30" s="9">
        <f t="shared" si="5"/>
        <v>0.21821416122124909</v>
      </c>
      <c r="T30" s="9">
        <f t="shared" si="6"/>
        <v>0.19700499999999999</v>
      </c>
      <c r="U30" s="9">
        <f t="shared" si="7"/>
        <v>0.2851392660093674</v>
      </c>
      <c r="V30" s="15">
        <f t="shared" si="0"/>
        <v>0</v>
      </c>
      <c r="X30" s="11">
        <f t="shared" si="8"/>
        <v>1.6254E+18</v>
      </c>
      <c r="Y30" s="11">
        <f t="shared" si="9"/>
        <v>6.5589999999999995E-18</v>
      </c>
      <c r="Z30" s="11">
        <f t="shared" si="10"/>
        <v>5.8699999999999996E-4</v>
      </c>
      <c r="AA30" s="16">
        <f t="shared" si="11"/>
        <v>6.2190870927508E-3</v>
      </c>
      <c r="AB30" s="9">
        <f t="shared" si="1"/>
        <v>0.49512819125270735</v>
      </c>
      <c r="AC30" s="9">
        <f t="shared" si="2"/>
        <v>0.99378091290724924</v>
      </c>
      <c r="AD30" s="15">
        <f t="shared" si="3"/>
        <v>10.594696921210906</v>
      </c>
      <c r="AE30" s="3">
        <f t="shared" si="12"/>
        <v>789.70359999999971</v>
      </c>
      <c r="AF30" s="2">
        <f t="shared" si="13"/>
        <v>0.25</v>
      </c>
      <c r="AG30" s="9">
        <f t="shared" si="14"/>
        <v>2.3238185413121397E-3</v>
      </c>
      <c r="AH30" s="2">
        <f t="shared" si="15"/>
        <v>0.11244836984014737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168.3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0.56325099999999995</v>
      </c>
      <c r="F31" s="9">
        <f>IF(Raw!$G31&gt;$C$8,IF(Raw!$Q31&gt;$C$8,IF(Raw!$N31&gt;$C$9,IF(Raw!$N31&lt;$A$9,IF(Raw!$X31&gt;$C$9,IF(Raw!$X31&lt;$A$9,Raw!I31,-999),-999),-999),-999),-999),-999)</f>
        <v>0.731711</v>
      </c>
      <c r="G31" s="9">
        <f>Raw!G31</f>
        <v>0.90182099999999998</v>
      </c>
      <c r="H31" s="9">
        <f>IF(Raw!$G31&gt;$C$8,IF(Raw!$Q31&gt;$C$8,IF(Raw!$N31&gt;$C$9,IF(Raw!$N31&lt;$A$9,IF(Raw!$X31&gt;$C$9,IF(Raw!$X31&lt;$A$9,Raw!L31,-999),-999),-999),-999),-999),-999)</f>
        <v>732.6</v>
      </c>
      <c r="I31" s="9">
        <f>IF(Raw!$G31&gt;$C$8,IF(Raw!$Q31&gt;$C$8,IF(Raw!$N31&gt;$C$9,IF(Raw!$N31&lt;$A$9,IF(Raw!$X31&gt;$C$9,IF(Raw!$X31&lt;$A$9,Raw!M31,-999),-999),-999),-999),-999),-999)</f>
        <v>0.35844100000000001</v>
      </c>
      <c r="J31" s="9">
        <f>IF(Raw!$G31&gt;$C$8,IF(Raw!$Q31&gt;$C$8,IF(Raw!$N31&gt;$C$9,IF(Raw!$N31&lt;$A$9,IF(Raw!$X31&gt;$C$9,IF(Raw!$X31&lt;$A$9,Raw!N31,-999),-999),-999),-999),-999),-999)</f>
        <v>711</v>
      </c>
      <c r="K31" s="9">
        <f>IF(Raw!$G31&gt;$C$8,IF(Raw!$Q31&gt;$C$8,IF(Raw!$N31&gt;$C$9,IF(Raw!$N31&lt;$A$9,IF(Raw!$X31&gt;$C$9,IF(Raw!$X31&lt;$A$9,Raw!R31,-999),-999),-999),-999),-999),-999)</f>
        <v>0.498469</v>
      </c>
      <c r="L31" s="9">
        <f>IF(Raw!$G31&gt;$C$8,IF(Raw!$Q31&gt;$C$8,IF(Raw!$N31&gt;$C$9,IF(Raw!$N31&lt;$A$9,IF(Raw!$X31&gt;$C$9,IF(Raw!$X31&lt;$A$9,Raw!S31,-999),-999),-999),-999),-999),-999)</f>
        <v>0.69123900000000005</v>
      </c>
      <c r="M31" s="9">
        <f>Raw!Q31</f>
        <v>0.94663600000000003</v>
      </c>
      <c r="N31" s="9">
        <f>IF(Raw!$G31&gt;$C$8,IF(Raw!$Q31&gt;$C$8,IF(Raw!$N31&gt;$C$9,IF(Raw!$N31&lt;$A$9,IF(Raw!$X31&gt;$C$9,IF(Raw!$X31&lt;$A$9,Raw!V31,-999),-999),-999),-999),-999),-999)</f>
        <v>800</v>
      </c>
      <c r="O31" s="9">
        <f>IF(Raw!$G31&gt;$C$8,IF(Raw!$Q31&gt;$C$8,IF(Raw!$N31&gt;$C$9,IF(Raw!$N31&lt;$A$9,IF(Raw!$X31&gt;$C$9,IF(Raw!$X31&lt;$A$9,Raw!W31,-999),-999),-999),-999),-999),-999)</f>
        <v>0.22917999999999999</v>
      </c>
      <c r="P31" s="9">
        <f>IF(Raw!$G31&gt;$C$8,IF(Raw!$Q31&gt;$C$8,IF(Raw!$N31&gt;$C$9,IF(Raw!$N31&lt;$A$9,IF(Raw!$X31&gt;$C$9,IF(Raw!$X31&lt;$A$9,Raw!X31,-999),-999),-999),-999),-999),-999)</f>
        <v>722</v>
      </c>
      <c r="R31" s="9">
        <f t="shared" si="4"/>
        <v>0.16846000000000005</v>
      </c>
      <c r="S31" s="9">
        <f t="shared" si="5"/>
        <v>0.23022750785487719</v>
      </c>
      <c r="T31" s="9">
        <f t="shared" si="6"/>
        <v>0.19277000000000005</v>
      </c>
      <c r="U31" s="9">
        <f t="shared" si="7"/>
        <v>0.27887604721377129</v>
      </c>
      <c r="V31" s="15">
        <f t="shared" si="0"/>
        <v>0</v>
      </c>
      <c r="X31" s="11">
        <f t="shared" si="8"/>
        <v>1.6254E+18</v>
      </c>
      <c r="Y31" s="11">
        <f t="shared" si="9"/>
        <v>7.3259999999999994E-18</v>
      </c>
      <c r="Z31" s="11">
        <f t="shared" si="10"/>
        <v>7.1099999999999994E-4</v>
      </c>
      <c r="AA31" s="16">
        <f t="shared" si="11"/>
        <v>8.3952832675376933E-3</v>
      </c>
      <c r="AB31" s="9">
        <f t="shared" si="1"/>
        <v>0.50008735875548327</v>
      </c>
      <c r="AC31" s="9">
        <f t="shared" si="2"/>
        <v>0.99160471673246209</v>
      </c>
      <c r="AD31" s="15">
        <f t="shared" si="3"/>
        <v>11.807712049982689</v>
      </c>
      <c r="AE31" s="3">
        <f t="shared" si="12"/>
        <v>882.05039999999974</v>
      </c>
      <c r="AF31" s="2">
        <f t="shared" si="13"/>
        <v>0.25</v>
      </c>
      <c r="AG31" s="9">
        <f t="shared" si="14"/>
        <v>2.5329908177981453E-3</v>
      </c>
      <c r="AH31" s="2">
        <f t="shared" si="15"/>
        <v>0.12257010744076172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167.2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0.55571700000000002</v>
      </c>
      <c r="F32" s="9">
        <f>IF(Raw!$G32&gt;$C$8,IF(Raw!$Q32&gt;$C$8,IF(Raw!$N32&gt;$C$9,IF(Raw!$N32&lt;$A$9,IF(Raw!$X32&gt;$C$9,IF(Raw!$X32&lt;$A$9,Raw!I32,-999),-999),-999),-999),-999),-999)</f>
        <v>0.73225499999999999</v>
      </c>
      <c r="G32" s="9">
        <f>Raw!G32</f>
        <v>0.91498199999999996</v>
      </c>
      <c r="H32" s="9">
        <f>IF(Raw!$G32&gt;$C$8,IF(Raw!$Q32&gt;$C$8,IF(Raw!$N32&gt;$C$9,IF(Raw!$N32&lt;$A$9,IF(Raw!$X32&gt;$C$9,IF(Raw!$X32&lt;$A$9,Raw!L32,-999),-999),-999),-999),-999),-999)</f>
        <v>685.4</v>
      </c>
      <c r="I32" s="9">
        <f>IF(Raw!$G32&gt;$C$8,IF(Raw!$Q32&gt;$C$8,IF(Raw!$N32&gt;$C$9,IF(Raw!$N32&lt;$A$9,IF(Raw!$X32&gt;$C$9,IF(Raw!$X32&lt;$A$9,Raw!M32,-999),-999),-999),-999),-999),-999)</f>
        <v>0.10927000000000001</v>
      </c>
      <c r="J32" s="9">
        <f>IF(Raw!$G32&gt;$C$8,IF(Raw!$Q32&gt;$C$8,IF(Raw!$N32&gt;$C$9,IF(Raw!$N32&lt;$A$9,IF(Raw!$X32&gt;$C$9,IF(Raw!$X32&lt;$A$9,Raw!N32,-999),-999),-999),-999),-999),-999)</f>
        <v>689</v>
      </c>
      <c r="K32" s="9">
        <f>IF(Raw!$G32&gt;$C$8,IF(Raw!$Q32&gt;$C$8,IF(Raw!$N32&gt;$C$9,IF(Raw!$N32&lt;$A$9,IF(Raw!$X32&gt;$C$9,IF(Raw!$X32&lt;$A$9,Raw!R32,-999),-999),-999),-999),-999),-999)</f>
        <v>0.49845</v>
      </c>
      <c r="L32" s="9">
        <f>IF(Raw!$G32&gt;$C$8,IF(Raw!$Q32&gt;$C$8,IF(Raw!$N32&gt;$C$9,IF(Raw!$N32&lt;$A$9,IF(Raw!$X32&gt;$C$9,IF(Raw!$X32&lt;$A$9,Raw!S32,-999),-999),-999),-999),-999),-999)</f>
        <v>0.68635400000000002</v>
      </c>
      <c r="M32" s="9">
        <f>Raw!Q32</f>
        <v>0.952094</v>
      </c>
      <c r="N32" s="9">
        <f>IF(Raw!$G32&gt;$C$8,IF(Raw!$Q32&gt;$C$8,IF(Raw!$N32&gt;$C$9,IF(Raw!$N32&lt;$A$9,IF(Raw!$X32&gt;$C$9,IF(Raw!$X32&lt;$A$9,Raw!V32,-999),-999),-999),-999),-999),-999)</f>
        <v>754.3</v>
      </c>
      <c r="O32" s="9">
        <f>IF(Raw!$G32&gt;$C$8,IF(Raw!$Q32&gt;$C$8,IF(Raw!$N32&gt;$C$9,IF(Raw!$N32&lt;$A$9,IF(Raw!$X32&gt;$C$9,IF(Raw!$X32&lt;$A$9,Raw!W32,-999),-999),-999),-999),-999),-999)</f>
        <v>0.360016</v>
      </c>
      <c r="P32" s="9">
        <f>IF(Raw!$G32&gt;$C$8,IF(Raw!$Q32&gt;$C$8,IF(Raw!$N32&gt;$C$9,IF(Raw!$N32&lt;$A$9,IF(Raw!$X32&gt;$C$9,IF(Raw!$X32&lt;$A$9,Raw!X32,-999),-999),-999),-999),-999),-999)</f>
        <v>932</v>
      </c>
      <c r="R32" s="9">
        <f t="shared" si="4"/>
        <v>0.17653799999999997</v>
      </c>
      <c r="S32" s="9">
        <f t="shared" si="5"/>
        <v>0.24108814552307595</v>
      </c>
      <c r="T32" s="9">
        <f t="shared" si="6"/>
        <v>0.18790400000000002</v>
      </c>
      <c r="U32" s="9">
        <f t="shared" si="7"/>
        <v>0.2737712608945238</v>
      </c>
      <c r="V32" s="15">
        <f t="shared" si="0"/>
        <v>0</v>
      </c>
      <c r="X32" s="11">
        <f t="shared" si="8"/>
        <v>1.6254E+18</v>
      </c>
      <c r="Y32" s="11">
        <f t="shared" si="9"/>
        <v>6.8539999999999991E-18</v>
      </c>
      <c r="Z32" s="11">
        <f t="shared" si="10"/>
        <v>6.8899999999999994E-4</v>
      </c>
      <c r="AA32" s="16">
        <f t="shared" si="11"/>
        <v>7.6173296234841332E-3</v>
      </c>
      <c r="AB32" s="9">
        <f t="shared" si="1"/>
        <v>0.49988132670557117</v>
      </c>
      <c r="AC32" s="9">
        <f t="shared" si="2"/>
        <v>0.99238267037651584</v>
      </c>
      <c r="AD32" s="15">
        <f t="shared" si="3"/>
        <v>11.055630803315143</v>
      </c>
      <c r="AE32" s="3">
        <f t="shared" si="12"/>
        <v>825.22159999999963</v>
      </c>
      <c r="AF32" s="2">
        <f t="shared" si="13"/>
        <v>0.25</v>
      </c>
      <c r="AG32" s="9">
        <f t="shared" si="14"/>
        <v>2.3282415269291722E-3</v>
      </c>
      <c r="AH32" s="2">
        <f t="shared" si="15"/>
        <v>0.11266239581232197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166.1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0.56018999999999997</v>
      </c>
      <c r="F33" s="9">
        <f>IF(Raw!$G33&gt;$C$8,IF(Raw!$Q33&gt;$C$8,IF(Raw!$N33&gt;$C$9,IF(Raw!$N33&lt;$A$9,IF(Raw!$X33&gt;$C$9,IF(Raw!$X33&lt;$A$9,Raw!I33,-999),-999),-999),-999),-999),-999)</f>
        <v>0.73786300000000005</v>
      </c>
      <c r="G33" s="9">
        <f>Raw!G33</f>
        <v>0.92802700000000005</v>
      </c>
      <c r="H33" s="9">
        <f>IF(Raw!$G33&gt;$C$8,IF(Raw!$Q33&gt;$C$8,IF(Raw!$N33&gt;$C$9,IF(Raw!$N33&lt;$A$9,IF(Raw!$X33&gt;$C$9,IF(Raw!$X33&lt;$A$9,Raw!L33,-999),-999),-999),-999),-999),-999)</f>
        <v>707.5</v>
      </c>
      <c r="I33" s="9">
        <f>IF(Raw!$G33&gt;$C$8,IF(Raw!$Q33&gt;$C$8,IF(Raw!$N33&gt;$C$9,IF(Raw!$N33&lt;$A$9,IF(Raw!$X33&gt;$C$9,IF(Raw!$X33&lt;$A$9,Raw!M33,-999),-999),-999),-999),-999),-999)</f>
        <v>0.119667</v>
      </c>
      <c r="J33" s="9">
        <f>IF(Raw!$G33&gt;$C$8,IF(Raw!$Q33&gt;$C$8,IF(Raw!$N33&gt;$C$9,IF(Raw!$N33&lt;$A$9,IF(Raw!$X33&gt;$C$9,IF(Raw!$X33&lt;$A$9,Raw!N33,-999),-999),-999),-999),-999),-999)</f>
        <v>633</v>
      </c>
      <c r="K33" s="9">
        <f>IF(Raw!$G33&gt;$C$8,IF(Raw!$Q33&gt;$C$8,IF(Raw!$N33&gt;$C$9,IF(Raw!$N33&lt;$A$9,IF(Raw!$X33&gt;$C$9,IF(Raw!$X33&lt;$A$9,Raw!R33,-999),-999),-999),-999),-999),-999)</f>
        <v>0.49109799999999998</v>
      </c>
      <c r="L33" s="9">
        <f>IF(Raw!$G33&gt;$C$8,IF(Raw!$Q33&gt;$C$8,IF(Raw!$N33&gt;$C$9,IF(Raw!$N33&lt;$A$9,IF(Raw!$X33&gt;$C$9,IF(Raw!$X33&lt;$A$9,Raw!S33,-999),-999),-999),-999),-999),-999)</f>
        <v>0.69440000000000002</v>
      </c>
      <c r="M33" s="9">
        <f>Raw!Q33</f>
        <v>0.96104599999999996</v>
      </c>
      <c r="N33" s="9">
        <f>IF(Raw!$G33&gt;$C$8,IF(Raw!$Q33&gt;$C$8,IF(Raw!$N33&gt;$C$9,IF(Raw!$N33&lt;$A$9,IF(Raw!$X33&gt;$C$9,IF(Raw!$X33&lt;$A$9,Raw!V33,-999),-999),-999),-999),-999),-999)</f>
        <v>692.9</v>
      </c>
      <c r="O33" s="9">
        <f>IF(Raw!$G33&gt;$C$8,IF(Raw!$Q33&gt;$C$8,IF(Raw!$N33&gt;$C$9,IF(Raw!$N33&lt;$A$9,IF(Raw!$X33&gt;$C$9,IF(Raw!$X33&lt;$A$9,Raw!W33,-999),-999),-999),-999),-999),-999)</f>
        <v>7.0029999999999997E-3</v>
      </c>
      <c r="P33" s="9">
        <f>IF(Raw!$G33&gt;$C$8,IF(Raw!$Q33&gt;$C$8,IF(Raw!$N33&gt;$C$9,IF(Raw!$N33&lt;$A$9,IF(Raw!$X33&gt;$C$9,IF(Raw!$X33&lt;$A$9,Raw!X33,-999),-999),-999),-999),-999),-999)</f>
        <v>611</v>
      </c>
      <c r="R33" s="9">
        <f t="shared" si="4"/>
        <v>0.17767300000000008</v>
      </c>
      <c r="S33" s="9">
        <f t="shared" si="5"/>
        <v>0.24079402273863856</v>
      </c>
      <c r="T33" s="9">
        <f t="shared" si="6"/>
        <v>0.20330200000000004</v>
      </c>
      <c r="U33" s="9">
        <f t="shared" si="7"/>
        <v>0.29277361751152081</v>
      </c>
      <c r="V33" s="15">
        <f t="shared" si="0"/>
        <v>0</v>
      </c>
      <c r="X33" s="11">
        <f t="shared" si="8"/>
        <v>1.6254E+18</v>
      </c>
      <c r="Y33" s="11">
        <f t="shared" si="9"/>
        <v>7.0749999999999997E-18</v>
      </c>
      <c r="Z33" s="11">
        <f t="shared" si="10"/>
        <v>6.3299999999999999E-4</v>
      </c>
      <c r="AA33" s="16">
        <f t="shared" si="11"/>
        <v>7.2267077950849586E-3</v>
      </c>
      <c r="AB33" s="9">
        <f t="shared" si="1"/>
        <v>0.49256720414815636</v>
      </c>
      <c r="AC33" s="9">
        <f t="shared" si="2"/>
        <v>0.99277329220491495</v>
      </c>
      <c r="AD33" s="15">
        <f t="shared" si="3"/>
        <v>11.416599992235319</v>
      </c>
      <c r="AE33" s="3">
        <f t="shared" si="12"/>
        <v>851.8299999999997</v>
      </c>
      <c r="AF33" s="2">
        <f t="shared" si="13"/>
        <v>0.25</v>
      </c>
      <c r="AG33" s="9">
        <f t="shared" si="14"/>
        <v>2.5711379072374885E-3</v>
      </c>
      <c r="AH33" s="2">
        <f t="shared" si="15"/>
        <v>0.12441602524602131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164.8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0.57197900000000002</v>
      </c>
      <c r="F34" s="9">
        <f>IF(Raw!$G34&gt;$C$8,IF(Raw!$Q34&gt;$C$8,IF(Raw!$N34&gt;$C$9,IF(Raw!$N34&lt;$A$9,IF(Raw!$X34&gt;$C$9,IF(Raw!$X34&lt;$A$9,Raw!I34,-999),-999),-999),-999),-999),-999)</f>
        <v>0.73779600000000001</v>
      </c>
      <c r="G34" s="9">
        <f>Raw!G34</f>
        <v>0.91488499999999995</v>
      </c>
      <c r="H34" s="9">
        <f>IF(Raw!$G34&gt;$C$8,IF(Raw!$Q34&gt;$C$8,IF(Raw!$N34&gt;$C$9,IF(Raw!$N34&lt;$A$9,IF(Raw!$X34&gt;$C$9,IF(Raw!$X34&lt;$A$9,Raw!L34,-999),-999),-999),-999),-999),-999)</f>
        <v>724.5</v>
      </c>
      <c r="I34" s="9">
        <f>IF(Raw!$G34&gt;$C$8,IF(Raw!$Q34&gt;$C$8,IF(Raw!$N34&gt;$C$9,IF(Raw!$N34&lt;$A$9,IF(Raw!$X34&gt;$C$9,IF(Raw!$X34&lt;$A$9,Raw!M34,-999),-999),-999),-999),-999),-999)</f>
        <v>0.37081199999999997</v>
      </c>
      <c r="J34" s="9">
        <f>IF(Raw!$G34&gt;$C$8,IF(Raw!$Q34&gt;$C$8,IF(Raw!$N34&gt;$C$9,IF(Raw!$N34&lt;$A$9,IF(Raw!$X34&gt;$C$9,IF(Raw!$X34&lt;$A$9,Raw!N34,-999),-999),-999),-999),-999),-999)</f>
        <v>1247</v>
      </c>
      <c r="K34" s="9">
        <f>IF(Raw!$G34&gt;$C$8,IF(Raw!$Q34&gt;$C$8,IF(Raw!$N34&gt;$C$9,IF(Raw!$N34&lt;$A$9,IF(Raw!$X34&gt;$C$9,IF(Raw!$X34&lt;$A$9,Raw!R34,-999),-999),-999),-999),-999),-999)</f>
        <v>0.49699300000000002</v>
      </c>
      <c r="L34" s="9">
        <f>IF(Raw!$G34&gt;$C$8,IF(Raw!$Q34&gt;$C$8,IF(Raw!$N34&gt;$C$9,IF(Raw!$N34&lt;$A$9,IF(Raw!$X34&gt;$C$9,IF(Raw!$X34&lt;$A$9,Raw!S34,-999),-999),-999),-999),-999),-999)</f>
        <v>0.696608</v>
      </c>
      <c r="M34" s="9">
        <f>Raw!Q34</f>
        <v>0.951874</v>
      </c>
      <c r="N34" s="9">
        <f>IF(Raw!$G34&gt;$C$8,IF(Raw!$Q34&gt;$C$8,IF(Raw!$N34&gt;$C$9,IF(Raw!$N34&lt;$A$9,IF(Raw!$X34&gt;$C$9,IF(Raw!$X34&lt;$A$9,Raw!V34,-999),-999),-999),-999),-999),-999)</f>
        <v>770.7</v>
      </c>
      <c r="O34" s="9">
        <f>IF(Raw!$G34&gt;$C$8,IF(Raw!$Q34&gt;$C$8,IF(Raw!$N34&gt;$C$9,IF(Raw!$N34&lt;$A$9,IF(Raw!$X34&gt;$C$9,IF(Raw!$X34&lt;$A$9,Raw!W34,-999),-999),-999),-999),-999),-999)</f>
        <v>8.7480000000000002E-2</v>
      </c>
      <c r="P34" s="9">
        <f>IF(Raw!$G34&gt;$C$8,IF(Raw!$Q34&gt;$C$8,IF(Raw!$N34&gt;$C$9,IF(Raw!$N34&lt;$A$9,IF(Raw!$X34&gt;$C$9,IF(Raw!$X34&lt;$A$9,Raw!X34,-999),-999),-999),-999),-999),-999)</f>
        <v>1292</v>
      </c>
      <c r="R34" s="9">
        <f t="shared" si="4"/>
        <v>0.16581699999999999</v>
      </c>
      <c r="S34" s="9">
        <f t="shared" si="5"/>
        <v>0.22474640686585451</v>
      </c>
      <c r="T34" s="9">
        <f t="shared" si="6"/>
        <v>0.19961499999999999</v>
      </c>
      <c r="U34" s="9">
        <f t="shared" si="7"/>
        <v>0.28655283889935229</v>
      </c>
      <c r="V34" s="15">
        <f t="shared" si="0"/>
        <v>0</v>
      </c>
      <c r="X34" s="11">
        <f t="shared" si="8"/>
        <v>1.6254E+18</v>
      </c>
      <c r="Y34" s="11">
        <f t="shared" si="9"/>
        <v>7.2449999999999996E-18</v>
      </c>
      <c r="Z34" s="11">
        <f t="shared" si="10"/>
        <v>1.2469999999999998E-3</v>
      </c>
      <c r="AA34" s="16">
        <f t="shared" si="11"/>
        <v>1.447218103430991E-2</v>
      </c>
      <c r="AB34" s="9">
        <f t="shared" si="1"/>
        <v>0.49988186441716381</v>
      </c>
      <c r="AC34" s="9">
        <f t="shared" si="2"/>
        <v>0.98552781896568997</v>
      </c>
      <c r="AD34" s="15">
        <f t="shared" si="3"/>
        <v>11.6055982632798</v>
      </c>
      <c r="AE34" s="3">
        <f t="shared" si="12"/>
        <v>872.29799999999966</v>
      </c>
      <c r="AF34" s="2">
        <f t="shared" si="13"/>
        <v>0.25</v>
      </c>
      <c r="AG34" s="9">
        <f t="shared" si="14"/>
        <v>2.5581670226678612E-3</v>
      </c>
      <c r="AH34" s="2">
        <f t="shared" si="15"/>
        <v>0.12378837089207348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163.69999999999999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0.56059499999999995</v>
      </c>
      <c r="F35" s="9">
        <f>IF(Raw!$G35&gt;$C$8,IF(Raw!$Q35&gt;$C$8,IF(Raw!$N35&gt;$C$9,IF(Raw!$N35&lt;$A$9,IF(Raw!$X35&gt;$C$9,IF(Raw!$X35&lt;$A$9,Raw!I35,-999),-999),-999),-999),-999),-999)</f>
        <v>0.73491899999999999</v>
      </c>
      <c r="G35" s="9">
        <f>Raw!G35</f>
        <v>0.92994200000000005</v>
      </c>
      <c r="H35" s="9">
        <f>IF(Raw!$G35&gt;$C$8,IF(Raw!$Q35&gt;$C$8,IF(Raw!$N35&gt;$C$9,IF(Raw!$N35&lt;$A$9,IF(Raw!$X35&gt;$C$9,IF(Raw!$X35&lt;$A$9,Raw!L35,-999),-999),-999),-999),-999),-999)</f>
        <v>653.1</v>
      </c>
      <c r="I35" s="9">
        <f>IF(Raw!$G35&gt;$C$8,IF(Raw!$Q35&gt;$C$8,IF(Raw!$N35&gt;$C$9,IF(Raw!$N35&lt;$A$9,IF(Raw!$X35&gt;$C$9,IF(Raw!$X35&lt;$A$9,Raw!M35,-999),-999),-999),-999),-999),-999)</f>
        <v>1.349E-2</v>
      </c>
      <c r="J35" s="9">
        <f>IF(Raw!$G35&gt;$C$8,IF(Raw!$Q35&gt;$C$8,IF(Raw!$N35&gt;$C$9,IF(Raw!$N35&lt;$A$9,IF(Raw!$X35&gt;$C$9,IF(Raw!$X35&lt;$A$9,Raw!N35,-999),-999),-999),-999),-999),-999)</f>
        <v>2805</v>
      </c>
      <c r="K35" s="9">
        <f>IF(Raw!$G35&gt;$C$8,IF(Raw!$Q35&gt;$C$8,IF(Raw!$N35&gt;$C$9,IF(Raw!$N35&lt;$A$9,IF(Raw!$X35&gt;$C$9,IF(Raw!$X35&lt;$A$9,Raw!R35,-999),-999),-999),-999),-999),-999)</f>
        <v>0.49536200000000002</v>
      </c>
      <c r="L35" s="9">
        <f>IF(Raw!$G35&gt;$C$8,IF(Raw!$Q35&gt;$C$8,IF(Raw!$N35&gt;$C$9,IF(Raw!$N35&lt;$A$9,IF(Raw!$X35&gt;$C$9,IF(Raw!$X35&lt;$A$9,Raw!S35,-999),-999),-999),-999),-999),-999)</f>
        <v>0.69375900000000001</v>
      </c>
      <c r="M35" s="9">
        <f>Raw!Q35</f>
        <v>0.95441399999999998</v>
      </c>
      <c r="N35" s="9">
        <f>IF(Raw!$G35&gt;$C$8,IF(Raw!$Q35&gt;$C$8,IF(Raw!$N35&gt;$C$9,IF(Raw!$N35&lt;$A$9,IF(Raw!$X35&gt;$C$9,IF(Raw!$X35&lt;$A$9,Raw!V35,-999),-999),-999),-999),-999),-999)</f>
        <v>721.2</v>
      </c>
      <c r="O35" s="9">
        <f>IF(Raw!$G35&gt;$C$8,IF(Raw!$Q35&gt;$C$8,IF(Raw!$N35&gt;$C$9,IF(Raw!$N35&lt;$A$9,IF(Raw!$X35&gt;$C$9,IF(Raw!$X35&lt;$A$9,Raw!W35,-999),-999),-999),-999),-999),-999)</f>
        <v>0.20926400000000001</v>
      </c>
      <c r="P35" s="9">
        <f>IF(Raw!$G35&gt;$C$8,IF(Raw!$Q35&gt;$C$8,IF(Raw!$N35&gt;$C$9,IF(Raw!$N35&lt;$A$9,IF(Raw!$X35&gt;$C$9,IF(Raw!$X35&lt;$A$9,Raw!X35,-999),-999),-999),-999),-999),-999)</f>
        <v>733</v>
      </c>
      <c r="R35" s="9">
        <f t="shared" si="4"/>
        <v>0.17432400000000003</v>
      </c>
      <c r="S35" s="9">
        <f t="shared" si="5"/>
        <v>0.23720165079416922</v>
      </c>
      <c r="T35" s="9">
        <f t="shared" si="6"/>
        <v>0.19839699999999999</v>
      </c>
      <c r="U35" s="9">
        <f t="shared" si="7"/>
        <v>0.28597394772536283</v>
      </c>
      <c r="V35" s="15">
        <f t="shared" si="0"/>
        <v>0</v>
      </c>
      <c r="X35" s="11">
        <f t="shared" si="8"/>
        <v>1.6254E+18</v>
      </c>
      <c r="Y35" s="11">
        <f t="shared" si="9"/>
        <v>6.5310000000000001E-18</v>
      </c>
      <c r="Z35" s="11">
        <f t="shared" si="10"/>
        <v>2.8049999999999998E-3</v>
      </c>
      <c r="AA35" s="16">
        <f t="shared" si="11"/>
        <v>2.8915443136987469E-2</v>
      </c>
      <c r="AB35" s="9">
        <f t="shared" si="1"/>
        <v>0.50109873717204889</v>
      </c>
      <c r="AC35" s="9">
        <f t="shared" si="2"/>
        <v>0.97108455686301276</v>
      </c>
      <c r="AD35" s="15">
        <f t="shared" si="3"/>
        <v>10.308535877713897</v>
      </c>
      <c r="AE35" s="3">
        <f t="shared" si="12"/>
        <v>786.33239999999978</v>
      </c>
      <c r="AF35" s="2">
        <f t="shared" si="13"/>
        <v>0.25</v>
      </c>
      <c r="AG35" s="9">
        <f t="shared" si="14"/>
        <v>2.267671307860293E-3</v>
      </c>
      <c r="AH35" s="2">
        <f t="shared" si="15"/>
        <v>0.10973143443385297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162.6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0.54532199999999997</v>
      </c>
      <c r="F36" s="9">
        <f>IF(Raw!$G36&gt;$C$8,IF(Raw!$Q36&gt;$C$8,IF(Raw!$N36&gt;$C$9,IF(Raw!$N36&lt;$A$9,IF(Raw!$X36&gt;$C$9,IF(Raw!$X36&lt;$A$9,Raw!I36,-999),-999),-999),-999),-999),-999)</f>
        <v>0.73211899999999996</v>
      </c>
      <c r="G36" s="9">
        <f>Raw!G36</f>
        <v>0.91780899999999999</v>
      </c>
      <c r="H36" s="9">
        <f>IF(Raw!$G36&gt;$C$8,IF(Raw!$Q36&gt;$C$8,IF(Raw!$N36&gt;$C$9,IF(Raw!$N36&lt;$A$9,IF(Raw!$X36&gt;$C$9,IF(Raw!$X36&lt;$A$9,Raw!L36,-999),-999),-999),-999),-999),-999)</f>
        <v>800</v>
      </c>
      <c r="I36" s="9">
        <f>IF(Raw!$G36&gt;$C$8,IF(Raw!$Q36&gt;$C$8,IF(Raw!$N36&gt;$C$9,IF(Raw!$N36&lt;$A$9,IF(Raw!$X36&gt;$C$9,IF(Raw!$X36&lt;$A$9,Raw!M36,-999),-999),-999),-999),-999),-999)</f>
        <v>0.22917999999999999</v>
      </c>
      <c r="J36" s="9">
        <f>IF(Raw!$G36&gt;$C$8,IF(Raw!$Q36&gt;$C$8,IF(Raw!$N36&gt;$C$9,IF(Raw!$N36&lt;$A$9,IF(Raw!$X36&gt;$C$9,IF(Raw!$X36&lt;$A$9,Raw!N36,-999),-999),-999),-999),-999),-999)</f>
        <v>443</v>
      </c>
      <c r="K36" s="9">
        <f>IF(Raw!$G36&gt;$C$8,IF(Raw!$Q36&gt;$C$8,IF(Raw!$N36&gt;$C$9,IF(Raw!$N36&lt;$A$9,IF(Raw!$X36&gt;$C$9,IF(Raw!$X36&lt;$A$9,Raw!R36,-999),-999),-999),-999),-999),-999)</f>
        <v>0.49065900000000001</v>
      </c>
      <c r="L36" s="9">
        <f>IF(Raw!$G36&gt;$C$8,IF(Raw!$Q36&gt;$C$8,IF(Raw!$N36&gt;$C$9,IF(Raw!$N36&lt;$A$9,IF(Raw!$X36&gt;$C$9,IF(Raw!$X36&lt;$A$9,Raw!S36,-999),-999),-999),-999),-999),-999)</f>
        <v>0.68979400000000002</v>
      </c>
      <c r="M36" s="9">
        <f>Raw!Q36</f>
        <v>0.94460699999999997</v>
      </c>
      <c r="N36" s="9">
        <f>IF(Raw!$G36&gt;$C$8,IF(Raw!$Q36&gt;$C$8,IF(Raw!$N36&gt;$C$9,IF(Raw!$N36&lt;$A$9,IF(Raw!$X36&gt;$C$9,IF(Raw!$X36&lt;$A$9,Raw!V36,-999),-999),-999),-999),-999),-999)</f>
        <v>789.1</v>
      </c>
      <c r="O36" s="9">
        <f>IF(Raw!$G36&gt;$C$8,IF(Raw!$Q36&gt;$C$8,IF(Raw!$N36&gt;$C$9,IF(Raw!$N36&lt;$A$9,IF(Raw!$X36&gt;$C$9,IF(Raw!$X36&lt;$A$9,Raw!W36,-999),-999),-999),-999),-999),-999)</f>
        <v>9.0000000000000002E-6</v>
      </c>
      <c r="P36" s="9">
        <f>IF(Raw!$G36&gt;$C$8,IF(Raw!$Q36&gt;$C$8,IF(Raw!$N36&gt;$C$9,IF(Raw!$N36&lt;$A$9,IF(Raw!$X36&gt;$C$9,IF(Raw!$X36&lt;$A$9,Raw!X36,-999),-999),-999),-999),-999),-999)</f>
        <v>648</v>
      </c>
      <c r="R36" s="9">
        <f t="shared" si="4"/>
        <v>0.18679699999999999</v>
      </c>
      <c r="S36" s="9">
        <f t="shared" si="5"/>
        <v>0.25514567986898307</v>
      </c>
      <c r="T36" s="9">
        <f t="shared" si="6"/>
        <v>0.19913500000000001</v>
      </c>
      <c r="U36" s="9">
        <f t="shared" si="7"/>
        <v>0.28868763717863594</v>
      </c>
      <c r="V36" s="15">
        <f t="shared" si="0"/>
        <v>0</v>
      </c>
      <c r="X36" s="11">
        <f t="shared" si="8"/>
        <v>1.6254E+18</v>
      </c>
      <c r="Y36" s="11">
        <f t="shared" si="9"/>
        <v>7.999999999999999E-18</v>
      </c>
      <c r="Z36" s="11">
        <f t="shared" si="10"/>
        <v>4.4299999999999998E-4</v>
      </c>
      <c r="AA36" s="16">
        <f t="shared" si="11"/>
        <v>5.7274252388514347E-3</v>
      </c>
      <c r="AB36" s="9">
        <f t="shared" si="1"/>
        <v>0.49179953082493871</v>
      </c>
      <c r="AC36" s="9">
        <f t="shared" si="2"/>
        <v>0.9942725747611485</v>
      </c>
      <c r="AD36" s="15">
        <f t="shared" si="3"/>
        <v>12.928725144134164</v>
      </c>
      <c r="AE36" s="3">
        <f t="shared" si="12"/>
        <v>963.19999999999959</v>
      </c>
      <c r="AF36" s="2">
        <f t="shared" si="13"/>
        <v>0.25</v>
      </c>
      <c r="AG36" s="9">
        <f t="shared" si="14"/>
        <v>2.8710485489170084E-3</v>
      </c>
      <c r="AH36" s="2">
        <f t="shared" si="15"/>
        <v>0.13892854511580949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161.5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0.56678099999999998</v>
      </c>
      <c r="F37" s="9">
        <f>IF(Raw!$G37&gt;$C$8,IF(Raw!$Q37&gt;$C$8,IF(Raw!$N37&gt;$C$9,IF(Raw!$N37&lt;$A$9,IF(Raw!$X37&gt;$C$9,IF(Raw!$X37&lt;$A$9,Raw!I37,-999),-999),-999),-999),-999),-999)</f>
        <v>0.73274799999999995</v>
      </c>
      <c r="G37" s="9">
        <f>Raw!G37</f>
        <v>0.93404399999999999</v>
      </c>
      <c r="H37" s="9">
        <f>IF(Raw!$G37&gt;$C$8,IF(Raw!$Q37&gt;$C$8,IF(Raw!$N37&gt;$C$9,IF(Raw!$N37&lt;$A$9,IF(Raw!$X37&gt;$C$9,IF(Raw!$X37&lt;$A$9,Raw!L37,-999),-999),-999),-999),-999),-999)</f>
        <v>662.5</v>
      </c>
      <c r="I37" s="9">
        <f>IF(Raw!$G37&gt;$C$8,IF(Raw!$Q37&gt;$C$8,IF(Raw!$N37&gt;$C$9,IF(Raw!$N37&lt;$A$9,IF(Raw!$X37&gt;$C$9,IF(Raw!$X37&lt;$A$9,Raw!M37,-999),-999),-999),-999),-999),-999)</f>
        <v>0.193883</v>
      </c>
      <c r="J37" s="9">
        <f>IF(Raw!$G37&gt;$C$8,IF(Raw!$Q37&gt;$C$8,IF(Raw!$N37&gt;$C$9,IF(Raw!$N37&lt;$A$9,IF(Raw!$X37&gt;$C$9,IF(Raw!$X37&lt;$A$9,Raw!N37,-999),-999),-999),-999),-999),-999)</f>
        <v>1334</v>
      </c>
      <c r="K37" s="9">
        <f>IF(Raw!$G37&gt;$C$8,IF(Raw!$Q37&gt;$C$8,IF(Raw!$N37&gt;$C$9,IF(Raw!$N37&lt;$A$9,IF(Raw!$X37&gt;$C$9,IF(Raw!$X37&lt;$A$9,Raw!R37,-999),-999),-999),-999),-999),-999)</f>
        <v>0.50648000000000004</v>
      </c>
      <c r="L37" s="9">
        <f>IF(Raw!$G37&gt;$C$8,IF(Raw!$Q37&gt;$C$8,IF(Raw!$N37&gt;$C$9,IF(Raw!$N37&lt;$A$9,IF(Raw!$X37&gt;$C$9,IF(Raw!$X37&lt;$A$9,Raw!S37,-999),-999),-999),-999),-999),-999)</f>
        <v>0.69335199999999997</v>
      </c>
      <c r="M37" s="9">
        <f>Raw!Q37</f>
        <v>0.94862800000000003</v>
      </c>
      <c r="N37" s="9">
        <f>IF(Raw!$G37&gt;$C$8,IF(Raw!$Q37&gt;$C$8,IF(Raw!$N37&gt;$C$9,IF(Raw!$N37&lt;$A$9,IF(Raw!$X37&gt;$C$9,IF(Raw!$X37&lt;$A$9,Raw!V37,-999),-999),-999),-999),-999),-999)</f>
        <v>664</v>
      </c>
      <c r="O37" s="9">
        <f>IF(Raw!$G37&gt;$C$8,IF(Raw!$Q37&gt;$C$8,IF(Raw!$N37&gt;$C$9,IF(Raw!$N37&lt;$A$9,IF(Raw!$X37&gt;$C$9,IF(Raw!$X37&lt;$A$9,Raw!W37,-999),-999),-999),-999),-999),-999)</f>
        <v>0.229126</v>
      </c>
      <c r="P37" s="9">
        <f>IF(Raw!$G37&gt;$C$8,IF(Raw!$Q37&gt;$C$8,IF(Raw!$N37&gt;$C$9,IF(Raw!$N37&lt;$A$9,IF(Raw!$X37&gt;$C$9,IF(Raw!$X37&lt;$A$9,Raw!X37,-999),-999),-999),-999),-999),-999)</f>
        <v>771</v>
      </c>
      <c r="R37" s="9">
        <f t="shared" si="4"/>
        <v>0.16596699999999998</v>
      </c>
      <c r="S37" s="9">
        <f t="shared" si="5"/>
        <v>0.22649942408577026</v>
      </c>
      <c r="T37" s="9">
        <f t="shared" si="6"/>
        <v>0.18687199999999993</v>
      </c>
      <c r="U37" s="9">
        <f t="shared" si="7"/>
        <v>0.26951966677820205</v>
      </c>
      <c r="V37" s="15">
        <f t="shared" si="0"/>
        <v>0</v>
      </c>
      <c r="X37" s="11">
        <f t="shared" si="8"/>
        <v>1.6254E+18</v>
      </c>
      <c r="Y37" s="11">
        <f t="shared" si="9"/>
        <v>6.6249999999999998E-18</v>
      </c>
      <c r="Z37" s="11">
        <f t="shared" si="10"/>
        <v>1.3339999999999999E-3</v>
      </c>
      <c r="AA37" s="16">
        <f t="shared" si="11"/>
        <v>1.4161451317484164E-2</v>
      </c>
      <c r="AB37" s="9">
        <f t="shared" si="1"/>
        <v>0.50912637873060096</v>
      </c>
      <c r="AC37" s="9">
        <f t="shared" si="2"/>
        <v>0.98583854868251575</v>
      </c>
      <c r="AD37" s="15">
        <f t="shared" si="3"/>
        <v>10.615780597814217</v>
      </c>
      <c r="AE37" s="3">
        <f t="shared" si="12"/>
        <v>797.64999999999975</v>
      </c>
      <c r="AF37" s="2">
        <f t="shared" si="13"/>
        <v>0.25</v>
      </c>
      <c r="AG37" s="9">
        <f t="shared" si="14"/>
        <v>2.2008935763949155E-3</v>
      </c>
      <c r="AH37" s="2">
        <f t="shared" si="15"/>
        <v>0.10650009476106385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160.5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0.55102600000000002</v>
      </c>
      <c r="F38" s="9">
        <f>IF(Raw!$G38&gt;$C$8,IF(Raw!$Q38&gt;$C$8,IF(Raw!$N38&gt;$C$9,IF(Raw!$N38&lt;$A$9,IF(Raw!$X38&gt;$C$9,IF(Raw!$X38&lt;$A$9,Raw!I38,-999),-999),-999),-999),-999),-999)</f>
        <v>0.74096700000000004</v>
      </c>
      <c r="G38" s="9">
        <f>Raw!G38</f>
        <v>0.940886</v>
      </c>
      <c r="H38" s="9">
        <f>IF(Raw!$G38&gt;$C$8,IF(Raw!$Q38&gt;$C$8,IF(Raw!$N38&gt;$C$9,IF(Raw!$N38&lt;$A$9,IF(Raw!$X38&gt;$C$9,IF(Raw!$X38&lt;$A$9,Raw!L38,-999),-999),-999),-999),-999),-999)</f>
        <v>721.7</v>
      </c>
      <c r="I38" s="9">
        <f>IF(Raw!$G38&gt;$C$8,IF(Raw!$Q38&gt;$C$8,IF(Raw!$N38&gt;$C$9,IF(Raw!$N38&lt;$A$9,IF(Raw!$X38&gt;$C$9,IF(Raw!$X38&lt;$A$9,Raw!M38,-999),-999),-999),-999),-999),-999)</f>
        <v>0.142156</v>
      </c>
      <c r="J38" s="9">
        <f>IF(Raw!$G38&gt;$C$8,IF(Raw!$Q38&gt;$C$8,IF(Raw!$N38&gt;$C$9,IF(Raw!$N38&lt;$A$9,IF(Raw!$X38&gt;$C$9,IF(Raw!$X38&lt;$A$9,Raw!N38,-999),-999),-999),-999),-999),-999)</f>
        <v>1562</v>
      </c>
      <c r="K38" s="9">
        <f>IF(Raw!$G38&gt;$C$8,IF(Raw!$Q38&gt;$C$8,IF(Raw!$N38&gt;$C$9,IF(Raw!$N38&lt;$A$9,IF(Raw!$X38&gt;$C$9,IF(Raw!$X38&lt;$A$9,Raw!R38,-999),-999),-999),-999),-999),-999)</f>
        <v>0.52412999999999998</v>
      </c>
      <c r="L38" s="9">
        <f>IF(Raw!$G38&gt;$C$8,IF(Raw!$Q38&gt;$C$8,IF(Raw!$N38&gt;$C$9,IF(Raw!$N38&lt;$A$9,IF(Raw!$X38&gt;$C$9,IF(Raw!$X38&lt;$A$9,Raw!S38,-999),-999),-999),-999),-999),-999)</f>
        <v>0.71538400000000002</v>
      </c>
      <c r="M38" s="9">
        <f>Raw!Q38</f>
        <v>0.93041799999999997</v>
      </c>
      <c r="N38" s="9">
        <f>IF(Raw!$G38&gt;$C$8,IF(Raw!$Q38&gt;$C$8,IF(Raw!$N38&gt;$C$9,IF(Raw!$N38&lt;$A$9,IF(Raw!$X38&gt;$C$9,IF(Raw!$X38&lt;$A$9,Raw!V38,-999),-999),-999),-999),-999),-999)</f>
        <v>740.6</v>
      </c>
      <c r="O38" s="9">
        <f>IF(Raw!$G38&gt;$C$8,IF(Raw!$Q38&gt;$C$8,IF(Raw!$N38&gt;$C$9,IF(Raw!$N38&lt;$A$9,IF(Raw!$X38&gt;$C$9,IF(Raw!$X38&lt;$A$9,Raw!W38,-999),-999),-999),-999),-999),-999)</f>
        <v>0.37081599999999998</v>
      </c>
      <c r="P38" s="9">
        <f>IF(Raw!$G38&gt;$C$8,IF(Raw!$Q38&gt;$C$8,IF(Raw!$N38&gt;$C$9,IF(Raw!$N38&lt;$A$9,IF(Raw!$X38&gt;$C$9,IF(Raw!$X38&lt;$A$9,Raw!X38,-999),-999),-999),-999),-999),-999)</f>
        <v>544</v>
      </c>
      <c r="R38" s="9">
        <f t="shared" si="4"/>
        <v>0.18994100000000003</v>
      </c>
      <c r="S38" s="9">
        <f t="shared" si="5"/>
        <v>0.25634205032072954</v>
      </c>
      <c r="T38" s="9">
        <f t="shared" si="6"/>
        <v>0.19125400000000004</v>
      </c>
      <c r="U38" s="9">
        <f t="shared" si="7"/>
        <v>0.26734453104905903</v>
      </c>
      <c r="V38" s="15">
        <f t="shared" si="0"/>
        <v>0</v>
      </c>
      <c r="X38" s="11">
        <f t="shared" si="8"/>
        <v>1.6254E+18</v>
      </c>
      <c r="Y38" s="11">
        <f t="shared" si="9"/>
        <v>7.2169999999999994E-18</v>
      </c>
      <c r="Z38" s="11">
        <f t="shared" si="10"/>
        <v>1.562E-3</v>
      </c>
      <c r="AA38" s="16">
        <f t="shared" si="11"/>
        <v>1.799336591850078E-2</v>
      </c>
      <c r="AB38" s="9">
        <f t="shared" si="1"/>
        <v>0.52757130320537693</v>
      </c>
      <c r="AC38" s="9">
        <f t="shared" si="2"/>
        <v>0.98200663408149924</v>
      </c>
      <c r="AD38" s="15">
        <f t="shared" si="3"/>
        <v>11.519440408771308</v>
      </c>
      <c r="AE38" s="3">
        <f t="shared" si="12"/>
        <v>868.92679999999973</v>
      </c>
      <c r="AF38" s="2">
        <f t="shared" si="13"/>
        <v>0.25</v>
      </c>
      <c r="AG38" s="9">
        <f t="shared" si="14"/>
        <v>2.3689687646388812E-3</v>
      </c>
      <c r="AH38" s="2">
        <f t="shared" si="15"/>
        <v>0.11463316564961017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159.4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0.55826600000000004</v>
      </c>
      <c r="F39" s="9">
        <f>IF(Raw!$G39&gt;$C$8,IF(Raw!$Q39&gt;$C$8,IF(Raw!$N39&gt;$C$9,IF(Raw!$N39&lt;$A$9,IF(Raw!$X39&gt;$C$9,IF(Raw!$X39&lt;$A$9,Raw!I39,-999),-999),-999),-999),-999),-999)</f>
        <v>0.73144200000000004</v>
      </c>
      <c r="G39" s="9">
        <f>Raw!G39</f>
        <v>0.93976599999999999</v>
      </c>
      <c r="H39" s="9">
        <f>IF(Raw!$G39&gt;$C$8,IF(Raw!$Q39&gt;$C$8,IF(Raw!$N39&gt;$C$9,IF(Raw!$N39&lt;$A$9,IF(Raw!$X39&gt;$C$9,IF(Raw!$X39&lt;$A$9,Raw!L39,-999),-999),-999),-999),-999),-999)</f>
        <v>698</v>
      </c>
      <c r="I39" s="9">
        <f>IF(Raw!$G39&gt;$C$8,IF(Raw!$Q39&gt;$C$8,IF(Raw!$N39&gt;$C$9,IF(Raw!$N39&lt;$A$9,IF(Raw!$X39&gt;$C$9,IF(Raw!$X39&lt;$A$9,Raw!M39,-999),-999),-999),-999),-999),-999)</f>
        <v>0.34246199999999999</v>
      </c>
      <c r="J39" s="9">
        <f>IF(Raw!$G39&gt;$C$8,IF(Raw!$Q39&gt;$C$8,IF(Raw!$N39&gt;$C$9,IF(Raw!$N39&lt;$A$9,IF(Raw!$X39&gt;$C$9,IF(Raw!$X39&lt;$A$9,Raw!N39,-999),-999),-999),-999),-999),-999)</f>
        <v>476</v>
      </c>
      <c r="K39" s="9">
        <f>IF(Raw!$G39&gt;$C$8,IF(Raw!$Q39&gt;$C$8,IF(Raw!$N39&gt;$C$9,IF(Raw!$N39&lt;$A$9,IF(Raw!$X39&gt;$C$9,IF(Raw!$X39&lt;$A$9,Raw!R39,-999),-999),-999),-999),-999),-999)</f>
        <v>0.51589700000000005</v>
      </c>
      <c r="L39" s="9">
        <f>IF(Raw!$G39&gt;$C$8,IF(Raw!$Q39&gt;$C$8,IF(Raw!$N39&gt;$C$9,IF(Raw!$N39&lt;$A$9,IF(Raw!$X39&gt;$C$9,IF(Raw!$X39&lt;$A$9,Raw!S39,-999),-999),-999),-999),-999),-999)</f>
        <v>0.69618800000000003</v>
      </c>
      <c r="M39" s="9">
        <f>Raw!Q39</f>
        <v>0.95662499999999995</v>
      </c>
      <c r="N39" s="9">
        <f>IF(Raw!$G39&gt;$C$8,IF(Raw!$Q39&gt;$C$8,IF(Raw!$N39&gt;$C$9,IF(Raw!$N39&lt;$A$9,IF(Raw!$X39&gt;$C$9,IF(Raw!$X39&lt;$A$9,Raw!V39,-999),-999),-999),-999),-999),-999)</f>
        <v>682.9</v>
      </c>
      <c r="O39" s="9">
        <f>IF(Raw!$G39&gt;$C$8,IF(Raw!$Q39&gt;$C$8,IF(Raw!$N39&gt;$C$9,IF(Raw!$N39&lt;$A$9,IF(Raw!$X39&gt;$C$9,IF(Raw!$X39&lt;$A$9,Raw!W39,-999),-999),-999),-999),-999),-999)</f>
        <v>0.27141300000000002</v>
      </c>
      <c r="P39" s="9">
        <f>IF(Raw!$G39&gt;$C$8,IF(Raw!$Q39&gt;$C$8,IF(Raw!$N39&gt;$C$9,IF(Raw!$N39&lt;$A$9,IF(Raw!$X39&gt;$C$9,IF(Raw!$X39&lt;$A$9,Raw!X39,-999),-999),-999),-999),-999),-999)</f>
        <v>771</v>
      </c>
      <c r="R39" s="9">
        <f t="shared" si="4"/>
        <v>0.173176</v>
      </c>
      <c r="S39" s="9">
        <f t="shared" si="5"/>
        <v>0.23675971573959384</v>
      </c>
      <c r="T39" s="9">
        <f t="shared" si="6"/>
        <v>0.18029099999999998</v>
      </c>
      <c r="U39" s="9">
        <f t="shared" si="7"/>
        <v>0.2589688417496423</v>
      </c>
      <c r="V39" s="15">
        <f t="shared" si="0"/>
        <v>0</v>
      </c>
      <c r="X39" s="11">
        <f t="shared" si="8"/>
        <v>1.6254E+18</v>
      </c>
      <c r="Y39" s="11">
        <f t="shared" si="9"/>
        <v>6.9799999999999998E-18</v>
      </c>
      <c r="Z39" s="11">
        <f t="shared" si="10"/>
        <v>4.7599999999999997E-4</v>
      </c>
      <c r="AA39" s="16">
        <f t="shared" si="11"/>
        <v>5.3713517642010019E-3</v>
      </c>
      <c r="AB39" s="9">
        <f t="shared" si="1"/>
        <v>0.5168654063809196</v>
      </c>
      <c r="AC39" s="9">
        <f t="shared" si="2"/>
        <v>0.99462864823579911</v>
      </c>
      <c r="AD39" s="15">
        <f t="shared" si="3"/>
        <v>11.284352445800426</v>
      </c>
      <c r="AE39" s="3">
        <f t="shared" si="12"/>
        <v>840.39199999999971</v>
      </c>
      <c r="AF39" s="2">
        <f t="shared" si="13"/>
        <v>0.25</v>
      </c>
      <c r="AG39" s="9">
        <f t="shared" si="14"/>
        <v>2.247919755987446E-3</v>
      </c>
      <c r="AH39" s="2">
        <f t="shared" si="15"/>
        <v>0.10877566711793309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158.1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0.57175799999999999</v>
      </c>
      <c r="F40" s="9">
        <f>IF(Raw!$G40&gt;$C$8,IF(Raw!$Q40&gt;$C$8,IF(Raw!$N40&gt;$C$9,IF(Raw!$N40&lt;$A$9,IF(Raw!$X40&gt;$C$9,IF(Raw!$X40&lt;$A$9,Raw!I40,-999),-999),-999),-999),-999),-999)</f>
        <v>0.73516800000000004</v>
      </c>
      <c r="G40" s="9">
        <f>Raw!G40</f>
        <v>0.91105000000000003</v>
      </c>
      <c r="H40" s="9">
        <f>IF(Raw!$G40&gt;$C$8,IF(Raw!$Q40&gt;$C$8,IF(Raw!$N40&gt;$C$9,IF(Raw!$N40&lt;$A$9,IF(Raw!$X40&gt;$C$9,IF(Raw!$X40&lt;$A$9,Raw!L40,-999),-999),-999),-999),-999),-999)</f>
        <v>684.4</v>
      </c>
      <c r="I40" s="9">
        <f>IF(Raw!$G40&gt;$C$8,IF(Raw!$Q40&gt;$C$8,IF(Raw!$N40&gt;$C$9,IF(Raw!$N40&lt;$A$9,IF(Raw!$X40&gt;$C$9,IF(Raw!$X40&lt;$A$9,Raw!M40,-999),-999),-999),-999),-999),-999)</f>
        <v>0.17505799999999999</v>
      </c>
      <c r="J40" s="9">
        <f>IF(Raw!$G40&gt;$C$8,IF(Raw!$Q40&gt;$C$8,IF(Raw!$N40&gt;$C$9,IF(Raw!$N40&lt;$A$9,IF(Raw!$X40&gt;$C$9,IF(Raw!$X40&lt;$A$9,Raw!N40,-999),-999),-999),-999),-999),-999)</f>
        <v>705</v>
      </c>
      <c r="K40" s="9">
        <f>IF(Raw!$G40&gt;$C$8,IF(Raw!$Q40&gt;$C$8,IF(Raw!$N40&gt;$C$9,IF(Raw!$N40&lt;$A$9,IF(Raw!$X40&gt;$C$9,IF(Raw!$X40&lt;$A$9,Raw!R40,-999),-999),-999),-999),-999),-999)</f>
        <v>0.50385100000000005</v>
      </c>
      <c r="L40" s="9">
        <f>IF(Raw!$G40&gt;$C$8,IF(Raw!$Q40&gt;$C$8,IF(Raw!$N40&gt;$C$9,IF(Raw!$N40&lt;$A$9,IF(Raw!$X40&gt;$C$9,IF(Raw!$X40&lt;$A$9,Raw!S40,-999),-999),-999),-999),-999),-999)</f>
        <v>0.70323999999999998</v>
      </c>
      <c r="M40" s="9">
        <f>Raw!Q40</f>
        <v>0.93279100000000004</v>
      </c>
      <c r="N40" s="9">
        <f>IF(Raw!$G40&gt;$C$8,IF(Raw!$Q40&gt;$C$8,IF(Raw!$N40&gt;$C$9,IF(Raw!$N40&lt;$A$9,IF(Raw!$X40&gt;$C$9,IF(Raw!$X40&lt;$A$9,Raw!V40,-999),-999),-999),-999),-999),-999)</f>
        <v>765.7</v>
      </c>
      <c r="O40" s="9">
        <f>IF(Raw!$G40&gt;$C$8,IF(Raw!$Q40&gt;$C$8,IF(Raw!$N40&gt;$C$9,IF(Raw!$N40&lt;$A$9,IF(Raw!$X40&gt;$C$9,IF(Raw!$X40&lt;$A$9,Raw!W40,-999),-999),-999),-999),-999),-999)</f>
        <v>0.22905500000000001</v>
      </c>
      <c r="P40" s="9">
        <f>IF(Raw!$G40&gt;$C$8,IF(Raw!$Q40&gt;$C$8,IF(Raw!$N40&gt;$C$9,IF(Raw!$N40&lt;$A$9,IF(Raw!$X40&gt;$C$9,IF(Raw!$X40&lt;$A$9,Raw!X40,-999),-999),-999),-999),-999),-999)</f>
        <v>979</v>
      </c>
      <c r="R40" s="9">
        <f t="shared" si="4"/>
        <v>0.16341000000000006</v>
      </c>
      <c r="S40" s="9">
        <f t="shared" si="5"/>
        <v>0.22227572473230614</v>
      </c>
      <c r="T40" s="9">
        <f t="shared" si="6"/>
        <v>0.19938899999999993</v>
      </c>
      <c r="U40" s="9">
        <f t="shared" si="7"/>
        <v>0.28352909390819625</v>
      </c>
      <c r="V40" s="15">
        <f t="shared" si="0"/>
        <v>0</v>
      </c>
      <c r="X40" s="11">
        <f t="shared" si="8"/>
        <v>1.6254E+18</v>
      </c>
      <c r="Y40" s="11">
        <f t="shared" si="9"/>
        <v>6.8439999999999992E-18</v>
      </c>
      <c r="Z40" s="11">
        <f t="shared" si="10"/>
        <v>7.0500000000000001E-4</v>
      </c>
      <c r="AA40" s="16">
        <f t="shared" si="11"/>
        <v>7.7815599431967312E-3</v>
      </c>
      <c r="AB40" s="9">
        <f t="shared" si="1"/>
        <v>0.5054025574555141</v>
      </c>
      <c r="AC40" s="9">
        <f t="shared" si="2"/>
        <v>0.99221844005680326</v>
      </c>
      <c r="AD40" s="15">
        <f t="shared" si="3"/>
        <v>11.037673678293237</v>
      </c>
      <c r="AE40" s="3">
        <f t="shared" si="12"/>
        <v>824.01759999999967</v>
      </c>
      <c r="AF40" s="2">
        <f t="shared" si="13"/>
        <v>0.25</v>
      </c>
      <c r="AG40" s="9">
        <f t="shared" si="14"/>
        <v>2.4073089360467917E-3</v>
      </c>
      <c r="AH40" s="2">
        <f t="shared" si="15"/>
        <v>0.11648842659084395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157.4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0.57079899999999995</v>
      </c>
      <c r="F41" s="9">
        <f>IF(Raw!$G41&gt;$C$8,IF(Raw!$Q41&gt;$C$8,IF(Raw!$N41&gt;$C$9,IF(Raw!$N41&lt;$A$9,IF(Raw!$X41&gt;$C$9,IF(Raw!$X41&lt;$A$9,Raw!I41,-999),-999),-999),-999),-999),-999)</f>
        <v>0.743753</v>
      </c>
      <c r="G41" s="9">
        <f>Raw!G41</f>
        <v>0.92052299999999998</v>
      </c>
      <c r="H41" s="9">
        <f>IF(Raw!$G41&gt;$C$8,IF(Raw!$Q41&gt;$C$8,IF(Raw!$N41&gt;$C$9,IF(Raw!$N41&lt;$A$9,IF(Raw!$X41&gt;$C$9,IF(Raw!$X41&lt;$A$9,Raw!L41,-999),-999),-999),-999),-999),-999)</f>
        <v>687.6</v>
      </c>
      <c r="I41" s="9">
        <f>IF(Raw!$G41&gt;$C$8,IF(Raw!$Q41&gt;$C$8,IF(Raw!$N41&gt;$C$9,IF(Raw!$N41&lt;$A$9,IF(Raw!$X41&gt;$C$9,IF(Raw!$X41&lt;$A$9,Raw!M41,-999),-999),-999),-999),-999),-999)</f>
        <v>8.6860999999999994E-2</v>
      </c>
      <c r="J41" s="9">
        <f>IF(Raw!$G41&gt;$C$8,IF(Raw!$Q41&gt;$C$8,IF(Raw!$N41&gt;$C$9,IF(Raw!$N41&lt;$A$9,IF(Raw!$X41&gt;$C$9,IF(Raw!$X41&lt;$A$9,Raw!N41,-999),-999),-999),-999),-999),-999)</f>
        <v>677</v>
      </c>
      <c r="K41" s="9">
        <f>IF(Raw!$G41&gt;$C$8,IF(Raw!$Q41&gt;$C$8,IF(Raw!$N41&gt;$C$9,IF(Raw!$N41&lt;$A$9,IF(Raw!$X41&gt;$C$9,IF(Raw!$X41&lt;$A$9,Raw!R41,-999),-999),-999),-999),-999),-999)</f>
        <v>0.50738899999999998</v>
      </c>
      <c r="L41" s="9">
        <f>IF(Raw!$G41&gt;$C$8,IF(Raw!$Q41&gt;$C$8,IF(Raw!$N41&gt;$C$9,IF(Raw!$N41&lt;$A$9,IF(Raw!$X41&gt;$C$9,IF(Raw!$X41&lt;$A$9,Raw!S41,-999),-999),-999),-999),-999),-999)</f>
        <v>0.69327000000000005</v>
      </c>
      <c r="M41" s="9">
        <f>Raw!Q41</f>
        <v>0.93409600000000004</v>
      </c>
      <c r="N41" s="9">
        <f>IF(Raw!$G41&gt;$C$8,IF(Raw!$Q41&gt;$C$8,IF(Raw!$N41&gt;$C$9,IF(Raw!$N41&lt;$A$9,IF(Raw!$X41&gt;$C$9,IF(Raw!$X41&lt;$A$9,Raw!V41,-999),-999),-999),-999),-999),-999)</f>
        <v>679.1</v>
      </c>
      <c r="O41" s="9">
        <f>IF(Raw!$G41&gt;$C$8,IF(Raw!$Q41&gt;$C$8,IF(Raw!$N41&gt;$C$9,IF(Raw!$N41&lt;$A$9,IF(Raw!$X41&gt;$C$9,IF(Raw!$X41&lt;$A$9,Raw!W41,-999),-999),-999),-999),-999),-999)</f>
        <v>8.3668000000000006E-2</v>
      </c>
      <c r="P41" s="9">
        <f>IF(Raw!$G41&gt;$C$8,IF(Raw!$Q41&gt;$C$8,IF(Raw!$N41&gt;$C$9,IF(Raw!$N41&lt;$A$9,IF(Raw!$X41&gt;$C$9,IF(Raw!$X41&lt;$A$9,Raw!X41,-999),-999),-999),-999),-999),-999)</f>
        <v>1033</v>
      </c>
      <c r="R41" s="9">
        <f t="shared" si="4"/>
        <v>0.17295400000000005</v>
      </c>
      <c r="S41" s="9">
        <f t="shared" si="5"/>
        <v>0.23254225529174344</v>
      </c>
      <c r="T41" s="9">
        <f t="shared" si="6"/>
        <v>0.18588100000000007</v>
      </c>
      <c r="U41" s="9">
        <f t="shared" si="7"/>
        <v>0.26812208807535315</v>
      </c>
      <c r="V41" s="15">
        <f t="shared" si="0"/>
        <v>0</v>
      </c>
      <c r="X41" s="11">
        <f t="shared" si="8"/>
        <v>1.6254E+18</v>
      </c>
      <c r="Y41" s="11">
        <f t="shared" si="9"/>
        <v>6.8759999999999995E-18</v>
      </c>
      <c r="Z41" s="11">
        <f t="shared" si="10"/>
        <v>6.7699999999999998E-4</v>
      </c>
      <c r="AA41" s="16">
        <f t="shared" si="11"/>
        <v>7.5095022125983213E-3</v>
      </c>
      <c r="AB41" s="9">
        <f t="shared" si="1"/>
        <v>0.50878487378077997</v>
      </c>
      <c r="AC41" s="9">
        <f t="shared" si="2"/>
        <v>0.99249049778740173</v>
      </c>
      <c r="AD41" s="15">
        <f t="shared" si="3"/>
        <v>11.092322322892647</v>
      </c>
      <c r="AE41" s="3">
        <f t="shared" si="12"/>
        <v>827.87039999999968</v>
      </c>
      <c r="AF41" s="2">
        <f t="shared" si="13"/>
        <v>0.25</v>
      </c>
      <c r="AG41" s="9">
        <f t="shared" si="14"/>
        <v>2.2877666329375601E-3</v>
      </c>
      <c r="AH41" s="2">
        <f t="shared" si="15"/>
        <v>0.11070383675622646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156.1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0.56212700000000004</v>
      </c>
      <c r="F42" s="9">
        <f>IF(Raw!$G42&gt;$C$8,IF(Raw!$Q42&gt;$C$8,IF(Raw!$N42&gt;$C$9,IF(Raw!$N42&lt;$A$9,IF(Raw!$X42&gt;$C$9,IF(Raw!$X42&lt;$A$9,Raw!I42,-999),-999),-999),-999),-999),-999)</f>
        <v>0.74867799999999995</v>
      </c>
      <c r="G42" s="9">
        <f>Raw!G42</f>
        <v>0.93449899999999997</v>
      </c>
      <c r="H42" s="9">
        <f>IF(Raw!$G42&gt;$C$8,IF(Raw!$Q42&gt;$C$8,IF(Raw!$N42&gt;$C$9,IF(Raw!$N42&lt;$A$9,IF(Raw!$X42&gt;$C$9,IF(Raw!$X42&lt;$A$9,Raw!L42,-999),-999),-999),-999),-999),-999)</f>
        <v>749.6</v>
      </c>
      <c r="I42" s="9">
        <f>IF(Raw!$G42&gt;$C$8,IF(Raw!$Q42&gt;$C$8,IF(Raw!$N42&gt;$C$9,IF(Raw!$N42&lt;$A$9,IF(Raw!$X42&gt;$C$9,IF(Raw!$X42&lt;$A$9,Raw!M42,-999),-999),-999),-999),-999),-999)</f>
        <v>0.123459</v>
      </c>
      <c r="J42" s="9">
        <f>IF(Raw!$G42&gt;$C$8,IF(Raw!$Q42&gt;$C$8,IF(Raw!$N42&gt;$C$9,IF(Raw!$N42&lt;$A$9,IF(Raw!$X42&gt;$C$9,IF(Raw!$X42&lt;$A$9,Raw!N42,-999),-999),-999),-999),-999),-999)</f>
        <v>887</v>
      </c>
      <c r="K42" s="9">
        <f>IF(Raw!$G42&gt;$C$8,IF(Raw!$Q42&gt;$C$8,IF(Raw!$N42&gt;$C$9,IF(Raw!$N42&lt;$A$9,IF(Raw!$X42&gt;$C$9,IF(Raw!$X42&lt;$A$9,Raw!R42,-999),-999),-999),-999),-999),-999)</f>
        <v>0.49743900000000002</v>
      </c>
      <c r="L42" s="9">
        <f>IF(Raw!$G42&gt;$C$8,IF(Raw!$Q42&gt;$C$8,IF(Raw!$N42&gt;$C$9,IF(Raw!$N42&lt;$A$9,IF(Raw!$X42&gt;$C$9,IF(Raw!$X42&lt;$A$9,Raw!S42,-999),-999),-999),-999),-999),-999)</f>
        <v>0.70728199999999997</v>
      </c>
      <c r="M42" s="9">
        <f>Raw!Q42</f>
        <v>0.95157599999999998</v>
      </c>
      <c r="N42" s="9">
        <f>IF(Raw!$G42&gt;$C$8,IF(Raw!$Q42&gt;$C$8,IF(Raw!$N42&gt;$C$9,IF(Raw!$N42&lt;$A$9,IF(Raw!$X42&gt;$C$9,IF(Raw!$X42&lt;$A$9,Raw!V42,-999),-999),-999),-999),-999),-999)</f>
        <v>768.3</v>
      </c>
      <c r="O42" s="9">
        <f>IF(Raw!$G42&gt;$C$8,IF(Raw!$Q42&gt;$C$8,IF(Raw!$N42&gt;$C$9,IF(Raw!$N42&lt;$A$9,IF(Raw!$X42&gt;$C$9,IF(Raw!$X42&lt;$A$9,Raw!W42,-999),-999),-999),-999),-999),-999)</f>
        <v>0.22358700000000001</v>
      </c>
      <c r="P42" s="9">
        <f>IF(Raw!$G42&gt;$C$8,IF(Raw!$Q42&gt;$C$8,IF(Raw!$N42&gt;$C$9,IF(Raw!$N42&lt;$A$9,IF(Raw!$X42&gt;$C$9,IF(Raw!$X42&lt;$A$9,Raw!X42,-999),-999),-999),-999),-999),-999)</f>
        <v>653</v>
      </c>
      <c r="R42" s="9">
        <f t="shared" si="4"/>
        <v>0.18655099999999991</v>
      </c>
      <c r="S42" s="9">
        <f t="shared" si="5"/>
        <v>0.24917387715413025</v>
      </c>
      <c r="T42" s="9">
        <f t="shared" si="6"/>
        <v>0.20984299999999995</v>
      </c>
      <c r="U42" s="9">
        <f t="shared" si="7"/>
        <v>0.29668929790380633</v>
      </c>
      <c r="V42" s="15">
        <f t="shared" si="0"/>
        <v>0</v>
      </c>
      <c r="X42" s="11">
        <f t="shared" si="8"/>
        <v>1.6254E+18</v>
      </c>
      <c r="Y42" s="11">
        <f t="shared" si="9"/>
        <v>7.4959999999999992E-18</v>
      </c>
      <c r="Z42" s="11">
        <f t="shared" si="10"/>
        <v>8.8699999999999998E-4</v>
      </c>
      <c r="AA42" s="16">
        <f t="shared" si="11"/>
        <v>1.0691659606738381E-2</v>
      </c>
      <c r="AB42" s="9">
        <f t="shared" si="1"/>
        <v>0.49968256992685683</v>
      </c>
      <c r="AC42" s="9">
        <f t="shared" si="2"/>
        <v>0.98930834039326154</v>
      </c>
      <c r="AD42" s="15">
        <f t="shared" si="3"/>
        <v>12.053731236458152</v>
      </c>
      <c r="AE42" s="3">
        <f t="shared" si="12"/>
        <v>902.5183999999997</v>
      </c>
      <c r="AF42" s="2">
        <f t="shared" si="13"/>
        <v>0.25</v>
      </c>
      <c r="AG42" s="9">
        <f t="shared" si="14"/>
        <v>2.7509331212814988E-3</v>
      </c>
      <c r="AH42" s="2">
        <f t="shared" si="15"/>
        <v>0.13311622208363388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155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0.56712200000000001</v>
      </c>
      <c r="F43" s="9">
        <f>IF(Raw!$G43&gt;$C$8,IF(Raw!$Q43&gt;$C$8,IF(Raw!$N43&gt;$C$9,IF(Raw!$N43&lt;$A$9,IF(Raw!$X43&gt;$C$9,IF(Raw!$X43&lt;$A$9,Raw!I43,-999),-999),-999),-999),-999),-999)</f>
        <v>0.74958999999999998</v>
      </c>
      <c r="G43" s="9">
        <f>Raw!G43</f>
        <v>0.92641899999999999</v>
      </c>
      <c r="H43" s="9">
        <f>IF(Raw!$G43&gt;$C$8,IF(Raw!$Q43&gt;$C$8,IF(Raw!$N43&gt;$C$9,IF(Raw!$N43&lt;$A$9,IF(Raw!$X43&gt;$C$9,IF(Raw!$X43&lt;$A$9,Raw!L43,-999),-999),-999),-999),-999),-999)</f>
        <v>715.7</v>
      </c>
      <c r="I43" s="9">
        <f>IF(Raw!$G43&gt;$C$8,IF(Raw!$Q43&gt;$C$8,IF(Raw!$N43&gt;$C$9,IF(Raw!$N43&lt;$A$9,IF(Raw!$X43&gt;$C$9,IF(Raw!$X43&lt;$A$9,Raw!M43,-999),-999),-999),-999),-999),-999)</f>
        <v>6.9999999999999999E-6</v>
      </c>
      <c r="J43" s="9">
        <f>IF(Raw!$G43&gt;$C$8,IF(Raw!$Q43&gt;$C$8,IF(Raw!$N43&gt;$C$9,IF(Raw!$N43&lt;$A$9,IF(Raw!$X43&gt;$C$9,IF(Raw!$X43&lt;$A$9,Raw!N43,-999),-999),-999),-999),-999),-999)</f>
        <v>624</v>
      </c>
      <c r="K43" s="9">
        <f>IF(Raw!$G43&gt;$C$8,IF(Raw!$Q43&gt;$C$8,IF(Raw!$N43&gt;$C$9,IF(Raw!$N43&lt;$A$9,IF(Raw!$X43&gt;$C$9,IF(Raw!$X43&lt;$A$9,Raw!R43,-999),-999),-999),-999),-999),-999)</f>
        <v>0.50036000000000003</v>
      </c>
      <c r="L43" s="9">
        <f>IF(Raw!$G43&gt;$C$8,IF(Raw!$Q43&gt;$C$8,IF(Raw!$N43&gt;$C$9,IF(Raw!$N43&lt;$A$9,IF(Raw!$X43&gt;$C$9,IF(Raw!$X43&lt;$A$9,Raw!S43,-999),-999),-999),-999),-999),-999)</f>
        <v>0.69789199999999996</v>
      </c>
      <c r="M43" s="9">
        <f>Raw!Q43</f>
        <v>0.934782</v>
      </c>
      <c r="N43" s="9">
        <f>IF(Raw!$G43&gt;$C$8,IF(Raw!$Q43&gt;$C$8,IF(Raw!$N43&gt;$C$9,IF(Raw!$N43&lt;$A$9,IF(Raw!$X43&gt;$C$9,IF(Raw!$X43&lt;$A$9,Raw!V43,-999),-999),-999),-999),-999),-999)</f>
        <v>776.4</v>
      </c>
      <c r="O43" s="9">
        <f>IF(Raw!$G43&gt;$C$8,IF(Raw!$Q43&gt;$C$8,IF(Raw!$N43&gt;$C$9,IF(Raw!$N43&lt;$A$9,IF(Raw!$X43&gt;$C$9,IF(Raw!$X43&lt;$A$9,Raw!W43,-999),-999),-999),-999),-999),-999)</f>
        <v>0.13408400000000001</v>
      </c>
      <c r="P43" s="9">
        <f>IF(Raw!$G43&gt;$C$8,IF(Raw!$Q43&gt;$C$8,IF(Raw!$N43&gt;$C$9,IF(Raw!$N43&lt;$A$9,IF(Raw!$X43&gt;$C$9,IF(Raw!$X43&lt;$A$9,Raw!X43,-999),-999),-999),-999),-999),-999)</f>
        <v>848</v>
      </c>
      <c r="R43" s="9">
        <f t="shared" si="4"/>
        <v>0.18246799999999996</v>
      </c>
      <c r="S43" s="9">
        <f t="shared" si="5"/>
        <v>0.24342373831027625</v>
      </c>
      <c r="T43" s="9">
        <f t="shared" si="6"/>
        <v>0.19753199999999993</v>
      </c>
      <c r="U43" s="9">
        <f t="shared" si="7"/>
        <v>0.28304092896895211</v>
      </c>
      <c r="V43" s="15">
        <f t="shared" si="0"/>
        <v>0</v>
      </c>
      <c r="X43" s="11">
        <f t="shared" si="8"/>
        <v>1.6254E+18</v>
      </c>
      <c r="Y43" s="11">
        <f t="shared" si="9"/>
        <v>7.1569999999999997E-18</v>
      </c>
      <c r="Z43" s="11">
        <f t="shared" si="10"/>
        <v>6.2399999999999999E-4</v>
      </c>
      <c r="AA43" s="16">
        <f t="shared" si="11"/>
        <v>7.206671272946003E-3</v>
      </c>
      <c r="AB43" s="9">
        <f t="shared" si="1"/>
        <v>0.50178354818988757</v>
      </c>
      <c r="AC43" s="9">
        <f t="shared" si="2"/>
        <v>0.99279332872705406</v>
      </c>
      <c r="AD43" s="15">
        <f t="shared" si="3"/>
        <v>11.549152681003211</v>
      </c>
      <c r="AE43" s="3">
        <f t="shared" si="12"/>
        <v>861.70279999999968</v>
      </c>
      <c r="AF43" s="2">
        <f t="shared" si="13"/>
        <v>0.25</v>
      </c>
      <c r="AG43" s="9">
        <f t="shared" si="14"/>
        <v>2.5145253104887789E-3</v>
      </c>
      <c r="AH43" s="2">
        <f t="shared" si="15"/>
        <v>0.12167657115197858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153.9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0.56998700000000002</v>
      </c>
      <c r="F44" s="9">
        <f>IF(Raw!$G44&gt;$C$8,IF(Raw!$Q44&gt;$C$8,IF(Raw!$N44&gt;$C$9,IF(Raw!$N44&lt;$A$9,IF(Raw!$X44&gt;$C$9,IF(Raw!$X44&lt;$A$9,Raw!I44,-999),-999),-999),-999),-999),-999)</f>
        <v>0.74978299999999998</v>
      </c>
      <c r="G44" s="9">
        <f>Raw!G44</f>
        <v>0.92238299999999995</v>
      </c>
      <c r="H44" s="9">
        <f>IF(Raw!$G44&gt;$C$8,IF(Raw!$Q44&gt;$C$8,IF(Raw!$N44&gt;$C$9,IF(Raw!$N44&lt;$A$9,IF(Raw!$X44&gt;$C$9,IF(Raw!$X44&lt;$A$9,Raw!L44,-999),-999),-999),-999),-999),-999)</f>
        <v>655.7</v>
      </c>
      <c r="I44" s="9">
        <f>IF(Raw!$G44&gt;$C$8,IF(Raw!$Q44&gt;$C$8,IF(Raw!$N44&gt;$C$9,IF(Raw!$N44&lt;$A$9,IF(Raw!$X44&gt;$C$9,IF(Raw!$X44&lt;$A$9,Raw!M44,-999),-999),-999),-999),-999),-999)</f>
        <v>2.6200000000000003E-4</v>
      </c>
      <c r="J44" s="9">
        <f>IF(Raw!$G44&gt;$C$8,IF(Raw!$Q44&gt;$C$8,IF(Raw!$N44&gt;$C$9,IF(Raw!$N44&lt;$A$9,IF(Raw!$X44&gt;$C$9,IF(Raw!$X44&lt;$A$9,Raw!N44,-999),-999),-999),-999),-999),-999)</f>
        <v>658</v>
      </c>
      <c r="K44" s="9">
        <f>IF(Raw!$G44&gt;$C$8,IF(Raw!$Q44&gt;$C$8,IF(Raw!$N44&gt;$C$9,IF(Raw!$N44&lt;$A$9,IF(Raw!$X44&gt;$C$9,IF(Raw!$X44&lt;$A$9,Raw!R44,-999),-999),-999),-999),-999),-999)</f>
        <v>0.49863800000000003</v>
      </c>
      <c r="L44" s="9">
        <f>IF(Raw!$G44&gt;$C$8,IF(Raw!$Q44&gt;$C$8,IF(Raw!$N44&gt;$C$9,IF(Raw!$N44&lt;$A$9,IF(Raw!$X44&gt;$C$9,IF(Raw!$X44&lt;$A$9,Raw!S44,-999),-999),-999),-999),-999),-999)</f>
        <v>0.71187</v>
      </c>
      <c r="M44" s="9">
        <f>Raw!Q44</f>
        <v>0.95738100000000004</v>
      </c>
      <c r="N44" s="9">
        <f>IF(Raw!$G44&gt;$C$8,IF(Raw!$Q44&gt;$C$8,IF(Raw!$N44&gt;$C$9,IF(Raw!$N44&lt;$A$9,IF(Raw!$X44&gt;$C$9,IF(Raw!$X44&lt;$A$9,Raw!V44,-999),-999),-999),-999),-999),-999)</f>
        <v>725</v>
      </c>
      <c r="O44" s="9">
        <f>IF(Raw!$G44&gt;$C$8,IF(Raw!$Q44&gt;$C$8,IF(Raw!$N44&gt;$C$9,IF(Raw!$N44&lt;$A$9,IF(Raw!$X44&gt;$C$9,IF(Raw!$X44&lt;$A$9,Raw!W44,-999),-999),-999),-999),-999),-999)</f>
        <v>0.18745500000000001</v>
      </c>
      <c r="P44" s="9">
        <f>IF(Raw!$G44&gt;$C$8,IF(Raw!$Q44&gt;$C$8,IF(Raw!$N44&gt;$C$9,IF(Raw!$N44&lt;$A$9,IF(Raw!$X44&gt;$C$9,IF(Raw!$X44&lt;$A$9,Raw!X44,-999),-999),-999),-999),-999),-999)</f>
        <v>808</v>
      </c>
      <c r="R44" s="9">
        <f t="shared" si="4"/>
        <v>0.17979599999999996</v>
      </c>
      <c r="S44" s="9">
        <f t="shared" si="5"/>
        <v>0.23979738137567796</v>
      </c>
      <c r="T44" s="9">
        <f t="shared" si="6"/>
        <v>0.21323199999999998</v>
      </c>
      <c r="U44" s="9">
        <f t="shared" si="7"/>
        <v>0.29953783696461428</v>
      </c>
      <c r="V44" s="15">
        <f t="shared" si="0"/>
        <v>0</v>
      </c>
      <c r="X44" s="11">
        <f t="shared" si="8"/>
        <v>1.6254E+18</v>
      </c>
      <c r="Y44" s="11">
        <f t="shared" si="9"/>
        <v>6.5569999999999999E-18</v>
      </c>
      <c r="Z44" s="11">
        <f t="shared" si="10"/>
        <v>6.5799999999999995E-4</v>
      </c>
      <c r="AA44" s="16">
        <f t="shared" si="11"/>
        <v>6.9639611988675919E-3</v>
      </c>
      <c r="AB44" s="9">
        <f t="shared" si="1"/>
        <v>0.50012293937435692</v>
      </c>
      <c r="AC44" s="9">
        <f t="shared" si="2"/>
        <v>0.99303603880113256</v>
      </c>
      <c r="AD44" s="15">
        <f t="shared" si="3"/>
        <v>10.583527657853484</v>
      </c>
      <c r="AE44" s="3">
        <f t="shared" si="12"/>
        <v>789.46279999999979</v>
      </c>
      <c r="AF44" s="2">
        <f t="shared" si="13"/>
        <v>0.25</v>
      </c>
      <c r="AG44" s="9">
        <f t="shared" si="14"/>
        <v>2.4385899862220022E-3</v>
      </c>
      <c r="AH44" s="2">
        <f t="shared" si="15"/>
        <v>0.11800210032937268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153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0.56302099999999999</v>
      </c>
      <c r="F45" s="9">
        <f>IF(Raw!$G45&gt;$C$8,IF(Raw!$Q45&gt;$C$8,IF(Raw!$N45&gt;$C$9,IF(Raw!$N45&lt;$A$9,IF(Raw!$X45&gt;$C$9,IF(Raw!$X45&lt;$A$9,Raw!I45,-999),-999),-999),-999),-999),-999)</f>
        <v>0.74724900000000005</v>
      </c>
      <c r="G45" s="9">
        <f>Raw!G45</f>
        <v>0.95202799999999999</v>
      </c>
      <c r="H45" s="9">
        <f>IF(Raw!$G45&gt;$C$8,IF(Raw!$Q45&gt;$C$8,IF(Raw!$N45&gt;$C$9,IF(Raw!$N45&lt;$A$9,IF(Raw!$X45&gt;$C$9,IF(Raw!$X45&lt;$A$9,Raw!L45,-999),-999),-999),-999),-999),-999)</f>
        <v>718.8</v>
      </c>
      <c r="I45" s="9">
        <f>IF(Raw!$G45&gt;$C$8,IF(Raw!$Q45&gt;$C$8,IF(Raw!$N45&gt;$C$9,IF(Raw!$N45&lt;$A$9,IF(Raw!$X45&gt;$C$9,IF(Raw!$X45&lt;$A$9,Raw!M45,-999),-999),-999),-999),-999),-999)</f>
        <v>0.22914200000000001</v>
      </c>
      <c r="J45" s="9">
        <f>IF(Raw!$G45&gt;$C$8,IF(Raw!$Q45&gt;$C$8,IF(Raw!$N45&gt;$C$9,IF(Raw!$N45&lt;$A$9,IF(Raw!$X45&gt;$C$9,IF(Raw!$X45&lt;$A$9,Raw!N45,-999),-999),-999),-999),-999),-999)</f>
        <v>393</v>
      </c>
      <c r="K45" s="9">
        <f>IF(Raw!$G45&gt;$C$8,IF(Raw!$Q45&gt;$C$8,IF(Raw!$N45&gt;$C$9,IF(Raw!$N45&lt;$A$9,IF(Raw!$X45&gt;$C$9,IF(Raw!$X45&lt;$A$9,Raw!R45,-999),-999),-999),-999),-999),-999)</f>
        <v>0.51406700000000005</v>
      </c>
      <c r="L45" s="9">
        <f>IF(Raw!$G45&gt;$C$8,IF(Raw!$Q45&gt;$C$8,IF(Raw!$N45&gt;$C$9,IF(Raw!$N45&lt;$A$9,IF(Raw!$X45&gt;$C$9,IF(Raw!$X45&lt;$A$9,Raw!S45,-999),-999),-999),-999),-999),-999)</f>
        <v>0.70550000000000002</v>
      </c>
      <c r="M45" s="9">
        <f>Raw!Q45</f>
        <v>0.958144</v>
      </c>
      <c r="N45" s="9">
        <f>IF(Raw!$G45&gt;$C$8,IF(Raw!$Q45&gt;$C$8,IF(Raw!$N45&gt;$C$9,IF(Raw!$N45&lt;$A$9,IF(Raw!$X45&gt;$C$9,IF(Raw!$X45&lt;$A$9,Raw!V45,-999),-999),-999),-999),-999),-999)</f>
        <v>737.4</v>
      </c>
      <c r="O45" s="9">
        <f>IF(Raw!$G45&gt;$C$8,IF(Raw!$Q45&gt;$C$8,IF(Raw!$N45&gt;$C$9,IF(Raw!$N45&lt;$A$9,IF(Raw!$X45&gt;$C$9,IF(Raw!$X45&lt;$A$9,Raw!W45,-999),-999),-999),-999),-999),-999)</f>
        <v>0.37080200000000002</v>
      </c>
      <c r="P45" s="9">
        <f>IF(Raw!$G45&gt;$C$8,IF(Raw!$Q45&gt;$C$8,IF(Raw!$N45&gt;$C$9,IF(Raw!$N45&lt;$A$9,IF(Raw!$X45&gt;$C$9,IF(Raw!$X45&lt;$A$9,Raw!X45,-999),-999),-999),-999),-999),-999)</f>
        <v>602</v>
      </c>
      <c r="R45" s="9">
        <f t="shared" si="4"/>
        <v>0.18422800000000006</v>
      </c>
      <c r="S45" s="9">
        <f t="shared" si="5"/>
        <v>0.24654164809855891</v>
      </c>
      <c r="T45" s="9">
        <f t="shared" si="6"/>
        <v>0.19143299999999996</v>
      </c>
      <c r="U45" s="9">
        <f t="shared" si="7"/>
        <v>0.27134372785258676</v>
      </c>
      <c r="V45" s="15">
        <f t="shared" si="0"/>
        <v>0</v>
      </c>
      <c r="X45" s="11">
        <f t="shared" si="8"/>
        <v>1.6254E+18</v>
      </c>
      <c r="Y45" s="11">
        <f t="shared" si="9"/>
        <v>7.187999999999999E-18</v>
      </c>
      <c r="Z45" s="11">
        <f t="shared" si="10"/>
        <v>3.9299999999999996E-4</v>
      </c>
      <c r="AA45" s="16">
        <f t="shared" si="11"/>
        <v>4.5705803302819922E-3</v>
      </c>
      <c r="AB45" s="9">
        <f t="shared" si="1"/>
        <v>0.51494195990436697</v>
      </c>
      <c r="AC45" s="9">
        <f t="shared" si="2"/>
        <v>0.99542941966971776</v>
      </c>
      <c r="AD45" s="15">
        <f t="shared" si="3"/>
        <v>11.629975395119571</v>
      </c>
      <c r="AE45" s="3">
        <f t="shared" si="12"/>
        <v>865.43519999999967</v>
      </c>
      <c r="AF45" s="2">
        <f t="shared" si="13"/>
        <v>0.25</v>
      </c>
      <c r="AG45" s="9">
        <f t="shared" si="14"/>
        <v>2.4274775988812345E-3</v>
      </c>
      <c r="AH45" s="2">
        <f t="shared" si="15"/>
        <v>0.11746437768912038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151.69999999999999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0.56237700000000002</v>
      </c>
      <c r="F46" s="9">
        <f>IF(Raw!$G46&gt;$C$8,IF(Raw!$Q46&gt;$C$8,IF(Raw!$N46&gt;$C$9,IF(Raw!$N46&lt;$A$9,IF(Raw!$X46&gt;$C$9,IF(Raw!$X46&lt;$A$9,Raw!I46,-999),-999),-999),-999),-999),-999)</f>
        <v>0.75567399999999996</v>
      </c>
      <c r="G46" s="9">
        <f>Raw!G46</f>
        <v>0.94769999999999999</v>
      </c>
      <c r="H46" s="9">
        <f>IF(Raw!$G46&gt;$C$8,IF(Raw!$Q46&gt;$C$8,IF(Raw!$N46&gt;$C$9,IF(Raw!$N46&lt;$A$9,IF(Raw!$X46&gt;$C$9,IF(Raw!$X46&lt;$A$9,Raw!L46,-999),-999),-999),-999),-999),-999)</f>
        <v>676.1</v>
      </c>
      <c r="I46" s="9">
        <f>IF(Raw!$G46&gt;$C$8,IF(Raw!$Q46&gt;$C$8,IF(Raw!$N46&gt;$C$9,IF(Raw!$N46&lt;$A$9,IF(Raw!$X46&gt;$C$9,IF(Raw!$X46&lt;$A$9,Raw!M46,-999),-999),-999),-999),-999),-999)</f>
        <v>0.120536</v>
      </c>
      <c r="J46" s="9">
        <f>IF(Raw!$G46&gt;$C$8,IF(Raw!$Q46&gt;$C$8,IF(Raw!$N46&gt;$C$9,IF(Raw!$N46&lt;$A$9,IF(Raw!$X46&gt;$C$9,IF(Raw!$X46&lt;$A$9,Raw!N46,-999),-999),-999),-999),-999),-999)</f>
        <v>560</v>
      </c>
      <c r="K46" s="9">
        <f>IF(Raw!$G46&gt;$C$8,IF(Raw!$Q46&gt;$C$8,IF(Raw!$N46&gt;$C$9,IF(Raw!$N46&lt;$A$9,IF(Raw!$X46&gt;$C$9,IF(Raw!$X46&lt;$A$9,Raw!R46,-999),-999),-999),-999),-999),-999)</f>
        <v>0.50979200000000002</v>
      </c>
      <c r="L46" s="9">
        <f>IF(Raw!$G46&gt;$C$8,IF(Raw!$Q46&gt;$C$8,IF(Raw!$N46&gt;$C$9,IF(Raw!$N46&lt;$A$9,IF(Raw!$X46&gt;$C$9,IF(Raw!$X46&lt;$A$9,Raw!S46,-999),-999),-999),-999),-999),-999)</f>
        <v>0.723464</v>
      </c>
      <c r="M46" s="9">
        <f>Raw!Q46</f>
        <v>0.94195899999999999</v>
      </c>
      <c r="N46" s="9">
        <f>IF(Raw!$G46&gt;$C$8,IF(Raw!$Q46&gt;$C$8,IF(Raw!$N46&gt;$C$9,IF(Raw!$N46&lt;$A$9,IF(Raw!$X46&gt;$C$9,IF(Raw!$X46&lt;$A$9,Raw!V46,-999),-999),-999),-999),-999),-999)</f>
        <v>785.6</v>
      </c>
      <c r="O46" s="9">
        <f>IF(Raw!$G46&gt;$C$8,IF(Raw!$Q46&gt;$C$8,IF(Raw!$N46&gt;$C$9,IF(Raw!$N46&lt;$A$9,IF(Raw!$X46&gt;$C$9,IF(Raw!$X46&lt;$A$9,Raw!W46,-999),-999),-999),-999),-999),-999)</f>
        <v>1.6070000000000001E-2</v>
      </c>
      <c r="P46" s="9">
        <f>IF(Raw!$G46&gt;$C$8,IF(Raw!$Q46&gt;$C$8,IF(Raw!$N46&gt;$C$9,IF(Raw!$N46&lt;$A$9,IF(Raw!$X46&gt;$C$9,IF(Raw!$X46&lt;$A$9,Raw!X46,-999),-999),-999),-999),-999),-999)</f>
        <v>469</v>
      </c>
      <c r="R46" s="9">
        <f t="shared" si="4"/>
        <v>0.19329699999999994</v>
      </c>
      <c r="S46" s="9">
        <f t="shared" si="5"/>
        <v>0.25579416520880693</v>
      </c>
      <c r="T46" s="9">
        <f t="shared" si="6"/>
        <v>0.21367199999999997</v>
      </c>
      <c r="U46" s="9">
        <f t="shared" si="7"/>
        <v>0.29534572556478272</v>
      </c>
      <c r="V46" s="15">
        <f t="shared" si="0"/>
        <v>0</v>
      </c>
      <c r="X46" s="11">
        <f t="shared" si="8"/>
        <v>1.6254E+18</v>
      </c>
      <c r="Y46" s="11">
        <f t="shared" si="9"/>
        <v>6.7609999999999997E-18</v>
      </c>
      <c r="Z46" s="11">
        <f t="shared" si="10"/>
        <v>5.5999999999999995E-4</v>
      </c>
      <c r="AA46" s="16">
        <f t="shared" si="11"/>
        <v>6.1163840866992319E-3</v>
      </c>
      <c r="AB46" s="9">
        <f t="shared" si="1"/>
        <v>0.51109890002057323</v>
      </c>
      <c r="AC46" s="9">
        <f t="shared" si="2"/>
        <v>0.99388361591330077</v>
      </c>
      <c r="AD46" s="15">
        <f t="shared" si="3"/>
        <v>10.922114440534344</v>
      </c>
      <c r="AE46" s="3">
        <f t="shared" si="12"/>
        <v>814.02439999999979</v>
      </c>
      <c r="AF46" s="2">
        <f t="shared" si="13"/>
        <v>0.25</v>
      </c>
      <c r="AG46" s="9">
        <f t="shared" si="14"/>
        <v>2.4813844724163128E-3</v>
      </c>
      <c r="AH46" s="2">
        <f t="shared" si="15"/>
        <v>0.12007290324498232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150.6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0.58179599999999998</v>
      </c>
      <c r="F47" s="9">
        <f>IF(Raw!$G47&gt;$C$8,IF(Raw!$Q47&gt;$C$8,IF(Raw!$N47&gt;$C$9,IF(Raw!$N47&lt;$A$9,IF(Raw!$X47&gt;$C$9,IF(Raw!$X47&lt;$A$9,Raw!I47,-999),-999),-999),-999),-999),-999)</f>
        <v>0.76158700000000001</v>
      </c>
      <c r="G47" s="9">
        <f>Raw!G47</f>
        <v>0.95283200000000001</v>
      </c>
      <c r="H47" s="9">
        <f>IF(Raw!$G47&gt;$C$8,IF(Raw!$Q47&gt;$C$8,IF(Raw!$N47&gt;$C$9,IF(Raw!$N47&lt;$A$9,IF(Raw!$X47&gt;$C$9,IF(Raw!$X47&lt;$A$9,Raw!L47,-999),-999),-999),-999),-999),-999)</f>
        <v>607.9</v>
      </c>
      <c r="I47" s="9">
        <f>IF(Raw!$G47&gt;$C$8,IF(Raw!$Q47&gt;$C$8,IF(Raw!$N47&gt;$C$9,IF(Raw!$N47&lt;$A$9,IF(Raw!$X47&gt;$C$9,IF(Raw!$X47&lt;$A$9,Raw!M47,-999),-999),-999),-999),-999),-999)</f>
        <v>0.32537300000000002</v>
      </c>
      <c r="J47" s="9">
        <f>IF(Raw!$G47&gt;$C$8,IF(Raw!$Q47&gt;$C$8,IF(Raw!$N47&gt;$C$9,IF(Raw!$N47&lt;$A$9,IF(Raw!$X47&gt;$C$9,IF(Raw!$X47&lt;$A$9,Raw!N47,-999),-999),-999),-999),-999),-999)</f>
        <v>828</v>
      </c>
      <c r="K47" s="9">
        <f>IF(Raw!$G47&gt;$C$8,IF(Raw!$Q47&gt;$C$8,IF(Raw!$N47&gt;$C$9,IF(Raw!$N47&lt;$A$9,IF(Raw!$X47&gt;$C$9,IF(Raw!$X47&lt;$A$9,Raw!R47,-999),-999),-999),-999),-999),-999)</f>
        <v>0.51125200000000004</v>
      </c>
      <c r="L47" s="9">
        <f>IF(Raw!$G47&gt;$C$8,IF(Raw!$Q47&gt;$C$8,IF(Raw!$N47&gt;$C$9,IF(Raw!$N47&lt;$A$9,IF(Raw!$X47&gt;$C$9,IF(Raw!$X47&lt;$A$9,Raw!S47,-999),-999),-999),-999),-999),-999)</f>
        <v>0.70772999999999997</v>
      </c>
      <c r="M47" s="9">
        <f>Raw!Q47</f>
        <v>0.93584999999999996</v>
      </c>
      <c r="N47" s="9">
        <f>IF(Raw!$G47&gt;$C$8,IF(Raw!$Q47&gt;$C$8,IF(Raw!$N47&gt;$C$9,IF(Raw!$N47&lt;$A$9,IF(Raw!$X47&gt;$C$9,IF(Raw!$X47&lt;$A$9,Raw!V47,-999),-999),-999),-999),-999),-999)</f>
        <v>726.1</v>
      </c>
      <c r="O47" s="9">
        <f>IF(Raw!$G47&gt;$C$8,IF(Raw!$Q47&gt;$C$8,IF(Raw!$N47&gt;$C$9,IF(Raw!$N47&lt;$A$9,IF(Raw!$X47&gt;$C$9,IF(Raw!$X47&lt;$A$9,Raw!W47,-999),-999),-999),-999),-999),-999)</f>
        <v>0.37081500000000001</v>
      </c>
      <c r="P47" s="9">
        <f>IF(Raw!$G47&gt;$C$8,IF(Raw!$Q47&gt;$C$8,IF(Raw!$N47&gt;$C$9,IF(Raw!$N47&lt;$A$9,IF(Raw!$X47&gt;$C$9,IF(Raw!$X47&lt;$A$9,Raw!X47,-999),-999),-999),-999),-999),-999)</f>
        <v>1251</v>
      </c>
      <c r="R47" s="9">
        <f t="shared" si="4"/>
        <v>0.17979100000000003</v>
      </c>
      <c r="S47" s="9">
        <f t="shared" si="5"/>
        <v>0.23607414517317132</v>
      </c>
      <c r="T47" s="9">
        <f t="shared" si="6"/>
        <v>0.19647799999999993</v>
      </c>
      <c r="U47" s="9">
        <f t="shared" si="7"/>
        <v>0.27761717038983785</v>
      </c>
      <c r="V47" s="15">
        <f t="shared" si="0"/>
        <v>0</v>
      </c>
      <c r="X47" s="11">
        <f t="shared" si="8"/>
        <v>1.6254E+18</v>
      </c>
      <c r="Y47" s="11">
        <f t="shared" si="9"/>
        <v>6.0789999999999998E-18</v>
      </c>
      <c r="Z47" s="11">
        <f t="shared" si="10"/>
        <v>8.2799999999999996E-4</v>
      </c>
      <c r="AA47" s="16">
        <f t="shared" si="11"/>
        <v>8.1149172286550039E-3</v>
      </c>
      <c r="AB47" s="9">
        <f t="shared" si="1"/>
        <v>0.51284640270725168</v>
      </c>
      <c r="AC47" s="9">
        <f t="shared" si="2"/>
        <v>0.99188508277134513</v>
      </c>
      <c r="AD47" s="15">
        <f t="shared" si="3"/>
        <v>9.8006246722886523</v>
      </c>
      <c r="AE47" s="3">
        <f t="shared" si="12"/>
        <v>731.91159999999979</v>
      </c>
      <c r="AF47" s="2">
        <f t="shared" si="13"/>
        <v>0.25</v>
      </c>
      <c r="AG47" s="9">
        <f t="shared" si="14"/>
        <v>2.0929397612104673E-3</v>
      </c>
      <c r="AH47" s="2">
        <f t="shared" si="15"/>
        <v>0.1012762658261844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149.5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0.56742899999999996</v>
      </c>
      <c r="F48" s="9">
        <f>IF(Raw!$G48&gt;$C$8,IF(Raw!$Q48&gt;$C$8,IF(Raw!$N48&gt;$C$9,IF(Raw!$N48&lt;$A$9,IF(Raw!$X48&gt;$C$9,IF(Raw!$X48&lt;$A$9,Raw!I48,-999),-999),-999),-999),-999),-999)</f>
        <v>0.75027999999999995</v>
      </c>
      <c r="G48" s="9">
        <f>Raw!G48</f>
        <v>0.93070200000000003</v>
      </c>
      <c r="H48" s="9">
        <f>IF(Raw!$G48&gt;$C$8,IF(Raw!$Q48&gt;$C$8,IF(Raw!$N48&gt;$C$9,IF(Raw!$N48&lt;$A$9,IF(Raw!$X48&gt;$C$9,IF(Raw!$X48&lt;$A$9,Raw!L48,-999),-999),-999),-999),-999),-999)</f>
        <v>632</v>
      </c>
      <c r="I48" s="9">
        <f>IF(Raw!$G48&gt;$C$8,IF(Raw!$Q48&gt;$C$8,IF(Raw!$N48&gt;$C$9,IF(Raw!$N48&lt;$A$9,IF(Raw!$X48&gt;$C$9,IF(Raw!$X48&lt;$A$9,Raw!M48,-999),-999),-999),-999),-999),-999)</f>
        <v>8.4000000000000003E-4</v>
      </c>
      <c r="J48" s="9">
        <f>IF(Raw!$G48&gt;$C$8,IF(Raw!$Q48&gt;$C$8,IF(Raw!$N48&gt;$C$9,IF(Raw!$N48&lt;$A$9,IF(Raw!$X48&gt;$C$9,IF(Raw!$X48&lt;$A$9,Raw!N48,-999),-999),-999),-999),-999),-999)</f>
        <v>692</v>
      </c>
      <c r="K48" s="9">
        <f>IF(Raw!$G48&gt;$C$8,IF(Raw!$Q48&gt;$C$8,IF(Raw!$N48&gt;$C$9,IF(Raw!$N48&lt;$A$9,IF(Raw!$X48&gt;$C$9,IF(Raw!$X48&lt;$A$9,Raw!R48,-999),-999),-999),-999),-999),-999)</f>
        <v>0.50204800000000005</v>
      </c>
      <c r="L48" s="9">
        <f>IF(Raw!$G48&gt;$C$8,IF(Raw!$Q48&gt;$C$8,IF(Raw!$N48&gt;$C$9,IF(Raw!$N48&lt;$A$9,IF(Raw!$X48&gt;$C$9,IF(Raw!$X48&lt;$A$9,Raw!S48,-999),-999),-999),-999),-999),-999)</f>
        <v>0.69955900000000004</v>
      </c>
      <c r="M48" s="9">
        <f>Raw!Q48</f>
        <v>0.95569700000000002</v>
      </c>
      <c r="N48" s="9">
        <f>IF(Raw!$G48&gt;$C$8,IF(Raw!$Q48&gt;$C$8,IF(Raw!$N48&gt;$C$9,IF(Raw!$N48&lt;$A$9,IF(Raw!$X48&gt;$C$9,IF(Raw!$X48&lt;$A$9,Raw!V48,-999),-999),-999),-999),-999),-999)</f>
        <v>724.7</v>
      </c>
      <c r="O48" s="9">
        <f>IF(Raw!$G48&gt;$C$8,IF(Raw!$Q48&gt;$C$8,IF(Raw!$N48&gt;$C$9,IF(Raw!$N48&lt;$A$9,IF(Raw!$X48&gt;$C$9,IF(Raw!$X48&lt;$A$9,Raw!W48,-999),-999),-999),-999),-999),-999)</f>
        <v>0.13339400000000001</v>
      </c>
      <c r="P48" s="9">
        <f>IF(Raw!$G48&gt;$C$8,IF(Raw!$Q48&gt;$C$8,IF(Raw!$N48&gt;$C$9,IF(Raw!$N48&lt;$A$9,IF(Raw!$X48&gt;$C$9,IF(Raw!$X48&lt;$A$9,Raw!X48,-999),-999),-999),-999),-999),-999)</f>
        <v>490</v>
      </c>
      <c r="R48" s="9">
        <f t="shared" si="4"/>
        <v>0.18285099999999999</v>
      </c>
      <c r="S48" s="9">
        <f t="shared" si="5"/>
        <v>0.24371034813669562</v>
      </c>
      <c r="T48" s="9">
        <f t="shared" si="6"/>
        <v>0.19751099999999999</v>
      </c>
      <c r="U48" s="9">
        <f t="shared" si="7"/>
        <v>0.28233644338790576</v>
      </c>
      <c r="V48" s="15">
        <f t="shared" si="0"/>
        <v>0</v>
      </c>
      <c r="X48" s="11">
        <f t="shared" si="8"/>
        <v>1.6254E+18</v>
      </c>
      <c r="Y48" s="11">
        <f t="shared" si="9"/>
        <v>6.3199999999999995E-18</v>
      </c>
      <c r="Z48" s="11">
        <f t="shared" si="10"/>
        <v>6.9200000000000002E-4</v>
      </c>
      <c r="AA48" s="16">
        <f t="shared" si="11"/>
        <v>7.0584140091630538E-3</v>
      </c>
      <c r="AB48" s="9">
        <f t="shared" si="1"/>
        <v>0.50344211440936382</v>
      </c>
      <c r="AC48" s="9">
        <f t="shared" si="2"/>
        <v>0.99294158599083715</v>
      </c>
      <c r="AD48" s="15">
        <f t="shared" si="3"/>
        <v>10.200020244455281</v>
      </c>
      <c r="AE48" s="3">
        <f t="shared" si="12"/>
        <v>760.92799999999977</v>
      </c>
      <c r="AF48" s="2">
        <f t="shared" si="13"/>
        <v>0.25</v>
      </c>
      <c r="AG48" s="9">
        <f t="shared" si="14"/>
        <v>2.2152595679262627E-3</v>
      </c>
      <c r="AH48" s="2">
        <f t="shared" si="15"/>
        <v>0.10719525761484039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148.4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0.583005</v>
      </c>
      <c r="F49" s="9">
        <f>IF(Raw!$G49&gt;$C$8,IF(Raw!$Q49&gt;$C$8,IF(Raw!$N49&gt;$C$9,IF(Raw!$N49&lt;$A$9,IF(Raw!$X49&gt;$C$9,IF(Raw!$X49&lt;$A$9,Raw!I49,-999),-999),-999),-999),-999),-999)</f>
        <v>0.76752500000000001</v>
      </c>
      <c r="G49" s="9">
        <f>Raw!G49</f>
        <v>0.93983499999999998</v>
      </c>
      <c r="H49" s="9">
        <f>IF(Raw!$G49&gt;$C$8,IF(Raw!$Q49&gt;$C$8,IF(Raw!$N49&gt;$C$9,IF(Raw!$N49&lt;$A$9,IF(Raw!$X49&gt;$C$9,IF(Raw!$X49&lt;$A$9,Raw!L49,-999),-999),-999),-999),-999),-999)</f>
        <v>720</v>
      </c>
      <c r="I49" s="9">
        <f>IF(Raw!$G49&gt;$C$8,IF(Raw!$Q49&gt;$C$8,IF(Raw!$N49&gt;$C$9,IF(Raw!$N49&lt;$A$9,IF(Raw!$X49&gt;$C$9,IF(Raw!$X49&lt;$A$9,Raw!M49,-999),-999),-999),-999),-999),-999)</f>
        <v>0.303871</v>
      </c>
      <c r="J49" s="9">
        <f>IF(Raw!$G49&gt;$C$8,IF(Raw!$Q49&gt;$C$8,IF(Raw!$N49&gt;$C$9,IF(Raw!$N49&lt;$A$9,IF(Raw!$X49&gt;$C$9,IF(Raw!$X49&lt;$A$9,Raw!N49,-999),-999),-999),-999),-999),-999)</f>
        <v>645</v>
      </c>
      <c r="K49" s="9">
        <f>IF(Raw!$G49&gt;$C$8,IF(Raw!$Q49&gt;$C$8,IF(Raw!$N49&gt;$C$9,IF(Raw!$N49&lt;$A$9,IF(Raw!$X49&gt;$C$9,IF(Raw!$X49&lt;$A$9,Raw!R49,-999),-999),-999),-999),-999),-999)</f>
        <v>0.51659299999999997</v>
      </c>
      <c r="L49" s="9">
        <f>IF(Raw!$G49&gt;$C$8,IF(Raw!$Q49&gt;$C$8,IF(Raw!$N49&gt;$C$9,IF(Raw!$N49&lt;$A$9,IF(Raw!$X49&gt;$C$9,IF(Raw!$X49&lt;$A$9,Raw!S49,-999),-999),-999),-999),-999),-999)</f>
        <v>0.71027399999999996</v>
      </c>
      <c r="M49" s="9">
        <f>Raw!Q49</f>
        <v>0.93776800000000005</v>
      </c>
      <c r="N49" s="9">
        <f>IF(Raw!$G49&gt;$C$8,IF(Raw!$Q49&gt;$C$8,IF(Raw!$N49&gt;$C$9,IF(Raw!$N49&lt;$A$9,IF(Raw!$X49&gt;$C$9,IF(Raw!$X49&lt;$A$9,Raw!V49,-999),-999),-999),-999),-999),-999)</f>
        <v>757.7</v>
      </c>
      <c r="O49" s="9">
        <f>IF(Raw!$G49&gt;$C$8,IF(Raw!$Q49&gt;$C$8,IF(Raw!$N49&gt;$C$9,IF(Raw!$N49&lt;$A$9,IF(Raw!$X49&gt;$C$9,IF(Raw!$X49&lt;$A$9,Raw!W49,-999),-999),-999),-999),-999),-999)</f>
        <v>0.287719</v>
      </c>
      <c r="P49" s="9">
        <f>IF(Raw!$G49&gt;$C$8,IF(Raw!$Q49&gt;$C$8,IF(Raw!$N49&gt;$C$9,IF(Raw!$N49&lt;$A$9,IF(Raw!$X49&gt;$C$9,IF(Raw!$X49&lt;$A$9,Raw!X49,-999),-999),-999),-999),-999),-999)</f>
        <v>401</v>
      </c>
      <c r="R49" s="9">
        <f t="shared" si="4"/>
        <v>0.18452000000000002</v>
      </c>
      <c r="S49" s="9">
        <f t="shared" si="5"/>
        <v>0.24040910719520539</v>
      </c>
      <c r="T49" s="9">
        <f t="shared" si="6"/>
        <v>0.19368099999999999</v>
      </c>
      <c r="U49" s="9">
        <f t="shared" si="7"/>
        <v>0.27268490751456481</v>
      </c>
      <c r="V49" s="15">
        <f t="shared" si="0"/>
        <v>0</v>
      </c>
      <c r="X49" s="11">
        <f t="shared" si="8"/>
        <v>1.6254E+18</v>
      </c>
      <c r="Y49" s="11">
        <f t="shared" si="9"/>
        <v>7.2000000000000002E-18</v>
      </c>
      <c r="Z49" s="11">
        <f t="shared" si="10"/>
        <v>6.4499999999999996E-4</v>
      </c>
      <c r="AA49" s="16">
        <f t="shared" si="11"/>
        <v>7.4918067634791603E-3</v>
      </c>
      <c r="AB49" s="9">
        <f t="shared" si="1"/>
        <v>0.51804402062575738</v>
      </c>
      <c r="AC49" s="9">
        <f t="shared" si="2"/>
        <v>0.99250819323652084</v>
      </c>
      <c r="AD49" s="15">
        <f t="shared" si="3"/>
        <v>11.615204284463815</v>
      </c>
      <c r="AE49" s="3">
        <f t="shared" si="12"/>
        <v>866.87999999999977</v>
      </c>
      <c r="AF49" s="2">
        <f t="shared" si="13"/>
        <v>0.25</v>
      </c>
      <c r="AG49" s="9">
        <f t="shared" si="14"/>
        <v>2.4363776200552246E-3</v>
      </c>
      <c r="AH49" s="2">
        <f t="shared" si="15"/>
        <v>0.11789504508193362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147.19999999999999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0.590534</v>
      </c>
      <c r="F50" s="9">
        <f>IF(Raw!$G50&gt;$C$8,IF(Raw!$Q50&gt;$C$8,IF(Raw!$N50&gt;$C$9,IF(Raw!$N50&lt;$A$9,IF(Raw!$X50&gt;$C$9,IF(Raw!$X50&lt;$A$9,Raw!I50,-999),-999),-999),-999),-999),-999)</f>
        <v>0.76623600000000003</v>
      </c>
      <c r="G50" s="9">
        <f>Raw!G50</f>
        <v>0.93770600000000004</v>
      </c>
      <c r="H50" s="9">
        <f>IF(Raw!$G50&gt;$C$8,IF(Raw!$Q50&gt;$C$8,IF(Raw!$N50&gt;$C$9,IF(Raw!$N50&lt;$A$9,IF(Raw!$X50&gt;$C$9,IF(Raw!$X50&lt;$A$9,Raw!L50,-999),-999),-999),-999),-999),-999)</f>
        <v>707.8</v>
      </c>
      <c r="I50" s="9">
        <f>IF(Raw!$G50&gt;$C$8,IF(Raw!$Q50&gt;$C$8,IF(Raw!$N50&gt;$C$9,IF(Raw!$N50&lt;$A$9,IF(Raw!$X50&gt;$C$9,IF(Raw!$X50&lt;$A$9,Raw!M50,-999),-999),-999),-999),-999),-999)</f>
        <v>0.34303899999999998</v>
      </c>
      <c r="J50" s="9">
        <f>IF(Raw!$G50&gt;$C$8,IF(Raw!$Q50&gt;$C$8,IF(Raw!$N50&gt;$C$9,IF(Raw!$N50&lt;$A$9,IF(Raw!$X50&gt;$C$9,IF(Raw!$X50&lt;$A$9,Raw!N50,-999),-999),-999),-999),-999),-999)</f>
        <v>735</v>
      </c>
      <c r="K50" s="9">
        <f>IF(Raw!$G50&gt;$C$8,IF(Raw!$Q50&gt;$C$8,IF(Raw!$N50&gt;$C$9,IF(Raw!$N50&lt;$A$9,IF(Raw!$X50&gt;$C$9,IF(Raw!$X50&lt;$A$9,Raw!R50,-999),-999),-999),-999),-999),-999)</f>
        <v>0.54139199999999998</v>
      </c>
      <c r="L50" s="9">
        <f>IF(Raw!$G50&gt;$C$8,IF(Raw!$Q50&gt;$C$8,IF(Raw!$N50&gt;$C$9,IF(Raw!$N50&lt;$A$9,IF(Raw!$X50&gt;$C$9,IF(Raw!$X50&lt;$A$9,Raw!S50,-999),-999),-999),-999),-999),-999)</f>
        <v>0.76671500000000004</v>
      </c>
      <c r="M50" s="9">
        <f>Raw!Q50</f>
        <v>0.96025099999999997</v>
      </c>
      <c r="N50" s="9">
        <f>IF(Raw!$G50&gt;$C$8,IF(Raw!$Q50&gt;$C$8,IF(Raw!$N50&gt;$C$9,IF(Raw!$N50&lt;$A$9,IF(Raw!$X50&gt;$C$9,IF(Raw!$X50&lt;$A$9,Raw!V50,-999),-999),-999),-999),-999),-999)</f>
        <v>770.5</v>
      </c>
      <c r="O50" s="9">
        <f>IF(Raw!$G50&gt;$C$8,IF(Raw!$Q50&gt;$C$8,IF(Raw!$N50&gt;$C$9,IF(Raw!$N50&lt;$A$9,IF(Raw!$X50&gt;$C$9,IF(Raw!$X50&lt;$A$9,Raw!W50,-999),-999),-999),-999),-999),-999)</f>
        <v>0.208589</v>
      </c>
      <c r="P50" s="9">
        <f>IF(Raw!$G50&gt;$C$8,IF(Raw!$Q50&gt;$C$8,IF(Raw!$N50&gt;$C$9,IF(Raw!$N50&lt;$A$9,IF(Raw!$X50&gt;$C$9,IF(Raw!$X50&lt;$A$9,Raw!X50,-999),-999),-999),-999),-999),-999)</f>
        <v>852</v>
      </c>
      <c r="R50" s="9">
        <f t="shared" si="4"/>
        <v>0.17570200000000002</v>
      </c>
      <c r="S50" s="9">
        <f t="shared" si="5"/>
        <v>0.22930533151666069</v>
      </c>
      <c r="T50" s="9">
        <f t="shared" si="6"/>
        <v>0.22532300000000005</v>
      </c>
      <c r="U50" s="9">
        <f t="shared" si="7"/>
        <v>0.29388103793456505</v>
      </c>
      <c r="V50" s="15">
        <f t="shared" si="0"/>
        <v>0</v>
      </c>
      <c r="X50" s="11">
        <f t="shared" si="8"/>
        <v>1.6254E+18</v>
      </c>
      <c r="Y50" s="11">
        <f t="shared" si="9"/>
        <v>7.0779999999999989E-18</v>
      </c>
      <c r="Z50" s="11">
        <f t="shared" si="10"/>
        <v>7.3499999999999998E-4</v>
      </c>
      <c r="AA50" s="16">
        <f t="shared" si="11"/>
        <v>8.3849650313690266E-3</v>
      </c>
      <c r="AB50" s="9">
        <f t="shared" si="1"/>
        <v>0.54328132547576313</v>
      </c>
      <c r="AC50" s="9">
        <f t="shared" si="2"/>
        <v>0.99161503496863102</v>
      </c>
      <c r="AD50" s="15">
        <f t="shared" si="3"/>
        <v>11.408115688937453</v>
      </c>
      <c r="AE50" s="3">
        <f t="shared" si="12"/>
        <v>852.19119999999964</v>
      </c>
      <c r="AF50" s="2">
        <f t="shared" si="13"/>
        <v>0.25</v>
      </c>
      <c r="AG50" s="9">
        <f t="shared" si="14"/>
        <v>2.5789452919557959E-3</v>
      </c>
      <c r="AH50" s="2">
        <f t="shared" si="15"/>
        <v>0.12479382052937973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146.4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0.57326600000000005</v>
      </c>
      <c r="F51" s="9">
        <f>IF(Raw!$G51&gt;$C$8,IF(Raw!$Q51&gt;$C$8,IF(Raw!$N51&gt;$C$9,IF(Raw!$N51&lt;$A$9,IF(Raw!$X51&gt;$C$9,IF(Raw!$X51&lt;$A$9,Raw!I51,-999),-999),-999),-999),-999),-999)</f>
        <v>0.76528399999999996</v>
      </c>
      <c r="G51" s="9">
        <f>Raw!G51</f>
        <v>0.96726400000000001</v>
      </c>
      <c r="H51" s="9">
        <f>IF(Raw!$G51&gt;$C$8,IF(Raw!$Q51&gt;$C$8,IF(Raw!$N51&gt;$C$9,IF(Raw!$N51&lt;$A$9,IF(Raw!$X51&gt;$C$9,IF(Raw!$X51&lt;$A$9,Raw!L51,-999),-999),-999),-999),-999),-999)</f>
        <v>708.4</v>
      </c>
      <c r="I51" s="9">
        <f>IF(Raw!$G51&gt;$C$8,IF(Raw!$Q51&gt;$C$8,IF(Raw!$N51&gt;$C$9,IF(Raw!$N51&lt;$A$9,IF(Raw!$X51&gt;$C$9,IF(Raw!$X51&lt;$A$9,Raw!M51,-999),-999),-999),-999),-999),-999)</f>
        <v>7.4180999999999997E-2</v>
      </c>
      <c r="J51" s="9">
        <f>IF(Raw!$G51&gt;$C$8,IF(Raw!$Q51&gt;$C$8,IF(Raw!$N51&gt;$C$9,IF(Raw!$N51&lt;$A$9,IF(Raw!$X51&gt;$C$9,IF(Raw!$X51&lt;$A$9,Raw!N51,-999),-999),-999),-999),-999),-999)</f>
        <v>741</v>
      </c>
      <c r="K51" s="9">
        <f>IF(Raw!$G51&gt;$C$8,IF(Raw!$Q51&gt;$C$8,IF(Raw!$N51&gt;$C$9,IF(Raw!$N51&lt;$A$9,IF(Raw!$X51&gt;$C$9,IF(Raw!$X51&lt;$A$9,Raw!R51,-999),-999),-999),-999),-999),-999)</f>
        <v>0.51749999999999996</v>
      </c>
      <c r="L51" s="9">
        <f>IF(Raw!$G51&gt;$C$8,IF(Raw!$Q51&gt;$C$8,IF(Raw!$N51&gt;$C$9,IF(Raw!$N51&lt;$A$9,IF(Raw!$X51&gt;$C$9,IF(Raw!$X51&lt;$A$9,Raw!S51,-999),-999),-999),-999),-999),-999)</f>
        <v>0.74234199999999995</v>
      </c>
      <c r="M51" s="9">
        <f>Raw!Q51</f>
        <v>0.95500700000000005</v>
      </c>
      <c r="N51" s="9">
        <f>IF(Raw!$G51&gt;$C$8,IF(Raw!$Q51&gt;$C$8,IF(Raw!$N51&gt;$C$9,IF(Raw!$N51&lt;$A$9,IF(Raw!$X51&gt;$C$9,IF(Raw!$X51&lt;$A$9,Raw!V51,-999),-999),-999),-999),-999),-999)</f>
        <v>715.7</v>
      </c>
      <c r="O51" s="9">
        <f>IF(Raw!$G51&gt;$C$8,IF(Raw!$Q51&gt;$C$8,IF(Raw!$N51&gt;$C$9,IF(Raw!$N51&lt;$A$9,IF(Raw!$X51&gt;$C$9,IF(Raw!$X51&lt;$A$9,Raw!W51,-999),-999),-999),-999),-999),-999)</f>
        <v>0.27335700000000002</v>
      </c>
      <c r="P51" s="9">
        <f>IF(Raw!$G51&gt;$C$8,IF(Raw!$Q51&gt;$C$8,IF(Raw!$N51&gt;$C$9,IF(Raw!$N51&lt;$A$9,IF(Raw!$X51&gt;$C$9,IF(Raw!$X51&lt;$A$9,Raw!X51,-999),-999),-999),-999),-999),-999)</f>
        <v>512</v>
      </c>
      <c r="R51" s="9">
        <f t="shared" si="4"/>
        <v>0.19201799999999991</v>
      </c>
      <c r="S51" s="9">
        <f t="shared" si="5"/>
        <v>0.25091077299407794</v>
      </c>
      <c r="T51" s="9">
        <f t="shared" si="6"/>
        <v>0.22484199999999999</v>
      </c>
      <c r="U51" s="9">
        <f t="shared" si="7"/>
        <v>0.30288196006692336</v>
      </c>
      <c r="V51" s="15">
        <f t="shared" si="0"/>
        <v>0</v>
      </c>
      <c r="X51" s="11">
        <f t="shared" si="8"/>
        <v>1.6254E+18</v>
      </c>
      <c r="Y51" s="11">
        <f t="shared" si="9"/>
        <v>7.0839999999999987E-18</v>
      </c>
      <c r="Z51" s="11">
        <f t="shared" si="10"/>
        <v>7.4100000000000001E-4</v>
      </c>
      <c r="AA51" s="16">
        <f t="shared" si="11"/>
        <v>8.4599399644984755E-3</v>
      </c>
      <c r="AB51" s="9">
        <f t="shared" si="1"/>
        <v>0.51940214982149768</v>
      </c>
      <c r="AC51" s="9">
        <f t="shared" si="2"/>
        <v>0.99154006003550177</v>
      </c>
      <c r="AD51" s="15">
        <f t="shared" si="3"/>
        <v>11.416923029012793</v>
      </c>
      <c r="AE51" s="3">
        <f t="shared" si="12"/>
        <v>852.91359999999963</v>
      </c>
      <c r="AF51" s="2">
        <f t="shared" si="13"/>
        <v>0.25</v>
      </c>
      <c r="AG51" s="9">
        <f t="shared" si="14"/>
        <v>2.6599846345850692E-3</v>
      </c>
      <c r="AH51" s="2">
        <f t="shared" si="15"/>
        <v>0.12871527214428657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145.19999999999999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0.61099999999999999</v>
      </c>
      <c r="F52" s="9">
        <f>IF(Raw!$G52&gt;$C$8,IF(Raw!$Q52&gt;$C$8,IF(Raw!$N52&gt;$C$9,IF(Raw!$N52&lt;$A$9,IF(Raw!$X52&gt;$C$9,IF(Raw!$X52&lt;$A$9,Raw!I52,-999),-999),-999),-999),-999),-999)</f>
        <v>0.80551499999999998</v>
      </c>
      <c r="G52" s="9">
        <f>Raw!G52</f>
        <v>0.95589800000000003</v>
      </c>
      <c r="H52" s="9">
        <f>IF(Raw!$G52&gt;$C$8,IF(Raw!$Q52&gt;$C$8,IF(Raw!$N52&gt;$C$9,IF(Raw!$N52&lt;$A$9,IF(Raw!$X52&gt;$C$9,IF(Raw!$X52&lt;$A$9,Raw!L52,-999),-999),-999),-999),-999),-999)</f>
        <v>594</v>
      </c>
      <c r="I52" s="9">
        <f>IF(Raw!$G52&gt;$C$8,IF(Raw!$Q52&gt;$C$8,IF(Raw!$N52&gt;$C$9,IF(Raw!$N52&lt;$A$9,IF(Raw!$X52&gt;$C$9,IF(Raw!$X52&lt;$A$9,Raw!M52,-999),-999),-999),-999),-999),-999)</f>
        <v>0.18958900000000001</v>
      </c>
      <c r="J52" s="9">
        <f>IF(Raw!$G52&gt;$C$8,IF(Raw!$Q52&gt;$C$8,IF(Raw!$N52&gt;$C$9,IF(Raw!$N52&lt;$A$9,IF(Raw!$X52&gt;$C$9,IF(Raw!$X52&lt;$A$9,Raw!N52,-999),-999),-999),-999),-999),-999)</f>
        <v>578</v>
      </c>
      <c r="K52" s="9">
        <f>IF(Raw!$G52&gt;$C$8,IF(Raw!$Q52&gt;$C$8,IF(Raw!$N52&gt;$C$9,IF(Raw!$N52&lt;$A$9,IF(Raw!$X52&gt;$C$9,IF(Raw!$X52&lt;$A$9,Raw!R52,-999),-999),-999),-999),-999),-999)</f>
        <v>0.52227500000000004</v>
      </c>
      <c r="L52" s="9">
        <f>IF(Raw!$G52&gt;$C$8,IF(Raw!$Q52&gt;$C$8,IF(Raw!$N52&gt;$C$9,IF(Raw!$N52&lt;$A$9,IF(Raw!$X52&gt;$C$9,IF(Raw!$X52&lt;$A$9,Raw!S52,-999),-999),-999),-999),-999),-999)</f>
        <v>0.73524400000000001</v>
      </c>
      <c r="M52" s="9">
        <f>Raw!Q52</f>
        <v>0.95582699999999998</v>
      </c>
      <c r="N52" s="9">
        <f>IF(Raw!$G52&gt;$C$8,IF(Raw!$Q52&gt;$C$8,IF(Raw!$N52&gt;$C$9,IF(Raw!$N52&lt;$A$9,IF(Raw!$X52&gt;$C$9,IF(Raw!$X52&lt;$A$9,Raw!V52,-999),-999),-999),-999),-999),-999)</f>
        <v>779.7</v>
      </c>
      <c r="O52" s="9">
        <f>IF(Raw!$G52&gt;$C$8,IF(Raw!$Q52&gt;$C$8,IF(Raw!$N52&gt;$C$9,IF(Raw!$N52&lt;$A$9,IF(Raw!$X52&gt;$C$9,IF(Raw!$X52&lt;$A$9,Raw!W52,-999),-999),-999),-999),-999),-999)</f>
        <v>0.36967899999999998</v>
      </c>
      <c r="P52" s="9">
        <f>IF(Raw!$G52&gt;$C$8,IF(Raw!$Q52&gt;$C$8,IF(Raw!$N52&gt;$C$9,IF(Raw!$N52&lt;$A$9,IF(Raw!$X52&gt;$C$9,IF(Raw!$X52&lt;$A$9,Raw!X52,-999),-999),-999),-999),-999),-999)</f>
        <v>1012</v>
      </c>
      <c r="R52" s="9">
        <f t="shared" si="4"/>
        <v>0.19451499999999999</v>
      </c>
      <c r="S52" s="9">
        <f t="shared" si="5"/>
        <v>0.24147905377305201</v>
      </c>
      <c r="T52" s="9">
        <f t="shared" si="6"/>
        <v>0.21296899999999996</v>
      </c>
      <c r="U52" s="9">
        <f t="shared" si="7"/>
        <v>0.28965758306086137</v>
      </c>
      <c r="V52" s="15">
        <f t="shared" si="0"/>
        <v>0</v>
      </c>
      <c r="X52" s="11">
        <f t="shared" si="8"/>
        <v>1.6254E+18</v>
      </c>
      <c r="Y52" s="11">
        <f t="shared" si="9"/>
        <v>5.94E-18</v>
      </c>
      <c r="Z52" s="11">
        <f t="shared" si="10"/>
        <v>5.7799999999999995E-4</v>
      </c>
      <c r="AA52" s="16">
        <f t="shared" si="11"/>
        <v>5.5495489682704331E-3</v>
      </c>
      <c r="AB52" s="9">
        <f t="shared" si="1"/>
        <v>0.52345688189422368</v>
      </c>
      <c r="AC52" s="9">
        <f t="shared" si="2"/>
        <v>0.99445045103172935</v>
      </c>
      <c r="AD52" s="15">
        <f t="shared" si="3"/>
        <v>9.601295792855419</v>
      </c>
      <c r="AE52" s="3">
        <f t="shared" si="12"/>
        <v>715.17599999999982</v>
      </c>
      <c r="AF52" s="2">
        <f t="shared" si="13"/>
        <v>0.25</v>
      </c>
      <c r="AG52" s="9">
        <f t="shared" si="14"/>
        <v>2.1392985643160904E-3</v>
      </c>
      <c r="AH52" s="2">
        <f t="shared" si="15"/>
        <v>0.10351954418217177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144.1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0.58066200000000001</v>
      </c>
      <c r="F53" s="9">
        <f>IF(Raw!$G53&gt;$C$8,IF(Raw!$Q53&gt;$C$8,IF(Raw!$N53&gt;$C$9,IF(Raw!$N53&lt;$A$9,IF(Raw!$X53&gt;$C$9,IF(Raw!$X53&lt;$A$9,Raw!I53,-999),-999),-999),-999),-999),-999)</f>
        <v>0.79023500000000002</v>
      </c>
      <c r="G53" s="9">
        <f>Raw!G53</f>
        <v>0.93652800000000003</v>
      </c>
      <c r="H53" s="9">
        <f>IF(Raw!$G53&gt;$C$8,IF(Raw!$Q53&gt;$C$8,IF(Raw!$N53&gt;$C$9,IF(Raw!$N53&lt;$A$9,IF(Raw!$X53&gt;$C$9,IF(Raw!$X53&lt;$A$9,Raw!L53,-999),-999),-999),-999),-999),-999)</f>
        <v>788.5</v>
      </c>
      <c r="I53" s="9">
        <f>IF(Raw!$G53&gt;$C$8,IF(Raw!$Q53&gt;$C$8,IF(Raw!$N53&gt;$C$9,IF(Raw!$N53&lt;$A$9,IF(Raw!$X53&gt;$C$9,IF(Raw!$X53&lt;$A$9,Raw!M53,-999),-999),-999),-999),-999),-999)</f>
        <v>0.28738399999999997</v>
      </c>
      <c r="J53" s="9">
        <f>IF(Raw!$G53&gt;$C$8,IF(Raw!$Q53&gt;$C$8,IF(Raw!$N53&gt;$C$9,IF(Raw!$N53&lt;$A$9,IF(Raw!$X53&gt;$C$9,IF(Raw!$X53&lt;$A$9,Raw!N53,-999),-999),-999),-999),-999),-999)</f>
        <v>1276</v>
      </c>
      <c r="K53" s="9">
        <f>IF(Raw!$G53&gt;$C$8,IF(Raw!$Q53&gt;$C$8,IF(Raw!$N53&gt;$C$9,IF(Raw!$N53&lt;$A$9,IF(Raw!$X53&gt;$C$9,IF(Raw!$X53&lt;$A$9,Raw!R53,-999),-999),-999),-999),-999),-999)</f>
        <v>0.52503999999999995</v>
      </c>
      <c r="L53" s="9">
        <f>IF(Raw!$G53&gt;$C$8,IF(Raw!$Q53&gt;$C$8,IF(Raw!$N53&gt;$C$9,IF(Raw!$N53&lt;$A$9,IF(Raw!$X53&gt;$C$9,IF(Raw!$X53&lt;$A$9,Raw!S53,-999),-999),-999),-999),-999),-999)</f>
        <v>0.754467</v>
      </c>
      <c r="M53" s="9">
        <f>Raw!Q53</f>
        <v>0.94964099999999996</v>
      </c>
      <c r="N53" s="9">
        <f>IF(Raw!$G53&gt;$C$8,IF(Raw!$Q53&gt;$C$8,IF(Raw!$N53&gt;$C$9,IF(Raw!$N53&lt;$A$9,IF(Raw!$X53&gt;$C$9,IF(Raw!$X53&lt;$A$9,Raw!V53,-999),-999),-999),-999),-999),-999)</f>
        <v>727.3</v>
      </c>
      <c r="O53" s="9">
        <f>IF(Raw!$G53&gt;$C$8,IF(Raw!$Q53&gt;$C$8,IF(Raw!$N53&gt;$C$9,IF(Raw!$N53&lt;$A$9,IF(Raw!$X53&gt;$C$9,IF(Raw!$X53&lt;$A$9,Raw!W53,-999),-999),-999),-999),-999),-999)</f>
        <v>0.22917999999999999</v>
      </c>
      <c r="P53" s="9">
        <f>IF(Raw!$G53&gt;$C$8,IF(Raw!$Q53&gt;$C$8,IF(Raw!$N53&gt;$C$9,IF(Raw!$N53&lt;$A$9,IF(Raw!$X53&gt;$C$9,IF(Raw!$X53&lt;$A$9,Raw!X53,-999),-999),-999),-999),-999),-999)</f>
        <v>942</v>
      </c>
      <c r="R53" s="9">
        <f t="shared" si="4"/>
        <v>0.20957300000000001</v>
      </c>
      <c r="S53" s="9">
        <f t="shared" si="5"/>
        <v>0.26520338886533751</v>
      </c>
      <c r="T53" s="9">
        <f t="shared" si="6"/>
        <v>0.22942700000000005</v>
      </c>
      <c r="U53" s="9">
        <f t="shared" si="7"/>
        <v>0.30409149770632782</v>
      </c>
      <c r="V53" s="15">
        <f t="shared" si="0"/>
        <v>0</v>
      </c>
      <c r="X53" s="11">
        <f t="shared" si="8"/>
        <v>1.6254E+18</v>
      </c>
      <c r="Y53" s="11">
        <f t="shared" si="9"/>
        <v>7.8849999999999993E-18</v>
      </c>
      <c r="Z53" s="11">
        <f t="shared" si="10"/>
        <v>1.276E-3</v>
      </c>
      <c r="AA53" s="16">
        <f t="shared" si="11"/>
        <v>1.609043590190249E-2</v>
      </c>
      <c r="AB53" s="9">
        <f t="shared" si="1"/>
        <v>0.52873158043766577</v>
      </c>
      <c r="AC53" s="9">
        <f t="shared" si="2"/>
        <v>0.98390956409809738</v>
      </c>
      <c r="AD53" s="15">
        <f t="shared" si="3"/>
        <v>12.610059484249597</v>
      </c>
      <c r="AE53" s="3">
        <f t="shared" si="12"/>
        <v>949.3539999999997</v>
      </c>
      <c r="AF53" s="2">
        <f t="shared" si="13"/>
        <v>0.25</v>
      </c>
      <c r="AG53" s="9">
        <f t="shared" si="14"/>
        <v>2.9497014421010336E-3</v>
      </c>
      <c r="AH53" s="2">
        <f t="shared" si="15"/>
        <v>0.14273451768402942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143.1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0.59395100000000001</v>
      </c>
      <c r="F54" s="9">
        <f>IF(Raw!$G54&gt;$C$8,IF(Raw!$Q54&gt;$C$8,IF(Raw!$N54&gt;$C$9,IF(Raw!$N54&lt;$A$9,IF(Raw!$X54&gt;$C$9,IF(Raw!$X54&lt;$A$9,Raw!I54,-999),-999),-999),-999),-999),-999)</f>
        <v>0.80163300000000004</v>
      </c>
      <c r="G54" s="9">
        <f>Raw!G54</f>
        <v>0.95838599999999996</v>
      </c>
      <c r="H54" s="9">
        <f>IF(Raw!$G54&gt;$C$8,IF(Raw!$Q54&gt;$C$8,IF(Raw!$N54&gt;$C$9,IF(Raw!$N54&lt;$A$9,IF(Raw!$X54&gt;$C$9,IF(Raw!$X54&lt;$A$9,Raw!L54,-999),-999),-999),-999),-999),-999)</f>
        <v>649.79999999999995</v>
      </c>
      <c r="I54" s="9">
        <f>IF(Raw!$G54&gt;$C$8,IF(Raw!$Q54&gt;$C$8,IF(Raw!$N54&gt;$C$9,IF(Raw!$N54&lt;$A$9,IF(Raw!$X54&gt;$C$9,IF(Raw!$X54&lt;$A$9,Raw!M54,-999),-999),-999),-999),-999),-999)</f>
        <v>0.23443</v>
      </c>
      <c r="J54" s="9">
        <f>IF(Raw!$G54&gt;$C$8,IF(Raw!$Q54&gt;$C$8,IF(Raw!$N54&gt;$C$9,IF(Raw!$N54&lt;$A$9,IF(Raw!$X54&gt;$C$9,IF(Raw!$X54&lt;$A$9,Raw!N54,-999),-999),-999),-999),-999),-999)</f>
        <v>825</v>
      </c>
      <c r="K54" s="9">
        <f>IF(Raw!$G54&gt;$C$8,IF(Raw!$Q54&gt;$C$8,IF(Raw!$N54&gt;$C$9,IF(Raw!$N54&lt;$A$9,IF(Raw!$X54&gt;$C$9,IF(Raw!$X54&lt;$A$9,Raw!R54,-999),-999),-999),-999),-999),-999)</f>
        <v>0.53347500000000003</v>
      </c>
      <c r="L54" s="9">
        <f>IF(Raw!$G54&gt;$C$8,IF(Raw!$Q54&gt;$C$8,IF(Raw!$N54&gt;$C$9,IF(Raw!$N54&lt;$A$9,IF(Raw!$X54&gt;$C$9,IF(Raw!$X54&lt;$A$9,Raw!S54,-999),-999),-999),-999),-999),-999)</f>
        <v>0.78010900000000005</v>
      </c>
      <c r="M54" s="9">
        <f>Raw!Q54</f>
        <v>0.97314500000000004</v>
      </c>
      <c r="N54" s="9">
        <f>IF(Raw!$G54&gt;$C$8,IF(Raw!$Q54&gt;$C$8,IF(Raw!$N54&gt;$C$9,IF(Raw!$N54&lt;$A$9,IF(Raw!$X54&gt;$C$9,IF(Raw!$X54&lt;$A$9,Raw!V54,-999),-999),-999),-999),-999),-999)</f>
        <v>728.5</v>
      </c>
      <c r="O54" s="9">
        <f>IF(Raw!$G54&gt;$C$8,IF(Raw!$Q54&gt;$C$8,IF(Raw!$N54&gt;$C$9,IF(Raw!$N54&lt;$A$9,IF(Raw!$X54&gt;$C$9,IF(Raw!$X54&lt;$A$9,Raw!W54,-999),-999),-999),-999),-999),-999)</f>
        <v>0.33407100000000001</v>
      </c>
      <c r="P54" s="9">
        <f>IF(Raw!$G54&gt;$C$8,IF(Raw!$Q54&gt;$C$8,IF(Raw!$N54&gt;$C$9,IF(Raw!$N54&lt;$A$9,IF(Raw!$X54&gt;$C$9,IF(Raw!$X54&lt;$A$9,Raw!X54,-999),-999),-999),-999),-999),-999)</f>
        <v>639</v>
      </c>
      <c r="R54" s="9">
        <f t="shared" si="4"/>
        <v>0.20768200000000003</v>
      </c>
      <c r="S54" s="9">
        <f t="shared" si="5"/>
        <v>0.25907366587952346</v>
      </c>
      <c r="T54" s="9">
        <f t="shared" si="6"/>
        <v>0.24663400000000002</v>
      </c>
      <c r="U54" s="9">
        <f t="shared" si="7"/>
        <v>0.31615325550660228</v>
      </c>
      <c r="V54" s="15">
        <f t="shared" si="0"/>
        <v>0</v>
      </c>
      <c r="X54" s="11">
        <f t="shared" si="8"/>
        <v>1.6254E+18</v>
      </c>
      <c r="Y54" s="11">
        <f t="shared" si="9"/>
        <v>6.4979999999999989E-18</v>
      </c>
      <c r="Z54" s="11">
        <f t="shared" si="10"/>
        <v>8.25E-4</v>
      </c>
      <c r="AA54" s="16">
        <f t="shared" si="11"/>
        <v>8.6382559259363806E-3</v>
      </c>
      <c r="AB54" s="9">
        <f t="shared" si="1"/>
        <v>0.53560548761203741</v>
      </c>
      <c r="AC54" s="9">
        <f t="shared" si="2"/>
        <v>0.99136174407406363</v>
      </c>
      <c r="AD54" s="15">
        <f t="shared" si="3"/>
        <v>10.470613243559251</v>
      </c>
      <c r="AE54" s="3">
        <f t="shared" si="12"/>
        <v>782.35919999999965</v>
      </c>
      <c r="AF54" s="2">
        <f t="shared" si="13"/>
        <v>0.25</v>
      </c>
      <c r="AG54" s="9">
        <f t="shared" si="14"/>
        <v>2.5463988185398475E-3</v>
      </c>
      <c r="AH54" s="2">
        <f t="shared" si="15"/>
        <v>0.12321891361878996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142.1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0.59712600000000005</v>
      </c>
      <c r="F55" s="9">
        <f>IF(Raw!$G55&gt;$C$8,IF(Raw!$Q55&gt;$C$8,IF(Raw!$N55&gt;$C$9,IF(Raw!$N55&lt;$A$9,IF(Raw!$X55&gt;$C$9,IF(Raw!$X55&lt;$A$9,Raw!I55,-999),-999),-999),-999),-999),-999)</f>
        <v>0.81771300000000002</v>
      </c>
      <c r="G55" s="9">
        <f>Raw!G55</f>
        <v>0.96388700000000005</v>
      </c>
      <c r="H55" s="9">
        <f>IF(Raw!$G55&gt;$C$8,IF(Raw!$Q55&gt;$C$8,IF(Raw!$N55&gt;$C$9,IF(Raw!$N55&lt;$A$9,IF(Raw!$X55&gt;$C$9,IF(Raw!$X55&lt;$A$9,Raw!L55,-999),-999),-999),-999),-999),-999)</f>
        <v>799.1</v>
      </c>
      <c r="I55" s="9">
        <f>IF(Raw!$G55&gt;$C$8,IF(Raw!$Q55&gt;$C$8,IF(Raw!$N55&gt;$C$9,IF(Raw!$N55&lt;$A$9,IF(Raw!$X55&gt;$C$9,IF(Raw!$X55&lt;$A$9,Raw!M55,-999),-999),-999),-999),-999),-999)</f>
        <v>8.4213999999999997E-2</v>
      </c>
      <c r="J55" s="9">
        <f>IF(Raw!$G55&gt;$C$8,IF(Raw!$Q55&gt;$C$8,IF(Raw!$N55&gt;$C$9,IF(Raw!$N55&lt;$A$9,IF(Raw!$X55&gt;$C$9,IF(Raw!$X55&lt;$A$9,Raw!N55,-999),-999),-999),-999),-999),-999)</f>
        <v>745</v>
      </c>
      <c r="K55" s="9">
        <f>IF(Raw!$G55&gt;$C$8,IF(Raw!$Q55&gt;$C$8,IF(Raw!$N55&gt;$C$9,IF(Raw!$N55&lt;$A$9,IF(Raw!$X55&gt;$C$9,IF(Raw!$X55&lt;$A$9,Raw!R55,-999),-999),-999),-999),-999),-999)</f>
        <v>0.55584500000000003</v>
      </c>
      <c r="L55" s="9">
        <f>IF(Raw!$G55&gt;$C$8,IF(Raw!$Q55&gt;$C$8,IF(Raw!$N55&gt;$C$9,IF(Raw!$N55&lt;$A$9,IF(Raw!$X55&gt;$C$9,IF(Raw!$X55&lt;$A$9,Raw!S55,-999),-999),-999),-999),-999),-999)</f>
        <v>0.77661800000000003</v>
      </c>
      <c r="M55" s="9">
        <f>Raw!Q55</f>
        <v>0.95956300000000005</v>
      </c>
      <c r="N55" s="9">
        <f>IF(Raw!$G55&gt;$C$8,IF(Raw!$Q55&gt;$C$8,IF(Raw!$N55&gt;$C$9,IF(Raw!$N55&lt;$A$9,IF(Raw!$X55&gt;$C$9,IF(Raw!$X55&lt;$A$9,Raw!V55,-999),-999),-999),-999),-999),-999)</f>
        <v>689.6</v>
      </c>
      <c r="O55" s="9">
        <f>IF(Raw!$G55&gt;$C$8,IF(Raw!$Q55&gt;$C$8,IF(Raw!$N55&gt;$C$9,IF(Raw!$N55&lt;$A$9,IF(Raw!$X55&gt;$C$9,IF(Raw!$X55&lt;$A$9,Raw!W55,-999),-999),-999),-999),-999),-999)</f>
        <v>0.34378300000000001</v>
      </c>
      <c r="P55" s="9">
        <f>IF(Raw!$G55&gt;$C$8,IF(Raw!$Q55&gt;$C$8,IF(Raw!$N55&gt;$C$9,IF(Raw!$N55&lt;$A$9,IF(Raw!$X55&gt;$C$9,IF(Raw!$X55&lt;$A$9,Raw!X55,-999),-999),-999),-999),-999),-999)</f>
        <v>530</v>
      </c>
      <c r="R55" s="9">
        <f t="shared" si="4"/>
        <v>0.22058699999999998</v>
      </c>
      <c r="S55" s="9">
        <f t="shared" si="5"/>
        <v>0.26976090633266192</v>
      </c>
      <c r="T55" s="9">
        <f t="shared" si="6"/>
        <v>0.220773</v>
      </c>
      <c r="U55" s="9">
        <f t="shared" si="7"/>
        <v>0.28427489447836646</v>
      </c>
      <c r="V55" s="15">
        <f t="shared" si="0"/>
        <v>0</v>
      </c>
      <c r="X55" s="11">
        <f t="shared" si="8"/>
        <v>1.6254E+18</v>
      </c>
      <c r="Y55" s="11">
        <f t="shared" si="9"/>
        <v>7.9910000000000001E-18</v>
      </c>
      <c r="Z55" s="11">
        <f t="shared" si="10"/>
        <v>7.45E-4</v>
      </c>
      <c r="AA55" s="16">
        <f t="shared" si="11"/>
        <v>9.5837486859550493E-3</v>
      </c>
      <c r="AB55" s="9">
        <f t="shared" si="1"/>
        <v>0.5579608329486444</v>
      </c>
      <c r="AC55" s="9">
        <f t="shared" si="2"/>
        <v>0.99041625131404487</v>
      </c>
      <c r="AD55" s="15">
        <f t="shared" si="3"/>
        <v>12.864092195912816</v>
      </c>
      <c r="AE55" s="3">
        <f t="shared" si="12"/>
        <v>962.11639999999977</v>
      </c>
      <c r="AF55" s="2">
        <f t="shared" si="13"/>
        <v>0.25</v>
      </c>
      <c r="AG55" s="9">
        <f t="shared" si="14"/>
        <v>2.813029578117764E-3</v>
      </c>
      <c r="AH55" s="2">
        <f t="shared" si="15"/>
        <v>0.13612103731337399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141.1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0.60726400000000003</v>
      </c>
      <c r="F56" s="9">
        <f>IF(Raw!$G56&gt;$C$8,IF(Raw!$Q56&gt;$C$8,IF(Raw!$N56&gt;$C$9,IF(Raw!$N56&lt;$A$9,IF(Raw!$X56&gt;$C$9,IF(Raw!$X56&lt;$A$9,Raw!I56,-999),-999),-999),-999),-999),-999)</f>
        <v>0.81357000000000002</v>
      </c>
      <c r="G56" s="9">
        <f>Raw!G56</f>
        <v>0.94589500000000004</v>
      </c>
      <c r="H56" s="9">
        <f>IF(Raw!$G56&gt;$C$8,IF(Raw!$Q56&gt;$C$8,IF(Raw!$N56&gt;$C$9,IF(Raw!$N56&lt;$A$9,IF(Raw!$X56&gt;$C$9,IF(Raw!$X56&lt;$A$9,Raw!L56,-999),-999),-999),-999),-999),-999)</f>
        <v>730.1</v>
      </c>
      <c r="I56" s="9">
        <f>IF(Raw!$G56&gt;$C$8,IF(Raw!$Q56&gt;$C$8,IF(Raw!$N56&gt;$C$9,IF(Raw!$N56&lt;$A$9,IF(Raw!$X56&gt;$C$9,IF(Raw!$X56&lt;$A$9,Raw!M56,-999),-999),-999),-999),-999),-999)</f>
        <v>0.37081799999999998</v>
      </c>
      <c r="J56" s="9">
        <f>IF(Raw!$G56&gt;$C$8,IF(Raw!$Q56&gt;$C$8,IF(Raw!$N56&gt;$C$9,IF(Raw!$N56&lt;$A$9,IF(Raw!$X56&gt;$C$9,IF(Raw!$X56&lt;$A$9,Raw!N56,-999),-999),-999),-999),-999),-999)</f>
        <v>526</v>
      </c>
      <c r="K56" s="9">
        <f>IF(Raw!$G56&gt;$C$8,IF(Raw!$Q56&gt;$C$8,IF(Raw!$N56&gt;$C$9,IF(Raw!$N56&lt;$A$9,IF(Raw!$X56&gt;$C$9,IF(Raw!$X56&lt;$A$9,Raw!R56,-999),-999),-999),-999),-999),-999)</f>
        <v>0.53937800000000002</v>
      </c>
      <c r="L56" s="9">
        <f>IF(Raw!$G56&gt;$C$8,IF(Raw!$Q56&gt;$C$8,IF(Raw!$N56&gt;$C$9,IF(Raw!$N56&lt;$A$9,IF(Raw!$X56&gt;$C$9,IF(Raw!$X56&lt;$A$9,Raw!S56,-999),-999),-999),-999),-999),-999)</f>
        <v>0.77743600000000002</v>
      </c>
      <c r="M56" s="9">
        <f>Raw!Q56</f>
        <v>0.955426</v>
      </c>
      <c r="N56" s="9">
        <f>IF(Raw!$G56&gt;$C$8,IF(Raw!$Q56&gt;$C$8,IF(Raw!$N56&gt;$C$9,IF(Raw!$N56&lt;$A$9,IF(Raw!$X56&gt;$C$9,IF(Raw!$X56&lt;$A$9,Raw!V56,-999),-999),-999),-999),-999),-999)</f>
        <v>786.1</v>
      </c>
      <c r="O56" s="9">
        <f>IF(Raw!$G56&gt;$C$8,IF(Raw!$Q56&gt;$C$8,IF(Raw!$N56&gt;$C$9,IF(Raw!$N56&lt;$A$9,IF(Raw!$X56&gt;$C$9,IF(Raw!$X56&lt;$A$9,Raw!W56,-999),-999),-999),-999),-999),-999)</f>
        <v>0.15582299999999999</v>
      </c>
      <c r="P56" s="9">
        <f>IF(Raw!$G56&gt;$C$8,IF(Raw!$Q56&gt;$C$8,IF(Raw!$N56&gt;$C$9,IF(Raw!$N56&lt;$A$9,IF(Raw!$X56&gt;$C$9,IF(Raw!$X56&lt;$A$9,Raw!X56,-999),-999),-999),-999),-999),-999)</f>
        <v>765</v>
      </c>
      <c r="R56" s="9">
        <f t="shared" si="4"/>
        <v>0.20630599999999999</v>
      </c>
      <c r="S56" s="9">
        <f t="shared" si="5"/>
        <v>0.25358113008100103</v>
      </c>
      <c r="T56" s="9">
        <f t="shared" si="6"/>
        <v>0.23805799999999999</v>
      </c>
      <c r="U56" s="9">
        <f t="shared" si="7"/>
        <v>0.30620912846845272</v>
      </c>
      <c r="V56" s="15">
        <f t="shared" si="0"/>
        <v>0</v>
      </c>
      <c r="X56" s="11">
        <f t="shared" si="8"/>
        <v>1.6254E+18</v>
      </c>
      <c r="Y56" s="11">
        <f t="shared" si="9"/>
        <v>7.3009999999999999E-18</v>
      </c>
      <c r="Z56" s="11">
        <f t="shared" si="10"/>
        <v>5.2599999999999999E-4</v>
      </c>
      <c r="AA56" s="16">
        <f t="shared" si="11"/>
        <v>6.2033441972420183E-3</v>
      </c>
      <c r="AB56" s="9">
        <f t="shared" si="1"/>
        <v>0.54085475571290709</v>
      </c>
      <c r="AC56" s="9">
        <f t="shared" si="2"/>
        <v>0.99379665580275789</v>
      </c>
      <c r="AD56" s="15">
        <f t="shared" si="3"/>
        <v>11.793430032779501</v>
      </c>
      <c r="AE56" s="3">
        <f t="shared" si="12"/>
        <v>879.04039999999975</v>
      </c>
      <c r="AF56" s="2">
        <f t="shared" si="13"/>
        <v>0.25</v>
      </c>
      <c r="AG56" s="9">
        <f t="shared" si="14"/>
        <v>2.777889178454682E-3</v>
      </c>
      <c r="AH56" s="2">
        <f t="shared" si="15"/>
        <v>0.13442061166163025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140.1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0.630216</v>
      </c>
      <c r="F57" s="9">
        <f>IF(Raw!$G57&gt;$C$8,IF(Raw!$Q57&gt;$C$8,IF(Raw!$N57&gt;$C$9,IF(Raw!$N57&lt;$A$9,IF(Raw!$X57&gt;$C$9,IF(Raw!$X57&lt;$A$9,Raw!I57,-999),-999),-999),-999),-999),-999)</f>
        <v>0.87543199999999999</v>
      </c>
      <c r="G57" s="9">
        <f>Raw!G57</f>
        <v>0.95532799999999995</v>
      </c>
      <c r="H57" s="9">
        <f>IF(Raw!$G57&gt;$C$8,IF(Raw!$Q57&gt;$C$8,IF(Raw!$N57&gt;$C$9,IF(Raw!$N57&lt;$A$9,IF(Raw!$X57&gt;$C$9,IF(Raw!$X57&lt;$A$9,Raw!L57,-999),-999),-999),-999),-999),-999)</f>
        <v>618</v>
      </c>
      <c r="I57" s="9">
        <f>IF(Raw!$G57&gt;$C$8,IF(Raw!$Q57&gt;$C$8,IF(Raw!$N57&gt;$C$9,IF(Raw!$N57&lt;$A$9,IF(Raw!$X57&gt;$C$9,IF(Raw!$X57&lt;$A$9,Raw!M57,-999),-999),-999),-999),-999),-999)</f>
        <v>1.5E-5</v>
      </c>
      <c r="J57" s="9">
        <f>IF(Raw!$G57&gt;$C$8,IF(Raw!$Q57&gt;$C$8,IF(Raw!$N57&gt;$C$9,IF(Raw!$N57&lt;$A$9,IF(Raw!$X57&gt;$C$9,IF(Raw!$X57&lt;$A$9,Raw!N57,-999),-999),-999),-999),-999),-999)</f>
        <v>1244</v>
      </c>
      <c r="K57" s="9">
        <f>IF(Raw!$G57&gt;$C$8,IF(Raw!$Q57&gt;$C$8,IF(Raw!$N57&gt;$C$9,IF(Raw!$N57&lt;$A$9,IF(Raw!$X57&gt;$C$9,IF(Raw!$X57&lt;$A$9,Raw!R57,-999),-999),-999),-999),-999),-999)</f>
        <v>0.53580300000000003</v>
      </c>
      <c r="L57" s="9">
        <f>IF(Raw!$G57&gt;$C$8,IF(Raw!$Q57&gt;$C$8,IF(Raw!$N57&gt;$C$9,IF(Raw!$N57&lt;$A$9,IF(Raw!$X57&gt;$C$9,IF(Raw!$X57&lt;$A$9,Raw!S57,-999),-999),-999),-999),-999),-999)</f>
        <v>0.78152200000000005</v>
      </c>
      <c r="M57" s="9">
        <f>Raw!Q57</f>
        <v>0.96310200000000001</v>
      </c>
      <c r="N57" s="9">
        <f>IF(Raw!$G57&gt;$C$8,IF(Raw!$Q57&gt;$C$8,IF(Raw!$N57&gt;$C$9,IF(Raw!$N57&lt;$A$9,IF(Raw!$X57&gt;$C$9,IF(Raw!$X57&lt;$A$9,Raw!V57,-999),-999),-999),-999),-999),-999)</f>
        <v>772.4</v>
      </c>
      <c r="O57" s="9">
        <f>IF(Raw!$G57&gt;$C$8,IF(Raw!$Q57&gt;$C$8,IF(Raw!$N57&gt;$C$9,IF(Raw!$N57&lt;$A$9,IF(Raw!$X57&gt;$C$9,IF(Raw!$X57&lt;$A$9,Raw!W57,-999),-999),-999),-999),-999),-999)</f>
        <v>0.12886700000000001</v>
      </c>
      <c r="P57" s="9">
        <f>IF(Raw!$G57&gt;$C$8,IF(Raw!$Q57&gt;$C$8,IF(Raw!$N57&gt;$C$9,IF(Raw!$N57&lt;$A$9,IF(Raw!$X57&gt;$C$9,IF(Raw!$X57&lt;$A$9,Raw!X57,-999),-999),-999),-999),-999),-999)</f>
        <v>898</v>
      </c>
      <c r="R57" s="9">
        <f t="shared" si="4"/>
        <v>0.24521599999999999</v>
      </c>
      <c r="S57" s="9">
        <f t="shared" si="5"/>
        <v>0.28010856354348479</v>
      </c>
      <c r="T57" s="9">
        <f t="shared" si="6"/>
        <v>0.24571900000000002</v>
      </c>
      <c r="U57" s="9">
        <f t="shared" si="7"/>
        <v>0.31441085471682179</v>
      </c>
      <c r="V57" s="15">
        <f t="shared" si="0"/>
        <v>0</v>
      </c>
      <c r="X57" s="11">
        <f t="shared" si="8"/>
        <v>1.6254E+18</v>
      </c>
      <c r="Y57" s="11">
        <f t="shared" si="9"/>
        <v>6.1799999999999995E-18</v>
      </c>
      <c r="Z57" s="11">
        <f t="shared" si="10"/>
        <v>1.2439999999999999E-3</v>
      </c>
      <c r="AA57" s="16">
        <f t="shared" si="11"/>
        <v>1.2341723665793633E-2</v>
      </c>
      <c r="AB57" s="9">
        <f t="shared" si="1"/>
        <v>0.53883559599743514</v>
      </c>
      <c r="AC57" s="9">
        <f t="shared" si="2"/>
        <v>0.98765827633420655</v>
      </c>
      <c r="AD57" s="15">
        <f t="shared" si="3"/>
        <v>9.9209997313453666</v>
      </c>
      <c r="AE57" s="3">
        <f t="shared" si="12"/>
        <v>744.07199999999978</v>
      </c>
      <c r="AF57" s="2">
        <f t="shared" si="13"/>
        <v>0.25</v>
      </c>
      <c r="AG57" s="9">
        <f t="shared" si="14"/>
        <v>2.3994384655212737E-3</v>
      </c>
      <c r="AH57" s="2">
        <f t="shared" si="15"/>
        <v>0.11610757861810608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139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0.631328</v>
      </c>
      <c r="F58" s="9">
        <f>IF(Raw!$G58&gt;$C$8,IF(Raw!$Q58&gt;$C$8,IF(Raw!$N58&gt;$C$9,IF(Raw!$N58&lt;$A$9,IF(Raw!$X58&gt;$C$9,IF(Raw!$X58&lt;$A$9,Raw!I58,-999),-999),-999),-999),-999),-999)</f>
        <v>0.86719999999999997</v>
      </c>
      <c r="G58" s="9">
        <f>Raw!G58</f>
        <v>0.96793200000000001</v>
      </c>
      <c r="H58" s="9">
        <f>IF(Raw!$G58&gt;$C$8,IF(Raw!$Q58&gt;$C$8,IF(Raw!$N58&gt;$C$9,IF(Raw!$N58&lt;$A$9,IF(Raw!$X58&gt;$C$9,IF(Raw!$X58&lt;$A$9,Raw!L58,-999),-999),-999),-999),-999),-999)</f>
        <v>640.29999999999995</v>
      </c>
      <c r="I58" s="9">
        <f>IF(Raw!$G58&gt;$C$8,IF(Raw!$Q58&gt;$C$8,IF(Raw!$N58&gt;$C$9,IF(Raw!$N58&lt;$A$9,IF(Raw!$X58&gt;$C$9,IF(Raw!$X58&lt;$A$9,Raw!M58,-999),-999),-999),-999),-999),-999)</f>
        <v>0.151307</v>
      </c>
      <c r="J58" s="9">
        <f>IF(Raw!$G58&gt;$C$8,IF(Raw!$Q58&gt;$C$8,IF(Raw!$N58&gt;$C$9,IF(Raw!$N58&lt;$A$9,IF(Raw!$X58&gt;$C$9,IF(Raw!$X58&lt;$A$9,Raw!N58,-999),-999),-999),-999),-999),-999)</f>
        <v>585</v>
      </c>
      <c r="K58" s="9">
        <f>IF(Raw!$G58&gt;$C$8,IF(Raw!$Q58&gt;$C$8,IF(Raw!$N58&gt;$C$9,IF(Raw!$N58&lt;$A$9,IF(Raw!$X58&gt;$C$9,IF(Raw!$X58&lt;$A$9,Raw!R58,-999),-999),-999),-999),-999),-999)</f>
        <v>0.54572100000000001</v>
      </c>
      <c r="L58" s="9">
        <f>IF(Raw!$G58&gt;$C$8,IF(Raw!$Q58&gt;$C$8,IF(Raw!$N58&gt;$C$9,IF(Raw!$N58&lt;$A$9,IF(Raw!$X58&gt;$C$9,IF(Raw!$X58&lt;$A$9,Raw!S58,-999),-999),-999),-999),-999),-999)</f>
        <v>0.79780399999999996</v>
      </c>
      <c r="M58" s="9">
        <f>Raw!Q58</f>
        <v>0.96389400000000003</v>
      </c>
      <c r="N58" s="9">
        <f>IF(Raw!$G58&gt;$C$8,IF(Raw!$Q58&gt;$C$8,IF(Raw!$N58&gt;$C$9,IF(Raw!$N58&lt;$A$9,IF(Raw!$X58&gt;$C$9,IF(Raw!$X58&lt;$A$9,Raw!V58,-999),-999),-999),-999),-999),-999)</f>
        <v>762.3</v>
      </c>
      <c r="O58" s="9">
        <f>IF(Raw!$G58&gt;$C$8,IF(Raw!$Q58&gt;$C$8,IF(Raw!$N58&gt;$C$9,IF(Raw!$N58&lt;$A$9,IF(Raw!$X58&gt;$C$9,IF(Raw!$X58&lt;$A$9,Raw!W58,-999),-999),-999),-999),-999),-999)</f>
        <v>0.21321399999999999</v>
      </c>
      <c r="P58" s="9">
        <f>IF(Raw!$G58&gt;$C$8,IF(Raw!$Q58&gt;$C$8,IF(Raw!$N58&gt;$C$9,IF(Raw!$N58&lt;$A$9,IF(Raw!$X58&gt;$C$9,IF(Raw!$X58&lt;$A$9,Raw!X58,-999),-999),-999),-999),-999),-999)</f>
        <v>605</v>
      </c>
      <c r="R58" s="9">
        <f t="shared" si="4"/>
        <v>0.23587199999999997</v>
      </c>
      <c r="S58" s="9">
        <f t="shared" si="5"/>
        <v>0.27199261992619922</v>
      </c>
      <c r="T58" s="9">
        <f t="shared" si="6"/>
        <v>0.25208299999999995</v>
      </c>
      <c r="U58" s="9">
        <f t="shared" si="7"/>
        <v>0.31597109064381723</v>
      </c>
      <c r="V58" s="15">
        <f t="shared" si="0"/>
        <v>0</v>
      </c>
      <c r="X58" s="11">
        <f t="shared" si="8"/>
        <v>1.6254E+18</v>
      </c>
      <c r="Y58" s="11">
        <f t="shared" si="9"/>
        <v>6.402999999999999E-18</v>
      </c>
      <c r="Z58" s="11">
        <f t="shared" si="10"/>
        <v>5.8500000000000002E-4</v>
      </c>
      <c r="AA58" s="16">
        <f t="shared" si="11"/>
        <v>6.0515064864123339E-3</v>
      </c>
      <c r="AB58" s="9">
        <f t="shared" si="1"/>
        <v>0.54724648190961434</v>
      </c>
      <c r="AC58" s="9">
        <f t="shared" si="2"/>
        <v>0.99394849351358749</v>
      </c>
      <c r="AD58" s="15">
        <f t="shared" si="3"/>
        <v>10.344455532328773</v>
      </c>
      <c r="AE58" s="3">
        <f t="shared" si="12"/>
        <v>770.92119999999966</v>
      </c>
      <c r="AF58" s="2">
        <f t="shared" si="13"/>
        <v>0.25</v>
      </c>
      <c r="AG58" s="9">
        <f t="shared" si="14"/>
        <v>2.5142683820510705E-3</v>
      </c>
      <c r="AH58" s="2">
        <f t="shared" si="15"/>
        <v>0.12166413851858991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137.9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0.61055400000000004</v>
      </c>
      <c r="F59" s="9">
        <f>IF(Raw!$G59&gt;$C$8,IF(Raw!$Q59&gt;$C$8,IF(Raw!$N59&gt;$C$9,IF(Raw!$N59&lt;$A$9,IF(Raw!$X59&gt;$C$9,IF(Raw!$X59&lt;$A$9,Raw!I59,-999),-999),-999),-999),-999),-999)</f>
        <v>0.83504199999999995</v>
      </c>
      <c r="G59" s="9">
        <f>Raw!G59</f>
        <v>0.94655599999999995</v>
      </c>
      <c r="H59" s="9">
        <f>IF(Raw!$G59&gt;$C$8,IF(Raw!$Q59&gt;$C$8,IF(Raw!$N59&gt;$C$9,IF(Raw!$N59&lt;$A$9,IF(Raw!$X59&gt;$C$9,IF(Raw!$X59&lt;$A$9,Raw!L59,-999),-999),-999),-999),-999),-999)</f>
        <v>700.7</v>
      </c>
      <c r="I59" s="9">
        <f>IF(Raw!$G59&gt;$C$8,IF(Raw!$Q59&gt;$C$8,IF(Raw!$N59&gt;$C$9,IF(Raw!$N59&lt;$A$9,IF(Raw!$X59&gt;$C$9,IF(Raw!$X59&lt;$A$9,Raw!M59,-999),-999),-999),-999),-999),-999)</f>
        <v>0.165296</v>
      </c>
      <c r="J59" s="9">
        <f>IF(Raw!$G59&gt;$C$8,IF(Raw!$Q59&gt;$C$8,IF(Raw!$N59&gt;$C$9,IF(Raw!$N59&lt;$A$9,IF(Raw!$X59&gt;$C$9,IF(Raw!$X59&lt;$A$9,Raw!N59,-999),-999),-999),-999),-999),-999)</f>
        <v>772</v>
      </c>
      <c r="K59" s="9">
        <f>IF(Raw!$G59&gt;$C$8,IF(Raw!$Q59&gt;$C$8,IF(Raw!$N59&gt;$C$9,IF(Raw!$N59&lt;$A$9,IF(Raw!$X59&gt;$C$9,IF(Raw!$X59&lt;$A$9,Raw!R59,-999),-999),-999),-999),-999),-999)</f>
        <v>0.567666</v>
      </c>
      <c r="L59" s="9">
        <f>IF(Raw!$G59&gt;$C$8,IF(Raw!$Q59&gt;$C$8,IF(Raw!$N59&gt;$C$9,IF(Raw!$N59&lt;$A$9,IF(Raw!$X59&gt;$C$9,IF(Raw!$X59&lt;$A$9,Raw!S59,-999),-999),-999),-999),-999),-999)</f>
        <v>0.83872999999999998</v>
      </c>
      <c r="M59" s="9">
        <f>Raw!Q59</f>
        <v>0.97355199999999997</v>
      </c>
      <c r="N59" s="9">
        <f>IF(Raw!$G59&gt;$C$8,IF(Raw!$Q59&gt;$C$8,IF(Raw!$N59&gt;$C$9,IF(Raw!$N59&lt;$A$9,IF(Raw!$X59&gt;$C$9,IF(Raw!$X59&lt;$A$9,Raw!V59,-999),-999),-999),-999),-999),-999)</f>
        <v>779.7</v>
      </c>
      <c r="O59" s="9">
        <f>IF(Raw!$G59&gt;$C$8,IF(Raw!$Q59&gt;$C$8,IF(Raw!$N59&gt;$C$9,IF(Raw!$N59&lt;$A$9,IF(Raw!$X59&gt;$C$9,IF(Raw!$X59&lt;$A$9,Raw!W59,-999),-999),-999),-999),-999),-999)</f>
        <v>0.22917599999999999</v>
      </c>
      <c r="P59" s="9">
        <f>IF(Raw!$G59&gt;$C$8,IF(Raw!$Q59&gt;$C$8,IF(Raw!$N59&gt;$C$9,IF(Raw!$N59&lt;$A$9,IF(Raw!$X59&gt;$C$9,IF(Raw!$X59&lt;$A$9,Raw!X59,-999),-999),-999),-999),-999),-999)</f>
        <v>490</v>
      </c>
      <c r="R59" s="9">
        <f t="shared" si="4"/>
        <v>0.22448799999999991</v>
      </c>
      <c r="S59" s="9">
        <f t="shared" si="5"/>
        <v>0.2688343819831816</v>
      </c>
      <c r="T59" s="9">
        <f t="shared" si="6"/>
        <v>0.27106399999999997</v>
      </c>
      <c r="U59" s="9">
        <f t="shared" si="7"/>
        <v>0.32318386131412968</v>
      </c>
      <c r="V59" s="15">
        <f t="shared" si="0"/>
        <v>0</v>
      </c>
      <c r="X59" s="11">
        <f t="shared" si="8"/>
        <v>1.6254E+18</v>
      </c>
      <c r="Y59" s="11">
        <f t="shared" si="9"/>
        <v>7.0069999999999998E-18</v>
      </c>
      <c r="Z59" s="11">
        <f t="shared" si="10"/>
        <v>7.7200000000000001E-4</v>
      </c>
      <c r="AA59" s="16">
        <f t="shared" si="11"/>
        <v>8.7158119620135959E-3</v>
      </c>
      <c r="AB59" s="9">
        <f t="shared" si="1"/>
        <v>0.57002854285367122</v>
      </c>
      <c r="AC59" s="9">
        <f t="shared" si="2"/>
        <v>0.99128418803798657</v>
      </c>
      <c r="AD59" s="15">
        <f t="shared" si="3"/>
        <v>11.289911867893261</v>
      </c>
      <c r="AE59" s="3">
        <f t="shared" si="12"/>
        <v>843.64279999999974</v>
      </c>
      <c r="AF59" s="2">
        <f t="shared" si="13"/>
        <v>0.25</v>
      </c>
      <c r="AG59" s="9">
        <f t="shared" si="14"/>
        <v>2.8067056241245867E-3</v>
      </c>
      <c r="AH59" s="2">
        <f t="shared" si="15"/>
        <v>0.13581502447078975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137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0.62263900000000005</v>
      </c>
      <c r="F60" s="9">
        <f>IF(Raw!$G60&gt;$C$8,IF(Raw!$Q60&gt;$C$8,IF(Raw!$N60&gt;$C$9,IF(Raw!$N60&lt;$A$9,IF(Raw!$X60&gt;$C$9,IF(Raw!$X60&lt;$A$9,Raw!I60,-999),-999),-999),-999),-999),-999)</f>
        <v>0.83880900000000003</v>
      </c>
      <c r="G60" s="9">
        <f>Raw!G60</f>
        <v>0.93793599999999999</v>
      </c>
      <c r="H60" s="9">
        <f>IF(Raw!$G60&gt;$C$8,IF(Raw!$Q60&gt;$C$8,IF(Raw!$N60&gt;$C$9,IF(Raw!$N60&lt;$A$9,IF(Raw!$X60&gt;$C$9,IF(Raw!$X60&lt;$A$9,Raw!L60,-999),-999),-999),-999),-999),-999)</f>
        <v>684.7</v>
      </c>
      <c r="I60" s="9">
        <f>IF(Raw!$G60&gt;$C$8,IF(Raw!$Q60&gt;$C$8,IF(Raw!$N60&gt;$C$9,IF(Raw!$N60&lt;$A$9,IF(Raw!$X60&gt;$C$9,IF(Raw!$X60&lt;$A$9,Raw!M60,-999),-999),-999),-999),-999),-999)</f>
        <v>0.37074699999999999</v>
      </c>
      <c r="J60" s="9">
        <f>IF(Raw!$G60&gt;$C$8,IF(Raw!$Q60&gt;$C$8,IF(Raw!$N60&gt;$C$9,IF(Raw!$N60&lt;$A$9,IF(Raw!$X60&gt;$C$9,IF(Raw!$X60&lt;$A$9,Raw!N60,-999),-999),-999),-999),-999),-999)</f>
        <v>569</v>
      </c>
      <c r="K60" s="9">
        <f>IF(Raw!$G60&gt;$C$8,IF(Raw!$Q60&gt;$C$8,IF(Raw!$N60&gt;$C$9,IF(Raw!$N60&lt;$A$9,IF(Raw!$X60&gt;$C$9,IF(Raw!$X60&lt;$A$9,Raw!R60,-999),-999),-999),-999),-999),-999)</f>
        <v>0.55614600000000003</v>
      </c>
      <c r="L60" s="9">
        <f>IF(Raw!$G60&gt;$C$8,IF(Raw!$Q60&gt;$C$8,IF(Raw!$N60&gt;$C$9,IF(Raw!$N60&lt;$A$9,IF(Raw!$X60&gt;$C$9,IF(Raw!$X60&lt;$A$9,Raw!S60,-999),-999),-999),-999),-999),-999)</f>
        <v>0.79254500000000005</v>
      </c>
      <c r="M60" s="9">
        <f>Raw!Q60</f>
        <v>0.96344399999999997</v>
      </c>
      <c r="N60" s="9">
        <f>IF(Raw!$G60&gt;$C$8,IF(Raw!$Q60&gt;$C$8,IF(Raw!$N60&gt;$C$9,IF(Raw!$N60&lt;$A$9,IF(Raw!$X60&gt;$C$9,IF(Raw!$X60&lt;$A$9,Raw!V60,-999),-999),-999),-999),-999),-999)</f>
        <v>753.1</v>
      </c>
      <c r="O60" s="9">
        <f>IF(Raw!$G60&gt;$C$8,IF(Raw!$Q60&gt;$C$8,IF(Raw!$N60&gt;$C$9,IF(Raw!$N60&lt;$A$9,IF(Raw!$X60&gt;$C$9,IF(Raw!$X60&lt;$A$9,Raw!W60,-999),-999),-999),-999),-999),-999)</f>
        <v>0.30122599999999999</v>
      </c>
      <c r="P60" s="9">
        <f>IF(Raw!$G60&gt;$C$8,IF(Raw!$Q60&gt;$C$8,IF(Raw!$N60&gt;$C$9,IF(Raw!$N60&lt;$A$9,IF(Raw!$X60&gt;$C$9,IF(Raw!$X60&lt;$A$9,Raw!X60,-999),-999),-999),-999),-999),-999)</f>
        <v>974</v>
      </c>
      <c r="R60" s="9">
        <f t="shared" si="4"/>
        <v>0.21616999999999997</v>
      </c>
      <c r="S60" s="9">
        <f t="shared" si="5"/>
        <v>0.25771063495980606</v>
      </c>
      <c r="T60" s="9">
        <f t="shared" si="6"/>
        <v>0.23639900000000003</v>
      </c>
      <c r="U60" s="9">
        <f t="shared" si="7"/>
        <v>0.29827833119885938</v>
      </c>
      <c r="V60" s="15">
        <f t="shared" si="0"/>
        <v>0</v>
      </c>
      <c r="X60" s="11">
        <f t="shared" si="8"/>
        <v>1.6254E+18</v>
      </c>
      <c r="Y60" s="11">
        <f t="shared" si="9"/>
        <v>6.8469999999999999E-18</v>
      </c>
      <c r="Z60" s="11">
        <f t="shared" si="10"/>
        <v>5.6899999999999995E-4</v>
      </c>
      <c r="AA60" s="16">
        <f t="shared" si="11"/>
        <v>6.2926179644484511E-3</v>
      </c>
      <c r="AB60" s="9">
        <f t="shared" si="1"/>
        <v>0.55763356859417768</v>
      </c>
      <c r="AC60" s="9">
        <f t="shared" si="2"/>
        <v>0.99370738203555153</v>
      </c>
      <c r="AD60" s="15">
        <f t="shared" si="3"/>
        <v>11.059082538573728</v>
      </c>
      <c r="AE60" s="3">
        <f t="shared" si="12"/>
        <v>824.37879999999973</v>
      </c>
      <c r="AF60" s="2">
        <f t="shared" si="13"/>
        <v>0.25</v>
      </c>
      <c r="AG60" s="9">
        <f t="shared" si="14"/>
        <v>2.5374497570740131E-3</v>
      </c>
      <c r="AH60" s="2">
        <f t="shared" si="15"/>
        <v>0.1227858731917762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135.9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0.60181499999999999</v>
      </c>
      <c r="F61" s="9">
        <f>IF(Raw!$G61&gt;$C$8,IF(Raw!$Q61&gt;$C$8,IF(Raw!$N61&gt;$C$9,IF(Raw!$N61&lt;$A$9,IF(Raw!$X61&gt;$C$9,IF(Raw!$X61&lt;$A$9,Raw!I61,-999),-999),-999),-999),-999),-999)</f>
        <v>0.84105600000000003</v>
      </c>
      <c r="G61" s="9">
        <f>Raw!G61</f>
        <v>0.948658</v>
      </c>
      <c r="H61" s="9">
        <f>IF(Raw!$G61&gt;$C$8,IF(Raw!$Q61&gt;$C$8,IF(Raw!$N61&gt;$C$9,IF(Raw!$N61&lt;$A$9,IF(Raw!$X61&gt;$C$9,IF(Raw!$X61&lt;$A$9,Raw!L61,-999),-999),-999),-999),-999),-999)</f>
        <v>716.1</v>
      </c>
      <c r="I61" s="9">
        <f>IF(Raw!$G61&gt;$C$8,IF(Raw!$Q61&gt;$C$8,IF(Raw!$N61&gt;$C$9,IF(Raw!$N61&lt;$A$9,IF(Raw!$X61&gt;$C$9,IF(Raw!$X61&lt;$A$9,Raw!M61,-999),-999),-999),-999),-999),-999)</f>
        <v>1.7E-5</v>
      </c>
      <c r="J61" s="9">
        <f>IF(Raw!$G61&gt;$C$8,IF(Raw!$Q61&gt;$C$8,IF(Raw!$N61&gt;$C$9,IF(Raw!$N61&lt;$A$9,IF(Raw!$X61&gt;$C$9,IF(Raw!$X61&lt;$A$9,Raw!N61,-999),-999),-999),-999),-999),-999)</f>
        <v>548</v>
      </c>
      <c r="K61" s="9">
        <f>IF(Raw!$G61&gt;$C$8,IF(Raw!$Q61&gt;$C$8,IF(Raw!$N61&gt;$C$9,IF(Raw!$N61&lt;$A$9,IF(Raw!$X61&gt;$C$9,IF(Raw!$X61&lt;$A$9,Raw!R61,-999),-999),-999),-999),-999),-999)</f>
        <v>0.560728</v>
      </c>
      <c r="L61" s="9">
        <f>IF(Raw!$G61&gt;$C$8,IF(Raw!$Q61&gt;$C$8,IF(Raw!$N61&gt;$C$9,IF(Raw!$N61&lt;$A$9,IF(Raw!$X61&gt;$C$9,IF(Raw!$X61&lt;$A$9,Raw!S61,-999),-999),-999),-999),-999),-999)</f>
        <v>0.80651300000000004</v>
      </c>
      <c r="M61" s="9">
        <f>Raw!Q61</f>
        <v>0.95421900000000004</v>
      </c>
      <c r="N61" s="9">
        <f>IF(Raw!$G61&gt;$C$8,IF(Raw!$Q61&gt;$C$8,IF(Raw!$N61&gt;$C$9,IF(Raw!$N61&lt;$A$9,IF(Raw!$X61&gt;$C$9,IF(Raw!$X61&lt;$A$9,Raw!V61,-999),-999),-999),-999),-999),-999)</f>
        <v>711.5</v>
      </c>
      <c r="O61" s="9">
        <f>IF(Raw!$G61&gt;$C$8,IF(Raw!$Q61&gt;$C$8,IF(Raw!$N61&gt;$C$9,IF(Raw!$N61&lt;$A$9,IF(Raw!$X61&gt;$C$9,IF(Raw!$X61&lt;$A$9,Raw!W61,-999),-999),-999),-999),-999),-999)</f>
        <v>0.26203199999999999</v>
      </c>
      <c r="P61" s="9">
        <f>IF(Raw!$G61&gt;$C$8,IF(Raw!$Q61&gt;$C$8,IF(Raw!$N61&gt;$C$9,IF(Raw!$N61&lt;$A$9,IF(Raw!$X61&gt;$C$9,IF(Raw!$X61&lt;$A$9,Raw!X61,-999),-999),-999),-999),-999),-999)</f>
        <v>508</v>
      </c>
      <c r="R61" s="9">
        <f t="shared" si="4"/>
        <v>0.23924100000000004</v>
      </c>
      <c r="S61" s="9">
        <f t="shared" si="5"/>
        <v>0.28445311608263901</v>
      </c>
      <c r="T61" s="9">
        <f t="shared" si="6"/>
        <v>0.24578500000000003</v>
      </c>
      <c r="U61" s="9">
        <f t="shared" si="7"/>
        <v>0.30475020241459222</v>
      </c>
      <c r="V61" s="15">
        <f t="shared" si="0"/>
        <v>0</v>
      </c>
      <c r="X61" s="11">
        <f t="shared" si="8"/>
        <v>1.6254E+18</v>
      </c>
      <c r="Y61" s="11">
        <f t="shared" si="9"/>
        <v>7.1609999999999991E-18</v>
      </c>
      <c r="Z61" s="11">
        <f t="shared" si="10"/>
        <v>5.4799999999999998E-4</v>
      </c>
      <c r="AA61" s="16">
        <f t="shared" si="11"/>
        <v>6.3380135508349826E-3</v>
      </c>
      <c r="AB61" s="9">
        <f t="shared" si="1"/>
        <v>0.56228578866059198</v>
      </c>
      <c r="AC61" s="9">
        <f t="shared" si="2"/>
        <v>0.99366198644916504</v>
      </c>
      <c r="AD61" s="15">
        <f t="shared" si="3"/>
        <v>11.565718158457999</v>
      </c>
      <c r="AE61" s="3">
        <f t="shared" si="12"/>
        <v>862.18439999999964</v>
      </c>
      <c r="AF61" s="2">
        <f t="shared" si="13"/>
        <v>0.25</v>
      </c>
      <c r="AG61" s="9">
        <f t="shared" si="14"/>
        <v>2.7112730383539998E-3</v>
      </c>
      <c r="AH61" s="2">
        <f t="shared" si="15"/>
        <v>0.13119709131088253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134.80000000000001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0.62361599999999995</v>
      </c>
      <c r="F62" s="9">
        <f>IF(Raw!$G62&gt;$C$8,IF(Raw!$Q62&gt;$C$8,IF(Raw!$N62&gt;$C$9,IF(Raw!$N62&lt;$A$9,IF(Raw!$X62&gt;$C$9,IF(Raw!$X62&lt;$A$9,Raw!I62,-999),-999),-999),-999),-999),-999)</f>
        <v>0.84896000000000005</v>
      </c>
      <c r="G62" s="9">
        <f>Raw!G62</f>
        <v>0.94615000000000005</v>
      </c>
      <c r="H62" s="9">
        <f>IF(Raw!$G62&gt;$C$8,IF(Raw!$Q62&gt;$C$8,IF(Raw!$N62&gt;$C$9,IF(Raw!$N62&lt;$A$9,IF(Raw!$X62&gt;$C$9,IF(Raw!$X62&lt;$A$9,Raw!L62,-999),-999),-999),-999),-999),-999)</f>
        <v>715.7</v>
      </c>
      <c r="I62" s="9">
        <f>IF(Raw!$G62&gt;$C$8,IF(Raw!$Q62&gt;$C$8,IF(Raw!$N62&gt;$C$9,IF(Raw!$N62&lt;$A$9,IF(Raw!$X62&gt;$C$9,IF(Raw!$X62&lt;$A$9,Raw!M62,-999),-999),-999),-999),-999),-999)</f>
        <v>7.5323000000000001E-2</v>
      </c>
      <c r="J62" s="9">
        <f>IF(Raw!$G62&gt;$C$8,IF(Raw!$Q62&gt;$C$8,IF(Raw!$N62&gt;$C$9,IF(Raw!$N62&lt;$A$9,IF(Raw!$X62&gt;$C$9,IF(Raw!$X62&lt;$A$9,Raw!N62,-999),-999),-999),-999),-999),-999)</f>
        <v>563</v>
      </c>
      <c r="K62" s="9">
        <f>IF(Raw!$G62&gt;$C$8,IF(Raw!$Q62&gt;$C$8,IF(Raw!$N62&gt;$C$9,IF(Raw!$N62&lt;$A$9,IF(Raw!$X62&gt;$C$9,IF(Raw!$X62&lt;$A$9,Raw!R62,-999),-999),-999),-999),-999),-999)</f>
        <v>0.55762999999999996</v>
      </c>
      <c r="L62" s="9">
        <f>IF(Raw!$G62&gt;$C$8,IF(Raw!$Q62&gt;$C$8,IF(Raw!$N62&gt;$C$9,IF(Raw!$N62&lt;$A$9,IF(Raw!$X62&gt;$C$9,IF(Raw!$X62&lt;$A$9,Raw!S62,-999),-999),-999),-999),-999),-999)</f>
        <v>0.80372600000000005</v>
      </c>
      <c r="M62" s="9">
        <f>Raw!Q62</f>
        <v>0.96371899999999999</v>
      </c>
      <c r="N62" s="9">
        <f>IF(Raw!$G62&gt;$C$8,IF(Raw!$Q62&gt;$C$8,IF(Raw!$N62&gt;$C$9,IF(Raw!$N62&lt;$A$9,IF(Raw!$X62&gt;$C$9,IF(Raw!$X62&lt;$A$9,Raw!V62,-999),-999),-999),-999),-999),-999)</f>
        <v>733.5</v>
      </c>
      <c r="O62" s="9">
        <f>IF(Raw!$G62&gt;$C$8,IF(Raw!$Q62&gt;$C$8,IF(Raw!$N62&gt;$C$9,IF(Raw!$N62&lt;$A$9,IF(Raw!$X62&gt;$C$9,IF(Raw!$X62&lt;$A$9,Raw!W62,-999),-999),-999),-999),-999),-999)</f>
        <v>0.37081999999999998</v>
      </c>
      <c r="P62" s="9">
        <f>IF(Raw!$G62&gt;$C$8,IF(Raw!$Q62&gt;$C$8,IF(Raw!$N62&gt;$C$9,IF(Raw!$N62&lt;$A$9,IF(Raw!$X62&gt;$C$9,IF(Raw!$X62&lt;$A$9,Raw!X62,-999),-999),-999),-999),-999),-999)</f>
        <v>506</v>
      </c>
      <c r="R62" s="9">
        <f t="shared" si="4"/>
        <v>0.2253440000000001</v>
      </c>
      <c r="S62" s="9">
        <f t="shared" si="5"/>
        <v>0.26543535620052783</v>
      </c>
      <c r="T62" s="9">
        <f t="shared" si="6"/>
        <v>0.24609600000000009</v>
      </c>
      <c r="U62" s="9">
        <f t="shared" si="7"/>
        <v>0.30619390190189205</v>
      </c>
      <c r="V62" s="15">
        <f t="shared" si="0"/>
        <v>0</v>
      </c>
      <c r="X62" s="11">
        <f t="shared" si="8"/>
        <v>2.1671999999999997E+18</v>
      </c>
      <c r="Y62" s="11">
        <f t="shared" si="9"/>
        <v>7.1569999999999997E-18</v>
      </c>
      <c r="Z62" s="11">
        <f t="shared" si="10"/>
        <v>5.6300000000000002E-4</v>
      </c>
      <c r="AA62" s="16">
        <f t="shared" si="11"/>
        <v>8.6568998305407117E-3</v>
      </c>
      <c r="AB62" s="9">
        <f t="shared" si="1"/>
        <v>0.55976042842069673</v>
      </c>
      <c r="AC62" s="9">
        <f t="shared" si="2"/>
        <v>0.99134310016945915</v>
      </c>
      <c r="AD62" s="15">
        <f t="shared" si="3"/>
        <v>15.376376253180659</v>
      </c>
      <c r="AE62" s="3">
        <f t="shared" si="12"/>
        <v>861.70279999999968</v>
      </c>
      <c r="AF62" s="2">
        <f t="shared" si="13"/>
        <v>0.25</v>
      </c>
      <c r="AG62" s="9">
        <f t="shared" si="14"/>
        <v>3.6216558785176775E-3</v>
      </c>
      <c r="AH62" s="2">
        <f t="shared" si="15"/>
        <v>0.17525004316014581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133.69999999999999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0.63071900000000003</v>
      </c>
      <c r="F63" s="9">
        <f>IF(Raw!$G63&gt;$C$8,IF(Raw!$Q63&gt;$C$8,IF(Raw!$N63&gt;$C$9,IF(Raw!$N63&lt;$A$9,IF(Raw!$X63&gt;$C$9,IF(Raw!$X63&lt;$A$9,Raw!I63,-999),-999),-999),-999),-999),-999)</f>
        <v>0.84201599999999999</v>
      </c>
      <c r="G63" s="9">
        <f>Raw!G63</f>
        <v>0.95546200000000003</v>
      </c>
      <c r="H63" s="9">
        <f>IF(Raw!$G63&gt;$C$8,IF(Raw!$Q63&gt;$C$8,IF(Raw!$N63&gt;$C$9,IF(Raw!$N63&lt;$A$9,IF(Raw!$X63&gt;$C$9,IF(Raw!$X63&lt;$A$9,Raw!L63,-999),-999),-999),-999),-999),-999)</f>
        <v>653.9</v>
      </c>
      <c r="I63" s="9">
        <f>IF(Raw!$G63&gt;$C$8,IF(Raw!$Q63&gt;$C$8,IF(Raw!$N63&gt;$C$9,IF(Raw!$N63&lt;$A$9,IF(Raw!$X63&gt;$C$9,IF(Raw!$X63&lt;$A$9,Raw!M63,-999),-999),-999),-999),-999),-999)</f>
        <v>0.357962</v>
      </c>
      <c r="J63" s="9">
        <f>IF(Raw!$G63&gt;$C$8,IF(Raw!$Q63&gt;$C$8,IF(Raw!$N63&gt;$C$9,IF(Raw!$N63&lt;$A$9,IF(Raw!$X63&gt;$C$9,IF(Raw!$X63&lt;$A$9,Raw!N63,-999),-999),-999),-999),-999),-999)</f>
        <v>704</v>
      </c>
      <c r="K63" s="9">
        <f>IF(Raw!$G63&gt;$C$8,IF(Raw!$Q63&gt;$C$8,IF(Raw!$N63&gt;$C$9,IF(Raw!$N63&lt;$A$9,IF(Raw!$X63&gt;$C$9,IF(Raw!$X63&lt;$A$9,Raw!R63,-999),-999),-999),-999),-999),-999)</f>
        <v>0.56856700000000004</v>
      </c>
      <c r="L63" s="9">
        <f>IF(Raw!$G63&gt;$C$8,IF(Raw!$Q63&gt;$C$8,IF(Raw!$N63&gt;$C$9,IF(Raw!$N63&lt;$A$9,IF(Raw!$X63&gt;$C$9,IF(Raw!$X63&lt;$A$9,Raw!S63,-999),-999),-999),-999),-999),-999)</f>
        <v>0.81672500000000003</v>
      </c>
      <c r="M63" s="9">
        <f>Raw!Q63</f>
        <v>0.95928899999999995</v>
      </c>
      <c r="N63" s="9">
        <f>IF(Raw!$G63&gt;$C$8,IF(Raw!$Q63&gt;$C$8,IF(Raw!$N63&gt;$C$9,IF(Raw!$N63&lt;$A$9,IF(Raw!$X63&gt;$C$9,IF(Raw!$X63&lt;$A$9,Raw!V63,-999),-999),-999),-999),-999),-999)</f>
        <v>728.7</v>
      </c>
      <c r="O63" s="9">
        <f>IF(Raw!$G63&gt;$C$8,IF(Raw!$Q63&gt;$C$8,IF(Raw!$N63&gt;$C$9,IF(Raw!$N63&lt;$A$9,IF(Raw!$X63&gt;$C$9,IF(Raw!$X63&lt;$A$9,Raw!W63,-999),-999),-999),-999),-999),-999)</f>
        <v>0.26315100000000002</v>
      </c>
      <c r="P63" s="9">
        <f>IF(Raw!$G63&gt;$C$8,IF(Raw!$Q63&gt;$C$8,IF(Raw!$N63&gt;$C$9,IF(Raw!$N63&lt;$A$9,IF(Raw!$X63&gt;$C$9,IF(Raw!$X63&lt;$A$9,Raw!X63,-999),-999),-999),-999),-999),-999)</f>
        <v>858</v>
      </c>
      <c r="R63" s="9">
        <f t="shared" si="4"/>
        <v>0.21129699999999996</v>
      </c>
      <c r="S63" s="9">
        <f t="shared" si="5"/>
        <v>0.25094178732945688</v>
      </c>
      <c r="T63" s="9">
        <f t="shared" si="6"/>
        <v>0.24815799999999999</v>
      </c>
      <c r="U63" s="9">
        <f t="shared" si="7"/>
        <v>0.30384523554439985</v>
      </c>
      <c r="V63" s="15">
        <f t="shared" si="0"/>
        <v>0</v>
      </c>
      <c r="X63" s="11">
        <f t="shared" si="8"/>
        <v>2.1671999999999997E+18</v>
      </c>
      <c r="Y63" s="11">
        <f t="shared" si="9"/>
        <v>6.5389999999999996E-18</v>
      </c>
      <c r="Z63" s="11">
        <f t="shared" si="10"/>
        <v>7.0399999999999998E-4</v>
      </c>
      <c r="AA63" s="16">
        <f t="shared" si="11"/>
        <v>9.8780602896822306E-3</v>
      </c>
      <c r="AB63" s="9">
        <f t="shared" si="1"/>
        <v>0.57101831968536698</v>
      </c>
      <c r="AC63" s="9">
        <f t="shared" si="2"/>
        <v>0.99012193971031792</v>
      </c>
      <c r="AD63" s="15">
        <f t="shared" si="3"/>
        <v>14.031335638753173</v>
      </c>
      <c r="AE63" s="3">
        <f t="shared" si="12"/>
        <v>787.29559999999969</v>
      </c>
      <c r="AF63" s="2">
        <f t="shared" si="13"/>
        <v>0.25</v>
      </c>
      <c r="AG63" s="9">
        <f t="shared" si="14"/>
        <v>3.2795034478149926E-3</v>
      </c>
      <c r="AH63" s="2">
        <f t="shared" si="15"/>
        <v>0.15869346510322219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132.6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0.59576399999999996</v>
      </c>
      <c r="F64" s="9">
        <f>IF(Raw!$G64&gt;$C$8,IF(Raw!$Q64&gt;$C$8,IF(Raw!$N64&gt;$C$9,IF(Raw!$N64&lt;$A$9,IF(Raw!$X64&gt;$C$9,IF(Raw!$X64&lt;$A$9,Raw!I64,-999),-999),-999),-999),-999),-999)</f>
        <v>0.84686600000000001</v>
      </c>
      <c r="G64" s="9">
        <f>Raw!G64</f>
        <v>0.96213199999999999</v>
      </c>
      <c r="H64" s="9">
        <f>IF(Raw!$G64&gt;$C$8,IF(Raw!$Q64&gt;$C$8,IF(Raw!$N64&gt;$C$9,IF(Raw!$N64&lt;$A$9,IF(Raw!$X64&gt;$C$9,IF(Raw!$X64&lt;$A$9,Raw!L64,-999),-999),-999),-999),-999),-999)</f>
        <v>708.9</v>
      </c>
      <c r="I64" s="9">
        <f>IF(Raw!$G64&gt;$C$8,IF(Raw!$Q64&gt;$C$8,IF(Raw!$N64&gt;$C$9,IF(Raw!$N64&lt;$A$9,IF(Raw!$X64&gt;$C$9,IF(Raw!$X64&lt;$A$9,Raw!M64,-999),-999),-999),-999),-999),-999)</f>
        <v>4.2090000000000002E-2</v>
      </c>
      <c r="J64" s="9">
        <f>IF(Raw!$G64&gt;$C$8,IF(Raw!$Q64&gt;$C$8,IF(Raw!$N64&gt;$C$9,IF(Raw!$N64&lt;$A$9,IF(Raw!$X64&gt;$C$9,IF(Raw!$X64&lt;$A$9,Raw!N64,-999),-999),-999),-999),-999),-999)</f>
        <v>565</v>
      </c>
      <c r="K64" s="9">
        <f>IF(Raw!$G64&gt;$C$8,IF(Raw!$Q64&gt;$C$8,IF(Raw!$N64&gt;$C$9,IF(Raw!$N64&lt;$A$9,IF(Raw!$X64&gt;$C$9,IF(Raw!$X64&lt;$A$9,Raw!R64,-999),-999),-999),-999),-999),-999)</f>
        <v>0.55968399999999996</v>
      </c>
      <c r="L64" s="9">
        <f>IF(Raw!$G64&gt;$C$8,IF(Raw!$Q64&gt;$C$8,IF(Raw!$N64&gt;$C$9,IF(Raw!$N64&lt;$A$9,IF(Raw!$X64&gt;$C$9,IF(Raw!$X64&lt;$A$9,Raw!S64,-999),-999),-999),-999),-999),-999)</f>
        <v>0.820774</v>
      </c>
      <c r="M64" s="9">
        <f>Raw!Q64</f>
        <v>0.96860900000000005</v>
      </c>
      <c r="N64" s="9">
        <f>IF(Raw!$G64&gt;$C$8,IF(Raw!$Q64&gt;$C$8,IF(Raw!$N64&gt;$C$9,IF(Raw!$N64&lt;$A$9,IF(Raw!$X64&gt;$C$9,IF(Raw!$X64&lt;$A$9,Raw!V64,-999),-999),-999),-999),-999),-999)</f>
        <v>758.4</v>
      </c>
      <c r="O64" s="9">
        <f>IF(Raw!$G64&gt;$C$8,IF(Raw!$Q64&gt;$C$8,IF(Raw!$N64&gt;$C$9,IF(Raw!$N64&lt;$A$9,IF(Raw!$X64&gt;$C$9,IF(Raw!$X64&lt;$A$9,Raw!W64,-999),-999),-999),-999),-999),-999)</f>
        <v>0.37081799999999998</v>
      </c>
      <c r="P64" s="9">
        <f>IF(Raw!$G64&gt;$C$8,IF(Raw!$Q64&gt;$C$8,IF(Raw!$N64&gt;$C$9,IF(Raw!$N64&lt;$A$9,IF(Raw!$X64&gt;$C$9,IF(Raw!$X64&lt;$A$9,Raw!X64,-999),-999),-999),-999),-999),-999)</f>
        <v>937</v>
      </c>
      <c r="R64" s="9">
        <f t="shared" si="4"/>
        <v>0.25110200000000005</v>
      </c>
      <c r="S64" s="9">
        <f t="shared" si="5"/>
        <v>0.29650735771656916</v>
      </c>
      <c r="T64" s="9">
        <f t="shared" si="6"/>
        <v>0.26109000000000004</v>
      </c>
      <c r="U64" s="9">
        <f t="shared" si="7"/>
        <v>0.31810218159931974</v>
      </c>
      <c r="V64" s="15">
        <f t="shared" si="0"/>
        <v>0</v>
      </c>
      <c r="X64" s="11">
        <f t="shared" si="8"/>
        <v>2.1671999999999997E+18</v>
      </c>
      <c r="Y64" s="11">
        <f t="shared" si="9"/>
        <v>7.0889999999999998E-18</v>
      </c>
      <c r="Z64" s="11">
        <f t="shared" si="10"/>
        <v>5.6499999999999996E-4</v>
      </c>
      <c r="AA64" s="16">
        <f t="shared" si="11"/>
        <v>8.6055552496170223E-3</v>
      </c>
      <c r="AB64" s="9">
        <f t="shared" si="1"/>
        <v>0.56193082442012243</v>
      </c>
      <c r="AC64" s="9">
        <f t="shared" si="2"/>
        <v>0.99139444475038307</v>
      </c>
      <c r="AD64" s="15">
        <f t="shared" si="3"/>
        <v>15.231071238260219</v>
      </c>
      <c r="AE64" s="3">
        <f t="shared" si="12"/>
        <v>853.51559999999972</v>
      </c>
      <c r="AF64" s="2">
        <f t="shared" si="13"/>
        <v>0.25</v>
      </c>
      <c r="AG64" s="9">
        <f t="shared" si="14"/>
        <v>3.7269515299886372E-3</v>
      </c>
      <c r="AH64" s="2">
        <f t="shared" si="15"/>
        <v>0.18034524493630524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131.69999999999999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0.62312500000000004</v>
      </c>
      <c r="F65" s="9">
        <f>IF(Raw!$G65&gt;$C$8,IF(Raw!$Q65&gt;$C$8,IF(Raw!$N65&gt;$C$9,IF(Raw!$N65&lt;$A$9,IF(Raw!$X65&gt;$C$9,IF(Raw!$X65&lt;$A$9,Raw!I65,-999),-999),-999),-999),-999),-999)</f>
        <v>0.87864500000000001</v>
      </c>
      <c r="G65" s="9">
        <f>Raw!G65</f>
        <v>0.96464899999999998</v>
      </c>
      <c r="H65" s="9">
        <f>IF(Raw!$G65&gt;$C$8,IF(Raw!$Q65&gt;$C$8,IF(Raw!$N65&gt;$C$9,IF(Raw!$N65&lt;$A$9,IF(Raw!$X65&gt;$C$9,IF(Raw!$X65&lt;$A$9,Raw!L65,-999),-999),-999),-999),-999),-999)</f>
        <v>759.1</v>
      </c>
      <c r="I65" s="9">
        <f>IF(Raw!$G65&gt;$C$8,IF(Raw!$Q65&gt;$C$8,IF(Raw!$N65&gt;$C$9,IF(Raw!$N65&lt;$A$9,IF(Raw!$X65&gt;$C$9,IF(Raw!$X65&lt;$A$9,Raw!M65,-999),-999),-999),-999),-999),-999)</f>
        <v>0.228962</v>
      </c>
      <c r="J65" s="9">
        <f>IF(Raw!$G65&gt;$C$8,IF(Raw!$Q65&gt;$C$8,IF(Raw!$N65&gt;$C$9,IF(Raw!$N65&lt;$A$9,IF(Raw!$X65&gt;$C$9,IF(Raw!$X65&lt;$A$9,Raw!N65,-999),-999),-999),-999),-999),-999)</f>
        <v>665</v>
      </c>
      <c r="K65" s="9">
        <f>IF(Raw!$G65&gt;$C$8,IF(Raw!$Q65&gt;$C$8,IF(Raw!$N65&gt;$C$9,IF(Raw!$N65&lt;$A$9,IF(Raw!$X65&gt;$C$9,IF(Raw!$X65&lt;$A$9,Raw!R65,-999),-999),-999),-999),-999),-999)</f>
        <v>0.57372199999999995</v>
      </c>
      <c r="L65" s="9">
        <f>IF(Raw!$G65&gt;$C$8,IF(Raw!$Q65&gt;$C$8,IF(Raw!$N65&gt;$C$9,IF(Raw!$N65&lt;$A$9,IF(Raw!$X65&gt;$C$9,IF(Raw!$X65&lt;$A$9,Raw!S65,-999),-999),-999),-999),-999),-999)</f>
        <v>0.82934399999999997</v>
      </c>
      <c r="M65" s="9">
        <f>Raw!Q65</f>
        <v>0.96411800000000003</v>
      </c>
      <c r="N65" s="9">
        <f>IF(Raw!$G65&gt;$C$8,IF(Raw!$Q65&gt;$C$8,IF(Raw!$N65&gt;$C$9,IF(Raw!$N65&lt;$A$9,IF(Raw!$X65&gt;$C$9,IF(Raw!$X65&lt;$A$9,Raw!V65,-999),-999),-999),-999),-999),-999)</f>
        <v>713.9</v>
      </c>
      <c r="O65" s="9">
        <f>IF(Raw!$G65&gt;$C$8,IF(Raw!$Q65&gt;$C$8,IF(Raw!$N65&gt;$C$9,IF(Raw!$N65&lt;$A$9,IF(Raw!$X65&gt;$C$9,IF(Raw!$X65&lt;$A$9,Raw!W65,-999),-999),-999),-999),-999),-999)</f>
        <v>0.17966799999999999</v>
      </c>
      <c r="P65" s="9">
        <f>IF(Raw!$G65&gt;$C$8,IF(Raw!$Q65&gt;$C$8,IF(Raw!$N65&gt;$C$9,IF(Raw!$N65&lt;$A$9,IF(Raw!$X65&gt;$C$9,IF(Raw!$X65&lt;$A$9,Raw!X65,-999),-999),-999),-999),-999),-999)</f>
        <v>842</v>
      </c>
      <c r="R65" s="9">
        <f t="shared" si="4"/>
        <v>0.25551999999999997</v>
      </c>
      <c r="S65" s="9">
        <f t="shared" si="5"/>
        <v>0.29081141985671116</v>
      </c>
      <c r="T65" s="9">
        <f t="shared" si="6"/>
        <v>0.25562200000000002</v>
      </c>
      <c r="U65" s="9">
        <f t="shared" si="7"/>
        <v>0.30822191997530579</v>
      </c>
      <c r="V65" s="15">
        <f t="shared" si="0"/>
        <v>0</v>
      </c>
      <c r="X65" s="11">
        <f t="shared" si="8"/>
        <v>2.1671999999999997E+18</v>
      </c>
      <c r="Y65" s="11">
        <f t="shared" si="9"/>
        <v>7.5909999999999991E-18</v>
      </c>
      <c r="Z65" s="11">
        <f t="shared" si="10"/>
        <v>6.6500000000000001E-4</v>
      </c>
      <c r="AA65" s="16">
        <f t="shared" si="11"/>
        <v>1.0821668426587619E-2</v>
      </c>
      <c r="AB65" s="9">
        <f t="shared" si="1"/>
        <v>0.57648825652654112</v>
      </c>
      <c r="AC65" s="9">
        <f t="shared" si="2"/>
        <v>0.98917833157341239</v>
      </c>
      <c r="AD65" s="15">
        <f t="shared" si="3"/>
        <v>16.273185603891157</v>
      </c>
      <c r="AE65" s="3">
        <f t="shared" si="12"/>
        <v>913.95639999999969</v>
      </c>
      <c r="AF65" s="2">
        <f t="shared" si="13"/>
        <v>0.25</v>
      </c>
      <c r="AG65" s="9">
        <f t="shared" si="14"/>
        <v>3.8582711622660295E-3</v>
      </c>
      <c r="AH65" s="2">
        <f t="shared" si="15"/>
        <v>0.18669973360015005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130.6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0.68495499999999998</v>
      </c>
      <c r="F66" s="9">
        <f>IF(Raw!$G66&gt;$C$8,IF(Raw!$Q66&gt;$C$8,IF(Raw!$N66&gt;$C$9,IF(Raw!$N66&lt;$A$9,IF(Raw!$X66&gt;$C$9,IF(Raw!$X66&lt;$A$9,Raw!I66,-999),-999),-999),-999),-999),-999)</f>
        <v>0.969974</v>
      </c>
      <c r="G66" s="9">
        <f>Raw!G66</f>
        <v>0.95306500000000005</v>
      </c>
      <c r="H66" s="9">
        <f>IF(Raw!$G66&gt;$C$8,IF(Raw!$Q66&gt;$C$8,IF(Raw!$N66&gt;$C$9,IF(Raw!$N66&lt;$A$9,IF(Raw!$X66&gt;$C$9,IF(Raw!$X66&lt;$A$9,Raw!L66,-999),-999),-999),-999),-999),-999)</f>
        <v>676</v>
      </c>
      <c r="I66" s="9">
        <f>IF(Raw!$G66&gt;$C$8,IF(Raw!$Q66&gt;$C$8,IF(Raw!$N66&gt;$C$9,IF(Raw!$N66&lt;$A$9,IF(Raw!$X66&gt;$C$9,IF(Raw!$X66&lt;$A$9,Raw!M66,-999),-999),-999),-999),-999),-999)</f>
        <v>0.110041</v>
      </c>
      <c r="J66" s="9">
        <f>IF(Raw!$G66&gt;$C$8,IF(Raw!$Q66&gt;$C$8,IF(Raw!$N66&gt;$C$9,IF(Raw!$N66&lt;$A$9,IF(Raw!$X66&gt;$C$9,IF(Raw!$X66&lt;$A$9,Raw!N66,-999),-999),-999),-999),-999),-999)</f>
        <v>1667</v>
      </c>
      <c r="K66" s="9">
        <f>IF(Raw!$G66&gt;$C$8,IF(Raw!$Q66&gt;$C$8,IF(Raw!$N66&gt;$C$9,IF(Raw!$N66&lt;$A$9,IF(Raw!$X66&gt;$C$9,IF(Raw!$X66&lt;$A$9,Raw!R66,-999),-999),-999),-999),-999),-999)</f>
        <v>0.59684499999999996</v>
      </c>
      <c r="L66" s="9">
        <f>IF(Raw!$G66&gt;$C$8,IF(Raw!$Q66&gt;$C$8,IF(Raw!$N66&gt;$C$9,IF(Raw!$N66&lt;$A$9,IF(Raw!$X66&gt;$C$9,IF(Raw!$X66&lt;$A$9,Raw!S66,-999),-999),-999),-999),-999),-999)</f>
        <v>0.87202199999999996</v>
      </c>
      <c r="M66" s="9">
        <f>Raw!Q66</f>
        <v>0.97293200000000002</v>
      </c>
      <c r="N66" s="9">
        <f>IF(Raw!$G66&gt;$C$8,IF(Raw!$Q66&gt;$C$8,IF(Raw!$N66&gt;$C$9,IF(Raw!$N66&lt;$A$9,IF(Raw!$X66&gt;$C$9,IF(Raw!$X66&lt;$A$9,Raw!V66,-999),-999),-999),-999),-999),-999)</f>
        <v>762</v>
      </c>
      <c r="O66" s="9">
        <f>IF(Raw!$G66&gt;$C$8,IF(Raw!$Q66&gt;$C$8,IF(Raw!$N66&gt;$C$9,IF(Raw!$N66&lt;$A$9,IF(Raw!$X66&gt;$C$9,IF(Raw!$X66&lt;$A$9,Raw!W66,-999),-999),-999),-999),-999),-999)</f>
        <v>0.13429099999999999</v>
      </c>
      <c r="P66" s="9">
        <f>IF(Raw!$G66&gt;$C$8,IF(Raw!$Q66&gt;$C$8,IF(Raw!$N66&gt;$C$9,IF(Raw!$N66&lt;$A$9,IF(Raw!$X66&gt;$C$9,IF(Raw!$X66&lt;$A$9,Raw!X66,-999),-999),-999),-999),-999),-999)</f>
        <v>438</v>
      </c>
      <c r="R66" s="9">
        <f t="shared" si="4"/>
        <v>0.28501900000000002</v>
      </c>
      <c r="S66" s="9">
        <f t="shared" si="5"/>
        <v>0.29384189679310996</v>
      </c>
      <c r="T66" s="9">
        <f t="shared" si="6"/>
        <v>0.275177</v>
      </c>
      <c r="U66" s="9">
        <f t="shared" si="7"/>
        <v>0.31556199270201901</v>
      </c>
      <c r="V66" s="15">
        <f t="shared" si="0"/>
        <v>0</v>
      </c>
      <c r="X66" s="11">
        <f t="shared" si="8"/>
        <v>2.1671999999999997E+18</v>
      </c>
      <c r="Y66" s="11">
        <f t="shared" si="9"/>
        <v>6.7599999999999995E-18</v>
      </c>
      <c r="Z66" s="11">
        <f t="shared" si="10"/>
        <v>1.6669999999999999E-3</v>
      </c>
      <c r="AA66" s="16">
        <f t="shared" si="11"/>
        <v>2.3839788038886867E-2</v>
      </c>
      <c r="AB66" s="9">
        <f t="shared" si="1"/>
        <v>0.60340516135317668</v>
      </c>
      <c r="AC66" s="9">
        <f t="shared" si="2"/>
        <v>0.97616021196111336</v>
      </c>
      <c r="AD66" s="15">
        <f t="shared" si="3"/>
        <v>14.301012620807962</v>
      </c>
      <c r="AE66" s="3">
        <f t="shared" si="12"/>
        <v>813.90399999999977</v>
      </c>
      <c r="AF66" s="2">
        <f t="shared" si="13"/>
        <v>0.25</v>
      </c>
      <c r="AG66" s="9">
        <f t="shared" si="14"/>
        <v>3.4714277232914493E-3</v>
      </c>
      <c r="AH66" s="2">
        <f t="shared" si="15"/>
        <v>0.16798058091128046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129.5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0.77526099999999998</v>
      </c>
      <c r="F67" s="9">
        <f>IF(Raw!$G67&gt;$C$8,IF(Raw!$Q67&gt;$C$8,IF(Raw!$N67&gt;$C$9,IF(Raw!$N67&lt;$A$9,IF(Raw!$X67&gt;$C$9,IF(Raw!$X67&lt;$A$9,Raw!I67,-999),-999),-999),-999),-999),-999)</f>
        <v>1.1390979999999999</v>
      </c>
      <c r="G67" s="9">
        <f>Raw!G67</f>
        <v>0.96308400000000005</v>
      </c>
      <c r="H67" s="9">
        <f>IF(Raw!$G67&gt;$C$8,IF(Raw!$Q67&gt;$C$8,IF(Raw!$N67&gt;$C$9,IF(Raw!$N67&lt;$A$9,IF(Raw!$X67&gt;$C$9,IF(Raw!$X67&lt;$A$9,Raw!L67,-999),-999),-999),-999),-999),-999)</f>
        <v>763.5</v>
      </c>
      <c r="I67" s="9">
        <f>IF(Raw!$G67&gt;$C$8,IF(Raw!$Q67&gt;$C$8,IF(Raw!$N67&gt;$C$9,IF(Raw!$N67&lt;$A$9,IF(Raw!$X67&gt;$C$9,IF(Raw!$X67&lt;$A$9,Raw!M67,-999),-999),-999),-999),-999),-999)</f>
        <v>0.32495000000000002</v>
      </c>
      <c r="J67" s="9">
        <f>IF(Raw!$G67&gt;$C$8,IF(Raw!$Q67&gt;$C$8,IF(Raw!$N67&gt;$C$9,IF(Raw!$N67&lt;$A$9,IF(Raw!$X67&gt;$C$9,IF(Raw!$X67&lt;$A$9,Raw!N67,-999),-999),-999),-999),-999),-999)</f>
        <v>674</v>
      </c>
      <c r="K67" s="9">
        <f>IF(Raw!$G67&gt;$C$8,IF(Raw!$Q67&gt;$C$8,IF(Raw!$N67&gt;$C$9,IF(Raw!$N67&lt;$A$9,IF(Raw!$X67&gt;$C$9,IF(Raw!$X67&lt;$A$9,Raw!R67,-999),-999),-999),-999),-999),-999)</f>
        <v>0.65080499999999997</v>
      </c>
      <c r="L67" s="9">
        <f>IF(Raw!$G67&gt;$C$8,IF(Raw!$Q67&gt;$C$8,IF(Raw!$N67&gt;$C$9,IF(Raw!$N67&lt;$A$9,IF(Raw!$X67&gt;$C$9,IF(Raw!$X67&lt;$A$9,Raw!S67,-999),-999),-999),-999),-999),-999)</f>
        <v>0.97257199999999999</v>
      </c>
      <c r="M67" s="9">
        <f>Raw!Q67</f>
        <v>0.97868699999999997</v>
      </c>
      <c r="N67" s="9">
        <f>IF(Raw!$G67&gt;$C$8,IF(Raw!$Q67&gt;$C$8,IF(Raw!$N67&gt;$C$9,IF(Raw!$N67&lt;$A$9,IF(Raw!$X67&gt;$C$9,IF(Raw!$X67&lt;$A$9,Raw!V67,-999),-999),-999),-999),-999),-999)</f>
        <v>740.6</v>
      </c>
      <c r="O67" s="9">
        <f>IF(Raw!$G67&gt;$C$8,IF(Raw!$Q67&gt;$C$8,IF(Raw!$N67&gt;$C$9,IF(Raw!$N67&lt;$A$9,IF(Raw!$X67&gt;$C$9,IF(Raw!$X67&lt;$A$9,Raw!W67,-999),-999),-999),-999),-999),-999)</f>
        <v>0.221025</v>
      </c>
      <c r="P67" s="9">
        <f>IF(Raw!$G67&gt;$C$8,IF(Raw!$Q67&gt;$C$8,IF(Raw!$N67&gt;$C$9,IF(Raw!$N67&lt;$A$9,IF(Raw!$X67&gt;$C$9,IF(Raw!$X67&lt;$A$9,Raw!X67,-999),-999),-999),-999),-999),-999)</f>
        <v>554</v>
      </c>
      <c r="R67" s="9">
        <f t="shared" si="4"/>
        <v>0.36383699999999997</v>
      </c>
      <c r="S67" s="9">
        <f t="shared" si="5"/>
        <v>0.31940798772361989</v>
      </c>
      <c r="T67" s="9">
        <f t="shared" si="6"/>
        <v>0.32176700000000003</v>
      </c>
      <c r="U67" s="9">
        <f t="shared" si="7"/>
        <v>0.33084131560439745</v>
      </c>
      <c r="V67" s="15">
        <f t="shared" si="0"/>
        <v>0</v>
      </c>
      <c r="X67" s="11">
        <f t="shared" si="8"/>
        <v>2.1671999999999997E+18</v>
      </c>
      <c r="Y67" s="11">
        <f t="shared" si="9"/>
        <v>7.6349999999999998E-18</v>
      </c>
      <c r="Z67" s="11">
        <f t="shared" si="10"/>
        <v>6.7400000000000001E-4</v>
      </c>
      <c r="AA67" s="16">
        <f t="shared" si="11"/>
        <v>1.1029385524377653E-2</v>
      </c>
      <c r="AB67" s="9">
        <f t="shared" si="1"/>
        <v>0.65435389229202234</v>
      </c>
      <c r="AC67" s="9">
        <f t="shared" si="2"/>
        <v>0.98897061447562251</v>
      </c>
      <c r="AD67" s="15">
        <f t="shared" si="3"/>
        <v>16.364073478305126</v>
      </c>
      <c r="AE67" s="3">
        <f t="shared" si="12"/>
        <v>919.25399999999968</v>
      </c>
      <c r="AF67" s="2">
        <f t="shared" si="13"/>
        <v>0.25</v>
      </c>
      <c r="AG67" s="9">
        <f t="shared" si="14"/>
        <v>4.1645473832380743E-3</v>
      </c>
      <c r="AH67" s="2">
        <f t="shared" si="15"/>
        <v>0.20152028053909501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128.4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0.73455000000000004</v>
      </c>
      <c r="F68" s="9">
        <f>IF(Raw!$G68&gt;$C$8,IF(Raw!$Q68&gt;$C$8,IF(Raw!$N68&gt;$C$9,IF(Raw!$N68&lt;$A$9,IF(Raw!$X68&gt;$C$9,IF(Raw!$X68&lt;$A$9,Raw!I68,-999),-999),-999),-999),-999),-999)</f>
        <v>1.0517380000000001</v>
      </c>
      <c r="G68" s="9">
        <f>Raw!G68</f>
        <v>0.96736999999999995</v>
      </c>
      <c r="H68" s="9">
        <f>IF(Raw!$G68&gt;$C$8,IF(Raw!$Q68&gt;$C$8,IF(Raw!$N68&gt;$C$9,IF(Raw!$N68&lt;$A$9,IF(Raw!$X68&gt;$C$9,IF(Raw!$X68&lt;$A$9,Raw!L68,-999),-999),-999),-999),-999),-999)</f>
        <v>705.3</v>
      </c>
      <c r="I68" s="9">
        <f>IF(Raw!$G68&gt;$C$8,IF(Raw!$Q68&gt;$C$8,IF(Raw!$N68&gt;$C$9,IF(Raw!$N68&lt;$A$9,IF(Raw!$X68&gt;$C$9,IF(Raw!$X68&lt;$A$9,Raw!M68,-999),-999),-999),-999),-999),-999)</f>
        <v>0.21637999999999999</v>
      </c>
      <c r="J68" s="9">
        <f>IF(Raw!$G68&gt;$C$8,IF(Raw!$Q68&gt;$C$8,IF(Raw!$N68&gt;$C$9,IF(Raw!$N68&lt;$A$9,IF(Raw!$X68&gt;$C$9,IF(Raw!$X68&lt;$A$9,Raw!N68,-999),-999),-999),-999),-999),-999)</f>
        <v>1238</v>
      </c>
      <c r="K68" s="9">
        <f>IF(Raw!$G68&gt;$C$8,IF(Raw!$Q68&gt;$C$8,IF(Raw!$N68&gt;$C$9,IF(Raw!$N68&lt;$A$9,IF(Raw!$X68&gt;$C$9,IF(Raw!$X68&lt;$A$9,Raw!R68,-999),-999),-999),-999),-999),-999)</f>
        <v>0.66940699999999997</v>
      </c>
      <c r="L68" s="9">
        <f>IF(Raw!$G68&gt;$C$8,IF(Raw!$Q68&gt;$C$8,IF(Raw!$N68&gt;$C$9,IF(Raw!$N68&lt;$A$9,IF(Raw!$X68&gt;$C$9,IF(Raw!$X68&lt;$A$9,Raw!S68,-999),-999),-999),-999),-999),-999)</f>
        <v>1.009865</v>
      </c>
      <c r="M68" s="9">
        <f>Raw!Q68</f>
        <v>0.97287000000000001</v>
      </c>
      <c r="N68" s="9">
        <f>IF(Raw!$G68&gt;$C$8,IF(Raw!$Q68&gt;$C$8,IF(Raw!$N68&gt;$C$9,IF(Raw!$N68&lt;$A$9,IF(Raw!$X68&gt;$C$9,IF(Raw!$X68&lt;$A$9,Raw!V68,-999),-999),-999),-999),-999),-999)</f>
        <v>724.5</v>
      </c>
      <c r="O68" s="9">
        <f>IF(Raw!$G68&gt;$C$8,IF(Raw!$Q68&gt;$C$8,IF(Raw!$N68&gt;$C$9,IF(Raw!$N68&lt;$A$9,IF(Raw!$X68&gt;$C$9,IF(Raw!$X68&lt;$A$9,Raw!W68,-999),-999),-999),-999),-999),-999)</f>
        <v>0.19316800000000001</v>
      </c>
      <c r="P68" s="9">
        <f>IF(Raw!$G68&gt;$C$8,IF(Raw!$Q68&gt;$C$8,IF(Raw!$N68&gt;$C$9,IF(Raw!$N68&lt;$A$9,IF(Raw!$X68&gt;$C$9,IF(Raw!$X68&lt;$A$9,Raw!X68,-999),-999),-999),-999),-999),-999)</f>
        <v>451</v>
      </c>
      <c r="R68" s="9">
        <f t="shared" si="4"/>
        <v>0.31718800000000003</v>
      </c>
      <c r="S68" s="9">
        <f t="shared" si="5"/>
        <v>0.30158461517982615</v>
      </c>
      <c r="T68" s="9">
        <f t="shared" si="6"/>
        <v>0.34045800000000004</v>
      </c>
      <c r="U68" s="9">
        <f t="shared" si="7"/>
        <v>0.33713219093641233</v>
      </c>
      <c r="V68" s="15">
        <f t="shared" si="0"/>
        <v>0</v>
      </c>
      <c r="X68" s="11">
        <f t="shared" si="8"/>
        <v>2.1671999999999997E+18</v>
      </c>
      <c r="Y68" s="11">
        <f t="shared" si="9"/>
        <v>7.0529999999999994E-18</v>
      </c>
      <c r="Z68" s="11">
        <f t="shared" si="10"/>
        <v>1.238E-3</v>
      </c>
      <c r="AA68" s="16">
        <f t="shared" si="11"/>
        <v>1.8571718376502001E-2</v>
      </c>
      <c r="AB68" s="9">
        <f t="shared" si="1"/>
        <v>0.67572989009502704</v>
      </c>
      <c r="AC68" s="9">
        <f t="shared" si="2"/>
        <v>0.98142828162349816</v>
      </c>
      <c r="AD68" s="15">
        <f t="shared" si="3"/>
        <v>15.001388026253638</v>
      </c>
      <c r="AE68" s="3">
        <f t="shared" si="12"/>
        <v>849.18119999999965</v>
      </c>
      <c r="AF68" s="2">
        <f t="shared" si="13"/>
        <v>0.25</v>
      </c>
      <c r="AG68" s="9">
        <f t="shared" si="14"/>
        <v>3.8903467787524235E-3</v>
      </c>
      <c r="AH68" s="2">
        <f t="shared" si="15"/>
        <v>0.18825185598896452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127.3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0.74090999999999996</v>
      </c>
      <c r="F69" s="9">
        <f>IF(Raw!$G69&gt;$C$8,IF(Raw!$Q69&gt;$C$8,IF(Raw!$N69&gt;$C$9,IF(Raw!$N69&lt;$A$9,IF(Raw!$X69&gt;$C$9,IF(Raw!$X69&lt;$A$9,Raw!I69,-999),-999),-999),-999),-999),-999)</f>
        <v>1.069261</v>
      </c>
      <c r="G69" s="9">
        <f>Raw!G69</f>
        <v>0.97009800000000002</v>
      </c>
      <c r="H69" s="9">
        <f>IF(Raw!$G69&gt;$C$8,IF(Raw!$Q69&gt;$C$8,IF(Raw!$N69&gt;$C$9,IF(Raw!$N69&lt;$A$9,IF(Raw!$X69&gt;$C$9,IF(Raw!$X69&lt;$A$9,Raw!L69,-999),-999),-999),-999),-999),-999)</f>
        <v>732.2</v>
      </c>
      <c r="I69" s="9">
        <f>IF(Raw!$G69&gt;$C$8,IF(Raw!$Q69&gt;$C$8,IF(Raw!$N69&gt;$C$9,IF(Raw!$N69&lt;$A$9,IF(Raw!$X69&gt;$C$9,IF(Raw!$X69&lt;$A$9,Raw!M69,-999),-999),-999),-999),-999),-999)</f>
        <v>0.17880499999999999</v>
      </c>
      <c r="J69" s="9">
        <f>IF(Raw!$G69&gt;$C$8,IF(Raw!$Q69&gt;$C$8,IF(Raw!$N69&gt;$C$9,IF(Raw!$N69&lt;$A$9,IF(Raw!$X69&gt;$C$9,IF(Raw!$X69&lt;$A$9,Raw!N69,-999),-999),-999),-999),-999),-999)</f>
        <v>833</v>
      </c>
      <c r="K69" s="9">
        <f>IF(Raw!$G69&gt;$C$8,IF(Raw!$Q69&gt;$C$8,IF(Raw!$N69&gt;$C$9,IF(Raw!$N69&lt;$A$9,IF(Raw!$X69&gt;$C$9,IF(Raw!$X69&lt;$A$9,Raw!R69,-999),-999),-999),-999),-999),-999)</f>
        <v>0.69152199999999997</v>
      </c>
      <c r="L69" s="9">
        <f>IF(Raw!$G69&gt;$C$8,IF(Raw!$Q69&gt;$C$8,IF(Raw!$N69&gt;$C$9,IF(Raw!$N69&lt;$A$9,IF(Raw!$X69&gt;$C$9,IF(Raw!$X69&lt;$A$9,Raw!S69,-999),-999),-999),-999),-999),-999)</f>
        <v>1.0467379999999999</v>
      </c>
      <c r="M69" s="9">
        <f>Raw!Q69</f>
        <v>0.97747399999999995</v>
      </c>
      <c r="N69" s="9">
        <f>IF(Raw!$G69&gt;$C$8,IF(Raw!$Q69&gt;$C$8,IF(Raw!$N69&gt;$C$9,IF(Raw!$N69&lt;$A$9,IF(Raw!$X69&gt;$C$9,IF(Raw!$X69&lt;$A$9,Raw!V69,-999),-999),-999),-999),-999),-999)</f>
        <v>750</v>
      </c>
      <c r="O69" s="9">
        <f>IF(Raw!$G69&gt;$C$8,IF(Raw!$Q69&gt;$C$8,IF(Raw!$N69&gt;$C$9,IF(Raw!$N69&lt;$A$9,IF(Raw!$X69&gt;$C$9,IF(Raw!$X69&lt;$A$9,Raw!W69,-999),-999),-999),-999),-999),-999)</f>
        <v>0.27796199999999999</v>
      </c>
      <c r="P69" s="9">
        <f>IF(Raw!$G69&gt;$C$8,IF(Raw!$Q69&gt;$C$8,IF(Raw!$N69&gt;$C$9,IF(Raw!$N69&lt;$A$9,IF(Raw!$X69&gt;$C$9,IF(Raw!$X69&lt;$A$9,Raw!X69,-999),-999),-999),-999),-999),-999)</f>
        <v>1054</v>
      </c>
      <c r="R69" s="9">
        <f t="shared" si="4"/>
        <v>0.32835100000000006</v>
      </c>
      <c r="S69" s="9">
        <f t="shared" si="5"/>
        <v>0.30708218105775864</v>
      </c>
      <c r="T69" s="9">
        <f t="shared" si="6"/>
        <v>0.35521599999999998</v>
      </c>
      <c r="U69" s="9">
        <f t="shared" si="7"/>
        <v>0.33935521591840556</v>
      </c>
      <c r="V69" s="15">
        <f t="shared" si="0"/>
        <v>0</v>
      </c>
      <c r="X69" s="11">
        <f t="shared" si="8"/>
        <v>2.1671999999999997E+18</v>
      </c>
      <c r="Y69" s="11">
        <f t="shared" si="9"/>
        <v>7.322E-18</v>
      </c>
      <c r="Z69" s="11">
        <f t="shared" si="10"/>
        <v>8.3299999999999997E-4</v>
      </c>
      <c r="AA69" s="16">
        <f t="shared" si="11"/>
        <v>1.3045800037559434E-2</v>
      </c>
      <c r="AB69" s="9">
        <f t="shared" si="1"/>
        <v>0.69615607690614167</v>
      </c>
      <c r="AC69" s="9">
        <f t="shared" si="2"/>
        <v>0.9869541999624406</v>
      </c>
      <c r="AD69" s="15">
        <f t="shared" si="3"/>
        <v>15.661224534885276</v>
      </c>
      <c r="AE69" s="3">
        <f t="shared" si="12"/>
        <v>881.56879999999978</v>
      </c>
      <c r="AF69" s="2">
        <f t="shared" si="13"/>
        <v>0.25</v>
      </c>
      <c r="AG69" s="9">
        <f t="shared" si="14"/>
        <v>4.0882447950635562E-3</v>
      </c>
      <c r="AH69" s="2">
        <f t="shared" si="15"/>
        <v>0.19782803800712692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126.6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0.75357399999999997</v>
      </c>
      <c r="F70" s="9">
        <f>IF(Raw!$G70&gt;$C$8,IF(Raw!$Q70&gt;$C$8,IF(Raw!$N70&gt;$C$9,IF(Raw!$N70&lt;$A$9,IF(Raw!$X70&gt;$C$9,IF(Raw!$X70&lt;$A$9,Raw!I70,-999),-999),-999),-999),-999),-999)</f>
        <v>1.0490120000000001</v>
      </c>
      <c r="G70" s="9">
        <f>Raw!G70</f>
        <v>0.97395600000000004</v>
      </c>
      <c r="H70" s="9">
        <f>IF(Raw!$G70&gt;$C$8,IF(Raw!$Q70&gt;$C$8,IF(Raw!$N70&gt;$C$9,IF(Raw!$N70&lt;$A$9,IF(Raw!$X70&gt;$C$9,IF(Raw!$X70&lt;$A$9,Raw!L70,-999),-999),-999),-999),-999),-999)</f>
        <v>693.3</v>
      </c>
      <c r="I70" s="9">
        <f>IF(Raw!$G70&gt;$C$8,IF(Raw!$Q70&gt;$C$8,IF(Raw!$N70&gt;$C$9,IF(Raw!$N70&lt;$A$9,IF(Raw!$X70&gt;$C$9,IF(Raw!$X70&lt;$A$9,Raw!M70,-999),-999),-999),-999),-999),-999)</f>
        <v>0.36418499999999998</v>
      </c>
      <c r="J70" s="9">
        <f>IF(Raw!$G70&gt;$C$8,IF(Raw!$Q70&gt;$C$8,IF(Raw!$N70&gt;$C$9,IF(Raw!$N70&lt;$A$9,IF(Raw!$X70&gt;$C$9,IF(Raw!$X70&lt;$A$9,Raw!N70,-999),-999),-999),-999),-999),-999)</f>
        <v>457</v>
      </c>
      <c r="K70" s="9">
        <f>IF(Raw!$G70&gt;$C$8,IF(Raw!$Q70&gt;$C$8,IF(Raw!$N70&gt;$C$9,IF(Raw!$N70&lt;$A$9,IF(Raw!$X70&gt;$C$9,IF(Raw!$X70&lt;$A$9,Raw!R70,-999),-999),-999),-999),-999),-999)</f>
        <v>0.68147599999999997</v>
      </c>
      <c r="L70" s="9">
        <f>IF(Raw!$G70&gt;$C$8,IF(Raw!$Q70&gt;$C$8,IF(Raw!$N70&gt;$C$9,IF(Raw!$N70&lt;$A$9,IF(Raw!$X70&gt;$C$9,IF(Raw!$X70&lt;$A$9,Raw!S70,-999),-999),-999),-999),-999),-999)</f>
        <v>1.0508219999999999</v>
      </c>
      <c r="M70" s="9">
        <f>Raw!Q70</f>
        <v>0.98571200000000003</v>
      </c>
      <c r="N70" s="9">
        <f>IF(Raw!$G70&gt;$C$8,IF(Raw!$Q70&gt;$C$8,IF(Raw!$N70&gt;$C$9,IF(Raw!$N70&lt;$A$9,IF(Raw!$X70&gt;$C$9,IF(Raw!$X70&lt;$A$9,Raw!V70,-999),-999),-999),-999),-999),-999)</f>
        <v>739.4</v>
      </c>
      <c r="O70" s="9">
        <f>IF(Raw!$G70&gt;$C$8,IF(Raw!$Q70&gt;$C$8,IF(Raw!$N70&gt;$C$9,IF(Raw!$N70&lt;$A$9,IF(Raw!$X70&gt;$C$9,IF(Raw!$X70&lt;$A$9,Raw!W70,-999),-999),-999),-999),-999),-999)</f>
        <v>0.137184</v>
      </c>
      <c r="P70" s="9">
        <f>IF(Raw!$G70&gt;$C$8,IF(Raw!$Q70&gt;$C$8,IF(Raw!$N70&gt;$C$9,IF(Raw!$N70&lt;$A$9,IF(Raw!$X70&gt;$C$9,IF(Raw!$X70&lt;$A$9,Raw!X70,-999),-999),-999),-999),-999),-999)</f>
        <v>762</v>
      </c>
      <c r="R70" s="9">
        <f t="shared" si="4"/>
        <v>0.29543800000000009</v>
      </c>
      <c r="S70" s="9">
        <f t="shared" si="5"/>
        <v>0.28163452848966464</v>
      </c>
      <c r="T70" s="9">
        <f t="shared" si="6"/>
        <v>0.36934599999999995</v>
      </c>
      <c r="U70" s="9">
        <f t="shared" si="7"/>
        <v>0.35148293431237637</v>
      </c>
      <c r="V70" s="15">
        <f t="shared" si="0"/>
        <v>0</v>
      </c>
      <c r="X70" s="11">
        <f t="shared" si="8"/>
        <v>2.1671999999999997E+18</v>
      </c>
      <c r="Y70" s="11">
        <f t="shared" si="9"/>
        <v>6.9329999999999992E-18</v>
      </c>
      <c r="Z70" s="11">
        <f t="shared" si="10"/>
        <v>4.57E-4</v>
      </c>
      <c r="AA70" s="16">
        <f t="shared" si="11"/>
        <v>6.8196878124726079E-3</v>
      </c>
      <c r="AB70" s="9">
        <f t="shared" si="1"/>
        <v>0.68399482441478543</v>
      </c>
      <c r="AC70" s="9">
        <f t="shared" si="2"/>
        <v>0.99318031218752756</v>
      </c>
      <c r="AD70" s="15">
        <f t="shared" si="3"/>
        <v>14.922730443047287</v>
      </c>
      <c r="AE70" s="3">
        <f t="shared" si="12"/>
        <v>834.73319999999967</v>
      </c>
      <c r="AF70" s="2">
        <f t="shared" si="13"/>
        <v>0.25</v>
      </c>
      <c r="AG70" s="9">
        <f t="shared" si="14"/>
        <v>4.0346808339037608E-3</v>
      </c>
      <c r="AH70" s="2">
        <f t="shared" si="15"/>
        <v>0.19523610580264467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125.5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0.74542699999999995</v>
      </c>
      <c r="F71" s="9">
        <f>IF(Raw!$G71&gt;$C$8,IF(Raw!$Q71&gt;$C$8,IF(Raw!$N71&gt;$C$9,IF(Raw!$N71&lt;$A$9,IF(Raw!$X71&gt;$C$9,IF(Raw!$X71&lt;$A$9,Raw!I71,-999),-999),-999),-999),-999),-999)</f>
        <v>1.0673220000000001</v>
      </c>
      <c r="G71" s="9">
        <f>Raw!G71</f>
        <v>0.96463900000000002</v>
      </c>
      <c r="H71" s="9">
        <f>IF(Raw!$G71&gt;$C$8,IF(Raw!$Q71&gt;$C$8,IF(Raw!$N71&gt;$C$9,IF(Raw!$N71&lt;$A$9,IF(Raw!$X71&gt;$C$9,IF(Raw!$X71&lt;$A$9,Raw!L71,-999),-999),-999),-999),-999),-999)</f>
        <v>690.7</v>
      </c>
      <c r="I71" s="9">
        <f>IF(Raw!$G71&gt;$C$8,IF(Raw!$Q71&gt;$C$8,IF(Raw!$N71&gt;$C$9,IF(Raw!$N71&lt;$A$9,IF(Raw!$X71&gt;$C$9,IF(Raw!$X71&lt;$A$9,Raw!M71,-999),-999),-999),-999),-999),-999)</f>
        <v>0.179981</v>
      </c>
      <c r="J71" s="9">
        <f>IF(Raw!$G71&gt;$C$8,IF(Raw!$Q71&gt;$C$8,IF(Raw!$N71&gt;$C$9,IF(Raw!$N71&lt;$A$9,IF(Raw!$X71&gt;$C$9,IF(Raw!$X71&lt;$A$9,Raw!N71,-999),-999),-999),-999),-999),-999)</f>
        <v>1143</v>
      </c>
      <c r="K71" s="9">
        <f>IF(Raw!$G71&gt;$C$8,IF(Raw!$Q71&gt;$C$8,IF(Raw!$N71&gt;$C$9,IF(Raw!$N71&lt;$A$9,IF(Raw!$X71&gt;$C$9,IF(Raw!$X71&lt;$A$9,Raw!R71,-999),-999),-999),-999),-999),-999)</f>
        <v>0.67631600000000003</v>
      </c>
      <c r="L71" s="9">
        <f>IF(Raw!$G71&gt;$C$8,IF(Raw!$Q71&gt;$C$8,IF(Raw!$N71&gt;$C$9,IF(Raw!$N71&lt;$A$9,IF(Raw!$X71&gt;$C$9,IF(Raw!$X71&lt;$A$9,Raw!S71,-999),-999),-999),-999),-999),-999)</f>
        <v>1.0501940000000001</v>
      </c>
      <c r="M71" s="9">
        <f>Raw!Q71</f>
        <v>0.98121599999999998</v>
      </c>
      <c r="N71" s="9">
        <f>IF(Raw!$G71&gt;$C$8,IF(Raw!$Q71&gt;$C$8,IF(Raw!$N71&gt;$C$9,IF(Raw!$N71&lt;$A$9,IF(Raw!$X71&gt;$C$9,IF(Raw!$X71&lt;$A$9,Raw!V71,-999),-999),-999),-999),-999),-999)</f>
        <v>726.5</v>
      </c>
      <c r="O71" s="9">
        <f>IF(Raw!$G71&gt;$C$8,IF(Raw!$Q71&gt;$C$8,IF(Raw!$N71&gt;$C$9,IF(Raw!$N71&lt;$A$9,IF(Raw!$X71&gt;$C$9,IF(Raw!$X71&lt;$A$9,Raw!W71,-999),-999),-999),-999),-999),-999)</f>
        <v>0.23388999999999999</v>
      </c>
      <c r="P71" s="9">
        <f>IF(Raw!$G71&gt;$C$8,IF(Raw!$Q71&gt;$C$8,IF(Raw!$N71&gt;$C$9,IF(Raw!$N71&lt;$A$9,IF(Raw!$X71&gt;$C$9,IF(Raw!$X71&lt;$A$9,Raw!X71,-999),-999),-999),-999),-999),-999)</f>
        <v>836</v>
      </c>
      <c r="R71" s="9">
        <f t="shared" si="4"/>
        <v>0.32189500000000015</v>
      </c>
      <c r="S71" s="9">
        <f t="shared" si="5"/>
        <v>0.30159127236204269</v>
      </c>
      <c r="T71" s="9">
        <f t="shared" si="6"/>
        <v>0.37387800000000004</v>
      </c>
      <c r="U71" s="9">
        <f t="shared" si="7"/>
        <v>0.35600850890406915</v>
      </c>
      <c r="V71" s="15">
        <f t="shared" si="0"/>
        <v>0</v>
      </c>
      <c r="X71" s="11">
        <f t="shared" si="8"/>
        <v>2.1671999999999997E+18</v>
      </c>
      <c r="Y71" s="11">
        <f t="shared" si="9"/>
        <v>6.9070000000000003E-18</v>
      </c>
      <c r="Z71" s="11">
        <f t="shared" si="10"/>
        <v>1.1429999999999999E-3</v>
      </c>
      <c r="AA71" s="16">
        <f t="shared" si="11"/>
        <v>1.6821588783237317E-2</v>
      </c>
      <c r="AB71" s="9">
        <f t="shared" si="1"/>
        <v>0.68260522197109919</v>
      </c>
      <c r="AC71" s="9">
        <f t="shared" si="2"/>
        <v>0.98317841121676275</v>
      </c>
      <c r="AD71" s="15">
        <f t="shared" si="3"/>
        <v>14.717050554013403</v>
      </c>
      <c r="AE71" s="3">
        <f t="shared" si="12"/>
        <v>831.60279999999977</v>
      </c>
      <c r="AF71" s="2">
        <f t="shared" si="13"/>
        <v>0.25</v>
      </c>
      <c r="AG71" s="9">
        <f t="shared" si="14"/>
        <v>4.0303040178462429E-3</v>
      </c>
      <c r="AH71" s="2">
        <f t="shared" si="15"/>
        <v>0.19502431395142714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124.4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0.74599800000000005</v>
      </c>
      <c r="F72" s="9">
        <f>IF(Raw!$G72&gt;$C$8,IF(Raw!$Q72&gt;$C$8,IF(Raw!$N72&gt;$C$9,IF(Raw!$N72&lt;$A$9,IF(Raw!$X72&gt;$C$9,IF(Raw!$X72&lt;$A$9,Raw!I72,-999),-999),-999),-999),-999),-999)</f>
        <v>1.077097</v>
      </c>
      <c r="G72" s="9">
        <f>Raw!G72</f>
        <v>0.97337899999999999</v>
      </c>
      <c r="H72" s="9">
        <f>IF(Raw!$G72&gt;$C$8,IF(Raw!$Q72&gt;$C$8,IF(Raw!$N72&gt;$C$9,IF(Raw!$N72&lt;$A$9,IF(Raw!$X72&gt;$C$9,IF(Raw!$X72&lt;$A$9,Raw!L72,-999),-999),-999),-999),-999),-999)</f>
        <v>659.9</v>
      </c>
      <c r="I72" s="9">
        <f>IF(Raw!$G72&gt;$C$8,IF(Raw!$Q72&gt;$C$8,IF(Raw!$N72&gt;$C$9,IF(Raw!$N72&lt;$A$9,IF(Raw!$X72&gt;$C$9,IF(Raw!$X72&lt;$A$9,Raw!M72,-999),-999),-999),-999),-999),-999)</f>
        <v>0.18521799999999999</v>
      </c>
      <c r="J72" s="9">
        <f>IF(Raw!$G72&gt;$C$8,IF(Raw!$Q72&gt;$C$8,IF(Raw!$N72&gt;$C$9,IF(Raw!$N72&lt;$A$9,IF(Raw!$X72&gt;$C$9,IF(Raw!$X72&lt;$A$9,Raw!N72,-999),-999),-999),-999),-999),-999)</f>
        <v>789</v>
      </c>
      <c r="K72" s="9">
        <f>IF(Raw!$G72&gt;$C$8,IF(Raw!$Q72&gt;$C$8,IF(Raw!$N72&gt;$C$9,IF(Raw!$N72&lt;$A$9,IF(Raw!$X72&gt;$C$9,IF(Raw!$X72&lt;$A$9,Raw!R72,-999),-999),-999),-999),-999),-999)</f>
        <v>0.66704300000000005</v>
      </c>
      <c r="L72" s="9">
        <f>IF(Raw!$G72&gt;$C$8,IF(Raw!$Q72&gt;$C$8,IF(Raw!$N72&gt;$C$9,IF(Raw!$N72&lt;$A$9,IF(Raw!$X72&gt;$C$9,IF(Raw!$X72&lt;$A$9,Raw!S72,-999),-999),-999),-999),-999),-999)</f>
        <v>1.039471</v>
      </c>
      <c r="M72" s="9">
        <f>Raw!Q72</f>
        <v>0.97544200000000003</v>
      </c>
      <c r="N72" s="9">
        <f>IF(Raw!$G72&gt;$C$8,IF(Raw!$Q72&gt;$C$8,IF(Raw!$N72&gt;$C$9,IF(Raw!$N72&lt;$A$9,IF(Raw!$X72&gt;$C$9,IF(Raw!$X72&lt;$A$9,Raw!V72,-999),-999),-999),-999),-999),-999)</f>
        <v>758.6</v>
      </c>
      <c r="O72" s="9">
        <f>IF(Raw!$G72&gt;$C$8,IF(Raw!$Q72&gt;$C$8,IF(Raw!$N72&gt;$C$9,IF(Raw!$N72&lt;$A$9,IF(Raw!$X72&gt;$C$9,IF(Raw!$X72&lt;$A$9,Raw!W72,-999),-999),-999),-999),-999),-999)</f>
        <v>0.147503</v>
      </c>
      <c r="P72" s="9">
        <f>IF(Raw!$G72&gt;$C$8,IF(Raw!$Q72&gt;$C$8,IF(Raw!$N72&gt;$C$9,IF(Raw!$N72&lt;$A$9,IF(Raw!$X72&gt;$C$9,IF(Raw!$X72&lt;$A$9,Raw!X72,-999),-999),-999),-999),-999),-999)</f>
        <v>421</v>
      </c>
      <c r="R72" s="9">
        <f t="shared" si="4"/>
        <v>0.33109899999999992</v>
      </c>
      <c r="S72" s="9">
        <f t="shared" si="5"/>
        <v>0.30739942642120432</v>
      </c>
      <c r="T72" s="9">
        <f t="shared" si="6"/>
        <v>0.37242799999999998</v>
      </c>
      <c r="U72" s="9">
        <f t="shared" si="7"/>
        <v>0.35828608975142162</v>
      </c>
      <c r="V72" s="15">
        <f t="shared" si="0"/>
        <v>0</v>
      </c>
      <c r="X72" s="11">
        <f t="shared" si="8"/>
        <v>2.1671999999999997E+18</v>
      </c>
      <c r="Y72" s="11">
        <f t="shared" si="9"/>
        <v>6.5989999999999993E-18</v>
      </c>
      <c r="Z72" s="11">
        <f t="shared" si="10"/>
        <v>7.8899999999999999E-4</v>
      </c>
      <c r="AA72" s="16">
        <f t="shared" si="11"/>
        <v>1.1157864610707325E-2</v>
      </c>
      <c r="AB72" s="9">
        <f t="shared" si="1"/>
        <v>0.67119850120123659</v>
      </c>
      <c r="AC72" s="9">
        <f t="shared" si="2"/>
        <v>0.98884213538929255</v>
      </c>
      <c r="AD72" s="15">
        <f t="shared" si="3"/>
        <v>14.141780241707634</v>
      </c>
      <c r="AE72" s="3">
        <f t="shared" si="12"/>
        <v>794.51959999999974</v>
      </c>
      <c r="AF72" s="2">
        <f t="shared" si="13"/>
        <v>0.25</v>
      </c>
      <c r="AG72" s="9">
        <f t="shared" si="14"/>
        <v>3.8975408807118018E-3</v>
      </c>
      <c r="AH72" s="2">
        <f t="shared" si="15"/>
        <v>0.18859997483878618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123.5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0.70737099999999997</v>
      </c>
      <c r="F73" s="9">
        <f>IF(Raw!$G73&gt;$C$8,IF(Raw!$Q73&gt;$C$8,IF(Raw!$N73&gt;$C$9,IF(Raw!$N73&lt;$A$9,IF(Raw!$X73&gt;$C$9,IF(Raw!$X73&lt;$A$9,Raw!I73,-999),-999),-999),-999),-999),-999)</f>
        <v>1.0210840000000001</v>
      </c>
      <c r="G73" s="9">
        <f>Raw!G73</f>
        <v>0.97372999999999998</v>
      </c>
      <c r="H73" s="9">
        <f>IF(Raw!$G73&gt;$C$8,IF(Raw!$Q73&gt;$C$8,IF(Raw!$N73&gt;$C$9,IF(Raw!$N73&lt;$A$9,IF(Raw!$X73&gt;$C$9,IF(Raw!$X73&lt;$A$9,Raw!L73,-999),-999),-999),-999),-999),-999)</f>
        <v>683.2</v>
      </c>
      <c r="I73" s="9">
        <f>IF(Raw!$G73&gt;$C$8,IF(Raw!$Q73&gt;$C$8,IF(Raw!$N73&gt;$C$9,IF(Raw!$N73&lt;$A$9,IF(Raw!$X73&gt;$C$9,IF(Raw!$X73&lt;$A$9,Raw!M73,-999),-999),-999),-999),-999),-999)</f>
        <v>6.8864999999999996E-2</v>
      </c>
      <c r="J73" s="9">
        <f>IF(Raw!$G73&gt;$C$8,IF(Raw!$Q73&gt;$C$8,IF(Raw!$N73&gt;$C$9,IF(Raw!$N73&lt;$A$9,IF(Raw!$X73&gt;$C$9,IF(Raw!$X73&lt;$A$9,Raw!N73,-999),-999),-999),-999),-999),-999)</f>
        <v>1003</v>
      </c>
      <c r="K73" s="9">
        <f>IF(Raw!$G73&gt;$C$8,IF(Raw!$Q73&gt;$C$8,IF(Raw!$N73&gt;$C$9,IF(Raw!$N73&lt;$A$9,IF(Raw!$X73&gt;$C$9,IF(Raw!$X73&lt;$A$9,Raw!R73,-999),-999),-999),-999),-999),-999)</f>
        <v>0.70735800000000004</v>
      </c>
      <c r="L73" s="9">
        <f>IF(Raw!$G73&gt;$C$8,IF(Raw!$Q73&gt;$C$8,IF(Raw!$N73&gt;$C$9,IF(Raw!$N73&lt;$A$9,IF(Raw!$X73&gt;$C$9,IF(Raw!$X73&lt;$A$9,Raw!S73,-999),-999),-999),-999),-999),-999)</f>
        <v>1.083089</v>
      </c>
      <c r="M73" s="9">
        <f>Raw!Q73</f>
        <v>0.98041500000000004</v>
      </c>
      <c r="N73" s="9">
        <f>IF(Raw!$G73&gt;$C$8,IF(Raw!$Q73&gt;$C$8,IF(Raw!$N73&gt;$C$9,IF(Raw!$N73&lt;$A$9,IF(Raw!$X73&gt;$C$9,IF(Raw!$X73&lt;$A$9,Raw!V73,-999),-999),-999),-999),-999),-999)</f>
        <v>710.4</v>
      </c>
      <c r="O73" s="9">
        <f>IF(Raw!$G73&gt;$C$8,IF(Raw!$Q73&gt;$C$8,IF(Raw!$N73&gt;$C$9,IF(Raw!$N73&lt;$A$9,IF(Raw!$X73&gt;$C$9,IF(Raw!$X73&lt;$A$9,Raw!W73,-999),-999),-999),-999),-999),-999)</f>
        <v>0.20208400000000001</v>
      </c>
      <c r="P73" s="9">
        <f>IF(Raw!$G73&gt;$C$8,IF(Raw!$Q73&gt;$C$8,IF(Raw!$N73&gt;$C$9,IF(Raw!$N73&lt;$A$9,IF(Raw!$X73&gt;$C$9,IF(Raw!$X73&lt;$A$9,Raw!X73,-999),-999),-999),-999),-999),-999)</f>
        <v>792</v>
      </c>
      <c r="R73" s="9">
        <f t="shared" si="4"/>
        <v>0.31371300000000013</v>
      </c>
      <c r="S73" s="9">
        <f t="shared" si="5"/>
        <v>0.30723525194792994</v>
      </c>
      <c r="T73" s="9">
        <f t="shared" si="6"/>
        <v>0.37573099999999993</v>
      </c>
      <c r="U73" s="9">
        <f t="shared" si="7"/>
        <v>0.34690685622326506</v>
      </c>
      <c r="V73" s="15">
        <f t="shared" si="0"/>
        <v>0</v>
      </c>
      <c r="X73" s="11">
        <f t="shared" si="8"/>
        <v>2.1671999999999997E+18</v>
      </c>
      <c r="Y73" s="11">
        <f t="shared" si="9"/>
        <v>6.8320000000000003E-18</v>
      </c>
      <c r="Z73" s="11">
        <f t="shared" si="10"/>
        <v>1.003E-3</v>
      </c>
      <c r="AA73" s="16">
        <f t="shared" si="11"/>
        <v>1.4633412483219897E-2</v>
      </c>
      <c r="AB73" s="9">
        <f t="shared" si="1"/>
        <v>0.71285622670573279</v>
      </c>
      <c r="AC73" s="9">
        <f t="shared" si="2"/>
        <v>0.98536658751677997</v>
      </c>
      <c r="AD73" s="15">
        <f t="shared" si="3"/>
        <v>14.589643552562208</v>
      </c>
      <c r="AE73" s="3">
        <f t="shared" si="12"/>
        <v>822.5727999999998</v>
      </c>
      <c r="AF73" s="2">
        <f t="shared" si="13"/>
        <v>0.25</v>
      </c>
      <c r="AG73" s="9">
        <f t="shared" si="14"/>
        <v>3.8932672140287571E-3</v>
      </c>
      <c r="AH73" s="2">
        <f t="shared" si="15"/>
        <v>0.18839317433211789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122.4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0.68110599999999999</v>
      </c>
      <c r="F74" s="9">
        <f>IF(Raw!$G74&gt;$C$8,IF(Raw!$Q74&gt;$C$8,IF(Raw!$N74&gt;$C$9,IF(Raw!$N74&lt;$A$9,IF(Raw!$X74&gt;$C$9,IF(Raw!$X74&lt;$A$9,Raw!I74,-999),-999),-999),-999),-999),-999)</f>
        <v>0.96748100000000004</v>
      </c>
      <c r="G74" s="9">
        <f>Raw!G74</f>
        <v>0.94630099999999995</v>
      </c>
      <c r="H74" s="9">
        <f>IF(Raw!$G74&gt;$C$8,IF(Raw!$Q74&gt;$C$8,IF(Raw!$N74&gt;$C$9,IF(Raw!$N74&lt;$A$9,IF(Raw!$X74&gt;$C$9,IF(Raw!$X74&lt;$A$9,Raw!L74,-999),-999),-999),-999),-999),-999)</f>
        <v>759.4</v>
      </c>
      <c r="I74" s="9">
        <f>IF(Raw!$G74&gt;$C$8,IF(Raw!$Q74&gt;$C$8,IF(Raw!$N74&gt;$C$9,IF(Raw!$N74&lt;$A$9,IF(Raw!$X74&gt;$C$9,IF(Raw!$X74&lt;$A$9,Raw!M74,-999),-999),-999),-999),-999),-999)</f>
        <v>0.20407500000000001</v>
      </c>
      <c r="J74" s="9">
        <f>IF(Raw!$G74&gt;$C$8,IF(Raw!$Q74&gt;$C$8,IF(Raw!$N74&gt;$C$9,IF(Raw!$N74&lt;$A$9,IF(Raw!$X74&gt;$C$9,IF(Raw!$X74&lt;$A$9,Raw!N74,-999),-999),-999),-999),-999),-999)</f>
        <v>645</v>
      </c>
      <c r="K74" s="9">
        <f>IF(Raw!$G74&gt;$C$8,IF(Raw!$Q74&gt;$C$8,IF(Raw!$N74&gt;$C$9,IF(Raw!$N74&lt;$A$9,IF(Raw!$X74&gt;$C$9,IF(Raw!$X74&lt;$A$9,Raw!R74,-999),-999),-999),-999),-999),-999)</f>
        <v>0.65389799999999998</v>
      </c>
      <c r="L74" s="9">
        <f>IF(Raw!$G74&gt;$C$8,IF(Raw!$Q74&gt;$C$8,IF(Raw!$N74&gt;$C$9,IF(Raw!$N74&lt;$A$9,IF(Raw!$X74&gt;$C$9,IF(Raw!$X74&lt;$A$9,Raw!S74,-999),-999),-999),-999),-999),-999)</f>
        <v>1.0063599999999999</v>
      </c>
      <c r="M74" s="9">
        <f>Raw!Q74</f>
        <v>0.97768200000000005</v>
      </c>
      <c r="N74" s="9">
        <f>IF(Raw!$G74&gt;$C$8,IF(Raw!$Q74&gt;$C$8,IF(Raw!$N74&gt;$C$9,IF(Raw!$N74&lt;$A$9,IF(Raw!$X74&gt;$C$9,IF(Raw!$X74&lt;$A$9,Raw!V74,-999),-999),-999),-999),-999),-999)</f>
        <v>705.9</v>
      </c>
      <c r="O74" s="9">
        <f>IF(Raw!$G74&gt;$C$8,IF(Raw!$Q74&gt;$C$8,IF(Raw!$N74&gt;$C$9,IF(Raw!$N74&lt;$A$9,IF(Raw!$X74&gt;$C$9,IF(Raw!$X74&lt;$A$9,Raw!W74,-999),-999),-999),-999),-999),-999)</f>
        <v>0.11926299999999999</v>
      </c>
      <c r="P74" s="9">
        <f>IF(Raw!$G74&gt;$C$8,IF(Raw!$Q74&gt;$C$8,IF(Raw!$N74&gt;$C$9,IF(Raw!$N74&lt;$A$9,IF(Raw!$X74&gt;$C$9,IF(Raw!$X74&lt;$A$9,Raw!X74,-999),-999),-999),-999),-999),-999)</f>
        <v>765</v>
      </c>
      <c r="R74" s="9">
        <f t="shared" si="4"/>
        <v>0.28637500000000005</v>
      </c>
      <c r="S74" s="9">
        <f t="shared" si="5"/>
        <v>0.29600064497390649</v>
      </c>
      <c r="T74" s="9">
        <f t="shared" si="6"/>
        <v>0.35246199999999994</v>
      </c>
      <c r="U74" s="9">
        <f t="shared" si="7"/>
        <v>0.35023450852577603</v>
      </c>
      <c r="V74" s="15">
        <f t="shared" si="0"/>
        <v>0</v>
      </c>
      <c r="X74" s="11">
        <f t="shared" si="8"/>
        <v>2.1671999999999997E+18</v>
      </c>
      <c r="Y74" s="11">
        <f t="shared" si="9"/>
        <v>7.5939999999999998E-18</v>
      </c>
      <c r="Z74" s="11">
        <f t="shared" si="10"/>
        <v>6.4499999999999996E-4</v>
      </c>
      <c r="AA74" s="16">
        <f t="shared" si="11"/>
        <v>1.0503727876713205E-2</v>
      </c>
      <c r="AB74" s="9">
        <f t="shared" si="1"/>
        <v>0.65760016493488205</v>
      </c>
      <c r="AC74" s="9">
        <f t="shared" si="2"/>
        <v>0.98949627212328684</v>
      </c>
      <c r="AD74" s="15">
        <f t="shared" si="3"/>
        <v>16.284849421260787</v>
      </c>
      <c r="AE74" s="3">
        <f t="shared" si="12"/>
        <v>914.31759999999974</v>
      </c>
      <c r="AF74" s="2">
        <f t="shared" si="13"/>
        <v>0.25</v>
      </c>
      <c r="AG74" s="9">
        <f t="shared" si="14"/>
        <v>4.3873201795934921E-3</v>
      </c>
      <c r="AH74" s="2">
        <f t="shared" si="15"/>
        <v>0.21230014021813567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121.3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0.67093899999999995</v>
      </c>
      <c r="F75" s="9">
        <f>IF(Raw!$G75&gt;$C$8,IF(Raw!$Q75&gt;$C$8,IF(Raw!$N75&gt;$C$9,IF(Raw!$N75&lt;$A$9,IF(Raw!$X75&gt;$C$9,IF(Raw!$X75&lt;$A$9,Raw!I75,-999),-999),-999),-999),-999),-999)</f>
        <v>0.95829699999999995</v>
      </c>
      <c r="G75" s="9">
        <f>Raw!G75</f>
        <v>0.95593399999999995</v>
      </c>
      <c r="H75" s="9">
        <f>IF(Raw!$G75&gt;$C$8,IF(Raw!$Q75&gt;$C$8,IF(Raw!$N75&gt;$C$9,IF(Raw!$N75&lt;$A$9,IF(Raw!$X75&gt;$C$9,IF(Raw!$X75&lt;$A$9,Raw!L75,-999),-999),-999),-999),-999),-999)</f>
        <v>702.9</v>
      </c>
      <c r="I75" s="9">
        <f>IF(Raw!$G75&gt;$C$8,IF(Raw!$Q75&gt;$C$8,IF(Raw!$N75&gt;$C$9,IF(Raw!$N75&lt;$A$9,IF(Raw!$X75&gt;$C$9,IF(Raw!$X75&lt;$A$9,Raw!M75,-999),-999),-999),-999),-999),-999)</f>
        <v>0.16441700000000001</v>
      </c>
      <c r="J75" s="9">
        <f>IF(Raw!$G75&gt;$C$8,IF(Raw!$Q75&gt;$C$8,IF(Raw!$N75&gt;$C$9,IF(Raw!$N75&lt;$A$9,IF(Raw!$X75&gt;$C$9,IF(Raw!$X75&lt;$A$9,Raw!N75,-999),-999),-999),-999),-999),-999)</f>
        <v>654</v>
      </c>
      <c r="K75" s="9">
        <f>IF(Raw!$G75&gt;$C$8,IF(Raw!$Q75&gt;$C$8,IF(Raw!$N75&gt;$C$9,IF(Raw!$N75&lt;$A$9,IF(Raw!$X75&gt;$C$9,IF(Raw!$X75&lt;$A$9,Raw!R75,-999),-999),-999),-999),-999),-999)</f>
        <v>0.61351299999999998</v>
      </c>
      <c r="L75" s="9">
        <f>IF(Raw!$G75&gt;$C$8,IF(Raw!$Q75&gt;$C$8,IF(Raw!$N75&gt;$C$9,IF(Raw!$N75&lt;$A$9,IF(Raw!$X75&gt;$C$9,IF(Raw!$X75&lt;$A$9,Raw!S75,-999),-999),-999),-999),-999),-999)</f>
        <v>0.92134499999999997</v>
      </c>
      <c r="M75" s="9">
        <f>Raw!Q75</f>
        <v>0.97319699999999998</v>
      </c>
      <c r="N75" s="9">
        <f>IF(Raw!$G75&gt;$C$8,IF(Raw!$Q75&gt;$C$8,IF(Raw!$N75&gt;$C$9,IF(Raw!$N75&lt;$A$9,IF(Raw!$X75&gt;$C$9,IF(Raw!$X75&lt;$A$9,Raw!V75,-999),-999),-999),-999),-999),-999)</f>
        <v>725.7</v>
      </c>
      <c r="O75" s="9">
        <f>IF(Raw!$G75&gt;$C$8,IF(Raw!$Q75&gt;$C$8,IF(Raw!$N75&gt;$C$9,IF(Raw!$N75&lt;$A$9,IF(Raw!$X75&gt;$C$9,IF(Raw!$X75&lt;$A$9,Raw!W75,-999),-999),-999),-999),-999),-999)</f>
        <v>0.23952499999999999</v>
      </c>
      <c r="P75" s="9">
        <f>IF(Raw!$G75&gt;$C$8,IF(Raw!$Q75&gt;$C$8,IF(Raw!$N75&gt;$C$9,IF(Raw!$N75&lt;$A$9,IF(Raw!$X75&gt;$C$9,IF(Raw!$X75&lt;$A$9,Raw!X75,-999),-999),-999),-999),-999),-999)</f>
        <v>512</v>
      </c>
      <c r="R75" s="9">
        <f t="shared" si="4"/>
        <v>0.287358</v>
      </c>
      <c r="S75" s="9">
        <f t="shared" si="5"/>
        <v>0.29986319481329904</v>
      </c>
      <c r="T75" s="9">
        <f t="shared" si="6"/>
        <v>0.30783199999999999</v>
      </c>
      <c r="U75" s="9">
        <f t="shared" si="7"/>
        <v>0.33411154345006483</v>
      </c>
      <c r="V75" s="15">
        <f t="shared" si="0"/>
        <v>0</v>
      </c>
      <c r="X75" s="11">
        <f t="shared" si="8"/>
        <v>2.1671999999999997E+18</v>
      </c>
      <c r="Y75" s="11">
        <f t="shared" si="9"/>
        <v>7.0290000000000001E-18</v>
      </c>
      <c r="Z75" s="11">
        <f t="shared" si="10"/>
        <v>6.5399999999999996E-4</v>
      </c>
      <c r="AA75" s="16">
        <f t="shared" si="11"/>
        <v>9.8642714696012251E-3</v>
      </c>
      <c r="AB75" s="9">
        <f t="shared" si="1"/>
        <v>0.61654953841503024</v>
      </c>
      <c r="AC75" s="9">
        <f t="shared" si="2"/>
        <v>0.99013572853039888</v>
      </c>
      <c r="AD75" s="15">
        <f t="shared" si="3"/>
        <v>15.082983898472824</v>
      </c>
      <c r="AE75" s="3">
        <f t="shared" si="12"/>
        <v>846.29159999999979</v>
      </c>
      <c r="AF75" s="2">
        <f t="shared" si="13"/>
        <v>0.25</v>
      </c>
      <c r="AG75" s="9">
        <f t="shared" si="14"/>
        <v>3.8764607924240239E-3</v>
      </c>
      <c r="AH75" s="2">
        <f t="shared" si="15"/>
        <v>0.18757992033715176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120.4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0.70825400000000005</v>
      </c>
      <c r="F76" s="9">
        <f>IF(Raw!$G76&gt;$C$8,IF(Raw!$Q76&gt;$C$8,IF(Raw!$N76&gt;$C$9,IF(Raw!$N76&lt;$A$9,IF(Raw!$X76&gt;$C$9,IF(Raw!$X76&lt;$A$9,Raw!I76,-999),-999),-999),-999),-999),-999)</f>
        <v>0.97912200000000005</v>
      </c>
      <c r="G76" s="9">
        <f>Raw!G76</f>
        <v>0.97415799999999997</v>
      </c>
      <c r="H76" s="9">
        <f>IF(Raw!$G76&gt;$C$8,IF(Raw!$Q76&gt;$C$8,IF(Raw!$N76&gt;$C$9,IF(Raw!$N76&lt;$A$9,IF(Raw!$X76&gt;$C$9,IF(Raw!$X76&lt;$A$9,Raw!L76,-999),-999),-999),-999),-999),-999)</f>
        <v>614.70000000000005</v>
      </c>
      <c r="I76" s="9">
        <f>IF(Raw!$G76&gt;$C$8,IF(Raw!$Q76&gt;$C$8,IF(Raw!$N76&gt;$C$9,IF(Raw!$N76&lt;$A$9,IF(Raw!$X76&gt;$C$9,IF(Raw!$X76&lt;$A$9,Raw!M76,-999),-999),-999),-999),-999),-999)</f>
        <v>0.37081999999999998</v>
      </c>
      <c r="J76" s="9">
        <f>IF(Raw!$G76&gt;$C$8,IF(Raw!$Q76&gt;$C$8,IF(Raw!$N76&gt;$C$9,IF(Raw!$N76&lt;$A$9,IF(Raw!$X76&gt;$C$9,IF(Raw!$X76&lt;$A$9,Raw!N76,-999),-999),-999),-999),-999),-999)</f>
        <v>630</v>
      </c>
      <c r="K76" s="9">
        <f>IF(Raw!$G76&gt;$C$8,IF(Raw!$Q76&gt;$C$8,IF(Raw!$N76&gt;$C$9,IF(Raw!$N76&lt;$A$9,IF(Raw!$X76&gt;$C$9,IF(Raw!$X76&lt;$A$9,Raw!R76,-999),-999),-999),-999),-999),-999)</f>
        <v>0.61453199999999997</v>
      </c>
      <c r="L76" s="9">
        <f>IF(Raw!$G76&gt;$C$8,IF(Raw!$Q76&gt;$C$8,IF(Raw!$N76&gt;$C$9,IF(Raw!$N76&lt;$A$9,IF(Raw!$X76&gt;$C$9,IF(Raw!$X76&lt;$A$9,Raw!S76,-999),-999),-999),-999),-999),-999)</f>
        <v>0.93532400000000004</v>
      </c>
      <c r="M76" s="9">
        <f>Raw!Q76</f>
        <v>0.96633800000000003</v>
      </c>
      <c r="N76" s="9">
        <f>IF(Raw!$G76&gt;$C$8,IF(Raw!$Q76&gt;$C$8,IF(Raw!$N76&gt;$C$9,IF(Raw!$N76&lt;$A$9,IF(Raw!$X76&gt;$C$9,IF(Raw!$X76&lt;$A$9,Raw!V76,-999),-999),-999),-999),-999),-999)</f>
        <v>733</v>
      </c>
      <c r="O76" s="9">
        <f>IF(Raw!$G76&gt;$C$8,IF(Raw!$Q76&gt;$C$8,IF(Raw!$N76&gt;$C$9,IF(Raw!$N76&lt;$A$9,IF(Raw!$X76&gt;$C$9,IF(Raw!$X76&lt;$A$9,Raw!W76,-999),-999),-999),-999),-999),-999)</f>
        <v>0.11206099999999999</v>
      </c>
      <c r="P76" s="9">
        <f>IF(Raw!$G76&gt;$C$8,IF(Raw!$Q76&gt;$C$8,IF(Raw!$N76&gt;$C$9,IF(Raw!$N76&lt;$A$9,IF(Raw!$X76&gt;$C$9,IF(Raw!$X76&lt;$A$9,Raw!X76,-999),-999),-999),-999),-999),-999)</f>
        <v>842</v>
      </c>
      <c r="R76" s="9">
        <f t="shared" si="4"/>
        <v>0.270868</v>
      </c>
      <c r="S76" s="9">
        <f t="shared" si="5"/>
        <v>0.27664376860084849</v>
      </c>
      <c r="T76" s="9">
        <f t="shared" si="6"/>
        <v>0.32079200000000008</v>
      </c>
      <c r="U76" s="9">
        <f t="shared" si="7"/>
        <v>0.34297419931488987</v>
      </c>
      <c r="V76" s="15">
        <f t="shared" si="0"/>
        <v>0</v>
      </c>
      <c r="X76" s="11">
        <f t="shared" si="8"/>
        <v>2.1671999999999997E+18</v>
      </c>
      <c r="Y76" s="11">
        <f t="shared" si="9"/>
        <v>6.1470000000000005E-18</v>
      </c>
      <c r="Z76" s="11">
        <f t="shared" si="10"/>
        <v>6.2999999999999992E-4</v>
      </c>
      <c r="AA76" s="16">
        <f t="shared" si="11"/>
        <v>8.3228688806256286E-3</v>
      </c>
      <c r="AB76" s="9">
        <f t="shared" si="1"/>
        <v>0.61720190975395361</v>
      </c>
      <c r="AC76" s="9">
        <f t="shared" si="2"/>
        <v>0.99167713111937439</v>
      </c>
      <c r="AD76" s="15">
        <f t="shared" si="3"/>
        <v>13.210902985120049</v>
      </c>
      <c r="AE76" s="3">
        <f t="shared" si="12"/>
        <v>740.09879999999987</v>
      </c>
      <c r="AF76" s="2">
        <f t="shared" si="13"/>
        <v>0.25</v>
      </c>
      <c r="AG76" s="9">
        <f t="shared" si="14"/>
        <v>3.4853837488832591E-3</v>
      </c>
      <c r="AH76" s="2">
        <f t="shared" si="15"/>
        <v>0.16865590572659941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119.5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0.66697700000000004</v>
      </c>
      <c r="F77" s="9">
        <f>IF(Raw!$G77&gt;$C$8,IF(Raw!$Q77&gt;$C$8,IF(Raw!$N77&gt;$C$9,IF(Raw!$N77&lt;$A$9,IF(Raw!$X77&gt;$C$9,IF(Raw!$X77&lt;$A$9,Raw!I77,-999),-999),-999),-999),-999),-999)</f>
        <v>0.96092299999999997</v>
      </c>
      <c r="G77" s="9">
        <f>Raw!G77</f>
        <v>0.96698499999999998</v>
      </c>
      <c r="H77" s="9">
        <f>IF(Raw!$G77&gt;$C$8,IF(Raw!$Q77&gt;$C$8,IF(Raw!$N77&gt;$C$9,IF(Raw!$N77&lt;$A$9,IF(Raw!$X77&gt;$C$9,IF(Raw!$X77&lt;$A$9,Raw!L77,-999),-999),-999),-999),-999),-999)</f>
        <v>732.6</v>
      </c>
      <c r="I77" s="9">
        <f>IF(Raw!$G77&gt;$C$8,IF(Raw!$Q77&gt;$C$8,IF(Raw!$N77&gt;$C$9,IF(Raw!$N77&lt;$A$9,IF(Raw!$X77&gt;$C$9,IF(Raw!$X77&lt;$A$9,Raw!M77,-999),-999),-999),-999),-999),-999)</f>
        <v>0.10048</v>
      </c>
      <c r="J77" s="9">
        <f>IF(Raw!$G77&gt;$C$8,IF(Raw!$Q77&gt;$C$8,IF(Raw!$N77&gt;$C$9,IF(Raw!$N77&lt;$A$9,IF(Raw!$X77&gt;$C$9,IF(Raw!$X77&lt;$A$9,Raw!N77,-999),-999),-999),-999),-999),-999)</f>
        <v>461</v>
      </c>
      <c r="K77" s="9">
        <f>IF(Raw!$G77&gt;$C$8,IF(Raw!$Q77&gt;$C$8,IF(Raw!$N77&gt;$C$9,IF(Raw!$N77&lt;$A$9,IF(Raw!$X77&gt;$C$9,IF(Raw!$X77&lt;$A$9,Raw!R77,-999),-999),-999),-999),-999),-999)</f>
        <v>0.61347600000000002</v>
      </c>
      <c r="L77" s="9">
        <f>IF(Raw!$G77&gt;$C$8,IF(Raw!$Q77&gt;$C$8,IF(Raw!$N77&gt;$C$9,IF(Raw!$N77&lt;$A$9,IF(Raw!$X77&gt;$C$9,IF(Raw!$X77&lt;$A$9,Raw!S77,-999),-999),-999),-999),-999),-999)</f>
        <v>0.93601500000000004</v>
      </c>
      <c r="M77" s="9">
        <f>Raw!Q77</f>
        <v>0.975217</v>
      </c>
      <c r="N77" s="9">
        <f>IF(Raw!$G77&gt;$C$8,IF(Raw!$Q77&gt;$C$8,IF(Raw!$N77&gt;$C$9,IF(Raw!$N77&lt;$A$9,IF(Raw!$X77&gt;$C$9,IF(Raw!$X77&lt;$A$9,Raw!V77,-999),-999),-999),-999),-999),-999)</f>
        <v>721.8</v>
      </c>
      <c r="O77" s="9">
        <f>IF(Raw!$G77&gt;$C$8,IF(Raw!$Q77&gt;$C$8,IF(Raw!$N77&gt;$C$9,IF(Raw!$N77&lt;$A$9,IF(Raw!$X77&gt;$C$9,IF(Raw!$X77&lt;$A$9,Raw!W77,-999),-999),-999),-999),-999),-999)</f>
        <v>0.18582499999999999</v>
      </c>
      <c r="P77" s="9">
        <f>IF(Raw!$G77&gt;$C$8,IF(Raw!$Q77&gt;$C$8,IF(Raw!$N77&gt;$C$9,IF(Raw!$N77&lt;$A$9,IF(Raw!$X77&gt;$C$9,IF(Raw!$X77&lt;$A$9,Raw!X77,-999),-999),-999),-999),-999),-999)</f>
        <v>1086</v>
      </c>
      <c r="R77" s="9">
        <f t="shared" si="4"/>
        <v>0.29394599999999993</v>
      </c>
      <c r="S77" s="9">
        <f t="shared" si="5"/>
        <v>0.30589964024172583</v>
      </c>
      <c r="T77" s="9">
        <f t="shared" si="6"/>
        <v>0.32253900000000002</v>
      </c>
      <c r="U77" s="9">
        <f t="shared" si="7"/>
        <v>0.34458742648354995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7.3259999999999994E-18</v>
      </c>
      <c r="Z77" s="11">
        <f t="shared" si="10"/>
        <v>4.6099999999999998E-4</v>
      </c>
      <c r="AA77" s="16">
        <f t="shared" si="11"/>
        <v>9.0661212165425494E-3</v>
      </c>
      <c r="AB77" s="9">
        <f t="shared" ref="AB77:AB140" si="17">K77+T77*AA77</f>
        <v>0.61640017767106248</v>
      </c>
      <c r="AC77" s="9">
        <f t="shared" ref="AC77:AC140" si="18">IF(T77&gt;0,(L77-AB77)/T77,-999)</f>
        <v>0.99093387878345729</v>
      </c>
      <c r="AD77" s="15">
        <f t="shared" ref="AD77:AD140" si="19">IF(AC77&gt;0,X77*Y77*AC77,-999)</f>
        <v>19.666206543476243</v>
      </c>
      <c r="AE77" s="3">
        <f t="shared" si="12"/>
        <v>882.05039999999974</v>
      </c>
      <c r="AF77" s="2">
        <f t="shared" si="13"/>
        <v>0.25</v>
      </c>
      <c r="AG77" s="9">
        <f t="shared" si="14"/>
        <v>5.2128673088541752E-3</v>
      </c>
      <c r="AH77" s="2">
        <f t="shared" si="15"/>
        <v>0.25224793616745284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118.4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0.69062999999999997</v>
      </c>
      <c r="F78" s="9">
        <f>IF(Raw!$G78&gt;$C$8,IF(Raw!$Q78&gt;$C$8,IF(Raw!$N78&gt;$C$9,IF(Raw!$N78&lt;$A$9,IF(Raw!$X78&gt;$C$9,IF(Raw!$X78&lt;$A$9,Raw!I78,-999),-999),-999),-999),-999),-999)</f>
        <v>0.977607</v>
      </c>
      <c r="G78" s="9">
        <f>Raw!G78</f>
        <v>0.95059700000000003</v>
      </c>
      <c r="H78" s="9">
        <f>IF(Raw!$G78&gt;$C$8,IF(Raw!$Q78&gt;$C$8,IF(Raw!$N78&gt;$C$9,IF(Raw!$N78&lt;$A$9,IF(Raw!$X78&gt;$C$9,IF(Raw!$X78&lt;$A$9,Raw!L78,-999),-999),-999),-999),-999),-999)</f>
        <v>743.9</v>
      </c>
      <c r="I78" s="9">
        <f>IF(Raw!$G78&gt;$C$8,IF(Raw!$Q78&gt;$C$8,IF(Raw!$N78&gt;$C$9,IF(Raw!$N78&lt;$A$9,IF(Raw!$X78&gt;$C$9,IF(Raw!$X78&lt;$A$9,Raw!M78,-999),-999),-999),-999),-999),-999)</f>
        <v>0.22917999999999999</v>
      </c>
      <c r="J78" s="9">
        <f>IF(Raw!$G78&gt;$C$8,IF(Raw!$Q78&gt;$C$8,IF(Raw!$N78&gt;$C$9,IF(Raw!$N78&lt;$A$9,IF(Raw!$X78&gt;$C$9,IF(Raw!$X78&lt;$A$9,Raw!N78,-999),-999),-999),-999),-999),-999)</f>
        <v>496</v>
      </c>
      <c r="K78" s="9">
        <f>IF(Raw!$G78&gt;$C$8,IF(Raw!$Q78&gt;$C$8,IF(Raw!$N78&gt;$C$9,IF(Raw!$N78&lt;$A$9,IF(Raw!$X78&gt;$C$9,IF(Raw!$X78&lt;$A$9,Raw!R78,-999),-999),-999),-999),-999),-999)</f>
        <v>0.66177699999999995</v>
      </c>
      <c r="L78" s="9">
        <f>IF(Raw!$G78&gt;$C$8,IF(Raw!$Q78&gt;$C$8,IF(Raw!$N78&gt;$C$9,IF(Raw!$N78&lt;$A$9,IF(Raw!$X78&gt;$C$9,IF(Raw!$X78&lt;$A$9,Raw!S78,-999),-999),-999),-999),-999),-999)</f>
        <v>1.0029809999999999</v>
      </c>
      <c r="M78" s="9">
        <f>Raw!Q78</f>
        <v>0.96778699999999995</v>
      </c>
      <c r="N78" s="9">
        <f>IF(Raw!$G78&gt;$C$8,IF(Raw!$Q78&gt;$C$8,IF(Raw!$N78&gt;$C$9,IF(Raw!$N78&lt;$A$9,IF(Raw!$X78&gt;$C$9,IF(Raw!$X78&lt;$A$9,Raw!V78,-999),-999),-999),-999),-999),-999)</f>
        <v>739.3</v>
      </c>
      <c r="O78" s="9">
        <f>IF(Raw!$G78&gt;$C$8,IF(Raw!$Q78&gt;$C$8,IF(Raw!$N78&gt;$C$9,IF(Raw!$N78&lt;$A$9,IF(Raw!$X78&gt;$C$9,IF(Raw!$X78&lt;$A$9,Raw!W78,-999),-999),-999),-999),-999),-999)</f>
        <v>0.22917999999999999</v>
      </c>
      <c r="P78" s="9">
        <f>IF(Raw!$G78&gt;$C$8,IF(Raw!$Q78&gt;$C$8,IF(Raw!$N78&gt;$C$9,IF(Raw!$N78&lt;$A$9,IF(Raw!$X78&gt;$C$9,IF(Raw!$X78&lt;$A$9,Raw!X78,-999),-999),-999),-999),-999),-999)</f>
        <v>276</v>
      </c>
      <c r="R78" s="9">
        <f t="shared" ref="R78:R141" si="20">F78-E78</f>
        <v>0.28697700000000004</v>
      </c>
      <c r="S78" s="9">
        <f t="shared" ref="S78:S141" si="21">R78/F78</f>
        <v>0.29355047580469457</v>
      </c>
      <c r="T78" s="9">
        <f t="shared" ref="T78:T141" si="22">L78-K78</f>
        <v>0.34120399999999995</v>
      </c>
      <c r="U78" s="9">
        <f t="shared" ref="U78:U141" si="23">T78/L78</f>
        <v>0.34018989392620597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7.4389999999999987E-18</v>
      </c>
      <c r="Z78" s="11">
        <f t="shared" ref="Z78:Z141" si="26">J78*10^(-6)</f>
        <v>4.9600000000000002E-4</v>
      </c>
      <c r="AA78" s="16">
        <f t="shared" ref="AA78:AA141" si="27">IF(Z78&gt;0,(X78*Y78/(X78*Y78+1/Z78)),1)</f>
        <v>9.8965949182404922E-3</v>
      </c>
      <c r="AB78" s="9">
        <f t="shared" si="17"/>
        <v>0.66515375777248331</v>
      </c>
      <c r="AC78" s="9">
        <f t="shared" si="18"/>
        <v>0.99010340508175942</v>
      </c>
      <c r="AD78" s="15">
        <f t="shared" si="19"/>
        <v>19.952812335162282</v>
      </c>
      <c r="AE78" s="3">
        <f t="shared" ref="AE78:AE141" si="28">AE$9*Y78</f>
        <v>895.65559999999959</v>
      </c>
      <c r="AF78" s="2">
        <f t="shared" ref="AF78:AF141" si="29">IF(AD78&lt;=AE78,AF$6,AF$6/(AD78/AE78))</f>
        <v>0.25</v>
      </c>
      <c r="AG78" s="9">
        <f t="shared" ref="AG78:AG141" si="30">AD78*AF78*$AG$6*U78/AG$8</f>
        <v>5.2213423937141163E-3</v>
      </c>
      <c r="AH78" s="2">
        <f t="shared" ref="AH78:AH141" si="31">((AG78*12.01)/893.5)*3600</f>
        <v>0.25265804111317686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117.3</v>
      </c>
      <c r="D79" s="15">
        <f>IF(C79&gt;0.5,Raw!D79*D$11,-999)</f>
        <v>4.5</v>
      </c>
      <c r="E79" s="9">
        <f>IF(Raw!$G79&gt;$C$8,IF(Raw!$Q79&gt;$C$8,IF(Raw!$N79&gt;$C$9,IF(Raw!$N79&lt;$A$9,IF(Raw!$X79&gt;$C$9,IF(Raw!$X79&lt;$A$9,Raw!H79,-999),-999),-999),-999),-999),-999)</f>
        <v>0.68676099999999995</v>
      </c>
      <c r="F79" s="9">
        <f>IF(Raw!$G79&gt;$C$8,IF(Raw!$Q79&gt;$C$8,IF(Raw!$N79&gt;$C$9,IF(Raw!$N79&lt;$A$9,IF(Raw!$X79&gt;$C$9,IF(Raw!$X79&lt;$A$9,Raw!I79,-999),-999),-999),-999),-999),-999)</f>
        <v>0.986981</v>
      </c>
      <c r="G79" s="9">
        <f>Raw!G79</f>
        <v>0.97290399999999999</v>
      </c>
      <c r="H79" s="9">
        <f>IF(Raw!$G79&gt;$C$8,IF(Raw!$Q79&gt;$C$8,IF(Raw!$N79&gt;$C$9,IF(Raw!$N79&lt;$A$9,IF(Raw!$X79&gt;$C$9,IF(Raw!$X79&lt;$A$9,Raw!L79,-999),-999),-999),-999),-999),-999)</f>
        <v>713.5</v>
      </c>
      <c r="I79" s="9">
        <f>IF(Raw!$G79&gt;$C$8,IF(Raw!$Q79&gt;$C$8,IF(Raw!$N79&gt;$C$9,IF(Raw!$N79&lt;$A$9,IF(Raw!$X79&gt;$C$9,IF(Raw!$X79&lt;$A$9,Raw!M79,-999),-999),-999),-999),-999),-999)</f>
        <v>0.17513300000000001</v>
      </c>
      <c r="J79" s="9">
        <f>IF(Raw!$G79&gt;$C$8,IF(Raw!$Q79&gt;$C$8,IF(Raw!$N79&gt;$C$9,IF(Raw!$N79&lt;$A$9,IF(Raw!$X79&gt;$C$9,IF(Raw!$X79&lt;$A$9,Raw!N79,-999),-999),-999),-999),-999),-999)</f>
        <v>589</v>
      </c>
      <c r="K79" s="9">
        <f>IF(Raw!$G79&gt;$C$8,IF(Raw!$Q79&gt;$C$8,IF(Raw!$N79&gt;$C$9,IF(Raw!$N79&lt;$A$9,IF(Raw!$X79&gt;$C$9,IF(Raw!$X79&lt;$A$9,Raw!R79,-999),-999),-999),-999),-999),-999)</f>
        <v>0.63330500000000001</v>
      </c>
      <c r="L79" s="9">
        <f>IF(Raw!$G79&gt;$C$8,IF(Raw!$Q79&gt;$C$8,IF(Raw!$N79&gt;$C$9,IF(Raw!$N79&lt;$A$9,IF(Raw!$X79&gt;$C$9,IF(Raw!$X79&lt;$A$9,Raw!S79,-999),-999),-999),-999),-999),-999)</f>
        <v>0.94694999999999996</v>
      </c>
      <c r="M79" s="9">
        <f>Raw!Q79</f>
        <v>0.97486899999999999</v>
      </c>
      <c r="N79" s="9">
        <f>IF(Raw!$G79&gt;$C$8,IF(Raw!$Q79&gt;$C$8,IF(Raw!$N79&gt;$C$9,IF(Raw!$N79&lt;$A$9,IF(Raw!$X79&gt;$C$9,IF(Raw!$X79&lt;$A$9,Raw!V79,-999),-999),-999),-999),-999),-999)</f>
        <v>751.7</v>
      </c>
      <c r="O79" s="9">
        <f>IF(Raw!$G79&gt;$C$8,IF(Raw!$Q79&gt;$C$8,IF(Raw!$N79&gt;$C$9,IF(Raw!$N79&lt;$A$9,IF(Raw!$X79&gt;$C$9,IF(Raw!$X79&lt;$A$9,Raw!W79,-999),-999),-999),-999),-999),-999)</f>
        <v>0.281864</v>
      </c>
      <c r="P79" s="9">
        <f>IF(Raw!$G79&gt;$C$8,IF(Raw!$Q79&gt;$C$8,IF(Raw!$N79&gt;$C$9,IF(Raw!$N79&lt;$A$9,IF(Raw!$X79&gt;$C$9,IF(Raw!$X79&lt;$A$9,Raw!X79,-999),-999),-999),-999),-999),-999)</f>
        <v>982</v>
      </c>
      <c r="R79" s="9">
        <f t="shared" si="20"/>
        <v>0.30022000000000004</v>
      </c>
      <c r="S79" s="9">
        <f t="shared" si="21"/>
        <v>0.30418012099523706</v>
      </c>
      <c r="T79" s="9">
        <f t="shared" si="22"/>
        <v>0.31364499999999995</v>
      </c>
      <c r="U79" s="9">
        <f t="shared" si="23"/>
        <v>0.33121600929299327</v>
      </c>
      <c r="V79" s="15">
        <f t="shared" si="16"/>
        <v>0</v>
      </c>
      <c r="X79" s="11">
        <f t="shared" si="24"/>
        <v>2.708999999999999E+18</v>
      </c>
      <c r="Y79" s="11">
        <f t="shared" si="25"/>
        <v>7.1349999999999994E-18</v>
      </c>
      <c r="Z79" s="11">
        <f t="shared" si="26"/>
        <v>5.8900000000000001E-4</v>
      </c>
      <c r="AA79" s="16">
        <f t="shared" si="27"/>
        <v>1.12564626623209E-2</v>
      </c>
      <c r="AB79" s="9">
        <f t="shared" si="17"/>
        <v>0.63683553323172359</v>
      </c>
      <c r="AC79" s="9">
        <f t="shared" si="18"/>
        <v>0.98874353733767928</v>
      </c>
      <c r="AD79" s="15">
        <f t="shared" si="19"/>
        <v>19.111142041291853</v>
      </c>
      <c r="AE79" s="3">
        <f t="shared" si="28"/>
        <v>859.05399999999975</v>
      </c>
      <c r="AF79" s="2">
        <f t="shared" si="29"/>
        <v>0.25</v>
      </c>
      <c r="AG79" s="9">
        <f t="shared" si="30"/>
        <v>4.8691663076524897E-3</v>
      </c>
      <c r="AH79" s="2">
        <f t="shared" si="31"/>
        <v>0.23561642358999779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116.4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0.71762499999999996</v>
      </c>
      <c r="F80" s="9">
        <f>IF(Raw!$G80&gt;$C$8,IF(Raw!$Q80&gt;$C$8,IF(Raw!$N80&gt;$C$9,IF(Raw!$N80&lt;$A$9,IF(Raw!$X80&gt;$C$9,IF(Raw!$X80&lt;$A$9,Raw!I80,-999),-999),-999),-999),-999),-999)</f>
        <v>1.005069</v>
      </c>
      <c r="G80" s="9">
        <f>Raw!G80</f>
        <v>0.95733500000000005</v>
      </c>
      <c r="H80" s="9">
        <f>IF(Raw!$G80&gt;$C$8,IF(Raw!$Q80&gt;$C$8,IF(Raw!$N80&gt;$C$9,IF(Raw!$N80&lt;$A$9,IF(Raw!$X80&gt;$C$9,IF(Raw!$X80&lt;$A$9,Raw!L80,-999),-999),-999),-999),-999),-999)</f>
        <v>722.5</v>
      </c>
      <c r="I80" s="9">
        <f>IF(Raw!$G80&gt;$C$8,IF(Raw!$Q80&gt;$C$8,IF(Raw!$N80&gt;$C$9,IF(Raw!$N80&lt;$A$9,IF(Raw!$X80&gt;$C$9,IF(Raw!$X80&lt;$A$9,Raw!M80,-999),-999),-999),-999),-999),-999)</f>
        <v>0.29759000000000002</v>
      </c>
      <c r="J80" s="9">
        <f>IF(Raw!$G80&gt;$C$8,IF(Raw!$Q80&gt;$C$8,IF(Raw!$N80&gt;$C$9,IF(Raw!$N80&lt;$A$9,IF(Raw!$X80&gt;$C$9,IF(Raw!$X80&lt;$A$9,Raw!N80,-999),-999),-999),-999),-999),-999)</f>
        <v>477</v>
      </c>
      <c r="K80" s="9">
        <f>IF(Raw!$G80&gt;$C$8,IF(Raw!$Q80&gt;$C$8,IF(Raw!$N80&gt;$C$9,IF(Raw!$N80&lt;$A$9,IF(Raw!$X80&gt;$C$9,IF(Raw!$X80&lt;$A$9,Raw!R80,-999),-999),-999),-999),-999),-999)</f>
        <v>0.64601500000000001</v>
      </c>
      <c r="L80" s="9">
        <f>IF(Raw!$G80&gt;$C$8,IF(Raw!$Q80&gt;$C$8,IF(Raw!$N80&gt;$C$9,IF(Raw!$N80&lt;$A$9,IF(Raw!$X80&gt;$C$9,IF(Raw!$X80&lt;$A$9,Raw!S80,-999),-999),-999),-999),-999),-999)</f>
        <v>0.96773799999999999</v>
      </c>
      <c r="M80" s="9">
        <f>Raw!Q80</f>
        <v>0.98369099999999998</v>
      </c>
      <c r="N80" s="9">
        <f>IF(Raw!$G80&gt;$C$8,IF(Raw!$Q80&gt;$C$8,IF(Raw!$N80&gt;$C$9,IF(Raw!$N80&lt;$A$9,IF(Raw!$X80&gt;$C$9,IF(Raw!$X80&lt;$A$9,Raw!V80,-999),-999),-999),-999),-999),-999)</f>
        <v>702.6</v>
      </c>
      <c r="O80" s="9">
        <f>IF(Raw!$G80&gt;$C$8,IF(Raw!$Q80&gt;$C$8,IF(Raw!$N80&gt;$C$9,IF(Raw!$N80&lt;$A$9,IF(Raw!$X80&gt;$C$9,IF(Raw!$X80&lt;$A$9,Raw!W80,-999),-999),-999),-999),-999),-999)</f>
        <v>0.22364700000000001</v>
      </c>
      <c r="P80" s="9">
        <f>IF(Raw!$G80&gt;$C$8,IF(Raw!$Q80&gt;$C$8,IF(Raw!$N80&gt;$C$9,IF(Raw!$N80&lt;$A$9,IF(Raw!$X80&gt;$C$9,IF(Raw!$X80&lt;$A$9,Raw!X80,-999),-999),-999),-999),-999),-999)</f>
        <v>567</v>
      </c>
      <c r="R80" s="9">
        <f t="shared" si="20"/>
        <v>0.28744400000000003</v>
      </c>
      <c r="S80" s="9">
        <f t="shared" si="21"/>
        <v>0.28599429491905537</v>
      </c>
      <c r="T80" s="9">
        <f t="shared" si="22"/>
        <v>0.32172299999999998</v>
      </c>
      <c r="U80" s="9">
        <f t="shared" si="23"/>
        <v>0.33244845195703793</v>
      </c>
      <c r="V80" s="15">
        <f t="shared" si="16"/>
        <v>0</v>
      </c>
      <c r="X80" s="11">
        <f t="shared" si="24"/>
        <v>2.708999999999999E+18</v>
      </c>
      <c r="Y80" s="11">
        <f t="shared" si="25"/>
        <v>7.2249999999999997E-18</v>
      </c>
      <c r="Z80" s="11">
        <f t="shared" si="26"/>
        <v>4.7699999999999999E-4</v>
      </c>
      <c r="AA80" s="16">
        <f t="shared" si="27"/>
        <v>9.2497379976474482E-3</v>
      </c>
      <c r="AB80" s="9">
        <f t="shared" si="17"/>
        <v>0.64899085345781715</v>
      </c>
      <c r="AC80" s="9">
        <f t="shared" si="18"/>
        <v>0.9907502620023525</v>
      </c>
      <c r="AD80" s="15">
        <f t="shared" si="19"/>
        <v>19.391484271797587</v>
      </c>
      <c r="AE80" s="3">
        <f t="shared" si="28"/>
        <v>869.88999999999976</v>
      </c>
      <c r="AF80" s="2">
        <f t="shared" si="29"/>
        <v>0.25</v>
      </c>
      <c r="AG80" s="9">
        <f t="shared" si="30"/>
        <v>4.9589760979295051E-3</v>
      </c>
      <c r="AH80" s="2">
        <f t="shared" si="31"/>
        <v>0.23996227260221609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115.5</v>
      </c>
      <c r="D81" s="15">
        <f>IF(C81&gt;0.5,Raw!D81*D$11,-999)</f>
        <v>4.5</v>
      </c>
      <c r="E81" s="9">
        <f>IF(Raw!$G81&gt;$C$8,IF(Raw!$Q81&gt;$C$8,IF(Raw!$N81&gt;$C$9,IF(Raw!$N81&lt;$A$9,IF(Raw!$X81&gt;$C$9,IF(Raw!$X81&lt;$A$9,Raw!H81,-999),-999),-999),-999),-999),-999)</f>
        <v>0.73394300000000001</v>
      </c>
      <c r="F81" s="9">
        <f>IF(Raw!$G81&gt;$C$8,IF(Raw!$Q81&gt;$C$8,IF(Raw!$N81&gt;$C$9,IF(Raw!$N81&lt;$A$9,IF(Raw!$X81&gt;$C$9,IF(Raw!$X81&lt;$A$9,Raw!I81,-999),-999),-999),-999),-999),-999)</f>
        <v>1.0640639999999999</v>
      </c>
      <c r="G81" s="9">
        <f>Raw!G81</f>
        <v>0.96111500000000005</v>
      </c>
      <c r="H81" s="9">
        <f>IF(Raw!$G81&gt;$C$8,IF(Raw!$Q81&gt;$C$8,IF(Raw!$N81&gt;$C$9,IF(Raw!$N81&lt;$A$9,IF(Raw!$X81&gt;$C$9,IF(Raw!$X81&lt;$A$9,Raw!L81,-999),-999),-999),-999),-999),-999)</f>
        <v>793</v>
      </c>
      <c r="I81" s="9">
        <f>IF(Raw!$G81&gt;$C$8,IF(Raw!$Q81&gt;$C$8,IF(Raw!$N81&gt;$C$9,IF(Raw!$N81&lt;$A$9,IF(Raw!$X81&gt;$C$9,IF(Raw!$X81&lt;$A$9,Raw!M81,-999),-999),-999),-999),-999),-999)</f>
        <v>0.25400200000000001</v>
      </c>
      <c r="J81" s="9">
        <f>IF(Raw!$G81&gt;$C$8,IF(Raw!$Q81&gt;$C$8,IF(Raw!$N81&gt;$C$9,IF(Raw!$N81&lt;$A$9,IF(Raw!$X81&gt;$C$9,IF(Raw!$X81&lt;$A$9,Raw!N81,-999),-999),-999),-999),-999),-999)</f>
        <v>703</v>
      </c>
      <c r="K81" s="9">
        <f>IF(Raw!$G81&gt;$C$8,IF(Raw!$Q81&gt;$C$8,IF(Raw!$N81&gt;$C$9,IF(Raw!$N81&lt;$A$9,IF(Raw!$X81&gt;$C$9,IF(Raw!$X81&lt;$A$9,Raw!R81,-999),-999),-999),-999),-999),-999)</f>
        <v>0.65402400000000005</v>
      </c>
      <c r="L81" s="9">
        <f>IF(Raw!$G81&gt;$C$8,IF(Raw!$Q81&gt;$C$8,IF(Raw!$N81&gt;$C$9,IF(Raw!$N81&lt;$A$9,IF(Raw!$X81&gt;$C$9,IF(Raw!$X81&lt;$A$9,Raw!S81,-999),-999),-999),-999),-999),-999)</f>
        <v>0.98837900000000001</v>
      </c>
      <c r="M81" s="9">
        <f>Raw!Q81</f>
        <v>0.97563599999999995</v>
      </c>
      <c r="N81" s="9">
        <f>IF(Raw!$G81&gt;$C$8,IF(Raw!$Q81&gt;$C$8,IF(Raw!$N81&gt;$C$9,IF(Raw!$N81&lt;$A$9,IF(Raw!$X81&gt;$C$9,IF(Raw!$X81&lt;$A$9,Raw!V81,-999),-999),-999),-999),-999),-999)</f>
        <v>681.9</v>
      </c>
      <c r="O81" s="9">
        <f>IF(Raw!$G81&gt;$C$8,IF(Raw!$Q81&gt;$C$8,IF(Raw!$N81&gt;$C$9,IF(Raw!$N81&lt;$A$9,IF(Raw!$X81&gt;$C$9,IF(Raw!$X81&lt;$A$9,Raw!W81,-999),-999),-999),-999),-999),-999)</f>
        <v>0.26500699999999999</v>
      </c>
      <c r="P81" s="9">
        <f>IF(Raw!$G81&gt;$C$8,IF(Raw!$Q81&gt;$C$8,IF(Raw!$N81&gt;$C$9,IF(Raw!$N81&lt;$A$9,IF(Raw!$X81&gt;$C$9,IF(Raw!$X81&lt;$A$9,Raw!X81,-999),-999),-999),-999),-999),-999)</f>
        <v>726</v>
      </c>
      <c r="R81" s="9">
        <f t="shared" si="20"/>
        <v>0.33012099999999989</v>
      </c>
      <c r="S81" s="9">
        <f t="shared" si="21"/>
        <v>0.31024543636472984</v>
      </c>
      <c r="T81" s="9">
        <f t="shared" si="22"/>
        <v>0.33435499999999996</v>
      </c>
      <c r="U81" s="9">
        <f t="shared" si="23"/>
        <v>0.33828622421156251</v>
      </c>
      <c r="V81" s="15">
        <f t="shared" si="16"/>
        <v>0</v>
      </c>
      <c r="X81" s="11">
        <f t="shared" si="24"/>
        <v>2.708999999999999E+18</v>
      </c>
      <c r="Y81" s="11">
        <f t="shared" si="25"/>
        <v>7.9300000000000002E-18</v>
      </c>
      <c r="Z81" s="11">
        <f t="shared" si="26"/>
        <v>7.0299999999999996E-4</v>
      </c>
      <c r="AA81" s="16">
        <f t="shared" si="27"/>
        <v>1.4877425649202108E-2</v>
      </c>
      <c r="AB81" s="9">
        <f t="shared" si="17"/>
        <v>0.65899834165293902</v>
      </c>
      <c r="AC81" s="9">
        <f t="shared" si="18"/>
        <v>0.98512257435079786</v>
      </c>
      <c r="AD81" s="15">
        <f t="shared" si="19"/>
        <v>21.162767637556342</v>
      </c>
      <c r="AE81" s="3">
        <f t="shared" si="28"/>
        <v>954.77199999999971</v>
      </c>
      <c r="AF81" s="2">
        <f t="shared" si="29"/>
        <v>0.25</v>
      </c>
      <c r="AG81" s="9">
        <f t="shared" si="30"/>
        <v>5.5069790445966028E-3</v>
      </c>
      <c r="AH81" s="2">
        <f t="shared" si="31"/>
        <v>0.26647984999684243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114.6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0.70738000000000001</v>
      </c>
      <c r="F82" s="9">
        <f>IF(Raw!$G82&gt;$C$8,IF(Raw!$Q82&gt;$C$8,IF(Raw!$N82&gt;$C$9,IF(Raw!$N82&lt;$A$9,IF(Raw!$X82&gt;$C$9,IF(Raw!$X82&lt;$A$9,Raw!I82,-999),-999),-999),-999),-999),-999)</f>
        <v>1.0114099999999999</v>
      </c>
      <c r="G82" s="9">
        <f>Raw!G82</f>
        <v>0.96869499999999997</v>
      </c>
      <c r="H82" s="9">
        <f>IF(Raw!$G82&gt;$C$8,IF(Raw!$Q82&gt;$C$8,IF(Raw!$N82&gt;$C$9,IF(Raw!$N82&lt;$A$9,IF(Raw!$X82&gt;$C$9,IF(Raw!$X82&lt;$A$9,Raw!L82,-999),-999),-999),-999),-999),-999)</f>
        <v>695.5</v>
      </c>
      <c r="I82" s="9">
        <f>IF(Raw!$G82&gt;$C$8,IF(Raw!$Q82&gt;$C$8,IF(Raw!$N82&gt;$C$9,IF(Raw!$N82&lt;$A$9,IF(Raw!$X82&gt;$C$9,IF(Raw!$X82&lt;$A$9,Raw!M82,-999),-999),-999),-999),-999),-999)</f>
        <v>0.29574</v>
      </c>
      <c r="J82" s="9">
        <f>IF(Raw!$G82&gt;$C$8,IF(Raw!$Q82&gt;$C$8,IF(Raw!$N82&gt;$C$9,IF(Raw!$N82&lt;$A$9,IF(Raw!$X82&gt;$C$9,IF(Raw!$X82&lt;$A$9,Raw!N82,-999),-999),-999),-999),-999),-999)</f>
        <v>501</v>
      </c>
      <c r="K82" s="9">
        <f>IF(Raw!$G82&gt;$C$8,IF(Raw!$Q82&gt;$C$8,IF(Raw!$N82&gt;$C$9,IF(Raw!$N82&lt;$A$9,IF(Raw!$X82&gt;$C$9,IF(Raw!$X82&lt;$A$9,Raw!R82,-999),-999),-999),-999),-999),-999)</f>
        <v>0.64239299999999999</v>
      </c>
      <c r="L82" s="9">
        <f>IF(Raw!$G82&gt;$C$8,IF(Raw!$Q82&gt;$C$8,IF(Raw!$N82&gt;$C$9,IF(Raw!$N82&lt;$A$9,IF(Raw!$X82&gt;$C$9,IF(Raw!$X82&lt;$A$9,Raw!S82,-999),-999),-999),-999),-999),-999)</f>
        <v>0.99408799999999997</v>
      </c>
      <c r="M82" s="9">
        <f>Raw!Q82</f>
        <v>0.98016800000000004</v>
      </c>
      <c r="N82" s="9">
        <f>IF(Raw!$G82&gt;$C$8,IF(Raw!$Q82&gt;$C$8,IF(Raw!$N82&gt;$C$9,IF(Raw!$N82&lt;$A$9,IF(Raw!$X82&gt;$C$9,IF(Raw!$X82&lt;$A$9,Raw!V82,-999),-999),-999),-999),-999),-999)</f>
        <v>781.9</v>
      </c>
      <c r="O82" s="9">
        <f>IF(Raw!$G82&gt;$C$8,IF(Raw!$Q82&gt;$C$8,IF(Raw!$N82&gt;$C$9,IF(Raw!$N82&lt;$A$9,IF(Raw!$X82&gt;$C$9,IF(Raw!$X82&lt;$A$9,Raw!W82,-999),-999),-999),-999),-999),-999)</f>
        <v>0.22917999999999999</v>
      </c>
      <c r="P82" s="9">
        <f>IF(Raw!$G82&gt;$C$8,IF(Raw!$Q82&gt;$C$8,IF(Raw!$N82&gt;$C$9,IF(Raw!$N82&lt;$A$9,IF(Raw!$X82&gt;$C$9,IF(Raw!$X82&lt;$A$9,Raw!X82,-999),-999),-999),-999),-999),-999)</f>
        <v>375</v>
      </c>
      <c r="R82" s="9">
        <f t="shared" si="20"/>
        <v>0.30402999999999991</v>
      </c>
      <c r="S82" s="9">
        <f t="shared" si="21"/>
        <v>0.30060015226268272</v>
      </c>
      <c r="T82" s="9">
        <f t="shared" si="22"/>
        <v>0.35169499999999998</v>
      </c>
      <c r="U82" s="9">
        <f t="shared" si="23"/>
        <v>0.35378658629819493</v>
      </c>
      <c r="V82" s="15">
        <f t="shared" si="16"/>
        <v>0</v>
      </c>
      <c r="X82" s="11">
        <f t="shared" si="24"/>
        <v>2.708999999999999E+18</v>
      </c>
      <c r="Y82" s="11">
        <f t="shared" si="25"/>
        <v>6.9550000000000004E-18</v>
      </c>
      <c r="Z82" s="11">
        <f t="shared" si="26"/>
        <v>5.0099999999999993E-4</v>
      </c>
      <c r="AA82" s="16">
        <f t="shared" si="27"/>
        <v>9.3511197419572836E-3</v>
      </c>
      <c r="AB82" s="9">
        <f t="shared" si="17"/>
        <v>0.64568174205764761</v>
      </c>
      <c r="AC82" s="9">
        <f t="shared" si="18"/>
        <v>0.99064888025804287</v>
      </c>
      <c r="AD82" s="15">
        <f t="shared" si="19"/>
        <v>18.664909664585402</v>
      </c>
      <c r="AE82" s="3">
        <f t="shared" si="28"/>
        <v>837.38199999999983</v>
      </c>
      <c r="AF82" s="2">
        <f t="shared" si="29"/>
        <v>0.25</v>
      </c>
      <c r="AG82" s="9">
        <f t="shared" si="30"/>
        <v>5.0795343644598886E-3</v>
      </c>
      <c r="AH82" s="2">
        <f t="shared" si="31"/>
        <v>0.24579602437805007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113.6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0.69950900000000005</v>
      </c>
      <c r="F83" s="9">
        <f>IF(Raw!$G83&gt;$C$8,IF(Raw!$Q83&gt;$C$8,IF(Raw!$N83&gt;$C$9,IF(Raw!$N83&lt;$A$9,IF(Raw!$X83&gt;$C$9,IF(Raw!$X83&lt;$A$9,Raw!I83,-999),-999),-999),-999),-999),-999)</f>
        <v>1.001072</v>
      </c>
      <c r="G83" s="9">
        <f>Raw!G83</f>
        <v>0.96798099999999998</v>
      </c>
      <c r="H83" s="9">
        <f>IF(Raw!$G83&gt;$C$8,IF(Raw!$Q83&gt;$C$8,IF(Raw!$N83&gt;$C$9,IF(Raw!$N83&lt;$A$9,IF(Raw!$X83&gt;$C$9,IF(Raw!$X83&lt;$A$9,Raw!L83,-999),-999),-999),-999),-999),-999)</f>
        <v>671.4</v>
      </c>
      <c r="I83" s="9">
        <f>IF(Raw!$G83&gt;$C$8,IF(Raw!$Q83&gt;$C$8,IF(Raw!$N83&gt;$C$9,IF(Raw!$N83&lt;$A$9,IF(Raw!$X83&gt;$C$9,IF(Raw!$X83&lt;$A$9,Raw!M83,-999),-999),-999),-999),-999),-999)</f>
        <v>0.17316699999999999</v>
      </c>
      <c r="J83" s="9">
        <f>IF(Raw!$G83&gt;$C$8,IF(Raw!$Q83&gt;$C$8,IF(Raw!$N83&gt;$C$9,IF(Raw!$N83&lt;$A$9,IF(Raw!$X83&gt;$C$9,IF(Raw!$X83&lt;$A$9,Raw!N83,-999),-999),-999),-999),-999),-999)</f>
        <v>593</v>
      </c>
      <c r="K83" s="9">
        <f>IF(Raw!$G83&gt;$C$8,IF(Raw!$Q83&gt;$C$8,IF(Raw!$N83&gt;$C$9,IF(Raw!$N83&lt;$A$9,IF(Raw!$X83&gt;$C$9,IF(Raw!$X83&lt;$A$9,Raw!R83,-999),-999),-999),-999),-999),-999)</f>
        <v>0.65296699999999996</v>
      </c>
      <c r="L83" s="9">
        <f>IF(Raw!$G83&gt;$C$8,IF(Raw!$Q83&gt;$C$8,IF(Raw!$N83&gt;$C$9,IF(Raw!$N83&lt;$A$9,IF(Raw!$X83&gt;$C$9,IF(Raw!$X83&lt;$A$9,Raw!S83,-999),-999),-999),-999),-999),-999)</f>
        <v>1.0045839999999999</v>
      </c>
      <c r="M83" s="9">
        <f>Raw!Q83</f>
        <v>0.97375800000000001</v>
      </c>
      <c r="N83" s="9">
        <f>IF(Raw!$G83&gt;$C$8,IF(Raw!$Q83&gt;$C$8,IF(Raw!$N83&gt;$C$9,IF(Raw!$N83&lt;$A$9,IF(Raw!$X83&gt;$C$9,IF(Raw!$X83&lt;$A$9,Raw!V83,-999),-999),-999),-999),-999),-999)</f>
        <v>753.3</v>
      </c>
      <c r="O83" s="9">
        <f>IF(Raw!$G83&gt;$C$8,IF(Raw!$Q83&gt;$C$8,IF(Raw!$N83&gt;$C$9,IF(Raw!$N83&lt;$A$9,IF(Raw!$X83&gt;$C$9,IF(Raw!$X83&lt;$A$9,Raw!W83,-999),-999),-999),-999),-999),-999)</f>
        <v>0.177644</v>
      </c>
      <c r="P83" s="9">
        <f>IF(Raw!$G83&gt;$C$8,IF(Raw!$Q83&gt;$C$8,IF(Raw!$N83&gt;$C$9,IF(Raw!$N83&lt;$A$9,IF(Raw!$X83&gt;$C$9,IF(Raw!$X83&lt;$A$9,Raw!X83,-999),-999),-999),-999),-999),-999)</f>
        <v>1007</v>
      </c>
      <c r="R83" s="9">
        <f t="shared" si="20"/>
        <v>0.30156299999999991</v>
      </c>
      <c r="S83" s="9">
        <f t="shared" si="21"/>
        <v>0.30124007064426928</v>
      </c>
      <c r="T83" s="9">
        <f t="shared" si="22"/>
        <v>0.35161699999999996</v>
      </c>
      <c r="U83" s="9">
        <f t="shared" si="23"/>
        <v>0.35001254250515634</v>
      </c>
      <c r="V83" s="15">
        <f t="shared" si="16"/>
        <v>0</v>
      </c>
      <c r="X83" s="11">
        <f t="shared" si="24"/>
        <v>2.708999999999999E+18</v>
      </c>
      <c r="Y83" s="11">
        <f t="shared" si="25"/>
        <v>6.7139999999999991E-18</v>
      </c>
      <c r="Z83" s="11">
        <f t="shared" si="26"/>
        <v>5.9299999999999999E-4</v>
      </c>
      <c r="AA83" s="16">
        <f t="shared" si="27"/>
        <v>1.0670529759959371E-2</v>
      </c>
      <c r="AB83" s="9">
        <f t="shared" si="17"/>
        <v>0.65671893966260764</v>
      </c>
      <c r="AC83" s="9">
        <f t="shared" si="18"/>
        <v>0.98932947024004048</v>
      </c>
      <c r="AD83" s="15">
        <f t="shared" si="19"/>
        <v>17.994147993186122</v>
      </c>
      <c r="AE83" s="3">
        <f t="shared" si="28"/>
        <v>808.36559999999963</v>
      </c>
      <c r="AF83" s="2">
        <f t="shared" si="29"/>
        <v>0.25</v>
      </c>
      <c r="AG83" s="9">
        <f t="shared" si="30"/>
        <v>4.844751914853178E-3</v>
      </c>
      <c r="AH83" s="2">
        <f t="shared" si="31"/>
        <v>0.23443502382830669</v>
      </c>
    </row>
    <row r="84" spans="1:34">
      <c r="A84" s="1">
        <f>Raw!A84</f>
        <v>71</v>
      </c>
      <c r="B84" s="14">
        <f>Raw!B84</f>
        <v>0.46158564814814818</v>
      </c>
      <c r="C84" s="15">
        <f>Raw!C84</f>
        <v>112.7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0.70738800000000002</v>
      </c>
      <c r="F84" s="9">
        <f>IF(Raw!$G84&gt;$C$8,IF(Raw!$Q84&gt;$C$8,IF(Raw!$N84&gt;$C$9,IF(Raw!$N84&lt;$A$9,IF(Raw!$X84&gt;$C$9,IF(Raw!$X84&lt;$A$9,Raw!I84,-999),-999),-999),-999),-999),-999)</f>
        <v>1.048146</v>
      </c>
      <c r="G84" s="9">
        <f>Raw!G84</f>
        <v>0.96525399999999995</v>
      </c>
      <c r="H84" s="9">
        <f>IF(Raw!$G84&gt;$C$8,IF(Raw!$Q84&gt;$C$8,IF(Raw!$N84&gt;$C$9,IF(Raw!$N84&lt;$A$9,IF(Raw!$X84&gt;$C$9,IF(Raw!$X84&lt;$A$9,Raw!L84,-999),-999),-999),-999),-999),-999)</f>
        <v>767.8</v>
      </c>
      <c r="I84" s="9">
        <f>IF(Raw!$G84&gt;$C$8,IF(Raw!$Q84&gt;$C$8,IF(Raw!$N84&gt;$C$9,IF(Raw!$N84&lt;$A$9,IF(Raw!$X84&gt;$C$9,IF(Raw!$X84&lt;$A$9,Raw!M84,-999),-999),-999),-999),-999),-999)</f>
        <v>8.9451000000000003E-2</v>
      </c>
      <c r="J84" s="9">
        <f>IF(Raw!$G84&gt;$C$8,IF(Raw!$Q84&gt;$C$8,IF(Raw!$N84&gt;$C$9,IF(Raw!$N84&lt;$A$9,IF(Raw!$X84&gt;$C$9,IF(Raw!$X84&lt;$A$9,Raw!N84,-999),-999),-999),-999),-999),-999)</f>
        <v>632</v>
      </c>
      <c r="K84" s="9">
        <f>IF(Raw!$G84&gt;$C$8,IF(Raw!$Q84&gt;$C$8,IF(Raw!$N84&gt;$C$9,IF(Raw!$N84&lt;$A$9,IF(Raw!$X84&gt;$C$9,IF(Raw!$X84&lt;$A$9,Raw!R84,-999),-999),-999),-999),-999),-999)</f>
        <v>0.64104700000000003</v>
      </c>
      <c r="L84" s="9">
        <f>IF(Raw!$G84&gt;$C$8,IF(Raw!$Q84&gt;$C$8,IF(Raw!$N84&gt;$C$9,IF(Raw!$N84&lt;$A$9,IF(Raw!$X84&gt;$C$9,IF(Raw!$X84&lt;$A$9,Raw!S84,-999),-999),-999),-999),-999),-999)</f>
        <v>1.0040039999999999</v>
      </c>
      <c r="M84" s="9">
        <f>Raw!Q84</f>
        <v>0.98111099999999996</v>
      </c>
      <c r="N84" s="9">
        <f>IF(Raw!$G84&gt;$C$8,IF(Raw!$Q84&gt;$C$8,IF(Raw!$N84&gt;$C$9,IF(Raw!$N84&lt;$A$9,IF(Raw!$X84&gt;$C$9,IF(Raw!$X84&lt;$A$9,Raw!V84,-999),-999),-999),-999),-999),-999)</f>
        <v>701.4</v>
      </c>
      <c r="O84" s="9">
        <f>IF(Raw!$G84&gt;$C$8,IF(Raw!$Q84&gt;$C$8,IF(Raw!$N84&gt;$C$9,IF(Raw!$N84&lt;$A$9,IF(Raw!$X84&gt;$C$9,IF(Raw!$X84&lt;$A$9,Raw!W84,-999),-999),-999),-999),-999),-999)</f>
        <v>5.6237000000000002E-2</v>
      </c>
      <c r="P84" s="9">
        <f>IF(Raw!$G84&gt;$C$8,IF(Raw!$Q84&gt;$C$8,IF(Raw!$N84&gt;$C$9,IF(Raw!$N84&lt;$A$9,IF(Raw!$X84&gt;$C$9,IF(Raw!$X84&lt;$A$9,Raw!X84,-999),-999),-999),-999),-999),-999)</f>
        <v>427</v>
      </c>
      <c r="R84" s="9">
        <f t="shared" si="20"/>
        <v>0.34075800000000001</v>
      </c>
      <c r="S84" s="9">
        <f t="shared" si="21"/>
        <v>0.32510547194761036</v>
      </c>
      <c r="T84" s="9">
        <f t="shared" si="22"/>
        <v>0.36295699999999986</v>
      </c>
      <c r="U84" s="9">
        <f t="shared" si="23"/>
        <v>0.36150951589834296</v>
      </c>
      <c r="V84" s="15">
        <f t="shared" si="16"/>
        <v>0</v>
      </c>
      <c r="X84" s="11">
        <f t="shared" si="24"/>
        <v>2.708999999999999E+18</v>
      </c>
      <c r="Y84" s="11">
        <f t="shared" si="25"/>
        <v>7.6779999999999987E-18</v>
      </c>
      <c r="Z84" s="11">
        <f t="shared" si="26"/>
        <v>6.3199999999999997E-4</v>
      </c>
      <c r="AA84" s="16">
        <f t="shared" si="27"/>
        <v>1.2974851894566484E-2</v>
      </c>
      <c r="AB84" s="9">
        <f t="shared" si="17"/>
        <v>0.64575631331909622</v>
      </c>
      <c r="AC84" s="9">
        <f t="shared" si="18"/>
        <v>0.9870251481054334</v>
      </c>
      <c r="AD84" s="15">
        <f t="shared" si="19"/>
        <v>20.529828947098867</v>
      </c>
      <c r="AE84" s="3">
        <f t="shared" si="28"/>
        <v>924.43119999999965</v>
      </c>
      <c r="AF84" s="2">
        <f t="shared" si="29"/>
        <v>0.25</v>
      </c>
      <c r="AG84" s="9">
        <f t="shared" si="30"/>
        <v>5.7090219416473078E-3</v>
      </c>
      <c r="AH84" s="2">
        <f t="shared" si="31"/>
        <v>0.276256600636892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111.8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0.71558900000000003</v>
      </c>
      <c r="F85" s="9">
        <f>IF(Raw!$G85&gt;$C$8,IF(Raw!$Q85&gt;$C$8,IF(Raw!$N85&gt;$C$9,IF(Raw!$N85&lt;$A$9,IF(Raw!$X85&gt;$C$9,IF(Raw!$X85&lt;$A$9,Raw!I85,-999),-999),-999),-999),-999),-999)</f>
        <v>1.0413539999999999</v>
      </c>
      <c r="G85" s="9">
        <f>Raw!G85</f>
        <v>0.97728300000000001</v>
      </c>
      <c r="H85" s="9">
        <f>IF(Raw!$G85&gt;$C$8,IF(Raw!$Q85&gt;$C$8,IF(Raw!$N85&gt;$C$9,IF(Raw!$N85&lt;$A$9,IF(Raw!$X85&gt;$C$9,IF(Raw!$X85&lt;$A$9,Raw!L85,-999),-999),-999),-999),-999),-999)</f>
        <v>750.3</v>
      </c>
      <c r="I85" s="9">
        <f>IF(Raw!$G85&gt;$C$8,IF(Raw!$Q85&gt;$C$8,IF(Raw!$N85&gt;$C$9,IF(Raw!$N85&lt;$A$9,IF(Raw!$X85&gt;$C$9,IF(Raw!$X85&lt;$A$9,Raw!M85,-999),-999),-999),-999),-999),-999)</f>
        <v>0.22917899999999999</v>
      </c>
      <c r="J85" s="9">
        <f>IF(Raw!$G85&gt;$C$8,IF(Raw!$Q85&gt;$C$8,IF(Raw!$N85&gt;$C$9,IF(Raw!$N85&lt;$A$9,IF(Raw!$X85&gt;$C$9,IF(Raw!$X85&lt;$A$9,Raw!N85,-999),-999),-999),-999),-999),-999)</f>
        <v>617</v>
      </c>
      <c r="K85" s="9">
        <f>IF(Raw!$G85&gt;$C$8,IF(Raw!$Q85&gt;$C$8,IF(Raw!$N85&gt;$C$9,IF(Raw!$N85&lt;$A$9,IF(Raw!$X85&gt;$C$9,IF(Raw!$X85&lt;$A$9,Raw!R85,-999),-999),-999),-999),-999),-999)</f>
        <v>0.66077600000000003</v>
      </c>
      <c r="L85" s="9">
        <f>IF(Raw!$G85&gt;$C$8,IF(Raw!$Q85&gt;$C$8,IF(Raw!$N85&gt;$C$9,IF(Raw!$N85&lt;$A$9,IF(Raw!$X85&gt;$C$9,IF(Raw!$X85&lt;$A$9,Raw!S85,-999),-999),-999),-999),-999),-999)</f>
        <v>1.006991</v>
      </c>
      <c r="M85" s="9">
        <f>Raw!Q85</f>
        <v>0.97920499999999999</v>
      </c>
      <c r="N85" s="9">
        <f>IF(Raw!$G85&gt;$C$8,IF(Raw!$Q85&gt;$C$8,IF(Raw!$N85&gt;$C$9,IF(Raw!$N85&lt;$A$9,IF(Raw!$X85&gt;$C$9,IF(Raw!$X85&lt;$A$9,Raw!V85,-999),-999),-999),-999),-999),-999)</f>
        <v>768.7</v>
      </c>
      <c r="O85" s="9">
        <f>IF(Raw!$G85&gt;$C$8,IF(Raw!$Q85&gt;$C$8,IF(Raw!$N85&gt;$C$9,IF(Raw!$N85&lt;$A$9,IF(Raw!$X85&gt;$C$9,IF(Raw!$X85&lt;$A$9,Raw!W85,-999),-999),-999),-999),-999),-999)</f>
        <v>0.22917899999999999</v>
      </c>
      <c r="P85" s="9">
        <f>IF(Raw!$G85&gt;$C$8,IF(Raw!$Q85&gt;$C$8,IF(Raw!$N85&gt;$C$9,IF(Raw!$N85&lt;$A$9,IF(Raw!$X85&gt;$C$9,IF(Raw!$X85&lt;$A$9,Raw!X85,-999),-999),-999),-999),-999),-999)</f>
        <v>396</v>
      </c>
      <c r="R85" s="9">
        <f t="shared" si="20"/>
        <v>0.32576499999999986</v>
      </c>
      <c r="S85" s="9">
        <f t="shared" si="21"/>
        <v>0.31282829854209027</v>
      </c>
      <c r="T85" s="9">
        <f t="shared" si="22"/>
        <v>0.34621499999999994</v>
      </c>
      <c r="U85" s="9">
        <f t="shared" si="23"/>
        <v>0.34381141440191615</v>
      </c>
      <c r="V85" s="15">
        <f t="shared" si="16"/>
        <v>0</v>
      </c>
      <c r="X85" s="11">
        <f t="shared" si="24"/>
        <v>2.708999999999999E+18</v>
      </c>
      <c r="Y85" s="11">
        <f t="shared" si="25"/>
        <v>7.5029999999999993E-18</v>
      </c>
      <c r="Z85" s="11">
        <f t="shared" si="26"/>
        <v>6.1699999999999993E-4</v>
      </c>
      <c r="AA85" s="16">
        <f t="shared" si="27"/>
        <v>1.2385585325115595E-2</v>
      </c>
      <c r="AB85" s="9">
        <f t="shared" si="17"/>
        <v>0.6650640754233349</v>
      </c>
      <c r="AC85" s="9">
        <f t="shared" si="18"/>
        <v>0.98761441467488453</v>
      </c>
      <c r="AD85" s="15">
        <f t="shared" si="19"/>
        <v>20.073882212505019</v>
      </c>
      <c r="AE85" s="3">
        <f t="shared" si="28"/>
        <v>903.36119999999971</v>
      </c>
      <c r="AF85" s="2">
        <f t="shared" si="29"/>
        <v>0.25</v>
      </c>
      <c r="AG85" s="9">
        <f t="shared" si="30"/>
        <v>5.3089460277067815E-3</v>
      </c>
      <c r="AH85" s="2">
        <f t="shared" si="31"/>
        <v>0.256897135370935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110.9</v>
      </c>
      <c r="D86" s="15">
        <f>IF(C86&gt;0.5,Raw!D86*D$11,-999)</f>
        <v>5.4</v>
      </c>
      <c r="E86" s="9">
        <f>IF(Raw!$G86&gt;$C$8,IF(Raw!$Q86&gt;$C$8,IF(Raw!$N86&gt;$C$9,IF(Raw!$N86&lt;$A$9,IF(Raw!$X86&gt;$C$9,IF(Raw!$X86&lt;$A$9,Raw!H86,-999),-999),-999),-999),-999),-999)</f>
        <v>0.715306</v>
      </c>
      <c r="F86" s="9">
        <f>IF(Raw!$G86&gt;$C$8,IF(Raw!$Q86&gt;$C$8,IF(Raw!$N86&gt;$C$9,IF(Raw!$N86&lt;$A$9,IF(Raw!$X86&gt;$C$9,IF(Raw!$X86&lt;$A$9,Raw!I86,-999),-999),-999),-999),-999),-999)</f>
        <v>1.030562</v>
      </c>
      <c r="G86" s="9">
        <f>Raw!G86</f>
        <v>0.98202100000000003</v>
      </c>
      <c r="H86" s="9">
        <f>IF(Raw!$G86&gt;$C$8,IF(Raw!$Q86&gt;$C$8,IF(Raw!$N86&gt;$C$9,IF(Raw!$N86&lt;$A$9,IF(Raw!$X86&gt;$C$9,IF(Raw!$X86&lt;$A$9,Raw!L86,-999),-999),-999),-999),-999),-999)</f>
        <v>704.9</v>
      </c>
      <c r="I86" s="9">
        <f>IF(Raw!$G86&gt;$C$8,IF(Raw!$Q86&gt;$C$8,IF(Raw!$N86&gt;$C$9,IF(Raw!$N86&lt;$A$9,IF(Raw!$X86&gt;$C$9,IF(Raw!$X86&lt;$A$9,Raw!M86,-999),-999),-999),-999),-999),-999)</f>
        <v>0.27150000000000002</v>
      </c>
      <c r="J86" s="9">
        <f>IF(Raw!$G86&gt;$C$8,IF(Raw!$Q86&gt;$C$8,IF(Raw!$N86&gt;$C$9,IF(Raw!$N86&lt;$A$9,IF(Raw!$X86&gt;$C$9,IF(Raw!$X86&lt;$A$9,Raw!N86,-999),-999),-999),-999),-999),-999)</f>
        <v>701</v>
      </c>
      <c r="K86" s="9">
        <f>IF(Raw!$G86&gt;$C$8,IF(Raw!$Q86&gt;$C$8,IF(Raw!$N86&gt;$C$9,IF(Raw!$N86&lt;$A$9,IF(Raw!$X86&gt;$C$9,IF(Raw!$X86&lt;$A$9,Raw!R86,-999),-999),-999),-999),-999),-999)</f>
        <v>0.67121600000000003</v>
      </c>
      <c r="L86" s="9">
        <f>IF(Raw!$G86&gt;$C$8,IF(Raw!$Q86&gt;$C$8,IF(Raw!$N86&gt;$C$9,IF(Raw!$N86&lt;$A$9,IF(Raw!$X86&gt;$C$9,IF(Raw!$X86&lt;$A$9,Raw!S86,-999),-999),-999),-999),-999),-999)</f>
        <v>1.019609</v>
      </c>
      <c r="M86" s="9">
        <f>Raw!Q86</f>
        <v>0.98028099999999996</v>
      </c>
      <c r="N86" s="9">
        <f>IF(Raw!$G86&gt;$C$8,IF(Raw!$Q86&gt;$C$8,IF(Raw!$N86&gt;$C$9,IF(Raw!$N86&lt;$A$9,IF(Raw!$X86&gt;$C$9,IF(Raw!$X86&lt;$A$9,Raw!V86,-999),-999),-999),-999),-999),-999)</f>
        <v>729.3</v>
      </c>
      <c r="O86" s="9">
        <f>IF(Raw!$G86&gt;$C$8,IF(Raw!$Q86&gt;$C$8,IF(Raw!$N86&gt;$C$9,IF(Raw!$N86&lt;$A$9,IF(Raw!$X86&gt;$C$9,IF(Raw!$X86&lt;$A$9,Raw!W86,-999),-999),-999),-999),-999),-999)</f>
        <v>0.26588899999999999</v>
      </c>
      <c r="P86" s="9">
        <f>IF(Raw!$G86&gt;$C$8,IF(Raw!$Q86&gt;$C$8,IF(Raw!$N86&gt;$C$9,IF(Raw!$N86&lt;$A$9,IF(Raw!$X86&gt;$C$9,IF(Raw!$X86&lt;$A$9,Raw!X86,-999),-999),-999),-999),-999),-999)</f>
        <v>456</v>
      </c>
      <c r="R86" s="9">
        <f t="shared" si="20"/>
        <v>0.31525599999999998</v>
      </c>
      <c r="S86" s="9">
        <f t="shared" si="21"/>
        <v>0.30590687411334783</v>
      </c>
      <c r="T86" s="9">
        <f t="shared" si="22"/>
        <v>0.34839299999999995</v>
      </c>
      <c r="U86" s="9">
        <f t="shared" si="23"/>
        <v>0.34169274692553708</v>
      </c>
      <c r="V86" s="15">
        <f t="shared" si="16"/>
        <v>0</v>
      </c>
      <c r="X86" s="11">
        <f t="shared" si="24"/>
        <v>3.2508E+18</v>
      </c>
      <c r="Y86" s="11">
        <f t="shared" si="25"/>
        <v>7.049E-18</v>
      </c>
      <c r="Z86" s="11">
        <f t="shared" si="26"/>
        <v>7.0100000000000002E-4</v>
      </c>
      <c r="AA86" s="16">
        <f t="shared" si="27"/>
        <v>1.5809385831619224E-2</v>
      </c>
      <c r="AB86" s="9">
        <f t="shared" si="17"/>
        <v>0.67672387935803535</v>
      </c>
      <c r="AC86" s="9">
        <f t="shared" si="18"/>
        <v>0.98419061416838072</v>
      </c>
      <c r="AD86" s="15">
        <f t="shared" si="19"/>
        <v>22.552618875348394</v>
      </c>
      <c r="AE86" s="3">
        <f t="shared" si="28"/>
        <v>848.6995999999998</v>
      </c>
      <c r="AF86" s="2">
        <f t="shared" si="29"/>
        <v>0.25</v>
      </c>
      <c r="AG86" s="9">
        <f t="shared" si="30"/>
        <v>5.9277433029865456E-3</v>
      </c>
      <c r="AH86" s="2">
        <f t="shared" si="31"/>
        <v>0.28684041348396899</v>
      </c>
    </row>
    <row r="87" spans="1:34">
      <c r="A87" s="1">
        <f>Raw!A87</f>
        <v>74</v>
      </c>
      <c r="B87" s="14">
        <f>Raw!B87</f>
        <v>0.46174768518518516</v>
      </c>
      <c r="C87" s="15">
        <f>Raw!C87</f>
        <v>110</v>
      </c>
      <c r="D87" s="15">
        <f>IF(C87&gt;0.5,Raw!D87*D$11,-999)</f>
        <v>5.4</v>
      </c>
      <c r="E87" s="9">
        <f>IF(Raw!$G87&gt;$C$8,IF(Raw!$Q87&gt;$C$8,IF(Raw!$N87&gt;$C$9,IF(Raw!$N87&lt;$A$9,IF(Raw!$X87&gt;$C$9,IF(Raw!$X87&lt;$A$9,Raw!H87,-999),-999),-999),-999),-999),-999)</f>
        <v>0.73527100000000001</v>
      </c>
      <c r="F87" s="9">
        <f>IF(Raw!$G87&gt;$C$8,IF(Raw!$Q87&gt;$C$8,IF(Raw!$N87&gt;$C$9,IF(Raw!$N87&lt;$A$9,IF(Raw!$X87&gt;$C$9,IF(Raw!$X87&lt;$A$9,Raw!I87,-999),-999),-999),-999),-999),-999)</f>
        <v>1.0634680000000001</v>
      </c>
      <c r="G87" s="9">
        <f>Raw!G87</f>
        <v>0.97505299999999995</v>
      </c>
      <c r="H87" s="9">
        <f>IF(Raw!$G87&gt;$C$8,IF(Raw!$Q87&gt;$C$8,IF(Raw!$N87&gt;$C$9,IF(Raw!$N87&lt;$A$9,IF(Raw!$X87&gt;$C$9,IF(Raw!$X87&lt;$A$9,Raw!L87,-999),-999),-999),-999),-999),-999)</f>
        <v>671.9</v>
      </c>
      <c r="I87" s="9">
        <f>IF(Raw!$G87&gt;$C$8,IF(Raw!$Q87&gt;$C$8,IF(Raw!$N87&gt;$C$9,IF(Raw!$N87&lt;$A$9,IF(Raw!$X87&gt;$C$9,IF(Raw!$X87&lt;$A$9,Raw!M87,-999),-999),-999),-999),-999),-999)</f>
        <v>0.17166200000000001</v>
      </c>
      <c r="J87" s="9">
        <f>IF(Raw!$G87&gt;$C$8,IF(Raw!$Q87&gt;$C$8,IF(Raw!$N87&gt;$C$9,IF(Raw!$N87&lt;$A$9,IF(Raw!$X87&gt;$C$9,IF(Raw!$X87&lt;$A$9,Raw!N87,-999),-999),-999),-999),-999),-999)</f>
        <v>1121</v>
      </c>
      <c r="K87" s="9">
        <f>IF(Raw!$G87&gt;$C$8,IF(Raw!$Q87&gt;$C$8,IF(Raw!$N87&gt;$C$9,IF(Raw!$N87&lt;$A$9,IF(Raw!$X87&gt;$C$9,IF(Raw!$X87&lt;$A$9,Raw!R87,-999),-999),-999),-999),-999),-999)</f>
        <v>0.68040400000000001</v>
      </c>
      <c r="L87" s="9">
        <f>IF(Raw!$G87&gt;$C$8,IF(Raw!$Q87&gt;$C$8,IF(Raw!$N87&gt;$C$9,IF(Raw!$N87&lt;$A$9,IF(Raw!$X87&gt;$C$9,IF(Raw!$X87&lt;$A$9,Raw!S87,-999),-999),-999),-999),-999),-999)</f>
        <v>1.071599</v>
      </c>
      <c r="M87" s="9">
        <f>Raw!Q87</f>
        <v>0.98907400000000001</v>
      </c>
      <c r="N87" s="9">
        <f>IF(Raw!$G87&gt;$C$8,IF(Raw!$Q87&gt;$C$8,IF(Raw!$N87&gt;$C$9,IF(Raw!$N87&lt;$A$9,IF(Raw!$X87&gt;$C$9,IF(Raw!$X87&lt;$A$9,Raw!V87,-999),-999),-999),-999),-999),-999)</f>
        <v>760.2</v>
      </c>
      <c r="O87" s="9">
        <f>IF(Raw!$G87&gt;$C$8,IF(Raw!$Q87&gt;$C$8,IF(Raw!$N87&gt;$C$9,IF(Raw!$N87&lt;$A$9,IF(Raw!$X87&gt;$C$9,IF(Raw!$X87&lt;$A$9,Raw!W87,-999),-999),-999),-999),-999),-999)</f>
        <v>0.21430399999999999</v>
      </c>
      <c r="P87" s="9">
        <f>IF(Raw!$G87&gt;$C$8,IF(Raw!$Q87&gt;$C$8,IF(Raw!$N87&gt;$C$9,IF(Raw!$N87&lt;$A$9,IF(Raw!$X87&gt;$C$9,IF(Raw!$X87&lt;$A$9,Raw!X87,-999),-999),-999),-999),-999),-999)</f>
        <v>1009</v>
      </c>
      <c r="R87" s="9">
        <f t="shared" si="20"/>
        <v>0.32819700000000007</v>
      </c>
      <c r="S87" s="9">
        <f t="shared" si="21"/>
        <v>0.30861013213373606</v>
      </c>
      <c r="T87" s="9">
        <f t="shared" si="22"/>
        <v>0.39119499999999996</v>
      </c>
      <c r="U87" s="9">
        <f t="shared" si="23"/>
        <v>0.36505726489106466</v>
      </c>
      <c r="V87" s="15">
        <f t="shared" si="16"/>
        <v>0</v>
      </c>
      <c r="X87" s="11">
        <f t="shared" si="24"/>
        <v>3.2508E+18</v>
      </c>
      <c r="Y87" s="11">
        <f t="shared" si="25"/>
        <v>6.7189999999999995E-18</v>
      </c>
      <c r="Z87" s="11">
        <f t="shared" si="26"/>
        <v>1.121E-3</v>
      </c>
      <c r="AA87" s="16">
        <f t="shared" si="27"/>
        <v>2.3899834370496219E-2</v>
      </c>
      <c r="AB87" s="9">
        <f t="shared" si="17"/>
        <v>0.6897534957065663</v>
      </c>
      <c r="AC87" s="9">
        <f t="shared" si="18"/>
        <v>0.97610016562950375</v>
      </c>
      <c r="AD87" s="15">
        <f t="shared" si="19"/>
        <v>21.320102025420354</v>
      </c>
      <c r="AE87" s="3">
        <f t="shared" si="28"/>
        <v>808.96759999999972</v>
      </c>
      <c r="AF87" s="2">
        <f t="shared" si="29"/>
        <v>0.25</v>
      </c>
      <c r="AG87" s="9">
        <f t="shared" si="30"/>
        <v>5.9869677943064636E-3</v>
      </c>
      <c r="AH87" s="2">
        <f t="shared" si="31"/>
        <v>0.28970625579701653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108.9</v>
      </c>
      <c r="D88" s="15">
        <f>IF(C88&gt;0.5,Raw!D88*D$11,-999)</f>
        <v>5.4</v>
      </c>
      <c r="E88" s="9">
        <f>IF(Raw!$G88&gt;$C$8,IF(Raw!$Q88&gt;$C$8,IF(Raw!$N88&gt;$C$9,IF(Raw!$N88&lt;$A$9,IF(Raw!$X88&gt;$C$9,IF(Raw!$X88&lt;$A$9,Raw!H88,-999),-999),-999),-999),-999),-999)</f>
        <v>0.70597799999999999</v>
      </c>
      <c r="F88" s="9">
        <f>IF(Raw!$G88&gt;$C$8,IF(Raw!$Q88&gt;$C$8,IF(Raw!$N88&gt;$C$9,IF(Raw!$N88&lt;$A$9,IF(Raw!$X88&gt;$C$9,IF(Raw!$X88&lt;$A$9,Raw!I88,-999),-999),-999),-999),-999),-999)</f>
        <v>1.0411029999999999</v>
      </c>
      <c r="G88" s="9">
        <f>Raw!G88</f>
        <v>0.97045899999999996</v>
      </c>
      <c r="H88" s="9">
        <f>IF(Raw!$G88&gt;$C$8,IF(Raw!$Q88&gt;$C$8,IF(Raw!$N88&gt;$C$9,IF(Raw!$N88&lt;$A$9,IF(Raw!$X88&gt;$C$9,IF(Raw!$X88&lt;$A$9,Raw!L88,-999),-999),-999),-999),-999),-999)</f>
        <v>750.7</v>
      </c>
      <c r="I88" s="9">
        <f>IF(Raw!$G88&gt;$C$8,IF(Raw!$Q88&gt;$C$8,IF(Raw!$N88&gt;$C$9,IF(Raw!$N88&lt;$A$9,IF(Raw!$X88&gt;$C$9,IF(Raw!$X88&lt;$A$9,Raw!M88,-999),-999),-999),-999),-999),-999)</f>
        <v>6.3313999999999995E-2</v>
      </c>
      <c r="J88" s="9">
        <f>IF(Raw!$G88&gt;$C$8,IF(Raw!$Q88&gt;$C$8,IF(Raw!$N88&gt;$C$9,IF(Raw!$N88&lt;$A$9,IF(Raw!$X88&gt;$C$9,IF(Raw!$X88&lt;$A$9,Raw!N88,-999),-999),-999),-999),-999),-999)</f>
        <v>675</v>
      </c>
      <c r="K88" s="9">
        <f>IF(Raw!$G88&gt;$C$8,IF(Raw!$Q88&gt;$C$8,IF(Raw!$N88&gt;$C$9,IF(Raw!$N88&lt;$A$9,IF(Raw!$X88&gt;$C$9,IF(Raw!$X88&lt;$A$9,Raw!R88,-999),-999),-999),-999),-999),-999)</f>
        <v>0.69179199999999996</v>
      </c>
      <c r="L88" s="9">
        <f>IF(Raw!$G88&gt;$C$8,IF(Raw!$Q88&gt;$C$8,IF(Raw!$N88&gt;$C$9,IF(Raw!$N88&lt;$A$9,IF(Raw!$X88&gt;$C$9,IF(Raw!$X88&lt;$A$9,Raw!S88,-999),-999),-999),-999),-999),-999)</f>
        <v>1.061669</v>
      </c>
      <c r="M88" s="9">
        <f>Raw!Q88</f>
        <v>0.98326199999999997</v>
      </c>
      <c r="N88" s="9">
        <f>IF(Raw!$G88&gt;$C$8,IF(Raw!$Q88&gt;$C$8,IF(Raw!$N88&gt;$C$9,IF(Raw!$N88&lt;$A$9,IF(Raw!$X88&gt;$C$9,IF(Raw!$X88&lt;$A$9,Raw!V88,-999),-999),-999),-999),-999),-999)</f>
        <v>730.7</v>
      </c>
      <c r="O88" s="9">
        <f>IF(Raw!$G88&gt;$C$8,IF(Raw!$Q88&gt;$C$8,IF(Raw!$N88&gt;$C$9,IF(Raw!$N88&lt;$A$9,IF(Raw!$X88&gt;$C$9,IF(Raw!$X88&lt;$A$9,Raw!W88,-999),-999),-999),-999),-999),-999)</f>
        <v>0.20931900000000001</v>
      </c>
      <c r="P88" s="9">
        <f>IF(Raw!$G88&gt;$C$8,IF(Raw!$Q88&gt;$C$8,IF(Raw!$N88&gt;$C$9,IF(Raw!$N88&lt;$A$9,IF(Raw!$X88&gt;$C$9,IF(Raw!$X88&lt;$A$9,Raw!X88,-999),-999),-999),-999),-999),-999)</f>
        <v>519</v>
      </c>
      <c r="R88" s="9">
        <f t="shared" si="20"/>
        <v>0.3351249999999999</v>
      </c>
      <c r="S88" s="9">
        <f t="shared" si="21"/>
        <v>0.32189418338051079</v>
      </c>
      <c r="T88" s="9">
        <f t="shared" si="22"/>
        <v>0.36987700000000001</v>
      </c>
      <c r="U88" s="9">
        <f t="shared" si="23"/>
        <v>0.34839201295318978</v>
      </c>
      <c r="V88" s="15">
        <f t="shared" si="16"/>
        <v>0</v>
      </c>
      <c r="X88" s="11">
        <f t="shared" si="24"/>
        <v>3.2508E+18</v>
      </c>
      <c r="Y88" s="11">
        <f t="shared" si="25"/>
        <v>7.5070000000000002E-18</v>
      </c>
      <c r="Z88" s="11">
        <f t="shared" si="26"/>
        <v>6.7499999999999993E-4</v>
      </c>
      <c r="AA88" s="16">
        <f t="shared" si="27"/>
        <v>1.6205587915382121E-2</v>
      </c>
      <c r="AB88" s="9">
        <f t="shared" si="17"/>
        <v>0.69778607424137773</v>
      </c>
      <c r="AC88" s="9">
        <f t="shared" si="18"/>
        <v>0.98379441208461793</v>
      </c>
      <c r="AD88" s="15">
        <f t="shared" si="19"/>
        <v>24.008278393158704</v>
      </c>
      <c r="AE88" s="3">
        <f t="shared" si="28"/>
        <v>903.84279999999978</v>
      </c>
      <c r="AF88" s="2">
        <f t="shared" si="29"/>
        <v>0.25</v>
      </c>
      <c r="AG88" s="9">
        <f t="shared" si="30"/>
        <v>6.4340711053331801E-3</v>
      </c>
      <c r="AH88" s="2">
        <f t="shared" si="31"/>
        <v>0.31134135233372728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108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0.73513799999999996</v>
      </c>
      <c r="F89" s="9">
        <f>IF(Raw!$G89&gt;$C$8,IF(Raw!$Q89&gt;$C$8,IF(Raw!$N89&gt;$C$9,IF(Raw!$N89&lt;$A$9,IF(Raw!$X89&gt;$C$9,IF(Raw!$X89&lt;$A$9,Raw!I89,-999),-999),-999),-999),-999),-999)</f>
        <v>1.043051</v>
      </c>
      <c r="G89" s="9">
        <f>Raw!G89</f>
        <v>0.96855100000000005</v>
      </c>
      <c r="H89" s="9">
        <f>IF(Raw!$G89&gt;$C$8,IF(Raw!$Q89&gt;$C$8,IF(Raw!$N89&gt;$C$9,IF(Raw!$N89&lt;$A$9,IF(Raw!$X89&gt;$C$9,IF(Raw!$X89&lt;$A$9,Raw!L89,-999),-999),-999),-999),-999),-999)</f>
        <v>706.8</v>
      </c>
      <c r="I89" s="9">
        <f>IF(Raw!$G89&gt;$C$8,IF(Raw!$Q89&gt;$C$8,IF(Raw!$N89&gt;$C$9,IF(Raw!$N89&lt;$A$9,IF(Raw!$X89&gt;$C$9,IF(Raw!$X89&lt;$A$9,Raw!M89,-999),-999),-999),-999),-999),-999)</f>
        <v>0.22917899999999999</v>
      </c>
      <c r="J89" s="9">
        <f>IF(Raw!$G89&gt;$C$8,IF(Raw!$Q89&gt;$C$8,IF(Raw!$N89&gt;$C$9,IF(Raw!$N89&lt;$A$9,IF(Raw!$X89&gt;$C$9,IF(Raw!$X89&lt;$A$9,Raw!N89,-999),-999),-999),-999),-999),-999)</f>
        <v>823</v>
      </c>
      <c r="K89" s="9">
        <f>IF(Raw!$G89&gt;$C$8,IF(Raw!$Q89&gt;$C$8,IF(Raw!$N89&gt;$C$9,IF(Raw!$N89&lt;$A$9,IF(Raw!$X89&gt;$C$9,IF(Raw!$X89&lt;$A$9,Raw!R89,-999),-999),-999),-999),-999),-999)</f>
        <v>0.68390099999999998</v>
      </c>
      <c r="L89" s="9">
        <f>IF(Raw!$G89&gt;$C$8,IF(Raw!$Q89&gt;$C$8,IF(Raw!$N89&gt;$C$9,IF(Raw!$N89&lt;$A$9,IF(Raw!$X89&gt;$C$9,IF(Raw!$X89&lt;$A$9,Raw!S89,-999),-999),-999),-999),-999),-999)</f>
        <v>1.035042</v>
      </c>
      <c r="M89" s="9">
        <f>Raw!Q89</f>
        <v>0.98244699999999996</v>
      </c>
      <c r="N89" s="9">
        <f>IF(Raw!$G89&gt;$C$8,IF(Raw!$Q89&gt;$C$8,IF(Raw!$N89&gt;$C$9,IF(Raw!$N89&lt;$A$9,IF(Raw!$X89&gt;$C$9,IF(Raw!$X89&lt;$A$9,Raw!V89,-999),-999),-999),-999),-999),-999)</f>
        <v>760.8</v>
      </c>
      <c r="O89" s="9">
        <f>IF(Raw!$G89&gt;$C$8,IF(Raw!$Q89&gt;$C$8,IF(Raw!$N89&gt;$C$9,IF(Raw!$N89&lt;$A$9,IF(Raw!$X89&gt;$C$9,IF(Raw!$X89&lt;$A$9,Raw!W89,-999),-999),-999),-999),-999),-999)</f>
        <v>0.349221</v>
      </c>
      <c r="P89" s="9">
        <f>IF(Raw!$G89&gt;$C$8,IF(Raw!$Q89&gt;$C$8,IF(Raw!$N89&gt;$C$9,IF(Raw!$N89&lt;$A$9,IF(Raw!$X89&gt;$C$9,IF(Raw!$X89&lt;$A$9,Raw!X89,-999),-999),-999),-999),-999),-999)</f>
        <v>489</v>
      </c>
      <c r="R89" s="9">
        <f t="shared" si="20"/>
        <v>0.30791299999999999</v>
      </c>
      <c r="S89" s="9">
        <f t="shared" si="21"/>
        <v>0.29520416547225398</v>
      </c>
      <c r="T89" s="9">
        <f t="shared" si="22"/>
        <v>0.35114100000000004</v>
      </c>
      <c r="U89" s="9">
        <f t="shared" si="23"/>
        <v>0.33925289988232366</v>
      </c>
      <c r="V89" s="15">
        <f t="shared" si="16"/>
        <v>0</v>
      </c>
      <c r="X89" s="11">
        <f t="shared" si="24"/>
        <v>3.2508E+18</v>
      </c>
      <c r="Y89" s="11">
        <f t="shared" si="25"/>
        <v>7.0679999999999997E-18</v>
      </c>
      <c r="Z89" s="11">
        <f t="shared" si="26"/>
        <v>8.2299999999999995E-4</v>
      </c>
      <c r="AA89" s="16">
        <f t="shared" si="27"/>
        <v>1.8558842814568068E-2</v>
      </c>
      <c r="AB89" s="9">
        <f t="shared" si="17"/>
        <v>0.69041777062475018</v>
      </c>
      <c r="AC89" s="9">
        <f t="shared" si="18"/>
        <v>0.98144115718543201</v>
      </c>
      <c r="AD89" s="15">
        <f t="shared" si="19"/>
        <v>22.550234282585745</v>
      </c>
      <c r="AE89" s="3">
        <f t="shared" si="28"/>
        <v>850.98719999999969</v>
      </c>
      <c r="AF89" s="2">
        <f t="shared" si="29"/>
        <v>0.25</v>
      </c>
      <c r="AG89" s="9">
        <f t="shared" si="30"/>
        <v>5.8847941333792344E-3</v>
      </c>
      <c r="AH89" s="2">
        <f t="shared" si="31"/>
        <v>0.28476212551850538</v>
      </c>
    </row>
    <row r="90" spans="1:34">
      <c r="A90" s="1">
        <f>Raw!A90</f>
        <v>77</v>
      </c>
      <c r="B90" s="14">
        <f>Raw!B90</f>
        <v>0.46190972222222221</v>
      </c>
      <c r="C90" s="15">
        <f>Raw!C90</f>
        <v>107.3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0.72066200000000002</v>
      </c>
      <c r="F90" s="9">
        <f>IF(Raw!$G90&gt;$C$8,IF(Raw!$Q90&gt;$C$8,IF(Raw!$N90&gt;$C$9,IF(Raw!$N90&lt;$A$9,IF(Raw!$X90&gt;$C$9,IF(Raw!$X90&lt;$A$9,Raw!I90,-999),-999),-999),-999),-999),-999)</f>
        <v>1.048719</v>
      </c>
      <c r="G90" s="9">
        <f>Raw!G90</f>
        <v>0.96030300000000002</v>
      </c>
      <c r="H90" s="9">
        <f>IF(Raw!$G90&gt;$C$8,IF(Raw!$Q90&gt;$C$8,IF(Raw!$N90&gt;$C$9,IF(Raw!$N90&lt;$A$9,IF(Raw!$X90&gt;$C$9,IF(Raw!$X90&lt;$A$9,Raw!L90,-999),-999),-999),-999),-999),-999)</f>
        <v>750.7</v>
      </c>
      <c r="I90" s="9">
        <f>IF(Raw!$G90&gt;$C$8,IF(Raw!$Q90&gt;$C$8,IF(Raw!$N90&gt;$C$9,IF(Raw!$N90&lt;$A$9,IF(Raw!$X90&gt;$C$9,IF(Raw!$X90&lt;$A$9,Raw!M90,-999),-999),-999),-999),-999),-999)</f>
        <v>4.1710999999999998E-2</v>
      </c>
      <c r="J90" s="9">
        <f>IF(Raw!$G90&gt;$C$8,IF(Raw!$Q90&gt;$C$8,IF(Raw!$N90&gt;$C$9,IF(Raw!$N90&lt;$A$9,IF(Raw!$X90&gt;$C$9,IF(Raw!$X90&lt;$A$9,Raw!N90,-999),-999),-999),-999),-999),-999)</f>
        <v>704</v>
      </c>
      <c r="K90" s="9">
        <f>IF(Raw!$G90&gt;$C$8,IF(Raw!$Q90&gt;$C$8,IF(Raw!$N90&gt;$C$9,IF(Raw!$N90&lt;$A$9,IF(Raw!$X90&gt;$C$9,IF(Raw!$X90&lt;$A$9,Raw!R90,-999),-999),-999),-999),-999),-999)</f>
        <v>0.66738799999999998</v>
      </c>
      <c r="L90" s="9">
        <f>IF(Raw!$G90&gt;$C$8,IF(Raw!$Q90&gt;$C$8,IF(Raw!$N90&gt;$C$9,IF(Raw!$N90&lt;$A$9,IF(Raw!$X90&gt;$C$9,IF(Raw!$X90&lt;$A$9,Raw!S90,-999),-999),-999),-999),-999),-999)</f>
        <v>1.0269440000000001</v>
      </c>
      <c r="M90" s="9">
        <f>Raw!Q90</f>
        <v>0.97736400000000001</v>
      </c>
      <c r="N90" s="9">
        <f>IF(Raw!$G90&gt;$C$8,IF(Raw!$Q90&gt;$C$8,IF(Raw!$N90&gt;$C$9,IF(Raw!$N90&lt;$A$9,IF(Raw!$X90&gt;$C$9,IF(Raw!$X90&lt;$A$9,Raw!V90,-999),-999),-999),-999),-999),-999)</f>
        <v>744.2</v>
      </c>
      <c r="O90" s="9">
        <f>IF(Raw!$G90&gt;$C$8,IF(Raw!$Q90&gt;$C$8,IF(Raw!$N90&gt;$C$9,IF(Raw!$N90&lt;$A$9,IF(Raw!$X90&gt;$C$9,IF(Raw!$X90&lt;$A$9,Raw!W90,-999),-999),-999),-999),-999),-999)</f>
        <v>0.13655100000000001</v>
      </c>
      <c r="P90" s="9">
        <f>IF(Raw!$G90&gt;$C$8,IF(Raw!$Q90&gt;$C$8,IF(Raw!$N90&gt;$C$9,IF(Raw!$N90&lt;$A$9,IF(Raw!$X90&gt;$C$9,IF(Raw!$X90&lt;$A$9,Raw!X90,-999),-999),-999),-999),-999),-999)</f>
        <v>492</v>
      </c>
      <c r="R90" s="9">
        <f t="shared" si="20"/>
        <v>0.32805699999999993</v>
      </c>
      <c r="S90" s="9">
        <f t="shared" si="21"/>
        <v>0.31281687468235053</v>
      </c>
      <c r="T90" s="9">
        <f t="shared" si="22"/>
        <v>0.3595560000000001</v>
      </c>
      <c r="U90" s="9">
        <f t="shared" si="23"/>
        <v>0.35012230462420546</v>
      </c>
      <c r="V90" s="15">
        <f t="shared" si="16"/>
        <v>0</v>
      </c>
      <c r="X90" s="11">
        <f t="shared" si="24"/>
        <v>3.2508E+18</v>
      </c>
      <c r="Y90" s="11">
        <f t="shared" si="25"/>
        <v>7.5070000000000002E-18</v>
      </c>
      <c r="Z90" s="11">
        <f t="shared" si="26"/>
        <v>7.0399999999999998E-4</v>
      </c>
      <c r="AA90" s="16">
        <f t="shared" si="27"/>
        <v>1.6890068446288924E-2</v>
      </c>
      <c r="AB90" s="9">
        <f t="shared" si="17"/>
        <v>0.67346092545027381</v>
      </c>
      <c r="AC90" s="9">
        <f t="shared" si="18"/>
        <v>0.98310993155371118</v>
      </c>
      <c r="AD90" s="15">
        <f t="shared" si="19"/>
        <v>23.991574497569495</v>
      </c>
      <c r="AE90" s="3">
        <f t="shared" si="28"/>
        <v>903.84279999999978</v>
      </c>
      <c r="AF90" s="2">
        <f t="shared" si="29"/>
        <v>0.25</v>
      </c>
      <c r="AG90" s="9">
        <f t="shared" si="30"/>
        <v>6.4615271958864198E-3</v>
      </c>
      <c r="AH90" s="2">
        <f t="shared" si="31"/>
        <v>0.3126699382667546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106.2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0.74660700000000002</v>
      </c>
      <c r="F91" s="9">
        <f>IF(Raw!$G91&gt;$C$8,IF(Raw!$Q91&gt;$C$8,IF(Raw!$N91&gt;$C$9,IF(Raw!$N91&lt;$A$9,IF(Raw!$X91&gt;$C$9,IF(Raw!$X91&lt;$A$9,Raw!I91,-999),-999),-999),-999),-999),-999)</f>
        <v>1.0590470000000001</v>
      </c>
      <c r="G91" s="9">
        <f>Raw!G91</f>
        <v>0.96926599999999996</v>
      </c>
      <c r="H91" s="9">
        <f>IF(Raw!$G91&gt;$C$8,IF(Raw!$Q91&gt;$C$8,IF(Raw!$N91&gt;$C$9,IF(Raw!$N91&lt;$A$9,IF(Raw!$X91&gt;$C$9,IF(Raw!$X91&lt;$A$9,Raw!L91,-999),-999),-999),-999),-999),-999)</f>
        <v>677.9</v>
      </c>
      <c r="I91" s="9">
        <f>IF(Raw!$G91&gt;$C$8,IF(Raw!$Q91&gt;$C$8,IF(Raw!$N91&gt;$C$9,IF(Raw!$N91&lt;$A$9,IF(Raw!$X91&gt;$C$9,IF(Raw!$X91&lt;$A$9,Raw!M91,-999),-999),-999),-999),-999),-999)</f>
        <v>0.24953400000000001</v>
      </c>
      <c r="J91" s="9">
        <f>IF(Raw!$G91&gt;$C$8,IF(Raw!$Q91&gt;$C$8,IF(Raw!$N91&gt;$C$9,IF(Raw!$N91&lt;$A$9,IF(Raw!$X91&gt;$C$9,IF(Raw!$X91&lt;$A$9,Raw!N91,-999),-999),-999),-999),-999),-999)</f>
        <v>526</v>
      </c>
      <c r="K91" s="9">
        <f>IF(Raw!$G91&gt;$C$8,IF(Raw!$Q91&gt;$C$8,IF(Raw!$N91&gt;$C$9,IF(Raw!$N91&lt;$A$9,IF(Raw!$X91&gt;$C$9,IF(Raw!$X91&lt;$A$9,Raw!R91,-999),-999),-999),-999),-999),-999)</f>
        <v>0.68550999999999995</v>
      </c>
      <c r="L91" s="9">
        <f>IF(Raw!$G91&gt;$C$8,IF(Raw!$Q91&gt;$C$8,IF(Raw!$N91&gt;$C$9,IF(Raw!$N91&lt;$A$9,IF(Raw!$X91&gt;$C$9,IF(Raw!$X91&lt;$A$9,Raw!S91,-999),-999),-999),-999),-999),-999)</f>
        <v>1.0482880000000001</v>
      </c>
      <c r="M91" s="9">
        <f>Raw!Q91</f>
        <v>0.97264600000000001</v>
      </c>
      <c r="N91" s="9">
        <f>IF(Raw!$G91&gt;$C$8,IF(Raw!$Q91&gt;$C$8,IF(Raw!$N91&gt;$C$9,IF(Raw!$N91&lt;$A$9,IF(Raw!$X91&gt;$C$9,IF(Raw!$X91&lt;$A$9,Raw!V91,-999),-999),-999),-999),-999),-999)</f>
        <v>770.6</v>
      </c>
      <c r="O91" s="9">
        <f>IF(Raw!$G91&gt;$C$8,IF(Raw!$Q91&gt;$C$8,IF(Raw!$N91&gt;$C$9,IF(Raw!$N91&lt;$A$9,IF(Raw!$X91&gt;$C$9,IF(Raw!$X91&lt;$A$9,Raw!W91,-999),-999),-999),-999),-999),-999)</f>
        <v>0.22917799999999999</v>
      </c>
      <c r="P91" s="9">
        <f>IF(Raw!$G91&gt;$C$8,IF(Raw!$Q91&gt;$C$8,IF(Raw!$N91&gt;$C$9,IF(Raw!$N91&lt;$A$9,IF(Raw!$X91&gt;$C$9,IF(Raw!$X91&lt;$A$9,Raw!X91,-999),-999),-999),-999),-999),-999)</f>
        <v>648</v>
      </c>
      <c r="R91" s="9">
        <f t="shared" si="20"/>
        <v>0.31244000000000005</v>
      </c>
      <c r="S91" s="9">
        <f t="shared" si="21"/>
        <v>0.29501995662137753</v>
      </c>
      <c r="T91" s="9">
        <f t="shared" si="22"/>
        <v>0.36277800000000016</v>
      </c>
      <c r="U91" s="9">
        <f t="shared" si="23"/>
        <v>0.34606711132818474</v>
      </c>
      <c r="V91" s="15">
        <f t="shared" si="16"/>
        <v>0</v>
      </c>
      <c r="X91" s="11">
        <f t="shared" si="24"/>
        <v>3.2508E+18</v>
      </c>
      <c r="Y91" s="11">
        <f t="shared" si="25"/>
        <v>6.7789999999999991E-18</v>
      </c>
      <c r="Z91" s="11">
        <f t="shared" si="26"/>
        <v>5.2599999999999999E-4</v>
      </c>
      <c r="AA91" s="16">
        <f t="shared" si="27"/>
        <v>1.1458728641655095E-2</v>
      </c>
      <c r="AB91" s="9">
        <f t="shared" si="17"/>
        <v>0.68966697465916227</v>
      </c>
      <c r="AC91" s="9">
        <f t="shared" si="18"/>
        <v>0.98854127135834502</v>
      </c>
      <c r="AD91" s="15">
        <f t="shared" si="19"/>
        <v>21.784655212272046</v>
      </c>
      <c r="AE91" s="3">
        <f t="shared" si="28"/>
        <v>816.19159999999965</v>
      </c>
      <c r="AF91" s="2">
        <f t="shared" si="29"/>
        <v>0.25</v>
      </c>
      <c r="AG91" s="9">
        <f t="shared" si="30"/>
        <v>5.7991943850703625E-3</v>
      </c>
      <c r="AH91" s="2">
        <f t="shared" si="31"/>
        <v>0.28061999824611328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105.3</v>
      </c>
      <c r="D92" s="15">
        <f>IF(C92&gt;0.5,Raw!D92*D$11,-999)</f>
        <v>5.4</v>
      </c>
      <c r="E92" s="9">
        <f>IF(Raw!$G92&gt;$C$8,IF(Raw!$Q92&gt;$C$8,IF(Raw!$N92&gt;$C$9,IF(Raw!$N92&lt;$A$9,IF(Raw!$X92&gt;$C$9,IF(Raw!$X92&lt;$A$9,Raw!H92,-999),-999),-999),-999),-999),-999)</f>
        <v>0.74260599999999999</v>
      </c>
      <c r="F92" s="9">
        <f>IF(Raw!$G92&gt;$C$8,IF(Raw!$Q92&gt;$C$8,IF(Raw!$N92&gt;$C$9,IF(Raw!$N92&lt;$A$9,IF(Raw!$X92&gt;$C$9,IF(Raw!$X92&lt;$A$9,Raw!I92,-999),-999),-999),-999),-999),-999)</f>
        <v>1.0632360000000001</v>
      </c>
      <c r="G92" s="9">
        <f>Raw!G92</f>
        <v>0.97217299999999995</v>
      </c>
      <c r="H92" s="9">
        <f>IF(Raw!$G92&gt;$C$8,IF(Raw!$Q92&gt;$C$8,IF(Raw!$N92&gt;$C$9,IF(Raw!$N92&lt;$A$9,IF(Raw!$X92&gt;$C$9,IF(Raw!$X92&lt;$A$9,Raw!L92,-999),-999),-999),-999),-999),-999)</f>
        <v>678.1</v>
      </c>
      <c r="I92" s="9">
        <f>IF(Raw!$G92&gt;$C$8,IF(Raw!$Q92&gt;$C$8,IF(Raw!$N92&gt;$C$9,IF(Raw!$N92&lt;$A$9,IF(Raw!$X92&gt;$C$9,IF(Raw!$X92&lt;$A$9,Raw!M92,-999),-999),-999),-999),-999),-999)</f>
        <v>0.16839899999999999</v>
      </c>
      <c r="J92" s="9">
        <f>IF(Raw!$G92&gt;$C$8,IF(Raw!$Q92&gt;$C$8,IF(Raw!$N92&gt;$C$9,IF(Raw!$N92&lt;$A$9,IF(Raw!$X92&gt;$C$9,IF(Raw!$X92&lt;$A$9,Raw!N92,-999),-999),-999),-999),-999),-999)</f>
        <v>832</v>
      </c>
      <c r="K92" s="9">
        <f>IF(Raw!$G92&gt;$C$8,IF(Raw!$Q92&gt;$C$8,IF(Raw!$N92&gt;$C$9,IF(Raw!$N92&lt;$A$9,IF(Raw!$X92&gt;$C$9,IF(Raw!$X92&lt;$A$9,Raw!R92,-999),-999),-999),-999),-999),-999)</f>
        <v>0.71424500000000002</v>
      </c>
      <c r="L92" s="9">
        <f>IF(Raw!$G92&gt;$C$8,IF(Raw!$Q92&gt;$C$8,IF(Raw!$N92&gt;$C$9,IF(Raw!$N92&lt;$A$9,IF(Raw!$X92&gt;$C$9,IF(Raw!$X92&lt;$A$9,Raw!S92,-999),-999),-999),-999),-999),-999)</f>
        <v>1.083418</v>
      </c>
      <c r="M92" s="9">
        <f>Raw!Q92</f>
        <v>0.97414900000000004</v>
      </c>
      <c r="N92" s="9">
        <f>IF(Raw!$G92&gt;$C$8,IF(Raw!$Q92&gt;$C$8,IF(Raw!$N92&gt;$C$9,IF(Raw!$N92&lt;$A$9,IF(Raw!$X92&gt;$C$9,IF(Raw!$X92&lt;$A$9,Raw!V92,-999),-999),-999),-999),-999),-999)</f>
        <v>774.6</v>
      </c>
      <c r="O92" s="9">
        <f>IF(Raw!$G92&gt;$C$8,IF(Raw!$Q92&gt;$C$8,IF(Raw!$N92&gt;$C$9,IF(Raw!$N92&lt;$A$9,IF(Raw!$X92&gt;$C$9,IF(Raw!$X92&lt;$A$9,Raw!W92,-999),-999),-999),-999),-999),-999)</f>
        <v>0.31241200000000002</v>
      </c>
      <c r="P92" s="9">
        <f>IF(Raw!$G92&gt;$C$8,IF(Raw!$Q92&gt;$C$8,IF(Raw!$N92&gt;$C$9,IF(Raw!$N92&lt;$A$9,IF(Raw!$X92&gt;$C$9,IF(Raw!$X92&lt;$A$9,Raw!X92,-999),-999),-999),-999),-999),-999)</f>
        <v>580</v>
      </c>
      <c r="R92" s="9">
        <f t="shared" si="20"/>
        <v>0.32063000000000008</v>
      </c>
      <c r="S92" s="9">
        <f t="shared" si="21"/>
        <v>0.30156051901929587</v>
      </c>
      <c r="T92" s="9">
        <f t="shared" si="22"/>
        <v>0.36917299999999997</v>
      </c>
      <c r="U92" s="9">
        <f t="shared" si="23"/>
        <v>0.34074844612144156</v>
      </c>
      <c r="V92" s="15">
        <f t="shared" si="16"/>
        <v>0</v>
      </c>
      <c r="X92" s="11">
        <f t="shared" si="24"/>
        <v>3.2508E+18</v>
      </c>
      <c r="Y92" s="11">
        <f t="shared" si="25"/>
        <v>6.7809999999999996E-18</v>
      </c>
      <c r="Z92" s="11">
        <f t="shared" si="26"/>
        <v>8.3199999999999995E-4</v>
      </c>
      <c r="AA92" s="16">
        <f t="shared" si="27"/>
        <v>1.8010027452924956E-2</v>
      </c>
      <c r="AB92" s="9">
        <f t="shared" si="17"/>
        <v>0.72089381586487866</v>
      </c>
      <c r="AC92" s="9">
        <f t="shared" si="18"/>
        <v>0.9819899725470751</v>
      </c>
      <c r="AD92" s="15">
        <f t="shared" si="19"/>
        <v>21.646667611688649</v>
      </c>
      <c r="AE92" s="3">
        <f t="shared" si="28"/>
        <v>816.43239999999969</v>
      </c>
      <c r="AF92" s="2">
        <f t="shared" si="29"/>
        <v>0.25</v>
      </c>
      <c r="AG92" s="9">
        <f t="shared" si="30"/>
        <v>5.6738987326078799E-3</v>
      </c>
      <c r="AH92" s="2">
        <f t="shared" si="31"/>
        <v>0.27455700683048045</v>
      </c>
    </row>
    <row r="93" spans="1:34">
      <c r="A93" s="1">
        <f>Raw!A93</f>
        <v>80</v>
      </c>
      <c r="B93" s="14">
        <f>Raw!B93</f>
        <v>0.46207175925925931</v>
      </c>
      <c r="C93" s="15">
        <f>Raw!C93</f>
        <v>104.2</v>
      </c>
      <c r="D93" s="15">
        <f>IF(C93&gt;0.5,Raw!D93*D$11,-999)</f>
        <v>5.4</v>
      </c>
      <c r="E93" s="9">
        <f>IF(Raw!$G93&gt;$C$8,IF(Raw!$Q93&gt;$C$8,IF(Raw!$N93&gt;$C$9,IF(Raw!$N93&lt;$A$9,IF(Raw!$X93&gt;$C$9,IF(Raw!$X93&lt;$A$9,Raw!H93,-999),-999),-999),-999),-999),-999)</f>
        <v>0.73866799999999999</v>
      </c>
      <c r="F93" s="9">
        <f>IF(Raw!$G93&gt;$C$8,IF(Raw!$Q93&gt;$C$8,IF(Raw!$N93&gt;$C$9,IF(Raw!$N93&lt;$A$9,IF(Raw!$X93&gt;$C$9,IF(Raw!$X93&lt;$A$9,Raw!I93,-999),-999),-999),-999),-999),-999)</f>
        <v>1.0723750000000001</v>
      </c>
      <c r="G93" s="9">
        <f>Raw!G93</f>
        <v>0.96165699999999998</v>
      </c>
      <c r="H93" s="9">
        <f>IF(Raw!$G93&gt;$C$8,IF(Raw!$Q93&gt;$C$8,IF(Raw!$N93&gt;$C$9,IF(Raw!$N93&lt;$A$9,IF(Raw!$X93&gt;$C$9,IF(Raw!$X93&lt;$A$9,Raw!L93,-999),-999),-999),-999),-999),-999)</f>
        <v>676.9</v>
      </c>
      <c r="I93" s="9">
        <f>IF(Raw!$G93&gt;$C$8,IF(Raw!$Q93&gt;$C$8,IF(Raw!$N93&gt;$C$9,IF(Raw!$N93&lt;$A$9,IF(Raw!$X93&gt;$C$9,IF(Raw!$X93&lt;$A$9,Raw!M93,-999),-999),-999),-999),-999),-999)</f>
        <v>0.22475500000000001</v>
      </c>
      <c r="J93" s="9">
        <f>IF(Raw!$G93&gt;$C$8,IF(Raw!$Q93&gt;$C$8,IF(Raw!$N93&gt;$C$9,IF(Raw!$N93&lt;$A$9,IF(Raw!$X93&gt;$C$9,IF(Raw!$X93&lt;$A$9,Raw!N93,-999),-999),-999),-999),-999),-999)</f>
        <v>707</v>
      </c>
      <c r="K93" s="9">
        <f>IF(Raw!$G93&gt;$C$8,IF(Raw!$Q93&gt;$C$8,IF(Raw!$N93&gt;$C$9,IF(Raw!$N93&lt;$A$9,IF(Raw!$X93&gt;$C$9,IF(Raw!$X93&lt;$A$9,Raw!R93,-999),-999),-999),-999),-999),-999)</f>
        <v>0.68095499999999998</v>
      </c>
      <c r="L93" s="9">
        <f>IF(Raw!$G93&gt;$C$8,IF(Raw!$Q93&gt;$C$8,IF(Raw!$N93&gt;$C$9,IF(Raw!$N93&lt;$A$9,IF(Raw!$X93&gt;$C$9,IF(Raw!$X93&lt;$A$9,Raw!S93,-999),-999),-999),-999),-999),-999)</f>
        <v>1.065097</v>
      </c>
      <c r="M93" s="9">
        <f>Raw!Q93</f>
        <v>0.97576200000000002</v>
      </c>
      <c r="N93" s="9">
        <f>IF(Raw!$G93&gt;$C$8,IF(Raw!$Q93&gt;$C$8,IF(Raw!$N93&gt;$C$9,IF(Raw!$N93&lt;$A$9,IF(Raw!$X93&gt;$C$9,IF(Raw!$X93&lt;$A$9,Raw!V93,-999),-999),-999),-999),-999),-999)</f>
        <v>757.1</v>
      </c>
      <c r="O93" s="9">
        <f>IF(Raw!$G93&gt;$C$8,IF(Raw!$Q93&gt;$C$8,IF(Raw!$N93&gt;$C$9,IF(Raw!$N93&lt;$A$9,IF(Raw!$X93&gt;$C$9,IF(Raw!$X93&lt;$A$9,Raw!W93,-999),-999),-999),-999),-999),-999)</f>
        <v>0.191555</v>
      </c>
      <c r="P93" s="9">
        <f>IF(Raw!$G93&gt;$C$8,IF(Raw!$Q93&gt;$C$8,IF(Raw!$N93&gt;$C$9,IF(Raw!$N93&lt;$A$9,IF(Raw!$X93&gt;$C$9,IF(Raw!$X93&lt;$A$9,Raw!X93,-999),-999),-999),-999),-999),-999)</f>
        <v>725</v>
      </c>
      <c r="R93" s="9">
        <f t="shared" si="20"/>
        <v>0.33370700000000009</v>
      </c>
      <c r="S93" s="9">
        <f t="shared" si="21"/>
        <v>0.3111849865951743</v>
      </c>
      <c r="T93" s="9">
        <f t="shared" si="22"/>
        <v>0.38414199999999998</v>
      </c>
      <c r="U93" s="9">
        <f t="shared" si="23"/>
        <v>0.36066386441798259</v>
      </c>
      <c r="V93" s="15">
        <f t="shared" si="16"/>
        <v>0</v>
      </c>
      <c r="X93" s="11">
        <f t="shared" si="24"/>
        <v>3.2508E+18</v>
      </c>
      <c r="Y93" s="11">
        <f t="shared" si="25"/>
        <v>6.7689999999999992E-18</v>
      </c>
      <c r="Z93" s="11">
        <f t="shared" si="26"/>
        <v>7.0699999999999995E-4</v>
      </c>
      <c r="AA93" s="16">
        <f t="shared" si="27"/>
        <v>1.5318976410781946E-2</v>
      </c>
      <c r="AB93" s="9">
        <f t="shared" si="17"/>
        <v>0.68683966223639059</v>
      </c>
      <c r="AC93" s="9">
        <f t="shared" si="18"/>
        <v>0.98468102358921805</v>
      </c>
      <c r="AD93" s="15">
        <f t="shared" si="19"/>
        <v>21.667576252874042</v>
      </c>
      <c r="AE93" s="3">
        <f t="shared" si="28"/>
        <v>814.9875999999997</v>
      </c>
      <c r="AF93" s="2">
        <f t="shared" si="29"/>
        <v>0.25</v>
      </c>
      <c r="AG93" s="9">
        <f t="shared" si="30"/>
        <v>6.0113167568714328E-3</v>
      </c>
      <c r="AH93" s="2">
        <f t="shared" si="31"/>
        <v>0.29088448942371936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103.3</v>
      </c>
      <c r="D94" s="15">
        <f>IF(C94&gt;0.5,Raw!D94*D$11,-999)</f>
        <v>6.3</v>
      </c>
      <c r="E94" s="9">
        <f>IF(Raw!$G94&gt;$C$8,IF(Raw!$Q94&gt;$C$8,IF(Raw!$N94&gt;$C$9,IF(Raw!$N94&lt;$A$9,IF(Raw!$X94&gt;$C$9,IF(Raw!$X94&lt;$A$9,Raw!H94,-999),-999),-999),-999),-999),-999)</f>
        <v>0.76439199999999996</v>
      </c>
      <c r="F94" s="9">
        <f>IF(Raw!$G94&gt;$C$8,IF(Raw!$Q94&gt;$C$8,IF(Raw!$N94&gt;$C$9,IF(Raw!$N94&lt;$A$9,IF(Raw!$X94&gt;$C$9,IF(Raw!$X94&lt;$A$9,Raw!I94,-999),-999),-999),-999),-999),-999)</f>
        <v>1.0853919999999999</v>
      </c>
      <c r="G94" s="9">
        <f>Raw!G94</f>
        <v>0.96994800000000003</v>
      </c>
      <c r="H94" s="9">
        <f>IF(Raw!$G94&gt;$C$8,IF(Raw!$Q94&gt;$C$8,IF(Raw!$N94&gt;$C$9,IF(Raw!$N94&lt;$A$9,IF(Raw!$X94&gt;$C$9,IF(Raw!$X94&lt;$A$9,Raw!L94,-999),-999),-999),-999),-999),-999)</f>
        <v>669.6</v>
      </c>
      <c r="I94" s="9">
        <f>IF(Raw!$G94&gt;$C$8,IF(Raw!$Q94&gt;$C$8,IF(Raw!$N94&gt;$C$9,IF(Raw!$N94&lt;$A$9,IF(Raw!$X94&gt;$C$9,IF(Raw!$X94&lt;$A$9,Raw!M94,-999),-999),-999),-999),-999),-999)</f>
        <v>0.187004</v>
      </c>
      <c r="J94" s="9">
        <f>IF(Raw!$G94&gt;$C$8,IF(Raw!$Q94&gt;$C$8,IF(Raw!$N94&gt;$C$9,IF(Raw!$N94&lt;$A$9,IF(Raw!$X94&gt;$C$9,IF(Raw!$X94&lt;$A$9,Raw!N94,-999),-999),-999),-999),-999),-999)</f>
        <v>520</v>
      </c>
      <c r="K94" s="9">
        <f>IF(Raw!$G94&gt;$C$8,IF(Raw!$Q94&gt;$C$8,IF(Raw!$N94&gt;$C$9,IF(Raw!$N94&lt;$A$9,IF(Raw!$X94&gt;$C$9,IF(Raw!$X94&lt;$A$9,Raw!R94,-999),-999),-999),-999),-999),-999)</f>
        <v>0.69338100000000003</v>
      </c>
      <c r="L94" s="9">
        <f>IF(Raw!$G94&gt;$C$8,IF(Raw!$Q94&gt;$C$8,IF(Raw!$N94&gt;$C$9,IF(Raw!$N94&lt;$A$9,IF(Raw!$X94&gt;$C$9,IF(Raw!$X94&lt;$A$9,Raw!S94,-999),-999),-999),-999),-999),-999)</f>
        <v>1.0688789999999999</v>
      </c>
      <c r="M94" s="9">
        <f>Raw!Q94</f>
        <v>0.98012100000000002</v>
      </c>
      <c r="N94" s="9">
        <f>IF(Raw!$G94&gt;$C$8,IF(Raw!$Q94&gt;$C$8,IF(Raw!$N94&gt;$C$9,IF(Raw!$N94&lt;$A$9,IF(Raw!$X94&gt;$C$9,IF(Raw!$X94&lt;$A$9,Raw!V94,-999),-999),-999),-999),-999),-999)</f>
        <v>679.1</v>
      </c>
      <c r="O94" s="9">
        <f>IF(Raw!$G94&gt;$C$8,IF(Raw!$Q94&gt;$C$8,IF(Raw!$N94&gt;$C$9,IF(Raw!$N94&lt;$A$9,IF(Raw!$X94&gt;$C$9,IF(Raw!$X94&lt;$A$9,Raw!W94,-999),-999),-999),-999),-999),-999)</f>
        <v>0.138459</v>
      </c>
      <c r="P94" s="9">
        <f>IF(Raw!$G94&gt;$C$8,IF(Raw!$Q94&gt;$C$8,IF(Raw!$N94&gt;$C$9,IF(Raw!$N94&lt;$A$9,IF(Raw!$X94&gt;$C$9,IF(Raw!$X94&lt;$A$9,Raw!X94,-999),-999),-999),-999),-999),-999)</f>
        <v>656</v>
      </c>
      <c r="R94" s="9">
        <f t="shared" si="20"/>
        <v>0.32099999999999995</v>
      </c>
      <c r="S94" s="9">
        <f t="shared" si="21"/>
        <v>0.29574568450845407</v>
      </c>
      <c r="T94" s="9">
        <f t="shared" si="22"/>
        <v>0.37549799999999989</v>
      </c>
      <c r="U94" s="9">
        <f t="shared" si="23"/>
        <v>0.35130075527725768</v>
      </c>
      <c r="V94" s="15">
        <f t="shared" si="16"/>
        <v>0</v>
      </c>
      <c r="X94" s="11">
        <f t="shared" si="24"/>
        <v>3.792599999999999E+18</v>
      </c>
      <c r="Y94" s="11">
        <f t="shared" si="25"/>
        <v>6.6959999999999997E-18</v>
      </c>
      <c r="Z94" s="11">
        <f t="shared" si="26"/>
        <v>5.1999999999999995E-4</v>
      </c>
      <c r="AA94" s="16">
        <f t="shared" si="27"/>
        <v>1.303341662052609E-2</v>
      </c>
      <c r="AB94" s="9">
        <f t="shared" si="17"/>
        <v>0.69827502187417434</v>
      </c>
      <c r="AC94" s="9">
        <f t="shared" si="18"/>
        <v>0.98696658337947385</v>
      </c>
      <c r="AD94" s="15">
        <f t="shared" si="19"/>
        <v>25.064262731780943</v>
      </c>
      <c r="AE94" s="3">
        <f t="shared" si="28"/>
        <v>806.19839999999976</v>
      </c>
      <c r="AF94" s="2">
        <f t="shared" si="29"/>
        <v>0.25</v>
      </c>
      <c r="AG94" s="9">
        <f t="shared" si="30"/>
        <v>6.7731495601094354E-3</v>
      </c>
      <c r="AH94" s="2">
        <f t="shared" si="31"/>
        <v>0.32774918229534589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102.4</v>
      </c>
      <c r="D95" s="15">
        <f>IF(C95&gt;0.5,Raw!D95*D$11,-999)</f>
        <v>6.3</v>
      </c>
      <c r="E95" s="9">
        <f>IF(Raw!$G95&gt;$C$8,IF(Raw!$Q95&gt;$C$8,IF(Raw!$N95&gt;$C$9,IF(Raw!$N95&lt;$A$9,IF(Raw!$X95&gt;$C$9,IF(Raw!$X95&lt;$A$9,Raw!H95,-999),-999),-999),-999),-999),-999)</f>
        <v>0.76051100000000005</v>
      </c>
      <c r="F95" s="9">
        <f>IF(Raw!$G95&gt;$C$8,IF(Raw!$Q95&gt;$C$8,IF(Raw!$N95&gt;$C$9,IF(Raw!$N95&lt;$A$9,IF(Raw!$X95&gt;$C$9,IF(Raw!$X95&lt;$A$9,Raw!I95,-999),-999),-999),-999),-999),-999)</f>
        <v>1.1224909999999999</v>
      </c>
      <c r="G95" s="9">
        <f>Raw!G95</f>
        <v>0.97473399999999999</v>
      </c>
      <c r="H95" s="9">
        <f>IF(Raw!$G95&gt;$C$8,IF(Raw!$Q95&gt;$C$8,IF(Raw!$N95&gt;$C$9,IF(Raw!$N95&lt;$A$9,IF(Raw!$X95&gt;$C$9,IF(Raw!$X95&lt;$A$9,Raw!L95,-999),-999),-999),-999),-999),-999)</f>
        <v>679.8</v>
      </c>
      <c r="I95" s="9">
        <f>IF(Raw!$G95&gt;$C$8,IF(Raw!$Q95&gt;$C$8,IF(Raw!$N95&gt;$C$9,IF(Raw!$N95&lt;$A$9,IF(Raw!$X95&gt;$C$9,IF(Raw!$X95&lt;$A$9,Raw!M95,-999),-999),-999),-999),-999),-999)</f>
        <v>0.146678</v>
      </c>
      <c r="J95" s="9">
        <f>IF(Raw!$G95&gt;$C$8,IF(Raw!$Q95&gt;$C$8,IF(Raw!$N95&gt;$C$9,IF(Raw!$N95&lt;$A$9,IF(Raw!$X95&gt;$C$9,IF(Raw!$X95&lt;$A$9,Raw!N95,-999),-999),-999),-999),-999),-999)</f>
        <v>862</v>
      </c>
      <c r="K95" s="9">
        <f>IF(Raw!$G95&gt;$C$8,IF(Raw!$Q95&gt;$C$8,IF(Raw!$N95&gt;$C$9,IF(Raw!$N95&lt;$A$9,IF(Raw!$X95&gt;$C$9,IF(Raw!$X95&lt;$A$9,Raw!R95,-999),-999),-999),-999),-999),-999)</f>
        <v>0.70856600000000003</v>
      </c>
      <c r="L95" s="9">
        <f>IF(Raw!$G95&gt;$C$8,IF(Raw!$Q95&gt;$C$8,IF(Raw!$N95&gt;$C$9,IF(Raw!$N95&lt;$A$9,IF(Raw!$X95&gt;$C$9,IF(Raw!$X95&lt;$A$9,Raw!S95,-999),-999),-999),-999),-999),-999)</f>
        <v>1.111675</v>
      </c>
      <c r="M95" s="9">
        <f>Raw!Q95</f>
        <v>0.98297800000000002</v>
      </c>
      <c r="N95" s="9">
        <f>IF(Raw!$G95&gt;$C$8,IF(Raw!$Q95&gt;$C$8,IF(Raw!$N95&gt;$C$9,IF(Raw!$N95&lt;$A$9,IF(Raw!$X95&gt;$C$9,IF(Raw!$X95&lt;$A$9,Raw!V95,-999),-999),-999),-999),-999),-999)</f>
        <v>751.7</v>
      </c>
      <c r="O95" s="9">
        <f>IF(Raw!$G95&gt;$C$8,IF(Raw!$Q95&gt;$C$8,IF(Raw!$N95&gt;$C$9,IF(Raw!$N95&lt;$A$9,IF(Raw!$X95&gt;$C$9,IF(Raw!$X95&lt;$A$9,Raw!W95,-999),-999),-999),-999),-999),-999)</f>
        <v>0.13429099999999999</v>
      </c>
      <c r="P95" s="9">
        <f>IF(Raw!$G95&gt;$C$8,IF(Raw!$Q95&gt;$C$8,IF(Raw!$N95&gt;$C$9,IF(Raw!$N95&lt;$A$9,IF(Raw!$X95&gt;$C$9,IF(Raw!$X95&lt;$A$9,Raw!X95,-999),-999),-999),-999),-999),-999)</f>
        <v>430</v>
      </c>
      <c r="R95" s="9">
        <f t="shared" si="20"/>
        <v>0.36197999999999986</v>
      </c>
      <c r="S95" s="9">
        <f t="shared" si="21"/>
        <v>0.32247920027866583</v>
      </c>
      <c r="T95" s="9">
        <f t="shared" si="22"/>
        <v>0.40310899999999994</v>
      </c>
      <c r="U95" s="9">
        <f t="shared" si="23"/>
        <v>0.36261407335777091</v>
      </c>
      <c r="V95" s="15">
        <f t="shared" si="16"/>
        <v>0</v>
      </c>
      <c r="X95" s="11">
        <f t="shared" si="24"/>
        <v>3.792599999999999E+18</v>
      </c>
      <c r="Y95" s="11">
        <f t="shared" si="25"/>
        <v>6.7979999999999988E-18</v>
      </c>
      <c r="Z95" s="11">
        <f t="shared" si="26"/>
        <v>8.6199999999999992E-4</v>
      </c>
      <c r="AA95" s="16">
        <f t="shared" si="27"/>
        <v>2.1740990345301268E-2</v>
      </c>
      <c r="AB95" s="9">
        <f t="shared" si="17"/>
        <v>0.71732998887710409</v>
      </c>
      <c r="AC95" s="9">
        <f t="shared" si="18"/>
        <v>0.9782590096546987</v>
      </c>
      <c r="AD95" s="15">
        <f t="shared" si="19"/>
        <v>25.221566525871545</v>
      </c>
      <c r="AE95" s="3">
        <f t="shared" si="28"/>
        <v>818.47919999999965</v>
      </c>
      <c r="AF95" s="2">
        <f t="shared" si="29"/>
        <v>0.25</v>
      </c>
      <c r="AG95" s="9">
        <f t="shared" si="30"/>
        <v>7.0351499803156022E-3</v>
      </c>
      <c r="AH95" s="2">
        <f t="shared" si="31"/>
        <v>0.34042724627747667</v>
      </c>
    </row>
    <row r="96" spans="1:34">
      <c r="A96" s="1">
        <f>Raw!A96</f>
        <v>83</v>
      </c>
      <c r="B96" s="14">
        <f>Raw!B96</f>
        <v>0.4622337962962963</v>
      </c>
      <c r="C96" s="15">
        <f>Raw!C96</f>
        <v>101.6</v>
      </c>
      <c r="D96" s="15">
        <f>IF(C96&gt;0.5,Raw!D96*D$11,-999)</f>
        <v>6.3</v>
      </c>
      <c r="E96" s="9">
        <f>IF(Raw!$G96&gt;$C$8,IF(Raw!$Q96&gt;$C$8,IF(Raw!$N96&gt;$C$9,IF(Raw!$N96&lt;$A$9,IF(Raw!$X96&gt;$C$9,IF(Raw!$X96&lt;$A$9,Raw!H96,-999),-999),-999),-999),-999),-999)</f>
        <v>0.76772099999999999</v>
      </c>
      <c r="F96" s="9">
        <f>IF(Raw!$G96&gt;$C$8,IF(Raw!$Q96&gt;$C$8,IF(Raw!$N96&gt;$C$9,IF(Raw!$N96&lt;$A$9,IF(Raw!$X96&gt;$C$9,IF(Raw!$X96&lt;$A$9,Raw!I96,-999),-999),-999),-999),-999),-999)</f>
        <v>1.105693</v>
      </c>
      <c r="G96" s="9">
        <f>Raw!G96</f>
        <v>0.966858</v>
      </c>
      <c r="H96" s="9">
        <f>IF(Raw!$G96&gt;$C$8,IF(Raw!$Q96&gt;$C$8,IF(Raw!$N96&gt;$C$9,IF(Raw!$N96&lt;$A$9,IF(Raw!$X96&gt;$C$9,IF(Raw!$X96&lt;$A$9,Raw!L96,-999),-999),-999),-999),-999),-999)</f>
        <v>705.7</v>
      </c>
      <c r="I96" s="9">
        <f>IF(Raw!$G96&gt;$C$8,IF(Raw!$Q96&gt;$C$8,IF(Raw!$N96&gt;$C$9,IF(Raw!$N96&lt;$A$9,IF(Raw!$X96&gt;$C$9,IF(Raw!$X96&lt;$A$9,Raw!M96,-999),-999),-999),-999),-999),-999)</f>
        <v>0.35553099999999999</v>
      </c>
      <c r="J96" s="9">
        <f>IF(Raw!$G96&gt;$C$8,IF(Raw!$Q96&gt;$C$8,IF(Raw!$N96&gt;$C$9,IF(Raw!$N96&lt;$A$9,IF(Raw!$X96&gt;$C$9,IF(Raw!$X96&lt;$A$9,Raw!N96,-999),-999),-999),-999),-999),-999)</f>
        <v>691</v>
      </c>
      <c r="K96" s="9">
        <f>IF(Raw!$G96&gt;$C$8,IF(Raw!$Q96&gt;$C$8,IF(Raw!$N96&gt;$C$9,IF(Raw!$N96&lt;$A$9,IF(Raw!$X96&gt;$C$9,IF(Raw!$X96&lt;$A$9,Raw!R96,-999),-999),-999),-999),-999),-999)</f>
        <v>0.71452300000000002</v>
      </c>
      <c r="L96" s="9">
        <f>IF(Raw!$G96&gt;$C$8,IF(Raw!$Q96&gt;$C$8,IF(Raw!$N96&gt;$C$9,IF(Raw!$N96&lt;$A$9,IF(Raw!$X96&gt;$C$9,IF(Raw!$X96&lt;$A$9,Raw!S96,-999),-999),-999),-999),-999),-999)</f>
        <v>1.106784</v>
      </c>
      <c r="M96" s="9">
        <f>Raw!Q96</f>
        <v>0.98612200000000005</v>
      </c>
      <c r="N96" s="9">
        <f>IF(Raw!$G96&gt;$C$8,IF(Raw!$Q96&gt;$C$8,IF(Raw!$N96&gt;$C$9,IF(Raw!$N96&lt;$A$9,IF(Raw!$X96&gt;$C$9,IF(Raw!$X96&lt;$A$9,Raw!V96,-999),-999),-999),-999),-999),-999)</f>
        <v>755.4</v>
      </c>
      <c r="O96" s="9">
        <f>IF(Raw!$G96&gt;$C$8,IF(Raw!$Q96&gt;$C$8,IF(Raw!$N96&gt;$C$9,IF(Raw!$N96&lt;$A$9,IF(Raw!$X96&gt;$C$9,IF(Raw!$X96&lt;$A$9,Raw!W96,-999),-999),-999),-999),-999),-999)</f>
        <v>0.22917899999999999</v>
      </c>
      <c r="P96" s="9">
        <f>IF(Raw!$G96&gt;$C$8,IF(Raw!$Q96&gt;$C$8,IF(Raw!$N96&gt;$C$9,IF(Raw!$N96&lt;$A$9,IF(Raw!$X96&gt;$C$9,IF(Raw!$X96&lt;$A$9,Raw!X96,-999),-999),-999),-999),-999),-999)</f>
        <v>332</v>
      </c>
      <c r="R96" s="9">
        <f t="shared" si="20"/>
        <v>0.33797200000000005</v>
      </c>
      <c r="S96" s="9">
        <f t="shared" si="21"/>
        <v>0.30566531577933481</v>
      </c>
      <c r="T96" s="9">
        <f t="shared" si="22"/>
        <v>0.39226099999999997</v>
      </c>
      <c r="U96" s="9">
        <f t="shared" si="23"/>
        <v>0.35441513429901406</v>
      </c>
      <c r="V96" s="15">
        <f t="shared" si="16"/>
        <v>0</v>
      </c>
      <c r="X96" s="11">
        <f t="shared" si="24"/>
        <v>3.792599999999999E+18</v>
      </c>
      <c r="Y96" s="11">
        <f t="shared" si="25"/>
        <v>7.0570000000000003E-18</v>
      </c>
      <c r="Z96" s="11">
        <f t="shared" si="26"/>
        <v>6.9099999999999999E-4</v>
      </c>
      <c r="AA96" s="16">
        <f t="shared" si="27"/>
        <v>1.8158361238061613E-2</v>
      </c>
      <c r="AB96" s="9">
        <f t="shared" si="17"/>
        <v>0.72164581693760332</v>
      </c>
      <c r="AC96" s="9">
        <f t="shared" si="18"/>
        <v>0.98184163876193831</v>
      </c>
      <c r="AD96" s="15">
        <f t="shared" si="19"/>
        <v>26.278380952332288</v>
      </c>
      <c r="AE96" s="3">
        <f t="shared" si="28"/>
        <v>849.66279999999983</v>
      </c>
      <c r="AF96" s="2">
        <f t="shared" si="29"/>
        <v>0.25</v>
      </c>
      <c r="AG96" s="9">
        <f t="shared" si="30"/>
        <v>7.1641968572165394E-3</v>
      </c>
      <c r="AH96" s="2">
        <f t="shared" si="31"/>
        <v>0.34667175749145418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100.5</v>
      </c>
      <c r="D97" s="15">
        <f>IF(C97&gt;0.5,Raw!D97*D$11,-999)</f>
        <v>6.3</v>
      </c>
      <c r="E97" s="9">
        <f>IF(Raw!$G97&gt;$C$8,IF(Raw!$Q97&gt;$C$8,IF(Raw!$N97&gt;$C$9,IF(Raw!$N97&lt;$A$9,IF(Raw!$X97&gt;$C$9,IF(Raw!$X97&lt;$A$9,Raw!H97,-999),-999),-999),-999),-999),-999)</f>
        <v>0.76826799999999995</v>
      </c>
      <c r="F97" s="9">
        <f>IF(Raw!$G97&gt;$C$8,IF(Raw!$Q97&gt;$C$8,IF(Raw!$N97&gt;$C$9,IF(Raw!$N97&lt;$A$9,IF(Raw!$X97&gt;$C$9,IF(Raw!$X97&lt;$A$9,Raw!I97,-999),-999),-999),-999),-999),-999)</f>
        <v>1.1231420000000001</v>
      </c>
      <c r="G97" s="9">
        <f>Raw!G97</f>
        <v>0.96327099999999999</v>
      </c>
      <c r="H97" s="9">
        <f>IF(Raw!$G97&gt;$C$8,IF(Raw!$Q97&gt;$C$8,IF(Raw!$N97&gt;$C$9,IF(Raw!$N97&lt;$A$9,IF(Raw!$X97&gt;$C$9,IF(Raw!$X97&lt;$A$9,Raw!L97,-999),-999),-999),-999),-999),-999)</f>
        <v>732.5</v>
      </c>
      <c r="I97" s="9">
        <f>IF(Raw!$G97&gt;$C$8,IF(Raw!$Q97&gt;$C$8,IF(Raw!$N97&gt;$C$9,IF(Raw!$N97&lt;$A$9,IF(Raw!$X97&gt;$C$9,IF(Raw!$X97&lt;$A$9,Raw!M97,-999),-999),-999),-999),-999),-999)</f>
        <v>0.17900199999999999</v>
      </c>
      <c r="J97" s="9">
        <f>IF(Raw!$G97&gt;$C$8,IF(Raw!$Q97&gt;$C$8,IF(Raw!$N97&gt;$C$9,IF(Raw!$N97&lt;$A$9,IF(Raw!$X97&gt;$C$9,IF(Raw!$X97&lt;$A$9,Raw!N97,-999),-999),-999),-999),-999),-999)</f>
        <v>676</v>
      </c>
      <c r="K97" s="9">
        <f>IF(Raw!$G97&gt;$C$8,IF(Raw!$Q97&gt;$C$8,IF(Raw!$N97&gt;$C$9,IF(Raw!$N97&lt;$A$9,IF(Raw!$X97&gt;$C$9,IF(Raw!$X97&lt;$A$9,Raw!R97,-999),-999),-999),-999),-999),-999)</f>
        <v>0.69899299999999998</v>
      </c>
      <c r="L97" s="9">
        <f>IF(Raw!$G97&gt;$C$8,IF(Raw!$Q97&gt;$C$8,IF(Raw!$N97&gt;$C$9,IF(Raw!$N97&lt;$A$9,IF(Raw!$X97&gt;$C$9,IF(Raw!$X97&lt;$A$9,Raw!S97,-999),-999),-999),-999),-999),-999)</f>
        <v>1.107008</v>
      </c>
      <c r="M97" s="9">
        <f>Raw!Q97</f>
        <v>0.98138599999999998</v>
      </c>
      <c r="N97" s="9">
        <f>IF(Raw!$G97&gt;$C$8,IF(Raw!$Q97&gt;$C$8,IF(Raw!$N97&gt;$C$9,IF(Raw!$N97&lt;$A$9,IF(Raw!$X97&gt;$C$9,IF(Raw!$X97&lt;$A$9,Raw!V97,-999),-999),-999),-999),-999),-999)</f>
        <v>728.1</v>
      </c>
      <c r="O97" s="9">
        <f>IF(Raw!$G97&gt;$C$8,IF(Raw!$Q97&gt;$C$8,IF(Raw!$N97&gt;$C$9,IF(Raw!$N97&lt;$A$9,IF(Raw!$X97&gt;$C$9,IF(Raw!$X97&lt;$A$9,Raw!W97,-999),-999),-999),-999),-999),-999)</f>
        <v>0.17003099999999999</v>
      </c>
      <c r="P97" s="9">
        <f>IF(Raw!$G97&gt;$C$8,IF(Raw!$Q97&gt;$C$8,IF(Raw!$N97&gt;$C$9,IF(Raw!$N97&lt;$A$9,IF(Raw!$X97&gt;$C$9,IF(Raw!$X97&lt;$A$9,Raw!X97,-999),-999),-999),-999),-999),-999)</f>
        <v>608</v>
      </c>
      <c r="R97" s="9">
        <f t="shared" si="20"/>
        <v>0.35487400000000013</v>
      </c>
      <c r="S97" s="9">
        <f t="shared" si="21"/>
        <v>0.31596538995069201</v>
      </c>
      <c r="T97" s="9">
        <f t="shared" si="22"/>
        <v>0.40801500000000002</v>
      </c>
      <c r="U97" s="9">
        <f t="shared" si="23"/>
        <v>0.36857457218014689</v>
      </c>
      <c r="V97" s="15">
        <f t="shared" si="16"/>
        <v>0</v>
      </c>
      <c r="X97" s="11">
        <f t="shared" si="24"/>
        <v>3.792599999999999E+18</v>
      </c>
      <c r="Y97" s="11">
        <f t="shared" si="25"/>
        <v>7.3249999999999992E-18</v>
      </c>
      <c r="Z97" s="11">
        <f t="shared" si="26"/>
        <v>6.7599999999999995E-4</v>
      </c>
      <c r="AA97" s="16">
        <f t="shared" si="27"/>
        <v>1.8433637081227989E-2</v>
      </c>
      <c r="AB97" s="9">
        <f t="shared" si="17"/>
        <v>0.70651420043369717</v>
      </c>
      <c r="AC97" s="9">
        <f t="shared" si="18"/>
        <v>0.98156636291877208</v>
      </c>
      <c r="AD97" s="15">
        <f t="shared" si="19"/>
        <v>27.268693907142001</v>
      </c>
      <c r="AE97" s="3">
        <f t="shared" si="28"/>
        <v>881.92999999999961</v>
      </c>
      <c r="AF97" s="2">
        <f t="shared" si="29"/>
        <v>0.25</v>
      </c>
      <c r="AG97" s="9">
        <f t="shared" si="30"/>
        <v>7.7311901467201852E-3</v>
      </c>
      <c r="AH97" s="2">
        <f t="shared" si="31"/>
        <v>0.3741082676928863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99.6</v>
      </c>
      <c r="D98" s="15">
        <f>IF(C98&gt;0.5,Raw!D98*D$11,-999)</f>
        <v>7.2</v>
      </c>
      <c r="E98" s="9">
        <f>IF(Raw!$G98&gt;$C$8,IF(Raw!$Q98&gt;$C$8,IF(Raw!$N98&gt;$C$9,IF(Raw!$N98&lt;$A$9,IF(Raw!$X98&gt;$C$9,IF(Raw!$X98&lt;$A$9,Raw!H98,-999),-999),-999),-999),-999),-999)</f>
        <v>0.78304399999999996</v>
      </c>
      <c r="F98" s="9">
        <f>IF(Raw!$G98&gt;$C$8,IF(Raw!$Q98&gt;$C$8,IF(Raw!$N98&gt;$C$9,IF(Raw!$N98&lt;$A$9,IF(Raw!$X98&gt;$C$9,IF(Raw!$X98&lt;$A$9,Raw!I98,-999),-999),-999),-999),-999),-999)</f>
        <v>1.1642889999999999</v>
      </c>
      <c r="G98" s="9">
        <f>Raw!G98</f>
        <v>0.97274300000000002</v>
      </c>
      <c r="H98" s="9">
        <f>IF(Raw!$G98&gt;$C$8,IF(Raw!$Q98&gt;$C$8,IF(Raw!$N98&gt;$C$9,IF(Raw!$N98&lt;$A$9,IF(Raw!$X98&gt;$C$9,IF(Raw!$X98&lt;$A$9,Raw!L98,-999),-999),-999),-999),-999),-999)</f>
        <v>685.9</v>
      </c>
      <c r="I98" s="9">
        <f>IF(Raw!$G98&gt;$C$8,IF(Raw!$Q98&gt;$C$8,IF(Raw!$N98&gt;$C$9,IF(Raw!$N98&lt;$A$9,IF(Raw!$X98&gt;$C$9,IF(Raw!$X98&lt;$A$9,Raw!M98,-999),-999),-999),-999),-999),-999)</f>
        <v>9.0000000000000002E-6</v>
      </c>
      <c r="J98" s="9">
        <f>IF(Raw!$G98&gt;$C$8,IF(Raw!$Q98&gt;$C$8,IF(Raw!$N98&gt;$C$9,IF(Raw!$N98&lt;$A$9,IF(Raw!$X98&gt;$C$9,IF(Raw!$X98&lt;$A$9,Raw!N98,-999),-999),-999),-999),-999),-999)</f>
        <v>560</v>
      </c>
      <c r="K98" s="9">
        <f>IF(Raw!$G98&gt;$C$8,IF(Raw!$Q98&gt;$C$8,IF(Raw!$N98&gt;$C$9,IF(Raw!$N98&lt;$A$9,IF(Raw!$X98&gt;$C$9,IF(Raw!$X98&lt;$A$9,Raw!R98,-999),-999),-999),-999),-999),-999)</f>
        <v>0.71376799999999996</v>
      </c>
      <c r="L98" s="9">
        <f>IF(Raw!$G98&gt;$C$8,IF(Raw!$Q98&gt;$C$8,IF(Raw!$N98&gt;$C$9,IF(Raw!$N98&lt;$A$9,IF(Raw!$X98&gt;$C$9,IF(Raw!$X98&lt;$A$9,Raw!S98,-999),-999),-999),-999),-999),-999)</f>
        <v>1.138563</v>
      </c>
      <c r="M98" s="9">
        <f>Raw!Q98</f>
        <v>0.98473299999999997</v>
      </c>
      <c r="N98" s="9">
        <f>IF(Raw!$G98&gt;$C$8,IF(Raw!$Q98&gt;$C$8,IF(Raw!$N98&gt;$C$9,IF(Raw!$N98&lt;$A$9,IF(Raw!$X98&gt;$C$9,IF(Raw!$X98&lt;$A$9,Raw!V98,-999),-999),-999),-999),-999),-999)</f>
        <v>800</v>
      </c>
      <c r="O98" s="9">
        <f>IF(Raw!$G98&gt;$C$8,IF(Raw!$Q98&gt;$C$8,IF(Raw!$N98&gt;$C$9,IF(Raw!$N98&lt;$A$9,IF(Raw!$X98&gt;$C$9,IF(Raw!$X98&lt;$A$9,Raw!W98,-999),-999),-999),-999),-999),-999)</f>
        <v>0.14163999999999999</v>
      </c>
      <c r="P98" s="9">
        <f>IF(Raw!$G98&gt;$C$8,IF(Raw!$Q98&gt;$C$8,IF(Raw!$N98&gt;$C$9,IF(Raw!$N98&lt;$A$9,IF(Raw!$X98&gt;$C$9,IF(Raw!$X98&lt;$A$9,Raw!X98,-999),-999),-999),-999),-999),-999)</f>
        <v>396</v>
      </c>
      <c r="R98" s="9">
        <f t="shared" si="20"/>
        <v>0.38124499999999995</v>
      </c>
      <c r="S98" s="9">
        <f t="shared" si="21"/>
        <v>0.32744876916298271</v>
      </c>
      <c r="T98" s="9">
        <f t="shared" si="22"/>
        <v>0.42479500000000003</v>
      </c>
      <c r="U98" s="9">
        <f t="shared" si="23"/>
        <v>0.37309749218971638</v>
      </c>
      <c r="V98" s="15">
        <f t="shared" si="16"/>
        <v>0</v>
      </c>
      <c r="X98" s="11">
        <f t="shared" si="24"/>
        <v>4.3343999999999995E+18</v>
      </c>
      <c r="Y98" s="11">
        <f t="shared" si="25"/>
        <v>6.8589999999999995E-18</v>
      </c>
      <c r="Z98" s="11">
        <f t="shared" si="26"/>
        <v>5.5999999999999995E-4</v>
      </c>
      <c r="AA98" s="16">
        <f t="shared" si="27"/>
        <v>1.637596679340762E-2</v>
      </c>
      <c r="AB98" s="9">
        <f t="shared" si="17"/>
        <v>0.72072442881400556</v>
      </c>
      <c r="AC98" s="9">
        <f t="shared" si="18"/>
        <v>0.98362403320659231</v>
      </c>
      <c r="AD98" s="15">
        <f t="shared" si="19"/>
        <v>29.242797845370749</v>
      </c>
      <c r="AE98" s="3">
        <f t="shared" si="28"/>
        <v>825.82359999999971</v>
      </c>
      <c r="AF98" s="2">
        <f t="shared" si="29"/>
        <v>0.25</v>
      </c>
      <c r="AG98" s="9">
        <f t="shared" si="30"/>
        <v>8.3926265697835904E-3</v>
      </c>
      <c r="AH98" s="2">
        <f t="shared" si="31"/>
        <v>0.40611483197667969</v>
      </c>
    </row>
    <row r="99" spans="1:34">
      <c r="A99" s="1">
        <f>Raw!A99</f>
        <v>86</v>
      </c>
      <c r="B99" s="14">
        <f>Raw!B99</f>
        <v>0.46239583333333334</v>
      </c>
      <c r="C99" s="15">
        <f>Raw!C99</f>
        <v>98.9</v>
      </c>
      <c r="D99" s="15">
        <f>IF(C99&gt;0.5,Raw!D99*D$11,-999)</f>
        <v>7.2</v>
      </c>
      <c r="E99" s="9">
        <f>IF(Raw!$G99&gt;$C$8,IF(Raw!$Q99&gt;$C$8,IF(Raw!$N99&gt;$C$9,IF(Raw!$N99&lt;$A$9,IF(Raw!$X99&gt;$C$9,IF(Raw!$X99&lt;$A$9,Raw!H99,-999),-999),-999),-999),-999),-999)</f>
        <v>0.78927099999999994</v>
      </c>
      <c r="F99" s="9">
        <f>IF(Raw!$G99&gt;$C$8,IF(Raw!$Q99&gt;$C$8,IF(Raw!$N99&gt;$C$9,IF(Raw!$N99&lt;$A$9,IF(Raw!$X99&gt;$C$9,IF(Raw!$X99&lt;$A$9,Raw!I99,-999),-999),-999),-999),-999),-999)</f>
        <v>1.158698</v>
      </c>
      <c r="G99" s="9">
        <f>Raw!G99</f>
        <v>0.98210500000000001</v>
      </c>
      <c r="H99" s="9">
        <f>IF(Raw!$G99&gt;$C$8,IF(Raw!$Q99&gt;$C$8,IF(Raw!$N99&gt;$C$9,IF(Raw!$N99&lt;$A$9,IF(Raw!$X99&gt;$C$9,IF(Raw!$X99&lt;$A$9,Raw!L99,-999),-999),-999),-999),-999),-999)</f>
        <v>702.1</v>
      </c>
      <c r="I99" s="9">
        <f>IF(Raw!$G99&gt;$C$8,IF(Raw!$Q99&gt;$C$8,IF(Raw!$N99&gt;$C$9,IF(Raw!$N99&lt;$A$9,IF(Raw!$X99&gt;$C$9,IF(Raw!$X99&lt;$A$9,Raw!M99,-999),-999),-999),-999),-999),-999)</f>
        <v>0.22917999999999999</v>
      </c>
      <c r="J99" s="9">
        <f>IF(Raw!$G99&gt;$C$8,IF(Raw!$Q99&gt;$C$8,IF(Raw!$N99&gt;$C$9,IF(Raw!$N99&lt;$A$9,IF(Raw!$X99&gt;$C$9,IF(Raw!$X99&lt;$A$9,Raw!N99,-999),-999),-999),-999),-999),-999)</f>
        <v>658</v>
      </c>
      <c r="K99" s="9">
        <f>IF(Raw!$G99&gt;$C$8,IF(Raw!$Q99&gt;$C$8,IF(Raw!$N99&gt;$C$9,IF(Raw!$N99&lt;$A$9,IF(Raw!$X99&gt;$C$9,IF(Raw!$X99&lt;$A$9,Raw!R99,-999),-999),-999),-999),-999),-999)</f>
        <v>0.73166600000000004</v>
      </c>
      <c r="L99" s="9">
        <f>IF(Raw!$G99&gt;$C$8,IF(Raw!$Q99&gt;$C$8,IF(Raw!$N99&gt;$C$9,IF(Raw!$N99&lt;$A$9,IF(Raw!$X99&gt;$C$9,IF(Raw!$X99&lt;$A$9,Raw!S99,-999),-999),-999),-999),-999),-999)</f>
        <v>1.1503989999999999</v>
      </c>
      <c r="M99" s="9">
        <f>Raw!Q99</f>
        <v>0.98153900000000005</v>
      </c>
      <c r="N99" s="9">
        <f>IF(Raw!$G99&gt;$C$8,IF(Raw!$Q99&gt;$C$8,IF(Raw!$N99&gt;$C$9,IF(Raw!$N99&lt;$A$9,IF(Raw!$X99&gt;$C$9,IF(Raw!$X99&lt;$A$9,Raw!V99,-999),-999),-999),-999),-999),-999)</f>
        <v>754.3</v>
      </c>
      <c r="O99" s="9">
        <f>IF(Raw!$G99&gt;$C$8,IF(Raw!$Q99&gt;$C$8,IF(Raw!$N99&gt;$C$9,IF(Raw!$N99&lt;$A$9,IF(Raw!$X99&gt;$C$9,IF(Raw!$X99&lt;$A$9,Raw!W99,-999),-999),-999),-999),-999),-999)</f>
        <v>0.19511800000000001</v>
      </c>
      <c r="P99" s="9">
        <f>IF(Raw!$G99&gt;$C$8,IF(Raw!$Q99&gt;$C$8,IF(Raw!$N99&gt;$C$9,IF(Raw!$N99&lt;$A$9,IF(Raw!$X99&gt;$C$9,IF(Raw!$X99&lt;$A$9,Raw!X99,-999),-999),-999),-999),-999),-999)</f>
        <v>303</v>
      </c>
      <c r="R99" s="9">
        <f t="shared" si="20"/>
        <v>0.36942700000000006</v>
      </c>
      <c r="S99" s="9">
        <f t="shared" si="21"/>
        <v>0.31882941025185169</v>
      </c>
      <c r="T99" s="9">
        <f t="shared" si="22"/>
        <v>0.41873299999999991</v>
      </c>
      <c r="U99" s="9">
        <f t="shared" si="23"/>
        <v>0.36398936369033696</v>
      </c>
      <c r="V99" s="15">
        <f t="shared" si="16"/>
        <v>0</v>
      </c>
      <c r="X99" s="11">
        <f t="shared" si="24"/>
        <v>4.3343999999999995E+18</v>
      </c>
      <c r="Y99" s="11">
        <f t="shared" si="25"/>
        <v>7.0209999999999998E-18</v>
      </c>
      <c r="Z99" s="11">
        <f t="shared" si="26"/>
        <v>6.5799999999999995E-4</v>
      </c>
      <c r="AA99" s="16">
        <f t="shared" si="27"/>
        <v>1.963104437518351E-2</v>
      </c>
      <c r="AB99" s="9">
        <f t="shared" si="17"/>
        <v>0.73988616610435376</v>
      </c>
      <c r="AC99" s="9">
        <f t="shared" si="18"/>
        <v>0.98036895562481652</v>
      </c>
      <c r="AD99" s="15">
        <f t="shared" si="19"/>
        <v>29.834413944047892</v>
      </c>
      <c r="AE99" s="3">
        <f t="shared" si="28"/>
        <v>845.32839999999976</v>
      </c>
      <c r="AF99" s="2">
        <f t="shared" si="29"/>
        <v>0.25</v>
      </c>
      <c r="AG99" s="9">
        <f t="shared" si="30"/>
        <v>8.3533918058216212E-3</v>
      </c>
      <c r="AH99" s="2">
        <f t="shared" si="31"/>
        <v>0.40421628216732358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97.8</v>
      </c>
      <c r="D100" s="15">
        <f>IF(C100&gt;0.5,Raw!D100*D$11,-999)</f>
        <v>7.2</v>
      </c>
      <c r="E100" s="9">
        <f>IF(Raw!$G100&gt;$C$8,IF(Raw!$Q100&gt;$C$8,IF(Raw!$N100&gt;$C$9,IF(Raw!$N100&lt;$A$9,IF(Raw!$X100&gt;$C$9,IF(Raw!$X100&lt;$A$9,Raw!H100,-999),-999),-999),-999),-999),-999)</f>
        <v>0.81022300000000003</v>
      </c>
      <c r="F100" s="9">
        <f>IF(Raw!$G100&gt;$C$8,IF(Raw!$Q100&gt;$C$8,IF(Raw!$N100&gt;$C$9,IF(Raw!$N100&lt;$A$9,IF(Raw!$X100&gt;$C$9,IF(Raw!$X100&lt;$A$9,Raw!I100,-999),-999),-999),-999),-999),-999)</f>
        <v>1.2256229999999999</v>
      </c>
      <c r="G100" s="9">
        <f>Raw!G100</f>
        <v>0.97943899999999995</v>
      </c>
      <c r="H100" s="9">
        <f>IF(Raw!$G100&gt;$C$8,IF(Raw!$Q100&gt;$C$8,IF(Raw!$N100&gt;$C$9,IF(Raw!$N100&lt;$A$9,IF(Raw!$X100&gt;$C$9,IF(Raw!$X100&lt;$A$9,Raw!L100,-999),-999),-999),-999),-999),-999)</f>
        <v>698.3</v>
      </c>
      <c r="I100" s="9">
        <f>IF(Raw!$G100&gt;$C$8,IF(Raw!$Q100&gt;$C$8,IF(Raw!$N100&gt;$C$9,IF(Raw!$N100&lt;$A$9,IF(Raw!$X100&gt;$C$9,IF(Raw!$X100&lt;$A$9,Raw!M100,-999),-999),-999),-999),-999),-999)</f>
        <v>0.134016</v>
      </c>
      <c r="J100" s="9">
        <f>IF(Raw!$G100&gt;$C$8,IF(Raw!$Q100&gt;$C$8,IF(Raw!$N100&gt;$C$9,IF(Raw!$N100&lt;$A$9,IF(Raw!$X100&gt;$C$9,IF(Raw!$X100&lt;$A$9,Raw!N100,-999),-999),-999),-999),-999),-999)</f>
        <v>439</v>
      </c>
      <c r="K100" s="9">
        <f>IF(Raw!$G100&gt;$C$8,IF(Raw!$Q100&gt;$C$8,IF(Raw!$N100&gt;$C$9,IF(Raw!$N100&lt;$A$9,IF(Raw!$X100&gt;$C$9,IF(Raw!$X100&lt;$A$9,Raw!R100,-999),-999),-999),-999),-999),-999)</f>
        <v>0.75485999999999998</v>
      </c>
      <c r="L100" s="9">
        <f>IF(Raw!$G100&gt;$C$8,IF(Raw!$Q100&gt;$C$8,IF(Raw!$N100&gt;$C$9,IF(Raw!$N100&lt;$A$9,IF(Raw!$X100&gt;$C$9,IF(Raw!$X100&lt;$A$9,Raw!S100,-999),-999),-999),-999),-999),-999)</f>
        <v>1.183983</v>
      </c>
      <c r="M100" s="9">
        <f>Raw!Q100</f>
        <v>0.98356100000000002</v>
      </c>
      <c r="N100" s="9">
        <f>IF(Raw!$G100&gt;$C$8,IF(Raw!$Q100&gt;$C$8,IF(Raw!$N100&gt;$C$9,IF(Raw!$N100&lt;$A$9,IF(Raw!$X100&gt;$C$9,IF(Raw!$X100&lt;$A$9,Raw!V100,-999),-999),-999),-999),-999),-999)</f>
        <v>733.3</v>
      </c>
      <c r="O100" s="9">
        <f>IF(Raw!$G100&gt;$C$8,IF(Raw!$Q100&gt;$C$8,IF(Raw!$N100&gt;$C$9,IF(Raw!$N100&lt;$A$9,IF(Raw!$X100&gt;$C$9,IF(Raw!$X100&lt;$A$9,Raw!W100,-999),-999),-999),-999),-999),-999)</f>
        <v>0.19203999999999999</v>
      </c>
      <c r="P100" s="9">
        <f>IF(Raw!$G100&gt;$C$8,IF(Raw!$Q100&gt;$C$8,IF(Raw!$N100&gt;$C$9,IF(Raw!$N100&lt;$A$9,IF(Raw!$X100&gt;$C$9,IF(Raw!$X100&lt;$A$9,Raw!X100,-999),-999),-999),-999),-999),-999)</f>
        <v>597</v>
      </c>
      <c r="R100" s="9">
        <f t="shared" si="20"/>
        <v>0.41539999999999988</v>
      </c>
      <c r="S100" s="9">
        <f t="shared" si="21"/>
        <v>0.33892967086942716</v>
      </c>
      <c r="T100" s="9">
        <f t="shared" si="22"/>
        <v>0.42912300000000003</v>
      </c>
      <c r="U100" s="9">
        <f t="shared" si="23"/>
        <v>0.36244017017136226</v>
      </c>
      <c r="V100" s="15">
        <f t="shared" si="16"/>
        <v>0</v>
      </c>
      <c r="X100" s="11">
        <f t="shared" si="24"/>
        <v>4.3343999999999995E+18</v>
      </c>
      <c r="Y100" s="11">
        <f t="shared" si="25"/>
        <v>6.982999999999999E-18</v>
      </c>
      <c r="Z100" s="11">
        <f t="shared" si="26"/>
        <v>4.3899999999999999E-4</v>
      </c>
      <c r="AA100" s="16">
        <f t="shared" si="27"/>
        <v>1.3113027322528238E-2</v>
      </c>
      <c r="AB100" s="9">
        <f t="shared" si="17"/>
        <v>0.76048710162372524</v>
      </c>
      <c r="AC100" s="9">
        <f t="shared" si="18"/>
        <v>0.98688697267747183</v>
      </c>
      <c r="AD100" s="15">
        <f t="shared" si="19"/>
        <v>29.870221691408286</v>
      </c>
      <c r="AE100" s="3">
        <f t="shared" si="28"/>
        <v>840.75319999999965</v>
      </c>
      <c r="AF100" s="2">
        <f t="shared" si="29"/>
        <v>0.25</v>
      </c>
      <c r="AG100" s="9">
        <f t="shared" si="30"/>
        <v>8.3278217176079514E-3</v>
      </c>
      <c r="AH100" s="2">
        <f t="shared" si="31"/>
        <v>0.40297895890598473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97.1</v>
      </c>
      <c r="D101" s="15">
        <f>IF(C101&gt;0.5,Raw!D101*D$11,-999)</f>
        <v>7.2</v>
      </c>
      <c r="E101" s="9">
        <f>IF(Raw!$G101&gt;$C$8,IF(Raw!$Q101&gt;$C$8,IF(Raw!$N101&gt;$C$9,IF(Raw!$N101&lt;$A$9,IF(Raw!$X101&gt;$C$9,IF(Raw!$X101&lt;$A$9,Raw!H101,-999),-999),-999),-999),-999),-999)</f>
        <v>0.80379199999999995</v>
      </c>
      <c r="F101" s="9">
        <f>IF(Raw!$G101&gt;$C$8,IF(Raw!$Q101&gt;$C$8,IF(Raw!$N101&gt;$C$9,IF(Raw!$N101&lt;$A$9,IF(Raw!$X101&gt;$C$9,IF(Raw!$X101&lt;$A$9,Raw!I101,-999),-999),-999),-999),-999),-999)</f>
        <v>1.194682</v>
      </c>
      <c r="G101" s="9">
        <f>Raw!G101</f>
        <v>0.976518</v>
      </c>
      <c r="H101" s="9">
        <f>IF(Raw!$G101&gt;$C$8,IF(Raw!$Q101&gt;$C$8,IF(Raw!$N101&gt;$C$9,IF(Raw!$N101&lt;$A$9,IF(Raw!$X101&gt;$C$9,IF(Raw!$X101&lt;$A$9,Raw!L101,-999),-999),-999),-999),-999),-999)</f>
        <v>702.7</v>
      </c>
      <c r="I101" s="9">
        <f>IF(Raw!$G101&gt;$C$8,IF(Raw!$Q101&gt;$C$8,IF(Raw!$N101&gt;$C$9,IF(Raw!$N101&lt;$A$9,IF(Raw!$X101&gt;$C$9,IF(Raw!$X101&lt;$A$9,Raw!M101,-999),-999),-999),-999),-999),-999)</f>
        <v>2.5755E-2</v>
      </c>
      <c r="J101" s="9">
        <f>IF(Raw!$G101&gt;$C$8,IF(Raw!$Q101&gt;$C$8,IF(Raw!$N101&gt;$C$9,IF(Raw!$N101&lt;$A$9,IF(Raw!$X101&gt;$C$9,IF(Raw!$X101&lt;$A$9,Raw!N101,-999),-999),-999),-999),-999),-999)</f>
        <v>347</v>
      </c>
      <c r="K101" s="9">
        <f>IF(Raw!$G101&gt;$C$8,IF(Raw!$Q101&gt;$C$8,IF(Raw!$N101&gt;$C$9,IF(Raw!$N101&lt;$A$9,IF(Raw!$X101&gt;$C$9,IF(Raw!$X101&lt;$A$9,Raw!R101,-999),-999),-999),-999),-999),-999)</f>
        <v>0.77374699999999996</v>
      </c>
      <c r="L101" s="9">
        <f>IF(Raw!$G101&gt;$C$8,IF(Raw!$Q101&gt;$C$8,IF(Raw!$N101&gt;$C$9,IF(Raw!$N101&lt;$A$9,IF(Raw!$X101&gt;$C$9,IF(Raw!$X101&lt;$A$9,Raw!S101,-999),-999),-999),-999),-999),-999)</f>
        <v>1.20506</v>
      </c>
      <c r="M101" s="9">
        <f>Raw!Q101</f>
        <v>0.98499800000000004</v>
      </c>
      <c r="N101" s="9">
        <f>IF(Raw!$G101&gt;$C$8,IF(Raw!$Q101&gt;$C$8,IF(Raw!$N101&gt;$C$9,IF(Raw!$N101&lt;$A$9,IF(Raw!$X101&gt;$C$9,IF(Raw!$X101&lt;$A$9,Raw!V101,-999),-999),-999),-999),-999),-999)</f>
        <v>750.4</v>
      </c>
      <c r="O101" s="9">
        <f>IF(Raw!$G101&gt;$C$8,IF(Raw!$Q101&gt;$C$8,IF(Raw!$N101&gt;$C$9,IF(Raw!$N101&lt;$A$9,IF(Raw!$X101&gt;$C$9,IF(Raw!$X101&lt;$A$9,Raw!W101,-999),-999),-999),-999),-999),-999)</f>
        <v>0.18426699999999999</v>
      </c>
      <c r="P101" s="9">
        <f>IF(Raw!$G101&gt;$C$8,IF(Raw!$Q101&gt;$C$8,IF(Raw!$N101&gt;$C$9,IF(Raw!$N101&lt;$A$9,IF(Raw!$X101&gt;$C$9,IF(Raw!$X101&lt;$A$9,Raw!X101,-999),-999),-999),-999),-999),-999)</f>
        <v>458</v>
      </c>
      <c r="R101" s="9">
        <f t="shared" si="20"/>
        <v>0.39089000000000007</v>
      </c>
      <c r="S101" s="9">
        <f t="shared" si="21"/>
        <v>0.32719167108904301</v>
      </c>
      <c r="T101" s="9">
        <f t="shared" si="22"/>
        <v>0.43131300000000006</v>
      </c>
      <c r="U101" s="9">
        <f t="shared" si="23"/>
        <v>0.35791827792807002</v>
      </c>
      <c r="V101" s="15">
        <f t="shared" si="16"/>
        <v>0</v>
      </c>
      <c r="X101" s="11">
        <f t="shared" si="24"/>
        <v>4.3343999999999995E+18</v>
      </c>
      <c r="Y101" s="11">
        <f t="shared" si="25"/>
        <v>7.0269999999999997E-18</v>
      </c>
      <c r="Z101" s="11">
        <f t="shared" si="26"/>
        <v>3.4699999999999998E-4</v>
      </c>
      <c r="AA101" s="16">
        <f t="shared" si="27"/>
        <v>1.0458333858260711E-2</v>
      </c>
      <c r="AB101" s="9">
        <f t="shared" si="17"/>
        <v>0.77825781535140792</v>
      </c>
      <c r="AC101" s="9">
        <f t="shared" si="18"/>
        <v>0.98954166614173944</v>
      </c>
      <c r="AD101" s="15">
        <f t="shared" si="19"/>
        <v>30.139290657811852</v>
      </c>
      <c r="AE101" s="3">
        <f t="shared" si="28"/>
        <v>846.05079999999975</v>
      </c>
      <c r="AF101" s="2">
        <f t="shared" si="29"/>
        <v>0.25</v>
      </c>
      <c r="AG101" s="9">
        <f t="shared" si="30"/>
        <v>8.2980023155519896E-3</v>
      </c>
      <c r="AH101" s="2">
        <f t="shared" si="31"/>
        <v>0.40153601355926782</v>
      </c>
    </row>
    <row r="102" spans="1:34">
      <c r="A102" s="1">
        <f>Raw!A102</f>
        <v>89</v>
      </c>
      <c r="B102" s="14">
        <f>Raw!B102</f>
        <v>0.46255787037037038</v>
      </c>
      <c r="C102" s="15">
        <f>Raw!C102</f>
        <v>96.2</v>
      </c>
      <c r="D102" s="15">
        <f>IF(C102&gt;0.5,Raw!D102*D$11,-999)</f>
        <v>7.2</v>
      </c>
      <c r="E102" s="9">
        <f>IF(Raw!$G102&gt;$C$8,IF(Raw!$Q102&gt;$C$8,IF(Raw!$N102&gt;$C$9,IF(Raw!$N102&lt;$A$9,IF(Raw!$X102&gt;$C$9,IF(Raw!$X102&lt;$A$9,Raw!H102,-999),-999),-999),-999),-999),-999)</f>
        <v>0.83399900000000005</v>
      </c>
      <c r="F102" s="9">
        <f>IF(Raw!$G102&gt;$C$8,IF(Raw!$Q102&gt;$C$8,IF(Raw!$N102&gt;$C$9,IF(Raw!$N102&lt;$A$9,IF(Raw!$X102&gt;$C$9,IF(Raw!$X102&lt;$A$9,Raw!I102,-999),-999),-999),-999),-999),-999)</f>
        <v>1.22922</v>
      </c>
      <c r="G102" s="9">
        <f>Raw!G102</f>
        <v>0.978186</v>
      </c>
      <c r="H102" s="9">
        <f>IF(Raw!$G102&gt;$C$8,IF(Raw!$Q102&gt;$C$8,IF(Raw!$N102&gt;$C$9,IF(Raw!$N102&lt;$A$9,IF(Raw!$X102&gt;$C$9,IF(Raw!$X102&lt;$A$9,Raw!L102,-999),-999),-999),-999),-999),-999)</f>
        <v>697</v>
      </c>
      <c r="I102" s="9">
        <f>IF(Raw!$G102&gt;$C$8,IF(Raw!$Q102&gt;$C$8,IF(Raw!$N102&gt;$C$9,IF(Raw!$N102&lt;$A$9,IF(Raw!$X102&gt;$C$9,IF(Raw!$X102&lt;$A$9,Raw!M102,-999),-999),-999),-999),-999),-999)</f>
        <v>0.27306999999999998</v>
      </c>
      <c r="J102" s="9">
        <f>IF(Raw!$G102&gt;$C$8,IF(Raw!$Q102&gt;$C$8,IF(Raw!$N102&gt;$C$9,IF(Raw!$N102&lt;$A$9,IF(Raw!$X102&gt;$C$9,IF(Raw!$X102&lt;$A$9,Raw!N102,-999),-999),-999),-999),-999),-999)</f>
        <v>618</v>
      </c>
      <c r="K102" s="9">
        <f>IF(Raw!$G102&gt;$C$8,IF(Raw!$Q102&gt;$C$8,IF(Raw!$N102&gt;$C$9,IF(Raw!$N102&lt;$A$9,IF(Raw!$X102&gt;$C$9,IF(Raw!$X102&lt;$A$9,Raw!R102,-999),-999),-999),-999),-999),-999)</f>
        <v>0.77994200000000002</v>
      </c>
      <c r="L102" s="9">
        <f>IF(Raw!$G102&gt;$C$8,IF(Raw!$Q102&gt;$C$8,IF(Raw!$N102&gt;$C$9,IF(Raw!$N102&lt;$A$9,IF(Raw!$X102&gt;$C$9,IF(Raw!$X102&lt;$A$9,Raw!S102,-999),-999),-999),-999),-999),-999)</f>
        <v>1.2062379999999999</v>
      </c>
      <c r="M102" s="9">
        <f>Raw!Q102</f>
        <v>0.98410799999999998</v>
      </c>
      <c r="N102" s="9">
        <f>IF(Raw!$G102&gt;$C$8,IF(Raw!$Q102&gt;$C$8,IF(Raw!$N102&gt;$C$9,IF(Raw!$N102&lt;$A$9,IF(Raw!$X102&gt;$C$9,IF(Raw!$X102&lt;$A$9,Raw!V102,-999),-999),-999),-999),-999),-999)</f>
        <v>768.6</v>
      </c>
      <c r="O102" s="9">
        <f>IF(Raw!$G102&gt;$C$8,IF(Raw!$Q102&gt;$C$8,IF(Raw!$N102&gt;$C$9,IF(Raw!$N102&lt;$A$9,IF(Raw!$X102&gt;$C$9,IF(Raw!$X102&lt;$A$9,Raw!W102,-999),-999),-999),-999),-999),-999)</f>
        <v>0.22917499999999999</v>
      </c>
      <c r="P102" s="9">
        <f>IF(Raw!$G102&gt;$C$8,IF(Raw!$Q102&gt;$C$8,IF(Raw!$N102&gt;$C$9,IF(Raw!$N102&lt;$A$9,IF(Raw!$X102&gt;$C$9,IF(Raw!$X102&lt;$A$9,Raw!X102,-999),-999),-999),-999),-999),-999)</f>
        <v>306</v>
      </c>
      <c r="R102" s="9">
        <f t="shared" si="20"/>
        <v>0.39522099999999993</v>
      </c>
      <c r="S102" s="9">
        <f t="shared" si="21"/>
        <v>0.32152177803810544</v>
      </c>
      <c r="T102" s="9">
        <f t="shared" si="22"/>
        <v>0.4262959999999999</v>
      </c>
      <c r="U102" s="9">
        <f t="shared" si="23"/>
        <v>0.35340952614658128</v>
      </c>
      <c r="V102" s="15">
        <f t="shared" si="16"/>
        <v>0</v>
      </c>
      <c r="X102" s="11">
        <f t="shared" si="24"/>
        <v>4.3343999999999995E+18</v>
      </c>
      <c r="Y102" s="11">
        <f t="shared" si="25"/>
        <v>6.9699999999999991E-18</v>
      </c>
      <c r="Z102" s="11">
        <f t="shared" si="26"/>
        <v>6.1799999999999995E-4</v>
      </c>
      <c r="AA102" s="16">
        <f t="shared" si="27"/>
        <v>1.8328064983983799E-2</v>
      </c>
      <c r="AB102" s="9">
        <f t="shared" si="17"/>
        <v>0.7877551807904124</v>
      </c>
      <c r="AC102" s="9">
        <f t="shared" si="18"/>
        <v>0.98167193501601613</v>
      </c>
      <c r="AD102" s="15">
        <f t="shared" si="19"/>
        <v>29.657063080879929</v>
      </c>
      <c r="AE102" s="3">
        <f t="shared" si="28"/>
        <v>839.18799999999965</v>
      </c>
      <c r="AF102" s="2">
        <f t="shared" si="29"/>
        <v>0.25</v>
      </c>
      <c r="AG102" s="9">
        <f t="shared" si="30"/>
        <v>8.0623758540869575E-3</v>
      </c>
      <c r="AH102" s="2">
        <f t="shared" si="31"/>
        <v>0.39013417171494541</v>
      </c>
    </row>
    <row r="103" spans="1:34">
      <c r="A103" s="1">
        <f>Raw!A103</f>
        <v>90</v>
      </c>
      <c r="B103" s="14">
        <f>Raw!B103</f>
        <v>0.46261574074074074</v>
      </c>
      <c r="C103" s="15">
        <f>Raw!C103</f>
        <v>95.3</v>
      </c>
      <c r="D103" s="15">
        <f>IF(C103&gt;0.5,Raw!D103*D$11,-999)</f>
        <v>7.2</v>
      </c>
      <c r="E103" s="9">
        <f>IF(Raw!$G103&gt;$C$8,IF(Raw!$Q103&gt;$C$8,IF(Raw!$N103&gt;$C$9,IF(Raw!$N103&lt;$A$9,IF(Raw!$X103&gt;$C$9,IF(Raw!$X103&lt;$A$9,Raw!H103,-999),-999),-999),-999),-999),-999)</f>
        <v>0.84157300000000002</v>
      </c>
      <c r="F103" s="9">
        <f>IF(Raw!$G103&gt;$C$8,IF(Raw!$Q103&gt;$C$8,IF(Raw!$N103&gt;$C$9,IF(Raw!$N103&lt;$A$9,IF(Raw!$X103&gt;$C$9,IF(Raw!$X103&lt;$A$9,Raw!I103,-999),-999),-999),-999),-999),-999)</f>
        <v>1.2340739999999999</v>
      </c>
      <c r="G103" s="9">
        <f>Raw!G103</f>
        <v>0.97183799999999998</v>
      </c>
      <c r="H103" s="9">
        <f>IF(Raw!$G103&gt;$C$8,IF(Raw!$Q103&gt;$C$8,IF(Raw!$N103&gt;$C$9,IF(Raw!$N103&lt;$A$9,IF(Raw!$X103&gt;$C$9,IF(Raw!$X103&lt;$A$9,Raw!L103,-999),-999),-999),-999),-999),-999)</f>
        <v>679.3</v>
      </c>
      <c r="I103" s="9">
        <f>IF(Raw!$G103&gt;$C$8,IF(Raw!$Q103&gt;$C$8,IF(Raw!$N103&gt;$C$9,IF(Raw!$N103&lt;$A$9,IF(Raw!$X103&gt;$C$9,IF(Raw!$X103&lt;$A$9,Raw!M103,-999),-999),-999),-999),-999),-999)</f>
        <v>0.17260200000000001</v>
      </c>
      <c r="J103" s="9">
        <f>IF(Raw!$G103&gt;$C$8,IF(Raw!$Q103&gt;$C$8,IF(Raw!$N103&gt;$C$9,IF(Raw!$N103&lt;$A$9,IF(Raw!$X103&gt;$C$9,IF(Raw!$X103&lt;$A$9,Raw!N103,-999),-999),-999),-999),-999),-999)</f>
        <v>559</v>
      </c>
      <c r="K103" s="9">
        <f>IF(Raw!$G103&gt;$C$8,IF(Raw!$Q103&gt;$C$8,IF(Raw!$N103&gt;$C$9,IF(Raw!$N103&lt;$A$9,IF(Raw!$X103&gt;$C$9,IF(Raw!$X103&lt;$A$9,Raw!R103,-999),-999),-999),-999),-999),-999)</f>
        <v>0.79469500000000004</v>
      </c>
      <c r="L103" s="9">
        <f>IF(Raw!$G103&gt;$C$8,IF(Raw!$Q103&gt;$C$8,IF(Raw!$N103&gt;$C$9,IF(Raw!$N103&lt;$A$9,IF(Raw!$X103&gt;$C$9,IF(Raw!$X103&lt;$A$9,Raw!S103,-999),-999),-999),-999),-999),-999)</f>
        <v>1.2558469999999999</v>
      </c>
      <c r="M103" s="9">
        <f>Raw!Q103</f>
        <v>0.98831500000000005</v>
      </c>
      <c r="N103" s="9">
        <f>IF(Raw!$G103&gt;$C$8,IF(Raw!$Q103&gt;$C$8,IF(Raw!$N103&gt;$C$9,IF(Raw!$N103&lt;$A$9,IF(Raw!$X103&gt;$C$9,IF(Raw!$X103&lt;$A$9,Raw!V103,-999),-999),-999),-999),-999),-999)</f>
        <v>738</v>
      </c>
      <c r="O103" s="9">
        <f>IF(Raw!$G103&gt;$C$8,IF(Raw!$Q103&gt;$C$8,IF(Raw!$N103&gt;$C$9,IF(Raw!$N103&lt;$A$9,IF(Raw!$X103&gt;$C$9,IF(Raw!$X103&lt;$A$9,Raw!W103,-999),-999),-999),-999),-999),-999)</f>
        <v>0.228076</v>
      </c>
      <c r="P103" s="9">
        <f>IF(Raw!$G103&gt;$C$8,IF(Raw!$Q103&gt;$C$8,IF(Raw!$N103&gt;$C$9,IF(Raw!$N103&lt;$A$9,IF(Raw!$X103&gt;$C$9,IF(Raw!$X103&lt;$A$9,Raw!X103,-999),-999),-999),-999),-999),-999)</f>
        <v>581</v>
      </c>
      <c r="R103" s="9">
        <f t="shared" si="20"/>
        <v>0.39250099999999988</v>
      </c>
      <c r="S103" s="9">
        <f t="shared" si="21"/>
        <v>0.31805305030330427</v>
      </c>
      <c r="T103" s="9">
        <f t="shared" si="22"/>
        <v>0.4611519999999999</v>
      </c>
      <c r="U103" s="9">
        <f t="shared" si="23"/>
        <v>0.36720396672524591</v>
      </c>
      <c r="V103" s="15">
        <f t="shared" si="16"/>
        <v>0</v>
      </c>
      <c r="X103" s="11">
        <f t="shared" si="24"/>
        <v>4.3343999999999995E+18</v>
      </c>
      <c r="Y103" s="11">
        <f t="shared" si="25"/>
        <v>6.7929999999999992E-18</v>
      </c>
      <c r="Z103" s="11">
        <f t="shared" si="26"/>
        <v>5.5899999999999993E-4</v>
      </c>
      <c r="AA103" s="16">
        <f t="shared" si="27"/>
        <v>1.6192449875483874E-2</v>
      </c>
      <c r="AB103" s="9">
        <f t="shared" si="17"/>
        <v>0.80216218064497913</v>
      </c>
      <c r="AC103" s="9">
        <f t="shared" si="18"/>
        <v>0.98380755012451626</v>
      </c>
      <c r="AD103" s="15">
        <f t="shared" si="19"/>
        <v>28.966815519649156</v>
      </c>
      <c r="AE103" s="3">
        <f t="shared" si="28"/>
        <v>817.87719999999968</v>
      </c>
      <c r="AF103" s="2">
        <f t="shared" si="29"/>
        <v>0.25</v>
      </c>
      <c r="AG103" s="9">
        <f t="shared" si="30"/>
        <v>8.1820996632412189E-3</v>
      </c>
      <c r="AH103" s="2">
        <f t="shared" si="31"/>
        <v>0.39592754453262147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94.2</v>
      </c>
      <c r="D104" s="15">
        <f>IF(C104&gt;0.5,Raw!D104*D$11,-999)</f>
        <v>8.1</v>
      </c>
      <c r="E104" s="9">
        <f>IF(Raw!$G104&gt;$C$8,IF(Raw!$Q104&gt;$C$8,IF(Raw!$N104&gt;$C$9,IF(Raw!$N104&lt;$A$9,IF(Raw!$X104&gt;$C$9,IF(Raw!$X104&lt;$A$9,Raw!H104,-999),-999),-999),-999),-999),-999)</f>
        <v>0.82045000000000001</v>
      </c>
      <c r="F104" s="9">
        <f>IF(Raw!$G104&gt;$C$8,IF(Raw!$Q104&gt;$C$8,IF(Raw!$N104&gt;$C$9,IF(Raw!$N104&lt;$A$9,IF(Raw!$X104&gt;$C$9,IF(Raw!$X104&lt;$A$9,Raw!I104,-999),-999),-999),-999),-999),-999)</f>
        <v>1.2553179999999999</v>
      </c>
      <c r="G104" s="9">
        <f>Raw!G104</f>
        <v>0.98521400000000003</v>
      </c>
      <c r="H104" s="9">
        <f>IF(Raw!$G104&gt;$C$8,IF(Raw!$Q104&gt;$C$8,IF(Raw!$N104&gt;$C$9,IF(Raw!$N104&lt;$A$9,IF(Raw!$X104&gt;$C$9,IF(Raw!$X104&lt;$A$9,Raw!L104,-999),-999),-999),-999),-999),-999)</f>
        <v>680.5</v>
      </c>
      <c r="I104" s="9">
        <f>IF(Raw!$G104&gt;$C$8,IF(Raw!$Q104&gt;$C$8,IF(Raw!$N104&gt;$C$9,IF(Raw!$N104&lt;$A$9,IF(Raw!$X104&gt;$C$9,IF(Raw!$X104&lt;$A$9,Raw!M104,-999),-999),-999),-999),-999),-999)</f>
        <v>6.8859000000000004E-2</v>
      </c>
      <c r="J104" s="9">
        <f>IF(Raw!$G104&gt;$C$8,IF(Raw!$Q104&gt;$C$8,IF(Raw!$N104&gt;$C$9,IF(Raw!$N104&lt;$A$9,IF(Raw!$X104&gt;$C$9,IF(Raw!$X104&lt;$A$9,Raw!N104,-999),-999),-999),-999),-999),-999)</f>
        <v>567</v>
      </c>
      <c r="K104" s="9">
        <f>IF(Raw!$G104&gt;$C$8,IF(Raw!$Q104&gt;$C$8,IF(Raw!$N104&gt;$C$9,IF(Raw!$N104&lt;$A$9,IF(Raw!$X104&gt;$C$9,IF(Raw!$X104&lt;$A$9,Raw!R104,-999),-999),-999),-999),-999),-999)</f>
        <v>0.77619899999999997</v>
      </c>
      <c r="L104" s="9">
        <f>IF(Raw!$G104&gt;$C$8,IF(Raw!$Q104&gt;$C$8,IF(Raw!$N104&gt;$C$9,IF(Raw!$N104&lt;$A$9,IF(Raw!$X104&gt;$C$9,IF(Raw!$X104&lt;$A$9,Raw!S104,-999),-999),-999),-999),-999),-999)</f>
        <v>1.257098</v>
      </c>
      <c r="M104" s="9">
        <f>Raw!Q104</f>
        <v>0.98583200000000004</v>
      </c>
      <c r="N104" s="9">
        <f>IF(Raw!$G104&gt;$C$8,IF(Raw!$Q104&gt;$C$8,IF(Raw!$N104&gt;$C$9,IF(Raw!$N104&lt;$A$9,IF(Raw!$X104&gt;$C$9,IF(Raw!$X104&lt;$A$9,Raw!V104,-999),-999),-999),-999),-999),-999)</f>
        <v>767</v>
      </c>
      <c r="O104" s="9">
        <f>IF(Raw!$G104&gt;$C$8,IF(Raw!$Q104&gt;$C$8,IF(Raw!$N104&gt;$C$9,IF(Raw!$N104&lt;$A$9,IF(Raw!$X104&gt;$C$9,IF(Raw!$X104&lt;$A$9,Raw!W104,-999),-999),-999),-999),-999),-999)</f>
        <v>9.8236000000000004E-2</v>
      </c>
      <c r="P104" s="9">
        <f>IF(Raw!$G104&gt;$C$8,IF(Raw!$Q104&gt;$C$8,IF(Raw!$N104&gt;$C$9,IF(Raw!$N104&lt;$A$9,IF(Raw!$X104&gt;$C$9,IF(Raw!$X104&lt;$A$9,Raw!X104,-999),-999),-999),-999),-999),-999)</f>
        <v>323</v>
      </c>
      <c r="R104" s="9">
        <f t="shared" si="20"/>
        <v>0.43486799999999992</v>
      </c>
      <c r="S104" s="9">
        <f t="shared" si="21"/>
        <v>0.3464205882493519</v>
      </c>
      <c r="T104" s="9">
        <f t="shared" si="22"/>
        <v>0.48089900000000008</v>
      </c>
      <c r="U104" s="9">
        <f t="shared" si="23"/>
        <v>0.38254694542509815</v>
      </c>
      <c r="V104" s="15">
        <f t="shared" si="16"/>
        <v>0</v>
      </c>
      <c r="X104" s="11">
        <f t="shared" si="24"/>
        <v>4.876199999999998E+18</v>
      </c>
      <c r="Y104" s="11">
        <f t="shared" si="25"/>
        <v>6.8049999999999996E-18</v>
      </c>
      <c r="Z104" s="11">
        <f t="shared" si="26"/>
        <v>5.6700000000000001E-4</v>
      </c>
      <c r="AA104" s="16">
        <f t="shared" si="27"/>
        <v>1.8467052376271741E-2</v>
      </c>
      <c r="AB104" s="9">
        <f t="shared" si="17"/>
        <v>0.7850797870206967</v>
      </c>
      <c r="AC104" s="9">
        <f t="shared" si="18"/>
        <v>0.98153294762372822</v>
      </c>
      <c r="AD104" s="15">
        <f t="shared" si="19"/>
        <v>32.569757277375203</v>
      </c>
      <c r="AE104" s="3">
        <f t="shared" si="28"/>
        <v>819.32199999999978</v>
      </c>
      <c r="AF104" s="2">
        <f t="shared" si="29"/>
        <v>0.25</v>
      </c>
      <c r="AG104" s="9">
        <f t="shared" si="30"/>
        <v>9.5842008920744189E-3</v>
      </c>
      <c r="AH104" s="2">
        <f t="shared" si="31"/>
        <v>0.46377449330691611</v>
      </c>
    </row>
    <row r="105" spans="1:34">
      <c r="A105" s="1">
        <f>Raw!A105</f>
        <v>92</v>
      </c>
      <c r="B105" s="14">
        <f>Raw!B105</f>
        <v>0.46271990740740737</v>
      </c>
      <c r="C105" s="15">
        <f>Raw!C105</f>
        <v>93.4</v>
      </c>
      <c r="D105" s="15">
        <f>IF(C105&gt;0.5,Raw!D105*D$11,-999)</f>
        <v>8.1</v>
      </c>
      <c r="E105" s="9">
        <f>IF(Raw!$G105&gt;$C$8,IF(Raw!$Q105&gt;$C$8,IF(Raw!$N105&gt;$C$9,IF(Raw!$N105&lt;$A$9,IF(Raw!$X105&gt;$C$9,IF(Raw!$X105&lt;$A$9,Raw!H105,-999),-999),-999),-999),-999),-999)</f>
        <v>0.86245000000000005</v>
      </c>
      <c r="F105" s="9">
        <f>IF(Raw!$G105&gt;$C$8,IF(Raw!$Q105&gt;$C$8,IF(Raw!$N105&gt;$C$9,IF(Raw!$N105&lt;$A$9,IF(Raw!$X105&gt;$C$9,IF(Raw!$X105&lt;$A$9,Raw!I105,-999),-999),-999),-999),-999),-999)</f>
        <v>1.2686980000000001</v>
      </c>
      <c r="G105" s="9">
        <f>Raw!G105</f>
        <v>0.98057799999999995</v>
      </c>
      <c r="H105" s="9">
        <f>IF(Raw!$G105&gt;$C$8,IF(Raw!$Q105&gt;$C$8,IF(Raw!$N105&gt;$C$9,IF(Raw!$N105&lt;$A$9,IF(Raw!$X105&gt;$C$9,IF(Raw!$X105&lt;$A$9,Raw!L105,-999),-999),-999),-999),-999),-999)</f>
        <v>610.4</v>
      </c>
      <c r="I105" s="9">
        <f>IF(Raw!$G105&gt;$C$8,IF(Raw!$Q105&gt;$C$8,IF(Raw!$N105&gt;$C$9,IF(Raw!$N105&lt;$A$9,IF(Raw!$X105&gt;$C$9,IF(Raw!$X105&lt;$A$9,Raw!M105,-999),-999),-999),-999),-999),-999)</f>
        <v>0.103933</v>
      </c>
      <c r="J105" s="9">
        <f>IF(Raw!$G105&gt;$C$8,IF(Raw!$Q105&gt;$C$8,IF(Raw!$N105&gt;$C$9,IF(Raw!$N105&lt;$A$9,IF(Raw!$X105&gt;$C$9,IF(Raw!$X105&lt;$A$9,Raw!N105,-999),-999),-999),-999),-999),-999)</f>
        <v>526</v>
      </c>
      <c r="K105" s="9">
        <f>IF(Raw!$G105&gt;$C$8,IF(Raw!$Q105&gt;$C$8,IF(Raw!$N105&gt;$C$9,IF(Raw!$N105&lt;$A$9,IF(Raw!$X105&gt;$C$9,IF(Raw!$X105&lt;$A$9,Raw!R105,-999),-999),-999),-999),-999),-999)</f>
        <v>0.78924399999999995</v>
      </c>
      <c r="L105" s="9">
        <f>IF(Raw!$G105&gt;$C$8,IF(Raw!$Q105&gt;$C$8,IF(Raw!$N105&gt;$C$9,IF(Raw!$N105&lt;$A$9,IF(Raw!$X105&gt;$C$9,IF(Raw!$X105&lt;$A$9,Raw!S105,-999),-999),-999),-999),-999),-999)</f>
        <v>1.244235</v>
      </c>
      <c r="M105" s="9">
        <f>Raw!Q105</f>
        <v>0.97698499999999999</v>
      </c>
      <c r="N105" s="9">
        <f>IF(Raw!$G105&gt;$C$8,IF(Raw!$Q105&gt;$C$8,IF(Raw!$N105&gt;$C$9,IF(Raw!$N105&lt;$A$9,IF(Raw!$X105&gt;$C$9,IF(Raw!$X105&lt;$A$9,Raw!V105,-999),-999),-999),-999),-999),-999)</f>
        <v>724.1</v>
      </c>
      <c r="O105" s="9">
        <f>IF(Raw!$G105&gt;$C$8,IF(Raw!$Q105&gt;$C$8,IF(Raw!$N105&gt;$C$9,IF(Raw!$N105&lt;$A$9,IF(Raw!$X105&gt;$C$9,IF(Raw!$X105&lt;$A$9,Raw!W105,-999),-999),-999),-999),-999),-999)</f>
        <v>0.10764899999999999</v>
      </c>
      <c r="P105" s="9">
        <f>IF(Raw!$G105&gt;$C$8,IF(Raw!$Q105&gt;$C$8,IF(Raw!$N105&gt;$C$9,IF(Raw!$N105&lt;$A$9,IF(Raw!$X105&gt;$C$9,IF(Raw!$X105&lt;$A$9,Raw!X105,-999),-999),-999),-999),-999),-999)</f>
        <v>777</v>
      </c>
      <c r="R105" s="9">
        <f t="shared" si="20"/>
        <v>0.40624800000000005</v>
      </c>
      <c r="S105" s="9">
        <f t="shared" si="21"/>
        <v>0.32020859180041272</v>
      </c>
      <c r="T105" s="9">
        <f t="shared" si="22"/>
        <v>0.45499100000000003</v>
      </c>
      <c r="U105" s="9">
        <f t="shared" si="23"/>
        <v>0.3656793129915169</v>
      </c>
      <c r="V105" s="15">
        <f t="shared" si="16"/>
        <v>0</v>
      </c>
      <c r="X105" s="11">
        <f t="shared" si="24"/>
        <v>4.876199999999998E+18</v>
      </c>
      <c r="Y105" s="11">
        <f t="shared" si="25"/>
        <v>6.1039999999999993E-18</v>
      </c>
      <c r="Z105" s="11">
        <f t="shared" si="26"/>
        <v>5.2599999999999999E-4</v>
      </c>
      <c r="AA105" s="16">
        <f t="shared" si="27"/>
        <v>1.5414701737278953E-2</v>
      </c>
      <c r="AB105" s="9">
        <f t="shared" si="17"/>
        <v>0.79625755055814629</v>
      </c>
      <c r="AC105" s="9">
        <f t="shared" si="18"/>
        <v>0.9845852982627209</v>
      </c>
      <c r="AD105" s="15">
        <f t="shared" si="19"/>
        <v>29.305516610796484</v>
      </c>
      <c r="AE105" s="3">
        <f t="shared" si="28"/>
        <v>734.92159999999967</v>
      </c>
      <c r="AF105" s="2">
        <f t="shared" si="29"/>
        <v>0.25</v>
      </c>
      <c r="AG105" s="9">
        <f t="shared" si="30"/>
        <v>8.2434009085365738E-3</v>
      </c>
      <c r="AH105" s="2">
        <f t="shared" si="31"/>
        <v>0.39889387988974517</v>
      </c>
    </row>
    <row r="106" spans="1:34">
      <c r="A106" s="1">
        <f>Raw!A106</f>
        <v>93</v>
      </c>
      <c r="B106" s="14">
        <f>Raw!B106</f>
        <v>0.46277777777777779</v>
      </c>
      <c r="C106" s="15">
        <f>Raw!C106</f>
        <v>92.7</v>
      </c>
      <c r="D106" s="15">
        <f>IF(C106&gt;0.5,Raw!D106*D$11,-999)</f>
        <v>8.1</v>
      </c>
      <c r="E106" s="9">
        <f>IF(Raw!$G106&gt;$C$8,IF(Raw!$Q106&gt;$C$8,IF(Raw!$N106&gt;$C$9,IF(Raw!$N106&lt;$A$9,IF(Raw!$X106&gt;$C$9,IF(Raw!$X106&lt;$A$9,Raw!H106,-999),-999),-999),-999),-999),-999)</f>
        <v>0.83220300000000003</v>
      </c>
      <c r="F106" s="9">
        <f>IF(Raw!$G106&gt;$C$8,IF(Raw!$Q106&gt;$C$8,IF(Raw!$N106&gt;$C$9,IF(Raw!$N106&lt;$A$9,IF(Raw!$X106&gt;$C$9,IF(Raw!$X106&lt;$A$9,Raw!I106,-999),-999),-999),-999),-999),-999)</f>
        <v>1.2403649999999999</v>
      </c>
      <c r="G106" s="9">
        <f>Raw!G106</f>
        <v>0.97387800000000002</v>
      </c>
      <c r="H106" s="9">
        <f>IF(Raw!$G106&gt;$C$8,IF(Raw!$Q106&gt;$C$8,IF(Raw!$N106&gt;$C$9,IF(Raw!$N106&lt;$A$9,IF(Raw!$X106&gt;$C$9,IF(Raw!$X106&lt;$A$9,Raw!L106,-999),-999),-999),-999),-999),-999)</f>
        <v>732.8</v>
      </c>
      <c r="I106" s="9">
        <f>IF(Raw!$G106&gt;$C$8,IF(Raw!$Q106&gt;$C$8,IF(Raw!$N106&gt;$C$9,IF(Raw!$N106&lt;$A$9,IF(Raw!$X106&gt;$C$9,IF(Raw!$X106&lt;$A$9,Raw!M106,-999),-999),-999),-999),-999),-999)</f>
        <v>0.22916800000000001</v>
      </c>
      <c r="J106" s="9">
        <f>IF(Raw!$G106&gt;$C$8,IF(Raw!$Q106&gt;$C$8,IF(Raw!$N106&gt;$C$9,IF(Raw!$N106&lt;$A$9,IF(Raw!$X106&gt;$C$9,IF(Raw!$X106&lt;$A$9,Raw!N106,-999),-999),-999),-999),-999),-999)</f>
        <v>518</v>
      </c>
      <c r="K106" s="9">
        <f>IF(Raw!$G106&gt;$C$8,IF(Raw!$Q106&gt;$C$8,IF(Raw!$N106&gt;$C$9,IF(Raw!$N106&lt;$A$9,IF(Raw!$X106&gt;$C$9,IF(Raw!$X106&lt;$A$9,Raw!R106,-999),-999),-999),-999),-999),-999)</f>
        <v>0.77879600000000004</v>
      </c>
      <c r="L106" s="9">
        <f>IF(Raw!$G106&gt;$C$8,IF(Raw!$Q106&gt;$C$8,IF(Raw!$N106&gt;$C$9,IF(Raw!$N106&lt;$A$9,IF(Raw!$X106&gt;$C$9,IF(Raw!$X106&lt;$A$9,Raw!S106,-999),-999),-999),-999),-999),-999)</f>
        <v>1.256057</v>
      </c>
      <c r="M106" s="9">
        <f>Raw!Q106</f>
        <v>0.98141400000000001</v>
      </c>
      <c r="N106" s="9">
        <f>IF(Raw!$G106&gt;$C$8,IF(Raw!$Q106&gt;$C$8,IF(Raw!$N106&gt;$C$9,IF(Raw!$N106&lt;$A$9,IF(Raw!$X106&gt;$C$9,IF(Raw!$X106&lt;$A$9,Raw!V106,-999),-999),-999),-999),-999),-999)</f>
        <v>753.9</v>
      </c>
      <c r="O106" s="9">
        <f>IF(Raw!$G106&gt;$C$8,IF(Raw!$Q106&gt;$C$8,IF(Raw!$N106&gt;$C$9,IF(Raw!$N106&lt;$A$9,IF(Raw!$X106&gt;$C$9,IF(Raw!$X106&lt;$A$9,Raw!W106,-999),-999),-999),-999),-999),-999)</f>
        <v>0.207231</v>
      </c>
      <c r="P106" s="9">
        <f>IF(Raw!$G106&gt;$C$8,IF(Raw!$Q106&gt;$C$8,IF(Raw!$N106&gt;$C$9,IF(Raw!$N106&lt;$A$9,IF(Raw!$X106&gt;$C$9,IF(Raw!$X106&lt;$A$9,Raw!X106,-999),-999),-999),-999),-999),-999)</f>
        <v>317</v>
      </c>
      <c r="R106" s="9">
        <f t="shared" si="20"/>
        <v>0.40816199999999991</v>
      </c>
      <c r="S106" s="9">
        <f t="shared" si="21"/>
        <v>0.32906604104436993</v>
      </c>
      <c r="T106" s="9">
        <f t="shared" si="22"/>
        <v>0.47726099999999994</v>
      </c>
      <c r="U106" s="9">
        <f t="shared" si="23"/>
        <v>0.37996762885760754</v>
      </c>
      <c r="V106" s="15">
        <f t="shared" si="16"/>
        <v>0</v>
      </c>
      <c r="X106" s="11">
        <f t="shared" si="24"/>
        <v>4.876199999999998E+18</v>
      </c>
      <c r="Y106" s="11">
        <f t="shared" si="25"/>
        <v>7.3279999999999998E-18</v>
      </c>
      <c r="Z106" s="11">
        <f t="shared" si="26"/>
        <v>5.1800000000000001E-4</v>
      </c>
      <c r="AA106" s="16">
        <f t="shared" si="27"/>
        <v>1.8173208499468848E-2</v>
      </c>
      <c r="AB106" s="9">
        <f t="shared" si="17"/>
        <v>0.78746936366166509</v>
      </c>
      <c r="AC106" s="9">
        <f t="shared" si="18"/>
        <v>0.98182679150053109</v>
      </c>
      <c r="AD106" s="15">
        <f t="shared" si="19"/>
        <v>35.083414091638701</v>
      </c>
      <c r="AE106" s="3">
        <f t="shared" si="28"/>
        <v>882.29119999999978</v>
      </c>
      <c r="AF106" s="2">
        <f t="shared" si="29"/>
        <v>0.25</v>
      </c>
      <c r="AG106" s="9">
        <f t="shared" si="30"/>
        <v>1.0254278203561179E-2</v>
      </c>
      <c r="AH106" s="2">
        <f t="shared" si="31"/>
        <v>0.49619918568457877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91.8</v>
      </c>
      <c r="D107" s="15">
        <f>IF(C107&gt;0.5,Raw!D107*D$11,-999)</f>
        <v>8.1</v>
      </c>
      <c r="E107" s="9">
        <f>IF(Raw!$G107&gt;$C$8,IF(Raw!$Q107&gt;$C$8,IF(Raw!$N107&gt;$C$9,IF(Raw!$N107&lt;$A$9,IF(Raw!$X107&gt;$C$9,IF(Raw!$X107&lt;$A$9,Raw!H107,-999),-999),-999),-999),-999),-999)</f>
        <v>0.85153199999999996</v>
      </c>
      <c r="F107" s="9">
        <f>IF(Raw!$G107&gt;$C$8,IF(Raw!$Q107&gt;$C$8,IF(Raw!$N107&gt;$C$9,IF(Raw!$N107&lt;$A$9,IF(Raw!$X107&gt;$C$9,IF(Raw!$X107&lt;$A$9,Raw!I107,-999),-999),-999),-999),-999),-999)</f>
        <v>1.251379</v>
      </c>
      <c r="G107" s="9">
        <f>Raw!G107</f>
        <v>0.97492199999999996</v>
      </c>
      <c r="H107" s="9">
        <f>IF(Raw!$G107&gt;$C$8,IF(Raw!$Q107&gt;$C$8,IF(Raw!$N107&gt;$C$9,IF(Raw!$N107&lt;$A$9,IF(Raw!$X107&gt;$C$9,IF(Raw!$X107&lt;$A$9,Raw!L107,-999),-999),-999),-999),-999),-999)</f>
        <v>683.1</v>
      </c>
      <c r="I107" s="9">
        <f>IF(Raw!$G107&gt;$C$8,IF(Raw!$Q107&gt;$C$8,IF(Raw!$N107&gt;$C$9,IF(Raw!$N107&lt;$A$9,IF(Raw!$X107&gt;$C$9,IF(Raw!$X107&lt;$A$9,Raw!M107,-999),-999),-999),-999),-999),-999)</f>
        <v>0.248419</v>
      </c>
      <c r="J107" s="9">
        <f>IF(Raw!$G107&gt;$C$8,IF(Raw!$Q107&gt;$C$8,IF(Raw!$N107&gt;$C$9,IF(Raw!$N107&lt;$A$9,IF(Raw!$X107&gt;$C$9,IF(Raw!$X107&lt;$A$9,Raw!N107,-999),-999),-999),-999),-999),-999)</f>
        <v>638</v>
      </c>
      <c r="K107" s="9">
        <f>IF(Raw!$G107&gt;$C$8,IF(Raw!$Q107&gt;$C$8,IF(Raw!$N107&gt;$C$9,IF(Raw!$N107&lt;$A$9,IF(Raw!$X107&gt;$C$9,IF(Raw!$X107&lt;$A$9,Raw!R107,-999),-999),-999),-999),-999),-999)</f>
        <v>0.79465600000000003</v>
      </c>
      <c r="L107" s="9">
        <f>IF(Raw!$G107&gt;$C$8,IF(Raw!$Q107&gt;$C$8,IF(Raw!$N107&gt;$C$9,IF(Raw!$N107&lt;$A$9,IF(Raw!$X107&gt;$C$9,IF(Raw!$X107&lt;$A$9,Raw!S107,-999),-999),-999),-999),-999),-999)</f>
        <v>1.26701</v>
      </c>
      <c r="M107" s="9">
        <f>Raw!Q107</f>
        <v>0.99164699999999995</v>
      </c>
      <c r="N107" s="9">
        <f>IF(Raw!$G107&gt;$C$8,IF(Raw!$Q107&gt;$C$8,IF(Raw!$N107&gt;$C$9,IF(Raw!$N107&lt;$A$9,IF(Raw!$X107&gt;$C$9,IF(Raw!$X107&lt;$A$9,Raw!V107,-999),-999),-999),-999),-999),-999)</f>
        <v>749.8</v>
      </c>
      <c r="O107" s="9">
        <f>IF(Raw!$G107&gt;$C$8,IF(Raw!$Q107&gt;$C$8,IF(Raw!$N107&gt;$C$9,IF(Raw!$N107&lt;$A$9,IF(Raw!$X107&gt;$C$9,IF(Raw!$X107&lt;$A$9,Raw!W107,-999),-999),-999),-999),-999),-999)</f>
        <v>0.30596600000000002</v>
      </c>
      <c r="P107" s="9">
        <f>IF(Raw!$G107&gt;$C$8,IF(Raw!$Q107&gt;$C$8,IF(Raw!$N107&gt;$C$9,IF(Raw!$N107&lt;$A$9,IF(Raw!$X107&gt;$C$9,IF(Raw!$X107&lt;$A$9,Raw!X107,-999),-999),-999),-999),-999),-999)</f>
        <v>738</v>
      </c>
      <c r="R107" s="9">
        <f t="shared" si="20"/>
        <v>0.39984700000000006</v>
      </c>
      <c r="S107" s="9">
        <f t="shared" si="21"/>
        <v>0.31952509990977956</v>
      </c>
      <c r="T107" s="9">
        <f t="shared" si="22"/>
        <v>0.47235399999999994</v>
      </c>
      <c r="U107" s="9">
        <f t="shared" si="23"/>
        <v>0.37281000149959348</v>
      </c>
      <c r="V107" s="15">
        <f t="shared" si="16"/>
        <v>0</v>
      </c>
      <c r="X107" s="11">
        <f t="shared" si="24"/>
        <v>4.876199999999998E+18</v>
      </c>
      <c r="Y107" s="11">
        <f t="shared" si="25"/>
        <v>6.8310000000000001E-18</v>
      </c>
      <c r="Z107" s="11">
        <f t="shared" si="26"/>
        <v>6.38E-4</v>
      </c>
      <c r="AA107" s="16">
        <f t="shared" si="27"/>
        <v>2.0809125602917783E-2</v>
      </c>
      <c r="AB107" s="9">
        <f t="shared" si="17"/>
        <v>0.80448527371504064</v>
      </c>
      <c r="AC107" s="9">
        <f t="shared" si="18"/>
        <v>0.9791908743970823</v>
      </c>
      <c r="AD107" s="15">
        <f t="shared" si="19"/>
        <v>32.616184330592134</v>
      </c>
      <c r="AE107" s="3">
        <f t="shared" si="28"/>
        <v>822.45239999999978</v>
      </c>
      <c r="AF107" s="2">
        <f t="shared" si="29"/>
        <v>0.25</v>
      </c>
      <c r="AG107" s="9">
        <f t="shared" si="30"/>
        <v>9.3535690224608239E-3</v>
      </c>
      <c r="AH107" s="2">
        <f t="shared" si="31"/>
        <v>0.45261433716297272</v>
      </c>
    </row>
    <row r="108" spans="1:34">
      <c r="A108" s="1">
        <f>Raw!A108</f>
        <v>95</v>
      </c>
      <c r="B108" s="14">
        <f>Raw!B108</f>
        <v>0.46288194444444447</v>
      </c>
      <c r="C108" s="15">
        <f>Raw!C108</f>
        <v>90.9</v>
      </c>
      <c r="D108" s="15">
        <f>IF(C108&gt;0.5,Raw!D108*D$11,-999)</f>
        <v>9.1</v>
      </c>
      <c r="E108" s="9">
        <f>IF(Raw!$G108&gt;$C$8,IF(Raw!$Q108&gt;$C$8,IF(Raw!$N108&gt;$C$9,IF(Raw!$N108&lt;$A$9,IF(Raw!$X108&gt;$C$9,IF(Raw!$X108&lt;$A$9,Raw!H108,-999),-999),-999),-999),-999),-999)</f>
        <v>0.84186300000000003</v>
      </c>
      <c r="F108" s="9">
        <f>IF(Raw!$G108&gt;$C$8,IF(Raw!$Q108&gt;$C$8,IF(Raw!$N108&gt;$C$9,IF(Raw!$N108&lt;$A$9,IF(Raw!$X108&gt;$C$9,IF(Raw!$X108&lt;$A$9,Raw!I108,-999),-999),-999),-999),-999),-999)</f>
        <v>1.261922</v>
      </c>
      <c r="G108" s="9">
        <f>Raw!G108</f>
        <v>0.97636599999999996</v>
      </c>
      <c r="H108" s="9">
        <f>IF(Raw!$G108&gt;$C$8,IF(Raw!$Q108&gt;$C$8,IF(Raw!$N108&gt;$C$9,IF(Raw!$N108&lt;$A$9,IF(Raw!$X108&gt;$C$9,IF(Raw!$X108&lt;$A$9,Raw!L108,-999),-999),-999),-999),-999),-999)</f>
        <v>727.4</v>
      </c>
      <c r="I108" s="9">
        <f>IF(Raw!$G108&gt;$C$8,IF(Raw!$Q108&gt;$C$8,IF(Raw!$N108&gt;$C$9,IF(Raw!$N108&lt;$A$9,IF(Raw!$X108&gt;$C$9,IF(Raw!$X108&lt;$A$9,Raw!M108,-999),-999),-999),-999),-999),-999)</f>
        <v>0.22484499999999999</v>
      </c>
      <c r="J108" s="9">
        <f>IF(Raw!$G108&gt;$C$8,IF(Raw!$Q108&gt;$C$8,IF(Raw!$N108&gt;$C$9,IF(Raw!$N108&lt;$A$9,IF(Raw!$X108&gt;$C$9,IF(Raw!$X108&lt;$A$9,Raw!N108,-999),-999),-999),-999),-999),-999)</f>
        <v>423</v>
      </c>
      <c r="K108" s="9">
        <f>IF(Raw!$G108&gt;$C$8,IF(Raw!$Q108&gt;$C$8,IF(Raw!$N108&gt;$C$9,IF(Raw!$N108&lt;$A$9,IF(Raw!$X108&gt;$C$9,IF(Raw!$X108&lt;$A$9,Raw!R108,-999),-999),-999),-999),-999),-999)</f>
        <v>0.80011299999999996</v>
      </c>
      <c r="L108" s="9">
        <f>IF(Raw!$G108&gt;$C$8,IF(Raw!$Q108&gt;$C$8,IF(Raw!$N108&gt;$C$9,IF(Raw!$N108&lt;$A$9,IF(Raw!$X108&gt;$C$9,IF(Raw!$X108&lt;$A$9,Raw!S108,-999),-999),-999),-999),-999),-999)</f>
        <v>1.257274</v>
      </c>
      <c r="M108" s="9">
        <f>Raw!Q108</f>
        <v>0.99063800000000002</v>
      </c>
      <c r="N108" s="9">
        <f>IF(Raw!$G108&gt;$C$8,IF(Raw!$Q108&gt;$C$8,IF(Raw!$N108&gt;$C$9,IF(Raw!$N108&lt;$A$9,IF(Raw!$X108&gt;$C$9,IF(Raw!$X108&lt;$A$9,Raw!V108,-999),-999),-999),-999),-999),-999)</f>
        <v>743</v>
      </c>
      <c r="O108" s="9">
        <f>IF(Raw!$G108&gt;$C$8,IF(Raw!$Q108&gt;$C$8,IF(Raw!$N108&gt;$C$9,IF(Raw!$N108&lt;$A$9,IF(Raw!$X108&gt;$C$9,IF(Raw!$X108&lt;$A$9,Raw!W108,-999),-999),-999),-999),-999),-999)</f>
        <v>0.28201999999999999</v>
      </c>
      <c r="P108" s="9">
        <f>IF(Raw!$G108&gt;$C$8,IF(Raw!$Q108&gt;$C$8,IF(Raw!$N108&gt;$C$9,IF(Raw!$N108&lt;$A$9,IF(Raw!$X108&gt;$C$9,IF(Raw!$X108&lt;$A$9,Raw!X108,-999),-999),-999),-999),-999),-999)</f>
        <v>400</v>
      </c>
      <c r="R108" s="9">
        <f t="shared" si="20"/>
        <v>0.42005899999999996</v>
      </c>
      <c r="S108" s="9">
        <f t="shared" si="21"/>
        <v>0.33287239623368159</v>
      </c>
      <c r="T108" s="9">
        <f t="shared" si="22"/>
        <v>0.45716100000000004</v>
      </c>
      <c r="U108" s="9">
        <f t="shared" si="23"/>
        <v>0.36361286402168502</v>
      </c>
      <c r="V108" s="15">
        <f t="shared" si="16"/>
        <v>0</v>
      </c>
      <c r="X108" s="11">
        <f t="shared" si="24"/>
        <v>5.478199999999999E+18</v>
      </c>
      <c r="Y108" s="11">
        <f t="shared" si="25"/>
        <v>7.274E-18</v>
      </c>
      <c r="Z108" s="11">
        <f t="shared" si="26"/>
        <v>4.2299999999999998E-4</v>
      </c>
      <c r="AA108" s="16">
        <f t="shared" si="27"/>
        <v>1.6576473414504404E-2</v>
      </c>
      <c r="AB108" s="9">
        <f t="shared" si="17"/>
        <v>0.80769111716264819</v>
      </c>
      <c r="AC108" s="9">
        <f t="shared" si="18"/>
        <v>0.9834235265854957</v>
      </c>
      <c r="AD108" s="15">
        <f t="shared" si="19"/>
        <v>39.187880412539968</v>
      </c>
      <c r="AE108" s="3">
        <f t="shared" si="28"/>
        <v>875.78959999999972</v>
      </c>
      <c r="AF108" s="2">
        <f t="shared" si="29"/>
        <v>0.25</v>
      </c>
      <c r="AG108" s="9">
        <f t="shared" si="30"/>
        <v>1.0960936485956115E-2</v>
      </c>
      <c r="AH108" s="2">
        <f t="shared" si="31"/>
        <v>0.53039401220682536</v>
      </c>
    </row>
    <row r="109" spans="1:34">
      <c r="A109" s="1">
        <f>Raw!A109</f>
        <v>96</v>
      </c>
      <c r="B109" s="14">
        <f>Raw!B109</f>
        <v>0.46293981481481478</v>
      </c>
      <c r="C109" s="15">
        <f>Raw!C109</f>
        <v>90</v>
      </c>
      <c r="D109" s="15">
        <f>IF(C109&gt;0.5,Raw!D109*D$11,-999)</f>
        <v>9.1</v>
      </c>
      <c r="E109" s="9">
        <f>IF(Raw!$G109&gt;$C$8,IF(Raw!$Q109&gt;$C$8,IF(Raw!$N109&gt;$C$9,IF(Raw!$N109&lt;$A$9,IF(Raw!$X109&gt;$C$9,IF(Raw!$X109&lt;$A$9,Raw!H109,-999),-999),-999),-999),-999),-999)</f>
        <v>0.85084199999999999</v>
      </c>
      <c r="F109" s="9">
        <f>IF(Raw!$G109&gt;$C$8,IF(Raw!$Q109&gt;$C$8,IF(Raw!$N109&gt;$C$9,IF(Raw!$N109&lt;$A$9,IF(Raw!$X109&gt;$C$9,IF(Raw!$X109&lt;$A$9,Raw!I109,-999),-999),-999),-999),-999),-999)</f>
        <v>1.271852</v>
      </c>
      <c r="G109" s="9">
        <f>Raw!G109</f>
        <v>0.985236</v>
      </c>
      <c r="H109" s="9">
        <f>IF(Raw!$G109&gt;$C$8,IF(Raw!$Q109&gt;$C$8,IF(Raw!$N109&gt;$C$9,IF(Raw!$N109&lt;$A$9,IF(Raw!$X109&gt;$C$9,IF(Raw!$X109&lt;$A$9,Raw!L109,-999),-999),-999),-999),-999),-999)</f>
        <v>670.5</v>
      </c>
      <c r="I109" s="9">
        <f>IF(Raw!$G109&gt;$C$8,IF(Raw!$Q109&gt;$C$8,IF(Raw!$N109&gt;$C$9,IF(Raw!$N109&lt;$A$9,IF(Raw!$X109&gt;$C$9,IF(Raw!$X109&lt;$A$9,Raw!M109,-999),-999),-999),-999),-999),-999)</f>
        <v>0.17386699999999999</v>
      </c>
      <c r="J109" s="9">
        <f>IF(Raw!$G109&gt;$C$8,IF(Raw!$Q109&gt;$C$8,IF(Raw!$N109&gt;$C$9,IF(Raw!$N109&lt;$A$9,IF(Raw!$X109&gt;$C$9,IF(Raw!$X109&lt;$A$9,Raw!N109,-999),-999),-999),-999),-999),-999)</f>
        <v>572</v>
      </c>
      <c r="K109" s="9">
        <f>IF(Raw!$G109&gt;$C$8,IF(Raw!$Q109&gt;$C$8,IF(Raw!$N109&gt;$C$9,IF(Raw!$N109&lt;$A$9,IF(Raw!$X109&gt;$C$9,IF(Raw!$X109&lt;$A$9,Raw!R109,-999),-999),-999),-999),-999),-999)</f>
        <v>0.80729600000000001</v>
      </c>
      <c r="L109" s="9">
        <f>IF(Raw!$G109&gt;$C$8,IF(Raw!$Q109&gt;$C$8,IF(Raw!$N109&gt;$C$9,IF(Raw!$N109&lt;$A$9,IF(Raw!$X109&gt;$C$9,IF(Raw!$X109&lt;$A$9,Raw!S109,-999),-999),-999),-999),-999),-999)</f>
        <v>1.272168</v>
      </c>
      <c r="M109" s="9">
        <f>Raw!Q109</f>
        <v>0.98021599999999998</v>
      </c>
      <c r="N109" s="9">
        <f>IF(Raw!$G109&gt;$C$8,IF(Raw!$Q109&gt;$C$8,IF(Raw!$N109&gt;$C$9,IF(Raw!$N109&lt;$A$9,IF(Raw!$X109&gt;$C$9,IF(Raw!$X109&lt;$A$9,Raw!V109,-999),-999),-999),-999),-999),-999)</f>
        <v>748.8</v>
      </c>
      <c r="O109" s="9">
        <f>IF(Raw!$G109&gt;$C$8,IF(Raw!$Q109&gt;$C$8,IF(Raw!$N109&gt;$C$9,IF(Raw!$N109&lt;$A$9,IF(Raw!$X109&gt;$C$9,IF(Raw!$X109&lt;$A$9,Raw!W109,-999),-999),-999),-999),-999),-999)</f>
        <v>0.22917899999999999</v>
      </c>
      <c r="P109" s="9">
        <f>IF(Raw!$G109&gt;$C$8,IF(Raw!$Q109&gt;$C$8,IF(Raw!$N109&gt;$C$9,IF(Raw!$N109&lt;$A$9,IF(Raw!$X109&gt;$C$9,IF(Raw!$X109&lt;$A$9,Raw!X109,-999),-999),-999),-999),-999),-999)</f>
        <v>395</v>
      </c>
      <c r="R109" s="9">
        <f t="shared" si="20"/>
        <v>0.42101</v>
      </c>
      <c r="S109" s="9">
        <f t="shared" si="21"/>
        <v>0.3310212194500618</v>
      </c>
      <c r="T109" s="9">
        <f t="shared" si="22"/>
        <v>0.46487199999999995</v>
      </c>
      <c r="U109" s="9">
        <f t="shared" si="23"/>
        <v>0.36541714616308535</v>
      </c>
      <c r="V109" s="15">
        <f t="shared" si="16"/>
        <v>0</v>
      </c>
      <c r="X109" s="11">
        <f t="shared" si="24"/>
        <v>5.478199999999999E+18</v>
      </c>
      <c r="Y109" s="11">
        <f t="shared" si="25"/>
        <v>6.7049999999999994E-18</v>
      </c>
      <c r="Z109" s="11">
        <f t="shared" si="26"/>
        <v>5.7200000000000003E-4</v>
      </c>
      <c r="AA109" s="16">
        <f t="shared" si="27"/>
        <v>2.0577971537633563E-2</v>
      </c>
      <c r="AB109" s="9">
        <f t="shared" si="17"/>
        <v>0.81686212278464276</v>
      </c>
      <c r="AC109" s="9">
        <f t="shared" si="18"/>
        <v>0.97942202846236648</v>
      </c>
      <c r="AD109" s="15">
        <f t="shared" si="19"/>
        <v>35.975474716142593</v>
      </c>
      <c r="AE109" s="3">
        <f t="shared" si="28"/>
        <v>807.2819999999997</v>
      </c>
      <c r="AF109" s="2">
        <f t="shared" si="29"/>
        <v>0.25</v>
      </c>
      <c r="AG109" s="9">
        <f t="shared" si="30"/>
        <v>1.0112350232796198E-2</v>
      </c>
      <c r="AH109" s="2">
        <f t="shared" si="31"/>
        <v>0.48933136504216723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89.1</v>
      </c>
      <c r="D110" s="15">
        <f>IF(C110&gt;0.5,Raw!D110*D$11,-999)</f>
        <v>9.1</v>
      </c>
      <c r="E110" s="9">
        <f>IF(Raw!$G110&gt;$C$8,IF(Raw!$Q110&gt;$C$8,IF(Raw!$N110&gt;$C$9,IF(Raw!$N110&lt;$A$9,IF(Raw!$X110&gt;$C$9,IF(Raw!$X110&lt;$A$9,Raw!H110,-999),-999),-999),-999),-999),-999)</f>
        <v>0.86015900000000001</v>
      </c>
      <c r="F110" s="9">
        <f>IF(Raw!$G110&gt;$C$8,IF(Raw!$Q110&gt;$C$8,IF(Raw!$N110&gt;$C$9,IF(Raw!$N110&lt;$A$9,IF(Raw!$X110&gt;$C$9,IF(Raw!$X110&lt;$A$9,Raw!I110,-999),-999),-999),-999),-999),-999)</f>
        <v>1.2805820000000001</v>
      </c>
      <c r="G110" s="9">
        <f>Raw!G110</f>
        <v>0.98103300000000004</v>
      </c>
      <c r="H110" s="9">
        <f>IF(Raw!$G110&gt;$C$8,IF(Raw!$Q110&gt;$C$8,IF(Raw!$N110&gt;$C$9,IF(Raw!$N110&lt;$A$9,IF(Raw!$X110&gt;$C$9,IF(Raw!$X110&lt;$A$9,Raw!L110,-999),-999),-999),-999),-999),-999)</f>
        <v>693.7</v>
      </c>
      <c r="I110" s="9">
        <f>IF(Raw!$G110&gt;$C$8,IF(Raw!$Q110&gt;$C$8,IF(Raw!$N110&gt;$C$9,IF(Raw!$N110&lt;$A$9,IF(Raw!$X110&gt;$C$9,IF(Raw!$X110&lt;$A$9,Raw!M110,-999),-999),-999),-999),-999),-999)</f>
        <v>0.21671799999999999</v>
      </c>
      <c r="J110" s="9">
        <f>IF(Raw!$G110&gt;$C$8,IF(Raw!$Q110&gt;$C$8,IF(Raw!$N110&gt;$C$9,IF(Raw!$N110&lt;$A$9,IF(Raw!$X110&gt;$C$9,IF(Raw!$X110&lt;$A$9,Raw!N110,-999),-999),-999),-999),-999),-999)</f>
        <v>395</v>
      </c>
      <c r="K110" s="9">
        <f>IF(Raw!$G110&gt;$C$8,IF(Raw!$Q110&gt;$C$8,IF(Raw!$N110&gt;$C$9,IF(Raw!$N110&lt;$A$9,IF(Raw!$X110&gt;$C$9,IF(Raw!$X110&lt;$A$9,Raw!R110,-999),-999),-999),-999),-999),-999)</f>
        <v>0.77821600000000002</v>
      </c>
      <c r="L110" s="9">
        <f>IF(Raw!$G110&gt;$C$8,IF(Raw!$Q110&gt;$C$8,IF(Raw!$N110&gt;$C$9,IF(Raw!$N110&lt;$A$9,IF(Raw!$X110&gt;$C$9,IF(Raw!$X110&lt;$A$9,Raw!S110,-999),-999),-999),-999),-999),-999)</f>
        <v>1.2746219999999999</v>
      </c>
      <c r="M110" s="9">
        <f>Raw!Q110</f>
        <v>0.98077199999999998</v>
      </c>
      <c r="N110" s="9">
        <f>IF(Raw!$G110&gt;$C$8,IF(Raw!$Q110&gt;$C$8,IF(Raw!$N110&gt;$C$9,IF(Raw!$N110&lt;$A$9,IF(Raw!$X110&gt;$C$9,IF(Raw!$X110&lt;$A$9,Raw!V110,-999),-999),-999),-999),-999),-999)</f>
        <v>765.6</v>
      </c>
      <c r="O110" s="9">
        <f>IF(Raw!$G110&gt;$C$8,IF(Raw!$Q110&gt;$C$8,IF(Raw!$N110&gt;$C$9,IF(Raw!$N110&lt;$A$9,IF(Raw!$X110&gt;$C$9,IF(Raw!$X110&lt;$A$9,Raw!W110,-999),-999),-999),-999),-999),-999)</f>
        <v>0.137685</v>
      </c>
      <c r="P110" s="9">
        <f>IF(Raw!$G110&gt;$C$8,IF(Raw!$Q110&gt;$C$8,IF(Raw!$N110&gt;$C$9,IF(Raw!$N110&lt;$A$9,IF(Raw!$X110&gt;$C$9,IF(Raw!$X110&lt;$A$9,Raw!X110,-999),-999),-999),-999),-999),-999)</f>
        <v>482</v>
      </c>
      <c r="R110" s="9">
        <f t="shared" si="20"/>
        <v>0.4204230000000001</v>
      </c>
      <c r="S110" s="9">
        <f t="shared" si="21"/>
        <v>0.32830619202831218</v>
      </c>
      <c r="T110" s="9">
        <f t="shared" si="22"/>
        <v>0.4964059999999999</v>
      </c>
      <c r="U110" s="9">
        <f t="shared" si="23"/>
        <v>0.3894535007241362</v>
      </c>
      <c r="V110" s="15">
        <f t="shared" si="16"/>
        <v>0</v>
      </c>
      <c r="X110" s="11">
        <f t="shared" si="24"/>
        <v>5.478199999999999E+18</v>
      </c>
      <c r="Y110" s="11">
        <f t="shared" si="25"/>
        <v>6.9370000000000001E-18</v>
      </c>
      <c r="Z110" s="11">
        <f t="shared" si="26"/>
        <v>3.9500000000000001E-4</v>
      </c>
      <c r="AA110" s="16">
        <f t="shared" si="27"/>
        <v>1.4788903274517868E-2</v>
      </c>
      <c r="AB110" s="9">
        <f t="shared" si="17"/>
        <v>0.78555730031889037</v>
      </c>
      <c r="AC110" s="9">
        <f t="shared" si="18"/>
        <v>0.98521109672548202</v>
      </c>
      <c r="AD110" s="15">
        <f t="shared" si="19"/>
        <v>37.440261454475603</v>
      </c>
      <c r="AE110" s="3">
        <f t="shared" si="28"/>
        <v>835.21479999999974</v>
      </c>
      <c r="AF110" s="2">
        <f t="shared" si="29"/>
        <v>0.25</v>
      </c>
      <c r="AG110" s="9">
        <f t="shared" si="30"/>
        <v>1.121633914728651E-2</v>
      </c>
      <c r="AH110" s="2">
        <f t="shared" si="31"/>
        <v>0.54275281407059828</v>
      </c>
    </row>
    <row r="111" spans="1:34">
      <c r="A111" s="1">
        <f>Raw!A111</f>
        <v>98</v>
      </c>
      <c r="B111" s="14">
        <f>Raw!B111</f>
        <v>0.46304398148148151</v>
      </c>
      <c r="C111" s="15">
        <f>Raw!C111</f>
        <v>88.3</v>
      </c>
      <c r="D111" s="15">
        <f>IF(C111&gt;0.5,Raw!D111*D$11,-999)</f>
        <v>10</v>
      </c>
      <c r="E111" s="9">
        <f>IF(Raw!$G111&gt;$C$8,IF(Raw!$Q111&gt;$C$8,IF(Raw!$N111&gt;$C$9,IF(Raw!$N111&lt;$A$9,IF(Raw!$X111&gt;$C$9,IF(Raw!$X111&lt;$A$9,Raw!H111,-999),-999),-999),-999),-999),-999)</f>
        <v>0.83774499999999996</v>
      </c>
      <c r="F111" s="9">
        <f>IF(Raw!$G111&gt;$C$8,IF(Raw!$Q111&gt;$C$8,IF(Raw!$N111&gt;$C$9,IF(Raw!$N111&lt;$A$9,IF(Raw!$X111&gt;$C$9,IF(Raw!$X111&lt;$A$9,Raw!I111,-999),-999),-999),-999),-999),-999)</f>
        <v>1.2575860000000001</v>
      </c>
      <c r="G111" s="9">
        <f>Raw!G111</f>
        <v>0.98170299999999999</v>
      </c>
      <c r="H111" s="9">
        <f>IF(Raw!$G111&gt;$C$8,IF(Raw!$Q111&gt;$C$8,IF(Raw!$N111&gt;$C$9,IF(Raw!$N111&lt;$A$9,IF(Raw!$X111&gt;$C$9,IF(Raw!$X111&lt;$A$9,Raw!L111,-999),-999),-999),-999),-999),-999)</f>
        <v>683.1</v>
      </c>
      <c r="I111" s="9">
        <f>IF(Raw!$G111&gt;$C$8,IF(Raw!$Q111&gt;$C$8,IF(Raw!$N111&gt;$C$9,IF(Raw!$N111&lt;$A$9,IF(Raw!$X111&gt;$C$9,IF(Raw!$X111&lt;$A$9,Raw!M111,-999),-999),-999),-999),-999),-999)</f>
        <v>0.12490999999999999</v>
      </c>
      <c r="J111" s="9">
        <f>IF(Raw!$G111&gt;$C$8,IF(Raw!$Q111&gt;$C$8,IF(Raw!$N111&gt;$C$9,IF(Raw!$N111&lt;$A$9,IF(Raw!$X111&gt;$C$9,IF(Raw!$X111&lt;$A$9,Raw!N111,-999),-999),-999),-999),-999),-999)</f>
        <v>580</v>
      </c>
      <c r="K111" s="9">
        <f>IF(Raw!$G111&gt;$C$8,IF(Raw!$Q111&gt;$C$8,IF(Raw!$N111&gt;$C$9,IF(Raw!$N111&lt;$A$9,IF(Raw!$X111&gt;$C$9,IF(Raw!$X111&lt;$A$9,Raw!R111,-999),-999),-999),-999),-999),-999)</f>
        <v>0.82803499999999997</v>
      </c>
      <c r="L111" s="9">
        <f>IF(Raw!$G111&gt;$C$8,IF(Raw!$Q111&gt;$C$8,IF(Raw!$N111&gt;$C$9,IF(Raw!$N111&lt;$A$9,IF(Raw!$X111&gt;$C$9,IF(Raw!$X111&lt;$A$9,Raw!S111,-999),-999),-999),-999),-999),-999)</f>
        <v>1.2850950000000001</v>
      </c>
      <c r="M111" s="9">
        <f>Raw!Q111</f>
        <v>0.98686700000000005</v>
      </c>
      <c r="N111" s="9">
        <f>IF(Raw!$G111&gt;$C$8,IF(Raw!$Q111&gt;$C$8,IF(Raw!$N111&gt;$C$9,IF(Raw!$N111&lt;$A$9,IF(Raw!$X111&gt;$C$9,IF(Raw!$X111&lt;$A$9,Raw!V111,-999),-999),-999),-999),-999),-999)</f>
        <v>727.6</v>
      </c>
      <c r="O111" s="9">
        <f>IF(Raw!$G111&gt;$C$8,IF(Raw!$Q111&gt;$C$8,IF(Raw!$N111&gt;$C$9,IF(Raw!$N111&lt;$A$9,IF(Raw!$X111&gt;$C$9,IF(Raw!$X111&lt;$A$9,Raw!W111,-999),-999),-999),-999),-999),-999)</f>
        <v>0.23123299999999999</v>
      </c>
      <c r="P111" s="9">
        <f>IF(Raw!$G111&gt;$C$8,IF(Raw!$Q111&gt;$C$8,IF(Raw!$N111&gt;$C$9,IF(Raw!$N111&lt;$A$9,IF(Raw!$X111&gt;$C$9,IF(Raw!$X111&lt;$A$9,Raw!X111,-999),-999),-999),-999),-999),-999)</f>
        <v>465</v>
      </c>
      <c r="R111" s="9">
        <f t="shared" si="20"/>
        <v>0.41984100000000013</v>
      </c>
      <c r="S111" s="9">
        <f t="shared" si="21"/>
        <v>0.33384675083851134</v>
      </c>
      <c r="T111" s="9">
        <f t="shared" si="22"/>
        <v>0.45706000000000013</v>
      </c>
      <c r="U111" s="9">
        <f t="shared" si="23"/>
        <v>0.35566242184429953</v>
      </c>
      <c r="V111" s="15">
        <f t="shared" si="16"/>
        <v>0</v>
      </c>
      <c r="X111" s="11">
        <f t="shared" si="24"/>
        <v>6.019999999999999E+18</v>
      </c>
      <c r="Y111" s="11">
        <f t="shared" si="25"/>
        <v>6.8310000000000001E-18</v>
      </c>
      <c r="Z111" s="11">
        <f t="shared" si="26"/>
        <v>5.8E-4</v>
      </c>
      <c r="AA111" s="16">
        <f t="shared" si="27"/>
        <v>2.3295495940189224E-2</v>
      </c>
      <c r="AB111" s="9">
        <f t="shared" si="17"/>
        <v>0.83868243937442288</v>
      </c>
      <c r="AC111" s="9">
        <f t="shared" si="18"/>
        <v>0.97670450405981069</v>
      </c>
      <c r="AD111" s="15">
        <f t="shared" si="19"/>
        <v>40.164648172740044</v>
      </c>
      <c r="AE111" s="3">
        <f t="shared" si="28"/>
        <v>822.45239999999978</v>
      </c>
      <c r="AF111" s="2">
        <f t="shared" si="29"/>
        <v>0.25</v>
      </c>
      <c r="AG111" s="9">
        <f t="shared" si="30"/>
        <v>1.098850464741611E-2</v>
      </c>
      <c r="AH111" s="2">
        <f t="shared" si="31"/>
        <v>0.53172802119270623</v>
      </c>
    </row>
    <row r="112" spans="1:34">
      <c r="A112" s="1">
        <f>Raw!A112</f>
        <v>99</v>
      </c>
      <c r="B112" s="14">
        <f>Raw!B112</f>
        <v>0.46310185185185188</v>
      </c>
      <c r="C112" s="15">
        <f>Raw!C112</f>
        <v>87.6</v>
      </c>
      <c r="D112" s="15">
        <f>IF(C112&gt;0.5,Raw!D112*D$11,-999)</f>
        <v>10</v>
      </c>
      <c r="E112" s="9">
        <f>IF(Raw!$G112&gt;$C$8,IF(Raw!$Q112&gt;$C$8,IF(Raw!$N112&gt;$C$9,IF(Raw!$N112&lt;$A$9,IF(Raw!$X112&gt;$C$9,IF(Raw!$X112&lt;$A$9,Raw!H112,-999),-999),-999),-999),-999),-999)</f>
        <v>0.84290500000000002</v>
      </c>
      <c r="F112" s="9">
        <f>IF(Raw!$G112&gt;$C$8,IF(Raw!$Q112&gt;$C$8,IF(Raw!$N112&gt;$C$9,IF(Raw!$N112&lt;$A$9,IF(Raw!$X112&gt;$C$9,IF(Raw!$X112&lt;$A$9,Raw!I112,-999),-999),-999),-999),-999),-999)</f>
        <v>1.2689360000000001</v>
      </c>
      <c r="G112" s="9">
        <f>Raw!G112</f>
        <v>0.97741</v>
      </c>
      <c r="H112" s="9">
        <f>IF(Raw!$G112&gt;$C$8,IF(Raw!$Q112&gt;$C$8,IF(Raw!$N112&gt;$C$9,IF(Raw!$N112&lt;$A$9,IF(Raw!$X112&gt;$C$9,IF(Raw!$X112&lt;$A$9,Raw!L112,-999),-999),-999),-999),-999),-999)</f>
        <v>687.8</v>
      </c>
      <c r="I112" s="9">
        <f>IF(Raw!$G112&gt;$C$8,IF(Raw!$Q112&gt;$C$8,IF(Raw!$N112&gt;$C$9,IF(Raw!$N112&lt;$A$9,IF(Raw!$X112&gt;$C$9,IF(Raw!$X112&lt;$A$9,Raw!M112,-999),-999),-999),-999),-999),-999)</f>
        <v>0.19662199999999999</v>
      </c>
      <c r="J112" s="9">
        <f>IF(Raw!$G112&gt;$C$8,IF(Raw!$Q112&gt;$C$8,IF(Raw!$N112&gt;$C$9,IF(Raw!$N112&lt;$A$9,IF(Raw!$X112&gt;$C$9,IF(Raw!$X112&lt;$A$9,Raw!N112,-999),-999),-999),-999),-999),-999)</f>
        <v>606</v>
      </c>
      <c r="K112" s="9">
        <f>IF(Raw!$G112&gt;$C$8,IF(Raw!$Q112&gt;$C$8,IF(Raw!$N112&gt;$C$9,IF(Raw!$N112&lt;$A$9,IF(Raw!$X112&gt;$C$9,IF(Raw!$X112&lt;$A$9,Raw!R112,-999),-999),-999),-999),-999),-999)</f>
        <v>0.79223399999999999</v>
      </c>
      <c r="L112" s="9">
        <f>IF(Raw!$G112&gt;$C$8,IF(Raw!$Q112&gt;$C$8,IF(Raw!$N112&gt;$C$9,IF(Raw!$N112&lt;$A$9,IF(Raw!$X112&gt;$C$9,IF(Raw!$X112&lt;$A$9,Raw!S112,-999),-999),-999),-999),-999),-999)</f>
        <v>1.2751170000000001</v>
      </c>
      <c r="M112" s="9">
        <f>Raw!Q112</f>
        <v>0.982263</v>
      </c>
      <c r="N112" s="9">
        <f>IF(Raw!$G112&gt;$C$8,IF(Raw!$Q112&gt;$C$8,IF(Raw!$N112&gt;$C$9,IF(Raw!$N112&lt;$A$9,IF(Raw!$X112&gt;$C$9,IF(Raw!$X112&lt;$A$9,Raw!V112,-999),-999),-999),-999),-999),-999)</f>
        <v>728.4</v>
      </c>
      <c r="O112" s="9">
        <f>IF(Raw!$G112&gt;$C$8,IF(Raw!$Q112&gt;$C$8,IF(Raw!$N112&gt;$C$9,IF(Raw!$N112&lt;$A$9,IF(Raw!$X112&gt;$C$9,IF(Raw!$X112&lt;$A$9,Raw!W112,-999),-999),-999),-999),-999),-999)</f>
        <v>4.5976000000000003E-2</v>
      </c>
      <c r="P112" s="9">
        <f>IF(Raw!$G112&gt;$C$8,IF(Raw!$Q112&gt;$C$8,IF(Raw!$N112&gt;$C$9,IF(Raw!$N112&lt;$A$9,IF(Raw!$X112&gt;$C$9,IF(Raw!$X112&lt;$A$9,Raw!X112,-999),-999),-999),-999),-999),-999)</f>
        <v>351</v>
      </c>
      <c r="R112" s="9">
        <f t="shared" si="20"/>
        <v>0.42603100000000005</v>
      </c>
      <c r="S112" s="9">
        <f t="shared" si="21"/>
        <v>0.33573876066247632</v>
      </c>
      <c r="T112" s="9">
        <f t="shared" si="22"/>
        <v>0.48288300000000006</v>
      </c>
      <c r="U112" s="9">
        <f t="shared" si="23"/>
        <v>0.378697013685803</v>
      </c>
      <c r="V112" s="15">
        <f t="shared" si="16"/>
        <v>0</v>
      </c>
      <c r="X112" s="11">
        <f t="shared" si="24"/>
        <v>6.019999999999999E+18</v>
      </c>
      <c r="Y112" s="11">
        <f t="shared" si="25"/>
        <v>6.8779999999999991E-18</v>
      </c>
      <c r="Z112" s="11">
        <f t="shared" si="26"/>
        <v>6.0599999999999998E-4</v>
      </c>
      <c r="AA112" s="16">
        <f t="shared" si="27"/>
        <v>2.4477583480809379E-2</v>
      </c>
      <c r="AB112" s="9">
        <f t="shared" si="17"/>
        <v>0.80405380894396372</v>
      </c>
      <c r="AC112" s="9">
        <f t="shared" si="18"/>
        <v>0.97552241651919047</v>
      </c>
      <c r="AD112" s="15">
        <f t="shared" si="19"/>
        <v>40.392051948530323</v>
      </c>
      <c r="AE112" s="3">
        <f t="shared" si="28"/>
        <v>828.11119999999971</v>
      </c>
      <c r="AF112" s="2">
        <f t="shared" si="29"/>
        <v>0.25</v>
      </c>
      <c r="AG112" s="9">
        <f t="shared" si="30"/>
        <v>1.1766422653500195E-2</v>
      </c>
      <c r="AH112" s="2">
        <f t="shared" si="31"/>
        <v>0.56937106865890819</v>
      </c>
    </row>
    <row r="113" spans="1:34">
      <c r="A113" s="1">
        <f>Raw!A113</f>
        <v>100</v>
      </c>
      <c r="B113" s="14">
        <f>Raw!B113</f>
        <v>0.46315972222222218</v>
      </c>
      <c r="C113" s="15">
        <f>Raw!C113</f>
        <v>86.7</v>
      </c>
      <c r="D113" s="15">
        <f>IF(C113&gt;0.5,Raw!D113*D$11,-999)</f>
        <v>10</v>
      </c>
      <c r="E113" s="9">
        <f>IF(Raw!$G113&gt;$C$8,IF(Raw!$Q113&gt;$C$8,IF(Raw!$N113&gt;$C$9,IF(Raw!$N113&lt;$A$9,IF(Raw!$X113&gt;$C$9,IF(Raw!$X113&lt;$A$9,Raw!H113,-999),-999),-999),-999),-999),-999)</f>
        <v>0.85994899999999996</v>
      </c>
      <c r="F113" s="9">
        <f>IF(Raw!$G113&gt;$C$8,IF(Raw!$Q113&gt;$C$8,IF(Raw!$N113&gt;$C$9,IF(Raw!$N113&lt;$A$9,IF(Raw!$X113&gt;$C$9,IF(Raw!$X113&lt;$A$9,Raw!I113,-999),-999),-999),-999),-999),-999)</f>
        <v>1.283482</v>
      </c>
      <c r="G113" s="9">
        <f>Raw!G113</f>
        <v>0.986236</v>
      </c>
      <c r="H113" s="9">
        <f>IF(Raw!$G113&gt;$C$8,IF(Raw!$Q113&gt;$C$8,IF(Raw!$N113&gt;$C$9,IF(Raw!$N113&lt;$A$9,IF(Raw!$X113&gt;$C$9,IF(Raw!$X113&lt;$A$9,Raw!L113,-999),-999),-999),-999),-999),-999)</f>
        <v>679.4</v>
      </c>
      <c r="I113" s="9">
        <f>IF(Raw!$G113&gt;$C$8,IF(Raw!$Q113&gt;$C$8,IF(Raw!$N113&gt;$C$9,IF(Raw!$N113&lt;$A$9,IF(Raw!$X113&gt;$C$9,IF(Raw!$X113&lt;$A$9,Raw!M113,-999),-999),-999),-999),-999),-999)</f>
        <v>0.188522</v>
      </c>
      <c r="J113" s="9">
        <f>IF(Raw!$G113&gt;$C$8,IF(Raw!$Q113&gt;$C$8,IF(Raw!$N113&gt;$C$9,IF(Raw!$N113&lt;$A$9,IF(Raw!$X113&gt;$C$9,IF(Raw!$X113&lt;$A$9,Raw!N113,-999),-999),-999),-999),-999),-999)</f>
        <v>404</v>
      </c>
      <c r="K113" s="9">
        <f>IF(Raw!$G113&gt;$C$8,IF(Raw!$Q113&gt;$C$8,IF(Raw!$N113&gt;$C$9,IF(Raw!$N113&lt;$A$9,IF(Raw!$X113&gt;$C$9,IF(Raw!$X113&lt;$A$9,Raw!R113,-999),-999),-999),-999),-999),-999)</f>
        <v>0.79345399999999999</v>
      </c>
      <c r="L113" s="9">
        <f>IF(Raw!$G113&gt;$C$8,IF(Raw!$Q113&gt;$C$8,IF(Raw!$N113&gt;$C$9,IF(Raw!$N113&lt;$A$9,IF(Raw!$X113&gt;$C$9,IF(Raw!$X113&lt;$A$9,Raw!S113,-999),-999),-999),-999),-999),-999)</f>
        <v>1.28396</v>
      </c>
      <c r="M113" s="9">
        <f>Raw!Q113</f>
        <v>0.98818499999999998</v>
      </c>
      <c r="N113" s="9">
        <f>IF(Raw!$G113&gt;$C$8,IF(Raw!$Q113&gt;$C$8,IF(Raw!$N113&gt;$C$9,IF(Raw!$N113&lt;$A$9,IF(Raw!$X113&gt;$C$9,IF(Raw!$X113&lt;$A$9,Raw!V113,-999),-999),-999),-999),-999),-999)</f>
        <v>736.6</v>
      </c>
      <c r="O113" s="9">
        <f>IF(Raw!$G113&gt;$C$8,IF(Raw!$Q113&gt;$C$8,IF(Raw!$N113&gt;$C$9,IF(Raw!$N113&lt;$A$9,IF(Raw!$X113&gt;$C$9,IF(Raw!$X113&lt;$A$9,Raw!W113,-999),-999),-999),-999),-999),-999)</f>
        <v>0.10939400000000001</v>
      </c>
      <c r="P113" s="9">
        <f>IF(Raw!$G113&gt;$C$8,IF(Raw!$Q113&gt;$C$8,IF(Raw!$N113&gt;$C$9,IF(Raw!$N113&lt;$A$9,IF(Raw!$X113&gt;$C$9,IF(Raw!$X113&lt;$A$9,Raw!X113,-999),-999),-999),-999),-999),-999)</f>
        <v>418</v>
      </c>
      <c r="R113" s="9">
        <f t="shared" si="20"/>
        <v>0.42353300000000005</v>
      </c>
      <c r="S113" s="9">
        <f t="shared" si="21"/>
        <v>0.3299874871638247</v>
      </c>
      <c r="T113" s="9">
        <f t="shared" si="22"/>
        <v>0.490506</v>
      </c>
      <c r="U113" s="9">
        <f t="shared" si="23"/>
        <v>0.38202591981058598</v>
      </c>
      <c r="V113" s="15">
        <f t="shared" si="16"/>
        <v>0</v>
      </c>
      <c r="X113" s="11">
        <f t="shared" si="24"/>
        <v>6.019999999999999E+18</v>
      </c>
      <c r="Y113" s="11">
        <f t="shared" si="25"/>
        <v>6.7939999999999994E-18</v>
      </c>
      <c r="Z113" s="11">
        <f t="shared" si="26"/>
        <v>4.0400000000000001E-4</v>
      </c>
      <c r="AA113" s="16">
        <f t="shared" si="27"/>
        <v>1.6254961820896776E-2</v>
      </c>
      <c r="AB113" s="9">
        <f t="shared" si="17"/>
        <v>0.80142715630292083</v>
      </c>
      <c r="AC113" s="9">
        <f t="shared" si="18"/>
        <v>0.98374503817910319</v>
      </c>
      <c r="AD113" s="15">
        <f t="shared" si="19"/>
        <v>40.235054012120727</v>
      </c>
      <c r="AE113" s="3">
        <f t="shared" si="28"/>
        <v>817.99759999999969</v>
      </c>
      <c r="AF113" s="2">
        <f t="shared" si="29"/>
        <v>0.25</v>
      </c>
      <c r="AG113" s="9">
        <f t="shared" si="30"/>
        <v>1.1823718090468484E-2</v>
      </c>
      <c r="AH113" s="2">
        <f t="shared" si="31"/>
        <v>0.57214356503580899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86</v>
      </c>
      <c r="D114" s="15">
        <f>IF(C114&gt;0.5,Raw!D114*D$11,-999)</f>
        <v>10.9</v>
      </c>
      <c r="E114" s="9">
        <f>IF(Raw!$G114&gt;$C$8,IF(Raw!$Q114&gt;$C$8,IF(Raw!$N114&gt;$C$9,IF(Raw!$N114&lt;$A$9,IF(Raw!$X114&gt;$C$9,IF(Raw!$X114&lt;$A$9,Raw!H114,-999),-999),-999),-999),-999),-999)</f>
        <v>0.86703300000000005</v>
      </c>
      <c r="F114" s="9">
        <f>IF(Raw!$G114&gt;$C$8,IF(Raw!$Q114&gt;$C$8,IF(Raw!$N114&gt;$C$9,IF(Raw!$N114&lt;$A$9,IF(Raw!$X114&gt;$C$9,IF(Raw!$X114&lt;$A$9,Raw!I114,-999),-999),-999),-999),-999),-999)</f>
        <v>1.3039799999999999</v>
      </c>
      <c r="G114" s="9">
        <f>Raw!G114</f>
        <v>0.97619400000000001</v>
      </c>
      <c r="H114" s="9">
        <f>IF(Raw!$G114&gt;$C$8,IF(Raw!$Q114&gt;$C$8,IF(Raw!$N114&gt;$C$9,IF(Raw!$N114&lt;$A$9,IF(Raw!$X114&gt;$C$9,IF(Raw!$X114&lt;$A$9,Raw!L114,-999),-999),-999),-999),-999),-999)</f>
        <v>631.5</v>
      </c>
      <c r="I114" s="9">
        <f>IF(Raw!$G114&gt;$C$8,IF(Raw!$Q114&gt;$C$8,IF(Raw!$N114&gt;$C$9,IF(Raw!$N114&lt;$A$9,IF(Raw!$X114&gt;$C$9,IF(Raw!$X114&lt;$A$9,Raw!M114,-999),-999),-999),-999),-999),-999)</f>
        <v>0.16281599999999999</v>
      </c>
      <c r="J114" s="9">
        <f>IF(Raw!$G114&gt;$C$8,IF(Raw!$Q114&gt;$C$8,IF(Raw!$N114&gt;$C$9,IF(Raw!$N114&lt;$A$9,IF(Raw!$X114&gt;$C$9,IF(Raw!$X114&lt;$A$9,Raw!N114,-999),-999),-999),-999),-999),-999)</f>
        <v>469</v>
      </c>
      <c r="K114" s="9">
        <f>IF(Raw!$G114&gt;$C$8,IF(Raw!$Q114&gt;$C$8,IF(Raw!$N114&gt;$C$9,IF(Raw!$N114&lt;$A$9,IF(Raw!$X114&gt;$C$9,IF(Raw!$X114&lt;$A$9,Raw!R114,-999),-999),-999),-999),-999),-999)</f>
        <v>0.82770200000000005</v>
      </c>
      <c r="L114" s="9">
        <f>IF(Raw!$G114&gt;$C$8,IF(Raw!$Q114&gt;$C$8,IF(Raw!$N114&gt;$C$9,IF(Raw!$N114&lt;$A$9,IF(Raw!$X114&gt;$C$9,IF(Raw!$X114&lt;$A$9,Raw!S114,-999),-999),-999),-999),-999),-999)</f>
        <v>1.3123290000000001</v>
      </c>
      <c r="M114" s="9">
        <f>Raw!Q114</f>
        <v>0.98389499999999996</v>
      </c>
      <c r="N114" s="9">
        <f>IF(Raw!$G114&gt;$C$8,IF(Raw!$Q114&gt;$C$8,IF(Raw!$N114&gt;$C$9,IF(Raw!$N114&lt;$A$9,IF(Raw!$X114&gt;$C$9,IF(Raw!$X114&lt;$A$9,Raw!V114,-999),-999),-999),-999),-999),-999)</f>
        <v>683.8</v>
      </c>
      <c r="O114" s="9">
        <f>IF(Raw!$G114&gt;$C$8,IF(Raw!$Q114&gt;$C$8,IF(Raw!$N114&gt;$C$9,IF(Raw!$N114&lt;$A$9,IF(Raw!$X114&gt;$C$9,IF(Raw!$X114&lt;$A$9,Raw!W114,-999),-999),-999),-999),-999),-999)</f>
        <v>9.4719999999999999E-2</v>
      </c>
      <c r="P114" s="9">
        <f>IF(Raw!$G114&gt;$C$8,IF(Raw!$Q114&gt;$C$8,IF(Raw!$N114&gt;$C$9,IF(Raw!$N114&lt;$A$9,IF(Raw!$X114&gt;$C$9,IF(Raw!$X114&lt;$A$9,Raw!X114,-999),-999),-999),-999),-999),-999)</f>
        <v>642</v>
      </c>
      <c r="R114" s="9">
        <f t="shared" si="20"/>
        <v>0.43694699999999986</v>
      </c>
      <c r="S114" s="9">
        <f t="shared" si="21"/>
        <v>0.33508719458887398</v>
      </c>
      <c r="T114" s="9">
        <f t="shared" si="22"/>
        <v>0.48462700000000003</v>
      </c>
      <c r="U114" s="9">
        <f t="shared" si="23"/>
        <v>0.36928773196355485</v>
      </c>
      <c r="V114" s="15">
        <f t="shared" si="16"/>
        <v>0</v>
      </c>
      <c r="X114" s="11">
        <f t="shared" si="24"/>
        <v>6.561799999999999E+18</v>
      </c>
      <c r="Y114" s="11">
        <f t="shared" si="25"/>
        <v>6.3149999999999999E-18</v>
      </c>
      <c r="Z114" s="11">
        <f t="shared" si="26"/>
        <v>4.6899999999999996E-4</v>
      </c>
      <c r="AA114" s="16">
        <f t="shared" si="27"/>
        <v>1.9063820474209087E-2</v>
      </c>
      <c r="AB114" s="9">
        <f t="shared" si="17"/>
        <v>0.83694084212495456</v>
      </c>
      <c r="AC114" s="9">
        <f t="shared" si="18"/>
        <v>0.98093617952579093</v>
      </c>
      <c r="AD114" s="15">
        <f t="shared" si="19"/>
        <v>40.647804849059888</v>
      </c>
      <c r="AE114" s="3">
        <f t="shared" si="28"/>
        <v>760.32599999999979</v>
      </c>
      <c r="AF114" s="2">
        <f t="shared" si="29"/>
        <v>0.25</v>
      </c>
      <c r="AG114" s="9">
        <f t="shared" si="30"/>
        <v>1.1546719740005009E-2</v>
      </c>
      <c r="AH114" s="2">
        <f t="shared" si="31"/>
        <v>0.55873975901382933</v>
      </c>
    </row>
    <row r="115" spans="1:34">
      <c r="A115" s="1">
        <f>Raw!A115</f>
        <v>102</v>
      </c>
      <c r="B115" s="14">
        <f>Raw!B115</f>
        <v>0.46326388888888892</v>
      </c>
      <c r="C115" s="15">
        <f>Raw!C115</f>
        <v>85.1</v>
      </c>
      <c r="D115" s="15">
        <f>IF(C115&gt;0.5,Raw!D115*D$11,-999)</f>
        <v>10.9</v>
      </c>
      <c r="E115" s="9">
        <f>IF(Raw!$G115&gt;$C$8,IF(Raw!$Q115&gt;$C$8,IF(Raw!$N115&gt;$C$9,IF(Raw!$N115&lt;$A$9,IF(Raw!$X115&gt;$C$9,IF(Raw!$X115&lt;$A$9,Raw!H115,-999),-999),-999),-999),-999),-999)</f>
        <v>0.86324299999999998</v>
      </c>
      <c r="F115" s="9">
        <f>IF(Raw!$G115&gt;$C$8,IF(Raw!$Q115&gt;$C$8,IF(Raw!$N115&gt;$C$9,IF(Raw!$N115&lt;$A$9,IF(Raw!$X115&gt;$C$9,IF(Raw!$X115&lt;$A$9,Raw!I115,-999),-999),-999),-999),-999),-999)</f>
        <v>1.3067610000000001</v>
      </c>
      <c r="G115" s="9">
        <f>Raw!G115</f>
        <v>0.97564399999999996</v>
      </c>
      <c r="H115" s="9">
        <f>IF(Raw!$G115&gt;$C$8,IF(Raw!$Q115&gt;$C$8,IF(Raw!$N115&gt;$C$9,IF(Raw!$N115&lt;$A$9,IF(Raw!$X115&gt;$C$9,IF(Raw!$X115&lt;$A$9,Raw!L115,-999),-999),-999),-999),-999),-999)</f>
        <v>702.2</v>
      </c>
      <c r="I115" s="9">
        <f>IF(Raw!$G115&gt;$C$8,IF(Raw!$Q115&gt;$C$8,IF(Raw!$N115&gt;$C$9,IF(Raw!$N115&lt;$A$9,IF(Raw!$X115&gt;$C$9,IF(Raw!$X115&lt;$A$9,Raw!M115,-999),-999),-999),-999),-999),-999)</f>
        <v>0.112897</v>
      </c>
      <c r="J115" s="9">
        <f>IF(Raw!$G115&gt;$C$8,IF(Raw!$Q115&gt;$C$8,IF(Raw!$N115&gt;$C$9,IF(Raw!$N115&lt;$A$9,IF(Raw!$X115&gt;$C$9,IF(Raw!$X115&lt;$A$9,Raw!N115,-999),-999),-999),-999),-999),-999)</f>
        <v>402</v>
      </c>
      <c r="K115" s="9">
        <f>IF(Raw!$G115&gt;$C$8,IF(Raw!$Q115&gt;$C$8,IF(Raw!$N115&gt;$C$9,IF(Raw!$N115&lt;$A$9,IF(Raw!$X115&gt;$C$9,IF(Raw!$X115&lt;$A$9,Raw!R115,-999),-999),-999),-999),-999),-999)</f>
        <v>0.82817200000000002</v>
      </c>
      <c r="L115" s="9">
        <f>IF(Raw!$G115&gt;$C$8,IF(Raw!$Q115&gt;$C$8,IF(Raw!$N115&gt;$C$9,IF(Raw!$N115&lt;$A$9,IF(Raw!$X115&gt;$C$9,IF(Raw!$X115&lt;$A$9,Raw!S115,-999),-999),-999),-999),-999),-999)</f>
        <v>1.3479179999999999</v>
      </c>
      <c r="M115" s="9">
        <f>Raw!Q115</f>
        <v>0.98456600000000005</v>
      </c>
      <c r="N115" s="9">
        <f>IF(Raw!$G115&gt;$C$8,IF(Raw!$Q115&gt;$C$8,IF(Raw!$N115&gt;$C$9,IF(Raw!$N115&lt;$A$9,IF(Raw!$X115&gt;$C$9,IF(Raw!$X115&lt;$A$9,Raw!V115,-999),-999),-999),-999),-999),-999)</f>
        <v>728.2</v>
      </c>
      <c r="O115" s="9">
        <f>IF(Raw!$G115&gt;$C$8,IF(Raw!$Q115&gt;$C$8,IF(Raw!$N115&gt;$C$9,IF(Raw!$N115&lt;$A$9,IF(Raw!$X115&gt;$C$9,IF(Raw!$X115&lt;$A$9,Raw!W115,-999),-999),-999),-999),-999),-999)</f>
        <v>0.102989</v>
      </c>
      <c r="P115" s="9">
        <f>IF(Raw!$G115&gt;$C$8,IF(Raw!$Q115&gt;$C$8,IF(Raw!$N115&gt;$C$9,IF(Raw!$N115&lt;$A$9,IF(Raw!$X115&gt;$C$9,IF(Raw!$X115&lt;$A$9,Raw!X115,-999),-999),-999),-999),-999),-999)</f>
        <v>427</v>
      </c>
      <c r="R115" s="9">
        <f t="shared" si="20"/>
        <v>0.44351800000000008</v>
      </c>
      <c r="S115" s="9">
        <f t="shared" si="21"/>
        <v>0.33940253803105547</v>
      </c>
      <c r="T115" s="9">
        <f t="shared" si="22"/>
        <v>0.51974599999999993</v>
      </c>
      <c r="U115" s="9">
        <f t="shared" si="23"/>
        <v>0.3855917051333983</v>
      </c>
      <c r="V115" s="15">
        <f t="shared" si="16"/>
        <v>0</v>
      </c>
      <c r="X115" s="11">
        <f t="shared" si="24"/>
        <v>6.561799999999999E+18</v>
      </c>
      <c r="Y115" s="11">
        <f t="shared" si="25"/>
        <v>7.0220000000000001E-18</v>
      </c>
      <c r="Z115" s="11">
        <f t="shared" si="26"/>
        <v>4.0199999999999996E-4</v>
      </c>
      <c r="AA115" s="16">
        <f t="shared" si="27"/>
        <v>1.8186078165260921E-2</v>
      </c>
      <c r="AB115" s="9">
        <f t="shared" si="17"/>
        <v>0.83762414138208174</v>
      </c>
      <c r="AC115" s="9">
        <f t="shared" si="18"/>
        <v>0.98181392183473903</v>
      </c>
      <c r="AD115" s="15">
        <f t="shared" si="19"/>
        <v>45.239000411096825</v>
      </c>
      <c r="AE115" s="3">
        <f t="shared" si="28"/>
        <v>845.44879999999978</v>
      </c>
      <c r="AF115" s="2">
        <f t="shared" si="29"/>
        <v>0.25</v>
      </c>
      <c r="AG115" s="9">
        <f t="shared" si="30"/>
        <v>1.3418294851573332E-2</v>
      </c>
      <c r="AH115" s="2">
        <f t="shared" si="31"/>
        <v>0.64930430464759314</v>
      </c>
    </row>
    <row r="116" spans="1:34">
      <c r="A116" s="1">
        <f>Raw!A116</f>
        <v>103</v>
      </c>
      <c r="B116" s="14">
        <f>Raw!B116</f>
        <v>0.46332175925925928</v>
      </c>
      <c r="C116" s="15">
        <f>Raw!C116</f>
        <v>84.1</v>
      </c>
      <c r="D116" s="15">
        <f>IF(C116&gt;0.5,Raw!D116*D$11,-999)</f>
        <v>11.8</v>
      </c>
      <c r="E116" s="9">
        <f>IF(Raw!$G116&gt;$C$8,IF(Raw!$Q116&gt;$C$8,IF(Raw!$N116&gt;$C$9,IF(Raw!$N116&lt;$A$9,IF(Raw!$X116&gt;$C$9,IF(Raw!$X116&lt;$A$9,Raw!H116,-999),-999),-999),-999),-999),-999)</f>
        <v>0.88946800000000004</v>
      </c>
      <c r="F116" s="9">
        <f>IF(Raw!$G116&gt;$C$8,IF(Raw!$Q116&gt;$C$8,IF(Raw!$N116&gt;$C$9,IF(Raw!$N116&lt;$A$9,IF(Raw!$X116&gt;$C$9,IF(Raw!$X116&lt;$A$9,Raw!I116,-999),-999),-999),-999),-999),-999)</f>
        <v>1.2954079999999999</v>
      </c>
      <c r="G116" s="9">
        <f>Raw!G116</f>
        <v>0.98077199999999998</v>
      </c>
      <c r="H116" s="9">
        <f>IF(Raw!$G116&gt;$C$8,IF(Raw!$Q116&gt;$C$8,IF(Raw!$N116&gt;$C$9,IF(Raw!$N116&lt;$A$9,IF(Raw!$X116&gt;$C$9,IF(Raw!$X116&lt;$A$9,Raw!L116,-999),-999),-999),-999),-999),-999)</f>
        <v>663.1</v>
      </c>
      <c r="I116" s="9">
        <f>IF(Raw!$G116&gt;$C$8,IF(Raw!$Q116&gt;$C$8,IF(Raw!$N116&gt;$C$9,IF(Raw!$N116&lt;$A$9,IF(Raw!$X116&gt;$C$9,IF(Raw!$X116&lt;$A$9,Raw!M116,-999),-999),-999),-999),-999),-999)</f>
        <v>0.34270200000000001</v>
      </c>
      <c r="J116" s="9">
        <f>IF(Raw!$G116&gt;$C$8,IF(Raw!$Q116&gt;$C$8,IF(Raw!$N116&gt;$C$9,IF(Raw!$N116&lt;$A$9,IF(Raw!$X116&gt;$C$9,IF(Raw!$X116&lt;$A$9,Raw!N116,-999),-999),-999),-999),-999),-999)</f>
        <v>585</v>
      </c>
      <c r="K116" s="9">
        <f>IF(Raw!$G116&gt;$C$8,IF(Raw!$Q116&gt;$C$8,IF(Raw!$N116&gt;$C$9,IF(Raw!$N116&lt;$A$9,IF(Raw!$X116&gt;$C$9,IF(Raw!$X116&lt;$A$9,Raw!R116,-999),-999),-999),-999),-999),-999)</f>
        <v>0.81241699999999994</v>
      </c>
      <c r="L116" s="9">
        <f>IF(Raw!$G116&gt;$C$8,IF(Raw!$Q116&gt;$C$8,IF(Raw!$N116&gt;$C$9,IF(Raw!$N116&lt;$A$9,IF(Raw!$X116&gt;$C$9,IF(Raw!$X116&lt;$A$9,Raw!S116,-999),-999),-999),-999),-999),-999)</f>
        <v>1.3163009999999999</v>
      </c>
      <c r="M116" s="9">
        <f>Raw!Q116</f>
        <v>0.98518600000000001</v>
      </c>
      <c r="N116" s="9">
        <f>IF(Raw!$G116&gt;$C$8,IF(Raw!$Q116&gt;$C$8,IF(Raw!$N116&gt;$C$9,IF(Raw!$N116&lt;$A$9,IF(Raw!$X116&gt;$C$9,IF(Raw!$X116&lt;$A$9,Raw!V116,-999),-999),-999),-999),-999),-999)</f>
        <v>695.8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581</v>
      </c>
      <c r="R116" s="9">
        <f t="shared" si="20"/>
        <v>0.40593999999999986</v>
      </c>
      <c r="S116" s="9">
        <f t="shared" si="21"/>
        <v>0.31336845225596871</v>
      </c>
      <c r="T116" s="9">
        <f t="shared" si="22"/>
        <v>0.503884</v>
      </c>
      <c r="U116" s="9">
        <f t="shared" si="23"/>
        <v>0.38280302149736273</v>
      </c>
      <c r="V116" s="15">
        <f t="shared" si="16"/>
        <v>0</v>
      </c>
      <c r="X116" s="11">
        <f t="shared" si="24"/>
        <v>7.103599999999999E+18</v>
      </c>
      <c r="Y116" s="11">
        <f t="shared" si="25"/>
        <v>6.6309999999999996E-18</v>
      </c>
      <c r="Z116" s="11">
        <f t="shared" si="26"/>
        <v>5.8500000000000002E-4</v>
      </c>
      <c r="AA116" s="16">
        <f t="shared" si="27"/>
        <v>2.681686265491455E-2</v>
      </c>
      <c r="AB116" s="9">
        <f t="shared" si="17"/>
        <v>0.82592958802200889</v>
      </c>
      <c r="AC116" s="9">
        <f t="shared" si="18"/>
        <v>0.97318313734508544</v>
      </c>
      <c r="AD116" s="15">
        <f t="shared" si="19"/>
        <v>45.840790863101795</v>
      </c>
      <c r="AE116" s="3">
        <f t="shared" si="28"/>
        <v>798.37239999999974</v>
      </c>
      <c r="AF116" s="2">
        <f t="shared" si="29"/>
        <v>0.25</v>
      </c>
      <c r="AG116" s="9">
        <f t="shared" si="30"/>
        <v>1.3498456346326203E-2</v>
      </c>
      <c r="AH116" s="2">
        <f t="shared" si="31"/>
        <v>0.65318327766061524</v>
      </c>
    </row>
    <row r="117" spans="1:34">
      <c r="A117" s="1">
        <f>Raw!A117</f>
        <v>104</v>
      </c>
      <c r="B117" s="14">
        <f>Raw!B117</f>
        <v>0.46337962962962959</v>
      </c>
      <c r="C117" s="15">
        <f>Raw!C117</f>
        <v>83.4</v>
      </c>
      <c r="D117" s="15">
        <f>IF(C117&gt;0.5,Raw!D117*D$11,-999)</f>
        <v>11.8</v>
      </c>
      <c r="E117" s="9">
        <f>IF(Raw!$G117&gt;$C$8,IF(Raw!$Q117&gt;$C$8,IF(Raw!$N117&gt;$C$9,IF(Raw!$N117&lt;$A$9,IF(Raw!$X117&gt;$C$9,IF(Raw!$X117&lt;$A$9,Raw!H117,-999),-999),-999),-999),-999),-999)</f>
        <v>0.88490899999999995</v>
      </c>
      <c r="F117" s="9">
        <f>IF(Raw!$G117&gt;$C$8,IF(Raw!$Q117&gt;$C$8,IF(Raw!$N117&gt;$C$9,IF(Raw!$N117&lt;$A$9,IF(Raw!$X117&gt;$C$9,IF(Raw!$X117&lt;$A$9,Raw!I117,-999),-999),-999),-999),-999),-999)</f>
        <v>1.31569</v>
      </c>
      <c r="G117" s="9">
        <f>Raw!G117</f>
        <v>0.97626000000000002</v>
      </c>
      <c r="H117" s="9">
        <f>IF(Raw!$G117&gt;$C$8,IF(Raw!$Q117&gt;$C$8,IF(Raw!$N117&gt;$C$9,IF(Raw!$N117&lt;$A$9,IF(Raw!$X117&gt;$C$9,IF(Raw!$X117&lt;$A$9,Raw!L117,-999),-999),-999),-999),-999),-999)</f>
        <v>693.8</v>
      </c>
      <c r="I117" s="9">
        <f>IF(Raw!$G117&gt;$C$8,IF(Raw!$Q117&gt;$C$8,IF(Raw!$N117&gt;$C$9,IF(Raw!$N117&lt;$A$9,IF(Raw!$X117&gt;$C$9,IF(Raw!$X117&lt;$A$9,Raw!M117,-999),-999),-999),-999),-999),-999)</f>
        <v>0.19386999999999999</v>
      </c>
      <c r="J117" s="9">
        <f>IF(Raw!$G117&gt;$C$8,IF(Raw!$Q117&gt;$C$8,IF(Raw!$N117&gt;$C$9,IF(Raw!$N117&lt;$A$9,IF(Raw!$X117&gt;$C$9,IF(Raw!$X117&lt;$A$9,Raw!N117,-999),-999),-999),-999),-999),-999)</f>
        <v>532</v>
      </c>
      <c r="K117" s="9">
        <f>IF(Raw!$G117&gt;$C$8,IF(Raw!$Q117&gt;$C$8,IF(Raw!$N117&gt;$C$9,IF(Raw!$N117&lt;$A$9,IF(Raw!$X117&gt;$C$9,IF(Raw!$X117&lt;$A$9,Raw!R117,-999),-999),-999),-999),-999),-999)</f>
        <v>0.84600200000000003</v>
      </c>
      <c r="L117" s="9">
        <f>IF(Raw!$G117&gt;$C$8,IF(Raw!$Q117&gt;$C$8,IF(Raw!$N117&gt;$C$9,IF(Raw!$N117&lt;$A$9,IF(Raw!$X117&gt;$C$9,IF(Raw!$X117&lt;$A$9,Raw!S117,-999),-999),-999),-999),-999),-999)</f>
        <v>1.3203469999999999</v>
      </c>
      <c r="M117" s="9">
        <f>Raw!Q117</f>
        <v>0.98085999999999995</v>
      </c>
      <c r="N117" s="9">
        <f>IF(Raw!$G117&gt;$C$8,IF(Raw!$Q117&gt;$C$8,IF(Raw!$N117&gt;$C$9,IF(Raw!$N117&lt;$A$9,IF(Raw!$X117&gt;$C$9,IF(Raw!$X117&lt;$A$9,Raw!V117,-999),-999),-999),-999),-999),-999)</f>
        <v>723.8</v>
      </c>
      <c r="O117" s="9">
        <f>IF(Raw!$G117&gt;$C$8,IF(Raw!$Q117&gt;$C$8,IF(Raw!$N117&gt;$C$9,IF(Raw!$N117&lt;$A$9,IF(Raw!$X117&gt;$C$9,IF(Raw!$X117&lt;$A$9,Raw!W117,-999),-999),-999),-999),-999),-999)</f>
        <v>0.31834600000000002</v>
      </c>
      <c r="P117" s="9">
        <f>IF(Raw!$G117&gt;$C$8,IF(Raw!$Q117&gt;$C$8,IF(Raw!$N117&gt;$C$9,IF(Raw!$N117&lt;$A$9,IF(Raw!$X117&gt;$C$9,IF(Raw!$X117&lt;$A$9,Raw!X117,-999),-999),-999),-999),-999),-999)</f>
        <v>576</v>
      </c>
      <c r="R117" s="9">
        <f t="shared" si="20"/>
        <v>0.43078100000000008</v>
      </c>
      <c r="S117" s="9">
        <f t="shared" si="21"/>
        <v>0.32741831282444961</v>
      </c>
      <c r="T117" s="9">
        <f t="shared" si="22"/>
        <v>0.47434499999999991</v>
      </c>
      <c r="U117" s="9">
        <f t="shared" si="23"/>
        <v>0.35925783146400148</v>
      </c>
      <c r="V117" s="15">
        <f t="shared" si="16"/>
        <v>0</v>
      </c>
      <c r="X117" s="11">
        <f t="shared" si="24"/>
        <v>7.103599999999999E+18</v>
      </c>
      <c r="Y117" s="11">
        <f t="shared" si="25"/>
        <v>6.9379999999999988E-18</v>
      </c>
      <c r="Z117" s="11">
        <f t="shared" si="26"/>
        <v>5.3200000000000003E-4</v>
      </c>
      <c r="AA117" s="16">
        <f t="shared" si="27"/>
        <v>2.5549603399144933E-2</v>
      </c>
      <c r="AB117" s="9">
        <f t="shared" si="17"/>
        <v>0.85812132662436746</v>
      </c>
      <c r="AC117" s="9">
        <f t="shared" si="18"/>
        <v>0.97445039660085497</v>
      </c>
      <c r="AD117" s="15">
        <f t="shared" si="19"/>
        <v>48.025570299144597</v>
      </c>
      <c r="AE117" s="3">
        <f t="shared" si="28"/>
        <v>835.33519999999965</v>
      </c>
      <c r="AF117" s="2">
        <f t="shared" si="29"/>
        <v>0.25</v>
      </c>
      <c r="AG117" s="9">
        <f t="shared" si="30"/>
        <v>1.3271970954225113E-2</v>
      </c>
      <c r="AH117" s="2">
        <f t="shared" si="31"/>
        <v>0.64222376740557019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82.5</v>
      </c>
      <c r="D118" s="15">
        <f>IF(C118&gt;0.5,Raw!D118*D$11,-999)</f>
        <v>11.8</v>
      </c>
      <c r="E118" s="9">
        <f>IF(Raw!$G118&gt;$C$8,IF(Raw!$Q118&gt;$C$8,IF(Raw!$N118&gt;$C$9,IF(Raw!$N118&lt;$A$9,IF(Raw!$X118&gt;$C$9,IF(Raw!$X118&lt;$A$9,Raw!H118,-999),-999),-999),-999),-999),-999)</f>
        <v>0.88300800000000002</v>
      </c>
      <c r="F118" s="9">
        <f>IF(Raw!$G118&gt;$C$8,IF(Raw!$Q118&gt;$C$8,IF(Raw!$N118&gt;$C$9,IF(Raw!$N118&lt;$A$9,IF(Raw!$X118&gt;$C$9,IF(Raw!$X118&lt;$A$9,Raw!I118,-999),-999),-999),-999),-999),-999)</f>
        <v>1.3398570000000001</v>
      </c>
      <c r="G118" s="9">
        <f>Raw!G118</f>
        <v>0.97692199999999996</v>
      </c>
      <c r="H118" s="9">
        <f>IF(Raw!$G118&gt;$C$8,IF(Raw!$Q118&gt;$C$8,IF(Raw!$N118&gt;$C$9,IF(Raw!$N118&lt;$A$9,IF(Raw!$X118&gt;$C$9,IF(Raw!$X118&lt;$A$9,Raw!L118,-999),-999),-999),-999),-999),-999)</f>
        <v>674.6</v>
      </c>
      <c r="I118" s="9">
        <f>IF(Raw!$G118&gt;$C$8,IF(Raw!$Q118&gt;$C$8,IF(Raw!$N118&gt;$C$9,IF(Raw!$N118&lt;$A$9,IF(Raw!$X118&gt;$C$9,IF(Raw!$X118&lt;$A$9,Raw!M118,-999),-999),-999),-999),-999),-999)</f>
        <v>7.0452000000000001E-2</v>
      </c>
      <c r="J118" s="9">
        <f>IF(Raw!$G118&gt;$C$8,IF(Raw!$Q118&gt;$C$8,IF(Raw!$N118&gt;$C$9,IF(Raw!$N118&lt;$A$9,IF(Raw!$X118&gt;$C$9,IF(Raw!$X118&lt;$A$9,Raw!N118,-999),-999),-999),-999),-999),-999)</f>
        <v>267</v>
      </c>
      <c r="K118" s="9">
        <f>IF(Raw!$G118&gt;$C$8,IF(Raw!$Q118&gt;$C$8,IF(Raw!$N118&gt;$C$9,IF(Raw!$N118&lt;$A$9,IF(Raw!$X118&gt;$C$9,IF(Raw!$X118&lt;$A$9,Raw!R118,-999),-999),-999),-999),-999),-999)</f>
        <v>0.82526699999999997</v>
      </c>
      <c r="L118" s="9">
        <f>IF(Raw!$G118&gt;$C$8,IF(Raw!$Q118&gt;$C$8,IF(Raw!$N118&gt;$C$9,IF(Raw!$N118&lt;$A$9,IF(Raw!$X118&gt;$C$9,IF(Raw!$X118&lt;$A$9,Raw!S118,-999),-999),-999),-999),-999),-999)</f>
        <v>1.3598250000000001</v>
      </c>
      <c r="M118" s="9">
        <f>Raw!Q118</f>
        <v>0.98113899999999998</v>
      </c>
      <c r="N118" s="9">
        <f>IF(Raw!$G118&gt;$C$8,IF(Raw!$Q118&gt;$C$8,IF(Raw!$N118&gt;$C$9,IF(Raw!$N118&lt;$A$9,IF(Raw!$X118&gt;$C$9,IF(Raw!$X118&lt;$A$9,Raw!V118,-999),-999),-999),-999),-999),-999)</f>
        <v>693.1</v>
      </c>
      <c r="O118" s="9">
        <f>IF(Raw!$G118&gt;$C$8,IF(Raw!$Q118&gt;$C$8,IF(Raw!$N118&gt;$C$9,IF(Raw!$N118&lt;$A$9,IF(Raw!$X118&gt;$C$9,IF(Raw!$X118&lt;$A$9,Raw!W118,-999),-999),-999),-999),-999),-999)</f>
        <v>2.7496E-2</v>
      </c>
      <c r="P118" s="9">
        <f>IF(Raw!$G118&gt;$C$8,IF(Raw!$Q118&gt;$C$8,IF(Raw!$N118&gt;$C$9,IF(Raw!$N118&lt;$A$9,IF(Raw!$X118&gt;$C$9,IF(Raw!$X118&lt;$A$9,Raw!X118,-999),-999),-999),-999),-999),-999)</f>
        <v>575</v>
      </c>
      <c r="R118" s="9">
        <f t="shared" si="20"/>
        <v>0.45684900000000006</v>
      </c>
      <c r="S118" s="9">
        <f t="shared" si="21"/>
        <v>0.34096847648666989</v>
      </c>
      <c r="T118" s="9">
        <f t="shared" si="22"/>
        <v>0.53455800000000009</v>
      </c>
      <c r="U118" s="9">
        <f t="shared" si="23"/>
        <v>0.39310793668302912</v>
      </c>
      <c r="V118" s="15">
        <f t="shared" si="16"/>
        <v>0</v>
      </c>
      <c r="X118" s="11">
        <f t="shared" si="24"/>
        <v>7.103599999999999E+18</v>
      </c>
      <c r="Y118" s="11">
        <f t="shared" si="25"/>
        <v>6.7460000000000002E-18</v>
      </c>
      <c r="Z118" s="11">
        <f t="shared" si="26"/>
        <v>2.6699999999999998E-4</v>
      </c>
      <c r="AA118" s="16">
        <f t="shared" si="27"/>
        <v>1.2633235764365525E-2</v>
      </c>
      <c r="AB118" s="9">
        <f t="shared" si="17"/>
        <v>0.83202019724372767</v>
      </c>
      <c r="AC118" s="9">
        <f t="shared" si="18"/>
        <v>0.98736676423563452</v>
      </c>
      <c r="AD118" s="15">
        <f t="shared" si="19"/>
        <v>47.315489754178003</v>
      </c>
      <c r="AE118" s="3">
        <f t="shared" si="28"/>
        <v>812.21839999999975</v>
      </c>
      <c r="AF118" s="2">
        <f t="shared" si="29"/>
        <v>0.25</v>
      </c>
      <c r="AG118" s="9">
        <f t="shared" si="30"/>
        <v>1.4307765038778401E-2</v>
      </c>
      <c r="AH118" s="2">
        <f t="shared" si="31"/>
        <v>0.69234530410366302</v>
      </c>
    </row>
    <row r="119" spans="1:34">
      <c r="A119" s="1">
        <f>Raw!A119</f>
        <v>106</v>
      </c>
      <c r="B119" s="14">
        <f>Raw!B119</f>
        <v>0.46348379629629632</v>
      </c>
      <c r="C119" s="15">
        <f>Raw!C119</f>
        <v>81.599999999999994</v>
      </c>
      <c r="D119" s="15">
        <f>IF(C119&gt;0.5,Raw!D119*D$11,-999)</f>
        <v>12.7</v>
      </c>
      <c r="E119" s="9">
        <f>IF(Raw!$G119&gt;$C$8,IF(Raw!$Q119&gt;$C$8,IF(Raw!$N119&gt;$C$9,IF(Raw!$N119&lt;$A$9,IF(Raw!$X119&gt;$C$9,IF(Raw!$X119&lt;$A$9,Raw!H119,-999),-999),-999),-999),-999),-999)</f>
        <v>0.88393200000000005</v>
      </c>
      <c r="F119" s="9">
        <f>IF(Raw!$G119&gt;$C$8,IF(Raw!$Q119&gt;$C$8,IF(Raw!$N119&gt;$C$9,IF(Raw!$N119&lt;$A$9,IF(Raw!$X119&gt;$C$9,IF(Raw!$X119&lt;$A$9,Raw!I119,-999),-999),-999),-999),-999),-999)</f>
        <v>1.337262</v>
      </c>
      <c r="G119" s="9">
        <f>Raw!G119</f>
        <v>0.98436000000000001</v>
      </c>
      <c r="H119" s="9">
        <f>IF(Raw!$G119&gt;$C$8,IF(Raw!$Q119&gt;$C$8,IF(Raw!$N119&gt;$C$9,IF(Raw!$N119&lt;$A$9,IF(Raw!$X119&gt;$C$9,IF(Raw!$X119&lt;$A$9,Raw!L119,-999),-999),-999),-999),-999),-999)</f>
        <v>720.1</v>
      </c>
      <c r="I119" s="9">
        <f>IF(Raw!$G119&gt;$C$8,IF(Raw!$Q119&gt;$C$8,IF(Raw!$N119&gt;$C$9,IF(Raw!$N119&lt;$A$9,IF(Raw!$X119&gt;$C$9,IF(Raw!$X119&lt;$A$9,Raw!M119,-999),-999),-999),-999),-999),-999)</f>
        <v>0.228466</v>
      </c>
      <c r="J119" s="9">
        <f>IF(Raw!$G119&gt;$C$8,IF(Raw!$Q119&gt;$C$8,IF(Raw!$N119&gt;$C$9,IF(Raw!$N119&lt;$A$9,IF(Raw!$X119&gt;$C$9,IF(Raw!$X119&lt;$A$9,Raw!N119,-999),-999),-999),-999),-999),-999)</f>
        <v>464</v>
      </c>
      <c r="K119" s="9">
        <f>IF(Raw!$G119&gt;$C$8,IF(Raw!$Q119&gt;$C$8,IF(Raw!$N119&gt;$C$9,IF(Raw!$N119&lt;$A$9,IF(Raw!$X119&gt;$C$9,IF(Raw!$X119&lt;$A$9,Raw!R119,-999),-999),-999),-999),-999),-999)</f>
        <v>0.91795000000000004</v>
      </c>
      <c r="L119" s="9">
        <f>IF(Raw!$G119&gt;$C$8,IF(Raw!$Q119&gt;$C$8,IF(Raw!$N119&gt;$C$9,IF(Raw!$N119&lt;$A$9,IF(Raw!$X119&gt;$C$9,IF(Raw!$X119&lt;$A$9,Raw!S119,-999),-999),-999),-999),-999),-999)</f>
        <v>1.4918089999999999</v>
      </c>
      <c r="M119" s="9">
        <f>Raw!Q119</f>
        <v>0.98980800000000002</v>
      </c>
      <c r="N119" s="9">
        <f>IF(Raw!$G119&gt;$C$8,IF(Raw!$Q119&gt;$C$8,IF(Raw!$N119&gt;$C$9,IF(Raw!$N119&lt;$A$9,IF(Raw!$X119&gt;$C$9,IF(Raw!$X119&lt;$A$9,Raw!V119,-999),-999),-999),-999),-999),-999)</f>
        <v>762.5</v>
      </c>
      <c r="O119" s="9">
        <f>IF(Raw!$G119&gt;$C$8,IF(Raw!$Q119&gt;$C$8,IF(Raw!$N119&gt;$C$9,IF(Raw!$N119&lt;$A$9,IF(Raw!$X119&gt;$C$9,IF(Raw!$X119&lt;$A$9,Raw!W119,-999),-999),-999),-999),-999),-999)</f>
        <v>0.22917999999999999</v>
      </c>
      <c r="P119" s="9">
        <f>IF(Raw!$G119&gt;$C$8,IF(Raw!$Q119&gt;$C$8,IF(Raw!$N119&gt;$C$9,IF(Raw!$N119&lt;$A$9,IF(Raw!$X119&gt;$C$9,IF(Raw!$X119&lt;$A$9,Raw!X119,-999),-999),-999),-999),-999),-999)</f>
        <v>350</v>
      </c>
      <c r="R119" s="9">
        <f t="shared" si="20"/>
        <v>0.4533299999999999</v>
      </c>
      <c r="S119" s="9">
        <f t="shared" si="21"/>
        <v>0.33899864050574974</v>
      </c>
      <c r="T119" s="9">
        <f t="shared" si="22"/>
        <v>0.5738589999999999</v>
      </c>
      <c r="U119" s="9">
        <f t="shared" si="23"/>
        <v>0.38467323900043499</v>
      </c>
      <c r="V119" s="15">
        <f t="shared" si="16"/>
        <v>0</v>
      </c>
      <c r="X119" s="11">
        <f t="shared" si="24"/>
        <v>7.645399999999998E+18</v>
      </c>
      <c r="Y119" s="11">
        <f t="shared" si="25"/>
        <v>7.2010000000000004E-18</v>
      </c>
      <c r="Z119" s="11">
        <f t="shared" si="26"/>
        <v>4.64E-4</v>
      </c>
      <c r="AA119" s="16">
        <f t="shared" si="27"/>
        <v>2.4908992114673519E-2</v>
      </c>
      <c r="AB119" s="9">
        <f t="shared" si="17"/>
        <v>0.93224424930593452</v>
      </c>
      <c r="AC119" s="9">
        <f t="shared" si="18"/>
        <v>0.97509100788532643</v>
      </c>
      <c r="AD119" s="15">
        <f t="shared" si="19"/>
        <v>53.683172660934297</v>
      </c>
      <c r="AE119" s="3">
        <f t="shared" si="28"/>
        <v>867.00039999999979</v>
      </c>
      <c r="AF119" s="2">
        <f t="shared" si="29"/>
        <v>0.25</v>
      </c>
      <c r="AG119" s="9">
        <f t="shared" si="30"/>
        <v>1.5884984544077843E-2</v>
      </c>
      <c r="AH119" s="2">
        <f t="shared" si="31"/>
        <v>0.76866613514017856</v>
      </c>
    </row>
    <row r="120" spans="1:34">
      <c r="A120" s="1">
        <f>Raw!A120</f>
        <v>107</v>
      </c>
      <c r="B120" s="14">
        <f>Raw!B120</f>
        <v>0.46354166666666669</v>
      </c>
      <c r="C120" s="15">
        <f>Raw!C120</f>
        <v>81</v>
      </c>
      <c r="D120" s="15">
        <f>IF(C120&gt;0.5,Raw!D120*D$11,-999)</f>
        <v>12.7</v>
      </c>
      <c r="E120" s="9">
        <f>IF(Raw!$G120&gt;$C$8,IF(Raw!$Q120&gt;$C$8,IF(Raw!$N120&gt;$C$9,IF(Raw!$N120&lt;$A$9,IF(Raw!$X120&gt;$C$9,IF(Raw!$X120&lt;$A$9,Raw!H120,-999),-999),-999),-999),-999),-999)</f>
        <v>0.88772600000000002</v>
      </c>
      <c r="F120" s="9">
        <f>IF(Raw!$G120&gt;$C$8,IF(Raw!$Q120&gt;$C$8,IF(Raw!$N120&gt;$C$9,IF(Raw!$N120&lt;$A$9,IF(Raw!$X120&gt;$C$9,IF(Raw!$X120&lt;$A$9,Raw!I120,-999),-999),-999),-999),-999),-999)</f>
        <v>1.3412740000000001</v>
      </c>
      <c r="G120" s="9">
        <f>Raw!G120</f>
        <v>0.97763800000000001</v>
      </c>
      <c r="H120" s="9">
        <f>IF(Raw!$G120&gt;$C$8,IF(Raw!$Q120&gt;$C$8,IF(Raw!$N120&gt;$C$9,IF(Raw!$N120&lt;$A$9,IF(Raw!$X120&gt;$C$9,IF(Raw!$X120&lt;$A$9,Raw!L120,-999),-999),-999),-999),-999),-999)</f>
        <v>648.6</v>
      </c>
      <c r="I120" s="9">
        <f>IF(Raw!$G120&gt;$C$8,IF(Raw!$Q120&gt;$C$8,IF(Raw!$N120&gt;$C$9,IF(Raw!$N120&lt;$A$9,IF(Raw!$X120&gt;$C$9,IF(Raw!$X120&lt;$A$9,Raw!M120,-999),-999),-999),-999),-999),-999)</f>
        <v>0.15422</v>
      </c>
      <c r="J120" s="9">
        <f>IF(Raw!$G120&gt;$C$8,IF(Raw!$Q120&gt;$C$8,IF(Raw!$N120&gt;$C$9,IF(Raw!$N120&lt;$A$9,IF(Raw!$X120&gt;$C$9,IF(Raw!$X120&lt;$A$9,Raw!N120,-999),-999),-999),-999),-999),-999)</f>
        <v>413</v>
      </c>
      <c r="K120" s="9">
        <f>IF(Raw!$G120&gt;$C$8,IF(Raw!$Q120&gt;$C$8,IF(Raw!$N120&gt;$C$9,IF(Raw!$N120&lt;$A$9,IF(Raw!$X120&gt;$C$9,IF(Raw!$X120&lt;$A$9,Raw!R120,-999),-999),-999),-999),-999),-999)</f>
        <v>0.83489199999999997</v>
      </c>
      <c r="L120" s="9">
        <f>IF(Raw!$G120&gt;$C$8,IF(Raw!$Q120&gt;$C$8,IF(Raw!$N120&gt;$C$9,IF(Raw!$N120&lt;$A$9,IF(Raw!$X120&gt;$C$9,IF(Raw!$X120&lt;$A$9,Raw!S120,-999),-999),-999),-999),-999),-999)</f>
        <v>1.357075</v>
      </c>
      <c r="M120" s="9">
        <f>Raw!Q120</f>
        <v>0.98260899999999995</v>
      </c>
      <c r="N120" s="9">
        <f>IF(Raw!$G120&gt;$C$8,IF(Raw!$Q120&gt;$C$8,IF(Raw!$N120&gt;$C$9,IF(Raw!$N120&lt;$A$9,IF(Raw!$X120&gt;$C$9,IF(Raw!$X120&lt;$A$9,Raw!V120,-999),-999),-999),-999),-999),-999)</f>
        <v>755.1</v>
      </c>
      <c r="O120" s="9">
        <f>IF(Raw!$G120&gt;$C$8,IF(Raw!$Q120&gt;$C$8,IF(Raw!$N120&gt;$C$9,IF(Raw!$N120&lt;$A$9,IF(Raw!$X120&gt;$C$9,IF(Raw!$X120&lt;$A$9,Raw!W120,-999),-999),-999),-999),-999),-999)</f>
        <v>0.18401699999999999</v>
      </c>
      <c r="P120" s="9">
        <f>IF(Raw!$G120&gt;$C$8,IF(Raw!$Q120&gt;$C$8,IF(Raw!$N120&gt;$C$9,IF(Raw!$N120&lt;$A$9,IF(Raw!$X120&gt;$C$9,IF(Raw!$X120&lt;$A$9,Raw!X120,-999),-999),-999),-999),-999),-999)</f>
        <v>508</v>
      </c>
      <c r="R120" s="9">
        <f t="shared" si="20"/>
        <v>0.45354800000000006</v>
      </c>
      <c r="S120" s="9">
        <f t="shared" si="21"/>
        <v>0.33814716456145427</v>
      </c>
      <c r="T120" s="9">
        <f t="shared" si="22"/>
        <v>0.52218300000000006</v>
      </c>
      <c r="U120" s="9">
        <f t="shared" si="23"/>
        <v>0.38478566033564837</v>
      </c>
      <c r="V120" s="15">
        <f t="shared" si="16"/>
        <v>0</v>
      </c>
      <c r="X120" s="11">
        <f t="shared" si="24"/>
        <v>7.645399999999998E+18</v>
      </c>
      <c r="Y120" s="11">
        <f t="shared" si="25"/>
        <v>6.486E-18</v>
      </c>
      <c r="Z120" s="11">
        <f t="shared" si="26"/>
        <v>4.1299999999999996E-4</v>
      </c>
      <c r="AA120" s="16">
        <f t="shared" si="27"/>
        <v>2.0068862882336783E-2</v>
      </c>
      <c r="AB120" s="9">
        <f t="shared" si="17"/>
        <v>0.84537161902648728</v>
      </c>
      <c r="AC120" s="9">
        <f t="shared" si="18"/>
        <v>0.97993113711766311</v>
      </c>
      <c r="AD120" s="15">
        <f t="shared" si="19"/>
        <v>48.592888334955894</v>
      </c>
      <c r="AE120" s="3">
        <f t="shared" si="28"/>
        <v>780.91439999999977</v>
      </c>
      <c r="AF120" s="2">
        <f t="shared" si="29"/>
        <v>0.25</v>
      </c>
      <c r="AG120" s="9">
        <f t="shared" si="30"/>
        <v>1.4382958942755715E-2</v>
      </c>
      <c r="AH120" s="2">
        <f t="shared" si="31"/>
        <v>0.6959838979843157</v>
      </c>
    </row>
    <row r="121" spans="1:34">
      <c r="A121" s="1">
        <f>Raw!A121</f>
        <v>108</v>
      </c>
      <c r="B121" s="14">
        <f>Raw!B121</f>
        <v>0.46359953703703699</v>
      </c>
      <c r="C121" s="15">
        <f>Raw!C121</f>
        <v>80.099999999999994</v>
      </c>
      <c r="D121" s="15">
        <f>IF(C121&gt;0.5,Raw!D121*D$11,-999)</f>
        <v>13.6</v>
      </c>
      <c r="E121" s="9">
        <f>IF(Raw!$G121&gt;$C$8,IF(Raw!$Q121&gt;$C$8,IF(Raw!$N121&gt;$C$9,IF(Raw!$N121&lt;$A$9,IF(Raw!$X121&gt;$C$9,IF(Raw!$X121&lt;$A$9,Raw!H121,-999),-999),-999),-999),-999),-999)</f>
        <v>0.91510199999999997</v>
      </c>
      <c r="F121" s="9">
        <f>IF(Raw!$G121&gt;$C$8,IF(Raw!$Q121&gt;$C$8,IF(Raw!$N121&gt;$C$9,IF(Raw!$N121&lt;$A$9,IF(Raw!$X121&gt;$C$9,IF(Raw!$X121&lt;$A$9,Raw!I121,-999),-999),-999),-999),-999),-999)</f>
        <v>1.379392</v>
      </c>
      <c r="G121" s="9">
        <f>Raw!G121</f>
        <v>0.98399800000000004</v>
      </c>
      <c r="H121" s="9">
        <f>IF(Raw!$G121&gt;$C$8,IF(Raw!$Q121&gt;$C$8,IF(Raw!$N121&gt;$C$9,IF(Raw!$N121&lt;$A$9,IF(Raw!$X121&gt;$C$9,IF(Raw!$X121&lt;$A$9,Raw!L121,-999),-999),-999),-999),-999),-999)</f>
        <v>669.5</v>
      </c>
      <c r="I121" s="9">
        <f>IF(Raw!$G121&gt;$C$8,IF(Raw!$Q121&gt;$C$8,IF(Raw!$N121&gt;$C$9,IF(Raw!$N121&lt;$A$9,IF(Raw!$X121&gt;$C$9,IF(Raw!$X121&lt;$A$9,Raw!M121,-999),-999),-999),-999),-999),-999)</f>
        <v>0.191081</v>
      </c>
      <c r="J121" s="9">
        <f>IF(Raw!$G121&gt;$C$8,IF(Raw!$Q121&gt;$C$8,IF(Raw!$N121&gt;$C$9,IF(Raw!$N121&lt;$A$9,IF(Raw!$X121&gt;$C$9,IF(Raw!$X121&lt;$A$9,Raw!N121,-999),-999),-999),-999),-999),-999)</f>
        <v>344</v>
      </c>
      <c r="K121" s="9">
        <f>IF(Raw!$G121&gt;$C$8,IF(Raw!$Q121&gt;$C$8,IF(Raw!$N121&gt;$C$9,IF(Raw!$N121&lt;$A$9,IF(Raw!$X121&gt;$C$9,IF(Raw!$X121&lt;$A$9,Raw!R121,-999),-999),-999),-999),-999),-999)</f>
        <v>0.84335599999999999</v>
      </c>
      <c r="L121" s="9">
        <f>IF(Raw!$G121&gt;$C$8,IF(Raw!$Q121&gt;$C$8,IF(Raw!$N121&gt;$C$9,IF(Raw!$N121&lt;$A$9,IF(Raw!$X121&gt;$C$9,IF(Raw!$X121&lt;$A$9,Raw!S121,-999),-999),-999),-999),-999),-999)</f>
        <v>1.374889</v>
      </c>
      <c r="M121" s="9">
        <f>Raw!Q121</f>
        <v>0.98687400000000003</v>
      </c>
      <c r="N121" s="9">
        <f>IF(Raw!$G121&gt;$C$8,IF(Raw!$Q121&gt;$C$8,IF(Raw!$N121&gt;$C$9,IF(Raw!$N121&lt;$A$9,IF(Raw!$X121&gt;$C$9,IF(Raw!$X121&lt;$A$9,Raw!V121,-999),-999),-999),-999),-999),-999)</f>
        <v>707.8</v>
      </c>
      <c r="O121" s="9">
        <f>IF(Raw!$G121&gt;$C$8,IF(Raw!$Q121&gt;$C$8,IF(Raw!$N121&gt;$C$9,IF(Raw!$N121&lt;$A$9,IF(Raw!$X121&gt;$C$9,IF(Raw!$X121&lt;$A$9,Raw!W121,-999),-999),-999),-999),-999),-999)</f>
        <v>8.7522000000000003E-2</v>
      </c>
      <c r="P121" s="9">
        <f>IF(Raw!$G121&gt;$C$8,IF(Raw!$Q121&gt;$C$8,IF(Raw!$N121&gt;$C$9,IF(Raw!$N121&lt;$A$9,IF(Raw!$X121&gt;$C$9,IF(Raw!$X121&lt;$A$9,Raw!X121,-999),-999),-999),-999),-999),-999)</f>
        <v>316</v>
      </c>
      <c r="R121" s="9">
        <f t="shared" si="20"/>
        <v>0.46428999999999998</v>
      </c>
      <c r="S121" s="9">
        <f t="shared" si="21"/>
        <v>0.33659032385282789</v>
      </c>
      <c r="T121" s="9">
        <f t="shared" si="22"/>
        <v>0.53153300000000003</v>
      </c>
      <c r="U121" s="9">
        <f t="shared" si="23"/>
        <v>0.38660066376267466</v>
      </c>
      <c r="V121" s="15">
        <f t="shared" si="16"/>
        <v>0</v>
      </c>
      <c r="X121" s="11">
        <f t="shared" si="24"/>
        <v>8.187199999999998E+18</v>
      </c>
      <c r="Y121" s="11">
        <f t="shared" si="25"/>
        <v>6.6949999999999994E-18</v>
      </c>
      <c r="Z121" s="11">
        <f t="shared" si="26"/>
        <v>3.4399999999999996E-4</v>
      </c>
      <c r="AA121" s="16">
        <f t="shared" si="27"/>
        <v>1.8506816184884707E-2</v>
      </c>
      <c r="AB121" s="9">
        <f t="shared" si="17"/>
        <v>0.8531929835272003</v>
      </c>
      <c r="AC121" s="9">
        <f t="shared" si="18"/>
        <v>0.9814931838151153</v>
      </c>
      <c r="AD121" s="15">
        <f t="shared" si="19"/>
        <v>53.798884258385776</v>
      </c>
      <c r="AE121" s="3">
        <f t="shared" si="28"/>
        <v>806.07799999999975</v>
      </c>
      <c r="AF121" s="2">
        <f t="shared" si="29"/>
        <v>0.25</v>
      </c>
      <c r="AG121" s="9">
        <f t="shared" si="30"/>
        <v>1.5998987972294806E-2</v>
      </c>
      <c r="AH121" s="2">
        <f t="shared" si="31"/>
        <v>0.77418270170132986</v>
      </c>
    </row>
    <row r="122" spans="1:34">
      <c r="A122" s="1">
        <f>Raw!A122</f>
        <v>109</v>
      </c>
      <c r="B122" s="14">
        <f>Raw!B122</f>
        <v>0.46365740740740741</v>
      </c>
      <c r="C122" s="15">
        <f>Raw!C122</f>
        <v>79.400000000000006</v>
      </c>
      <c r="D122" s="15">
        <f>IF(C122&gt;0.5,Raw!D122*D$11,-999)</f>
        <v>13.6</v>
      </c>
      <c r="E122" s="9">
        <f>IF(Raw!$G122&gt;$C$8,IF(Raw!$Q122&gt;$C$8,IF(Raw!$N122&gt;$C$9,IF(Raw!$N122&lt;$A$9,IF(Raw!$X122&gt;$C$9,IF(Raw!$X122&lt;$A$9,Raw!H122,-999),-999),-999),-999),-999),-999)</f>
        <v>0.89475400000000005</v>
      </c>
      <c r="F122" s="9">
        <f>IF(Raw!$G122&gt;$C$8,IF(Raw!$Q122&gt;$C$8,IF(Raw!$N122&gt;$C$9,IF(Raw!$N122&lt;$A$9,IF(Raw!$X122&gt;$C$9,IF(Raw!$X122&lt;$A$9,Raw!I122,-999),-999),-999),-999),-999),-999)</f>
        <v>1.368217</v>
      </c>
      <c r="G122" s="9">
        <f>Raw!G122</f>
        <v>0.98540099999999997</v>
      </c>
      <c r="H122" s="9">
        <f>IF(Raw!$G122&gt;$C$8,IF(Raw!$Q122&gt;$C$8,IF(Raw!$N122&gt;$C$9,IF(Raw!$N122&lt;$A$9,IF(Raw!$X122&gt;$C$9,IF(Raw!$X122&lt;$A$9,Raw!L122,-999),-999),-999),-999),-999),-999)</f>
        <v>684.5</v>
      </c>
      <c r="I122" s="9">
        <f>IF(Raw!$G122&gt;$C$8,IF(Raw!$Q122&gt;$C$8,IF(Raw!$N122&gt;$C$9,IF(Raw!$N122&lt;$A$9,IF(Raw!$X122&gt;$C$9,IF(Raw!$X122&lt;$A$9,Raw!M122,-999),-999),-999),-999),-999),-999)</f>
        <v>0.20433200000000001</v>
      </c>
      <c r="J122" s="9">
        <f>IF(Raw!$G122&gt;$C$8,IF(Raw!$Q122&gt;$C$8,IF(Raw!$N122&gt;$C$9,IF(Raw!$N122&lt;$A$9,IF(Raw!$X122&gt;$C$9,IF(Raw!$X122&lt;$A$9,Raw!N122,-999),-999),-999),-999),-999),-999)</f>
        <v>520</v>
      </c>
      <c r="K122" s="9">
        <f>IF(Raw!$G122&gt;$C$8,IF(Raw!$Q122&gt;$C$8,IF(Raw!$N122&gt;$C$9,IF(Raw!$N122&lt;$A$9,IF(Raw!$X122&gt;$C$9,IF(Raw!$X122&lt;$A$9,Raw!R122,-999),-999),-999),-999),-999),-999)</f>
        <v>0.87475000000000003</v>
      </c>
      <c r="L122" s="9">
        <f>IF(Raw!$G122&gt;$C$8,IF(Raw!$Q122&gt;$C$8,IF(Raw!$N122&gt;$C$9,IF(Raw!$N122&lt;$A$9,IF(Raw!$X122&gt;$C$9,IF(Raw!$X122&lt;$A$9,Raw!S122,-999),-999),-999),-999),-999),-999)</f>
        <v>1.4009339999999999</v>
      </c>
      <c r="M122" s="9">
        <f>Raw!Q122</f>
        <v>0.98596200000000001</v>
      </c>
      <c r="N122" s="9">
        <f>IF(Raw!$G122&gt;$C$8,IF(Raw!$Q122&gt;$C$8,IF(Raw!$N122&gt;$C$9,IF(Raw!$N122&lt;$A$9,IF(Raw!$X122&gt;$C$9,IF(Raw!$X122&lt;$A$9,Raw!V122,-999),-999),-999),-999),-999),-999)</f>
        <v>660</v>
      </c>
      <c r="O122" s="9">
        <f>IF(Raw!$G122&gt;$C$8,IF(Raw!$Q122&gt;$C$8,IF(Raw!$N122&gt;$C$9,IF(Raw!$N122&lt;$A$9,IF(Raw!$X122&gt;$C$9,IF(Raw!$X122&lt;$A$9,Raw!W122,-999),-999),-999),-999),-999),-999)</f>
        <v>0.16711000000000001</v>
      </c>
      <c r="P122" s="9">
        <f>IF(Raw!$G122&gt;$C$8,IF(Raw!$Q122&gt;$C$8,IF(Raw!$N122&gt;$C$9,IF(Raw!$N122&lt;$A$9,IF(Raw!$X122&gt;$C$9,IF(Raw!$X122&lt;$A$9,Raw!X122,-999),-999),-999),-999),-999),-999)</f>
        <v>341</v>
      </c>
      <c r="R122" s="9">
        <f t="shared" si="20"/>
        <v>0.47346299999999997</v>
      </c>
      <c r="S122" s="9">
        <f t="shared" si="21"/>
        <v>0.3460437927609436</v>
      </c>
      <c r="T122" s="9">
        <f t="shared" si="22"/>
        <v>0.52618399999999987</v>
      </c>
      <c r="U122" s="9">
        <f t="shared" si="23"/>
        <v>0.37559513867177174</v>
      </c>
      <c r="V122" s="15">
        <f t="shared" si="16"/>
        <v>0</v>
      </c>
      <c r="X122" s="11">
        <f t="shared" si="24"/>
        <v>8.187199999999998E+18</v>
      </c>
      <c r="Y122" s="11">
        <f t="shared" si="25"/>
        <v>6.8449999999999994E-18</v>
      </c>
      <c r="Z122" s="11">
        <f t="shared" si="26"/>
        <v>5.1999999999999995E-4</v>
      </c>
      <c r="AA122" s="16">
        <f t="shared" si="27"/>
        <v>2.8316338543081243E-2</v>
      </c>
      <c r="AB122" s="9">
        <f t="shared" si="17"/>
        <v>0.88964960427995265</v>
      </c>
      <c r="AC122" s="9">
        <f t="shared" si="18"/>
        <v>0.97168366145691887</v>
      </c>
      <c r="AD122" s="15">
        <f t="shared" si="19"/>
        <v>54.45449719823317</v>
      </c>
      <c r="AE122" s="3">
        <f t="shared" si="28"/>
        <v>824.13799999999969</v>
      </c>
      <c r="AF122" s="2">
        <f t="shared" si="29"/>
        <v>0.25</v>
      </c>
      <c r="AG122" s="9">
        <f t="shared" si="30"/>
        <v>1.5732957251132301E-2</v>
      </c>
      <c r="AH122" s="2">
        <f t="shared" si="31"/>
        <v>0.76130961355339244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78.5</v>
      </c>
      <c r="D123" s="15">
        <f>IF(C123&gt;0.5,Raw!D123*D$11,-999)</f>
        <v>14.5</v>
      </c>
      <c r="E123" s="9">
        <f>IF(Raw!$G123&gt;$C$8,IF(Raw!$Q123&gt;$C$8,IF(Raw!$N123&gt;$C$9,IF(Raw!$N123&lt;$A$9,IF(Raw!$X123&gt;$C$9,IF(Raw!$X123&lt;$A$9,Raw!H123,-999),-999),-999),-999),-999),-999)</f>
        <v>0.90792499999999998</v>
      </c>
      <c r="F123" s="9">
        <f>IF(Raw!$G123&gt;$C$8,IF(Raw!$Q123&gt;$C$8,IF(Raw!$N123&gt;$C$9,IF(Raw!$N123&lt;$A$9,IF(Raw!$X123&gt;$C$9,IF(Raw!$X123&lt;$A$9,Raw!I123,-999),-999),-999),-999),-999),-999)</f>
        <v>1.3967350000000001</v>
      </c>
      <c r="G123" s="9">
        <f>Raw!G123</f>
        <v>0.98116700000000001</v>
      </c>
      <c r="H123" s="9">
        <f>IF(Raw!$G123&gt;$C$8,IF(Raw!$Q123&gt;$C$8,IF(Raw!$N123&gt;$C$9,IF(Raw!$N123&lt;$A$9,IF(Raw!$X123&gt;$C$9,IF(Raw!$X123&lt;$A$9,Raw!L123,-999),-999),-999),-999),-999),-999)</f>
        <v>687.3</v>
      </c>
      <c r="I123" s="9">
        <f>IF(Raw!$G123&gt;$C$8,IF(Raw!$Q123&gt;$C$8,IF(Raw!$N123&gt;$C$9,IF(Raw!$N123&lt;$A$9,IF(Raw!$X123&gt;$C$9,IF(Raw!$X123&lt;$A$9,Raw!M123,-999),-999),-999),-999),-999),-999)</f>
        <v>0.14573</v>
      </c>
      <c r="J123" s="9">
        <f>IF(Raw!$G123&gt;$C$8,IF(Raw!$Q123&gt;$C$8,IF(Raw!$N123&gt;$C$9,IF(Raw!$N123&lt;$A$9,IF(Raw!$X123&gt;$C$9,IF(Raw!$X123&lt;$A$9,Raw!N123,-999),-999),-999),-999),-999),-999)</f>
        <v>423</v>
      </c>
      <c r="K123" s="9">
        <f>IF(Raw!$G123&gt;$C$8,IF(Raw!$Q123&gt;$C$8,IF(Raw!$N123&gt;$C$9,IF(Raw!$N123&lt;$A$9,IF(Raw!$X123&gt;$C$9,IF(Raw!$X123&lt;$A$9,Raw!R123,-999),-999),-999),-999),-999),-999)</f>
        <v>0.85766699999999996</v>
      </c>
      <c r="L123" s="9">
        <f>IF(Raw!$G123&gt;$C$8,IF(Raw!$Q123&gt;$C$8,IF(Raw!$N123&gt;$C$9,IF(Raw!$N123&lt;$A$9,IF(Raw!$X123&gt;$C$9,IF(Raw!$X123&lt;$A$9,Raw!S123,-999),-999),-999),-999),-999),-999)</f>
        <v>1.401553</v>
      </c>
      <c r="M123" s="9">
        <f>Raw!Q123</f>
        <v>0.98072599999999999</v>
      </c>
      <c r="N123" s="9">
        <f>IF(Raw!$G123&gt;$C$8,IF(Raw!$Q123&gt;$C$8,IF(Raw!$N123&gt;$C$9,IF(Raw!$N123&lt;$A$9,IF(Raw!$X123&gt;$C$9,IF(Raw!$X123&lt;$A$9,Raw!V123,-999),-999),-999),-999),-999),-999)</f>
        <v>694.4</v>
      </c>
      <c r="O123" s="9">
        <f>IF(Raw!$G123&gt;$C$8,IF(Raw!$Q123&gt;$C$8,IF(Raw!$N123&gt;$C$9,IF(Raw!$N123&lt;$A$9,IF(Raw!$X123&gt;$C$9,IF(Raw!$X123&lt;$A$9,Raw!W123,-999),-999),-999),-999),-999),-999)</f>
        <v>3.2994999999999997E-2</v>
      </c>
      <c r="P123" s="9">
        <f>IF(Raw!$G123&gt;$C$8,IF(Raw!$Q123&gt;$C$8,IF(Raw!$N123&gt;$C$9,IF(Raw!$N123&lt;$A$9,IF(Raw!$X123&gt;$C$9,IF(Raw!$X123&lt;$A$9,Raw!X123,-999),-999),-999),-999),-999),-999)</f>
        <v>458</v>
      </c>
      <c r="R123" s="9">
        <f t="shared" si="20"/>
        <v>0.48881000000000008</v>
      </c>
      <c r="S123" s="9">
        <f t="shared" si="21"/>
        <v>0.349966171106187</v>
      </c>
      <c r="T123" s="9">
        <f t="shared" si="22"/>
        <v>0.54388600000000009</v>
      </c>
      <c r="U123" s="9">
        <f t="shared" si="23"/>
        <v>0.3880595311058519</v>
      </c>
      <c r="V123" s="15">
        <f t="shared" si="16"/>
        <v>0</v>
      </c>
      <c r="X123" s="11">
        <f t="shared" si="24"/>
        <v>8.728999999999999E+18</v>
      </c>
      <c r="Y123" s="11">
        <f t="shared" si="25"/>
        <v>6.8729999999999988E-18</v>
      </c>
      <c r="Z123" s="11">
        <f t="shared" si="26"/>
        <v>4.2299999999999998E-4</v>
      </c>
      <c r="AA123" s="16">
        <f t="shared" si="27"/>
        <v>2.4749553180057664E-2</v>
      </c>
      <c r="AB123" s="9">
        <f t="shared" si="17"/>
        <v>0.87112793548088885</v>
      </c>
      <c r="AC123" s="9">
        <f t="shared" si="18"/>
        <v>0.97525044681994222</v>
      </c>
      <c r="AD123" s="15">
        <f t="shared" si="19"/>
        <v>58.509581985951925</v>
      </c>
      <c r="AE123" s="3">
        <f t="shared" si="28"/>
        <v>827.50919999999962</v>
      </c>
      <c r="AF123" s="2">
        <f t="shared" si="29"/>
        <v>0.25</v>
      </c>
      <c r="AG123" s="9">
        <f t="shared" si="30"/>
        <v>1.7465539192821462E-2</v>
      </c>
      <c r="AH123" s="2">
        <f t="shared" si="31"/>
        <v>0.8451483520322649</v>
      </c>
    </row>
    <row r="124" spans="1:34">
      <c r="A124" s="1">
        <f>Raw!A124</f>
        <v>111</v>
      </c>
      <c r="B124" s="14">
        <f>Raw!B124</f>
        <v>0.46376157407407409</v>
      </c>
      <c r="C124" s="15">
        <f>Raw!C124</f>
        <v>77.900000000000006</v>
      </c>
      <c r="D124" s="15">
        <f>IF(C124&gt;0.5,Raw!D124*D$11,-999)</f>
        <v>14.5</v>
      </c>
      <c r="E124" s="9">
        <f>IF(Raw!$G124&gt;$C$8,IF(Raw!$Q124&gt;$C$8,IF(Raw!$N124&gt;$C$9,IF(Raw!$N124&lt;$A$9,IF(Raw!$X124&gt;$C$9,IF(Raw!$X124&lt;$A$9,Raw!H124,-999),-999),-999),-999),-999),-999)</f>
        <v>0.91705199999999998</v>
      </c>
      <c r="F124" s="9">
        <f>IF(Raw!$G124&gt;$C$8,IF(Raw!$Q124&gt;$C$8,IF(Raw!$N124&gt;$C$9,IF(Raw!$N124&lt;$A$9,IF(Raw!$X124&gt;$C$9,IF(Raw!$X124&lt;$A$9,Raw!I124,-999),-999),-999),-999),-999),-999)</f>
        <v>1.3985639999999999</v>
      </c>
      <c r="G124" s="9">
        <f>Raw!G124</f>
        <v>0.979541</v>
      </c>
      <c r="H124" s="9">
        <f>IF(Raw!$G124&gt;$C$8,IF(Raw!$Q124&gt;$C$8,IF(Raw!$N124&gt;$C$9,IF(Raw!$N124&lt;$A$9,IF(Raw!$X124&gt;$C$9,IF(Raw!$X124&lt;$A$9,Raw!L124,-999),-999),-999),-999),-999),-999)</f>
        <v>637.4</v>
      </c>
      <c r="I124" s="9">
        <f>IF(Raw!$G124&gt;$C$8,IF(Raw!$Q124&gt;$C$8,IF(Raw!$N124&gt;$C$9,IF(Raw!$N124&lt;$A$9,IF(Raw!$X124&gt;$C$9,IF(Raw!$X124&lt;$A$9,Raw!M124,-999),-999),-999),-999),-999),-999)</f>
        <v>5.3272E-2</v>
      </c>
      <c r="J124" s="9">
        <f>IF(Raw!$G124&gt;$C$8,IF(Raw!$Q124&gt;$C$8,IF(Raw!$N124&gt;$C$9,IF(Raw!$N124&lt;$A$9,IF(Raw!$X124&gt;$C$9,IF(Raw!$X124&lt;$A$9,Raw!N124,-999),-999),-999),-999),-999),-999)</f>
        <v>370</v>
      </c>
      <c r="K124" s="9">
        <f>IF(Raw!$G124&gt;$C$8,IF(Raw!$Q124&gt;$C$8,IF(Raw!$N124&gt;$C$9,IF(Raw!$N124&lt;$A$9,IF(Raw!$X124&gt;$C$9,IF(Raw!$X124&lt;$A$9,Raw!R124,-999),-999),-999),-999),-999),-999)</f>
        <v>0.85724800000000001</v>
      </c>
      <c r="L124" s="9">
        <f>IF(Raw!$G124&gt;$C$8,IF(Raw!$Q124&gt;$C$8,IF(Raw!$N124&gt;$C$9,IF(Raw!$N124&lt;$A$9,IF(Raw!$X124&gt;$C$9,IF(Raw!$X124&lt;$A$9,Raw!S124,-999),-999),-999),-999),-999),-999)</f>
        <v>1.415181</v>
      </c>
      <c r="M124" s="9">
        <f>Raw!Q124</f>
        <v>0.98919000000000001</v>
      </c>
      <c r="N124" s="9">
        <f>IF(Raw!$G124&gt;$C$8,IF(Raw!$Q124&gt;$C$8,IF(Raw!$N124&gt;$C$9,IF(Raw!$N124&lt;$A$9,IF(Raw!$X124&gt;$C$9,IF(Raw!$X124&lt;$A$9,Raw!V124,-999),-999),-999),-999),-999),-999)</f>
        <v>694.3</v>
      </c>
      <c r="O124" s="9">
        <f>IF(Raw!$G124&gt;$C$8,IF(Raw!$Q124&gt;$C$8,IF(Raw!$N124&gt;$C$9,IF(Raw!$N124&lt;$A$9,IF(Raw!$X124&gt;$C$9,IF(Raw!$X124&lt;$A$9,Raw!W124,-999),-999),-999),-999),-999),-999)</f>
        <v>0.12260699999999999</v>
      </c>
      <c r="P124" s="9">
        <f>IF(Raw!$G124&gt;$C$8,IF(Raw!$Q124&gt;$C$8,IF(Raw!$N124&gt;$C$9,IF(Raw!$N124&lt;$A$9,IF(Raw!$X124&gt;$C$9,IF(Raw!$X124&lt;$A$9,Raw!X124,-999),-999),-999),-999),-999),-999)</f>
        <v>321</v>
      </c>
      <c r="R124" s="9">
        <f t="shared" si="20"/>
        <v>0.48151199999999994</v>
      </c>
      <c r="S124" s="9">
        <f t="shared" si="21"/>
        <v>0.34429028632225622</v>
      </c>
      <c r="T124" s="9">
        <f t="shared" si="22"/>
        <v>0.55793300000000001</v>
      </c>
      <c r="U124" s="9">
        <f t="shared" si="23"/>
        <v>0.39424850955460822</v>
      </c>
      <c r="V124" s="15">
        <f t="shared" si="16"/>
        <v>0</v>
      </c>
      <c r="X124" s="11">
        <f t="shared" si="24"/>
        <v>8.728999999999999E+18</v>
      </c>
      <c r="Y124" s="11">
        <f t="shared" si="25"/>
        <v>6.3739999999999994E-18</v>
      </c>
      <c r="Z124" s="11">
        <f t="shared" si="26"/>
        <v>3.6999999999999999E-4</v>
      </c>
      <c r="AA124" s="16">
        <f t="shared" si="27"/>
        <v>2.0171051717789691E-2</v>
      </c>
      <c r="AB124" s="9">
        <f t="shared" si="17"/>
        <v>0.86850209539806156</v>
      </c>
      <c r="AC124" s="9">
        <f t="shared" si="18"/>
        <v>0.97982894828221034</v>
      </c>
      <c r="AD124" s="15">
        <f t="shared" si="19"/>
        <v>54.516355994026199</v>
      </c>
      <c r="AE124" s="3">
        <f t="shared" si="28"/>
        <v>767.42959999999971</v>
      </c>
      <c r="AF124" s="2">
        <f t="shared" si="29"/>
        <v>0.25</v>
      </c>
      <c r="AG124" s="9">
        <f t="shared" si="30"/>
        <v>1.653307084384097E-2</v>
      </c>
      <c r="AH124" s="2">
        <f t="shared" si="31"/>
        <v>0.8000266939052133</v>
      </c>
    </row>
    <row r="125" spans="1:34">
      <c r="A125" s="1">
        <f>Raw!A125</f>
        <v>112</v>
      </c>
      <c r="B125" s="14">
        <f>Raw!B125</f>
        <v>0.4638194444444444</v>
      </c>
      <c r="C125" s="15">
        <f>Raw!C125</f>
        <v>77.2</v>
      </c>
      <c r="D125" s="15">
        <f>IF(C125&gt;0.5,Raw!D125*D$11,-999)</f>
        <v>15.4</v>
      </c>
      <c r="E125" s="9">
        <f>IF(Raw!$G125&gt;$C$8,IF(Raw!$Q125&gt;$C$8,IF(Raw!$N125&gt;$C$9,IF(Raw!$N125&lt;$A$9,IF(Raw!$X125&gt;$C$9,IF(Raw!$X125&lt;$A$9,Raw!H125,-999),-999),-999),-999),-999),-999)</f>
        <v>0.922211</v>
      </c>
      <c r="F125" s="9">
        <f>IF(Raw!$G125&gt;$C$8,IF(Raw!$Q125&gt;$C$8,IF(Raw!$N125&gt;$C$9,IF(Raw!$N125&lt;$A$9,IF(Raw!$X125&gt;$C$9,IF(Raw!$X125&lt;$A$9,Raw!I125,-999),-999),-999),-999),-999),-999)</f>
        <v>1.394191</v>
      </c>
      <c r="G125" s="9">
        <f>Raw!G125</f>
        <v>0.98039399999999999</v>
      </c>
      <c r="H125" s="9">
        <f>IF(Raw!$G125&gt;$C$8,IF(Raw!$Q125&gt;$C$8,IF(Raw!$N125&gt;$C$9,IF(Raw!$N125&lt;$A$9,IF(Raw!$X125&gt;$C$9,IF(Raw!$X125&lt;$A$9,Raw!L125,-999),-999),-999),-999),-999),-999)</f>
        <v>632.29999999999995</v>
      </c>
      <c r="I125" s="9">
        <f>IF(Raw!$G125&gt;$C$8,IF(Raw!$Q125&gt;$C$8,IF(Raw!$N125&gt;$C$9,IF(Raw!$N125&lt;$A$9,IF(Raw!$X125&gt;$C$9,IF(Raw!$X125&lt;$A$9,Raw!M125,-999),-999),-999),-999),-999),-999)</f>
        <v>0.106449</v>
      </c>
      <c r="J125" s="9">
        <f>IF(Raw!$G125&gt;$C$8,IF(Raw!$Q125&gt;$C$8,IF(Raw!$N125&gt;$C$9,IF(Raw!$N125&lt;$A$9,IF(Raw!$X125&gt;$C$9,IF(Raw!$X125&lt;$A$9,Raw!N125,-999),-999),-999),-999),-999),-999)</f>
        <v>436</v>
      </c>
      <c r="K125" s="9">
        <f>IF(Raw!$G125&gt;$C$8,IF(Raw!$Q125&gt;$C$8,IF(Raw!$N125&gt;$C$9,IF(Raw!$N125&lt;$A$9,IF(Raw!$X125&gt;$C$9,IF(Raw!$X125&lt;$A$9,Raw!R125,-999),-999),-999),-999),-999),-999)</f>
        <v>0.87590000000000001</v>
      </c>
      <c r="L125" s="9">
        <f>IF(Raw!$G125&gt;$C$8,IF(Raw!$Q125&gt;$C$8,IF(Raw!$N125&gt;$C$9,IF(Raw!$N125&lt;$A$9,IF(Raw!$X125&gt;$C$9,IF(Raw!$X125&lt;$A$9,Raw!S125,-999),-999),-999),-999),-999),-999)</f>
        <v>1.4221839999999999</v>
      </c>
      <c r="M125" s="9">
        <f>Raw!Q125</f>
        <v>0.99278599999999995</v>
      </c>
      <c r="N125" s="9">
        <f>IF(Raw!$G125&gt;$C$8,IF(Raw!$Q125&gt;$C$8,IF(Raw!$N125&gt;$C$9,IF(Raw!$N125&lt;$A$9,IF(Raw!$X125&gt;$C$9,IF(Raw!$X125&lt;$A$9,Raw!V125,-999),-999),-999),-999),-999),-999)</f>
        <v>694.6</v>
      </c>
      <c r="O125" s="9">
        <f>IF(Raw!$G125&gt;$C$8,IF(Raw!$Q125&gt;$C$8,IF(Raw!$N125&gt;$C$9,IF(Raw!$N125&lt;$A$9,IF(Raw!$X125&gt;$C$9,IF(Raw!$X125&lt;$A$9,Raw!W125,-999),-999),-999),-999),-999),-999)</f>
        <v>0.20247399999999999</v>
      </c>
      <c r="P125" s="9">
        <f>IF(Raw!$G125&gt;$C$8,IF(Raw!$Q125&gt;$C$8,IF(Raw!$N125&gt;$C$9,IF(Raw!$N125&lt;$A$9,IF(Raw!$X125&gt;$C$9,IF(Raw!$X125&lt;$A$9,Raw!X125,-999),-999),-999),-999),-999),-999)</f>
        <v>346</v>
      </c>
      <c r="R125" s="9">
        <f t="shared" si="20"/>
        <v>0.47197999999999996</v>
      </c>
      <c r="S125" s="9">
        <f t="shared" si="21"/>
        <v>0.33853324257580203</v>
      </c>
      <c r="T125" s="9">
        <f t="shared" si="22"/>
        <v>0.54628399999999988</v>
      </c>
      <c r="U125" s="9">
        <f t="shared" si="23"/>
        <v>0.38411626062450421</v>
      </c>
      <c r="V125" s="15">
        <f t="shared" si="16"/>
        <v>0</v>
      </c>
      <c r="X125" s="11">
        <f t="shared" si="24"/>
        <v>9.270799999999998E+18</v>
      </c>
      <c r="Y125" s="11">
        <f t="shared" si="25"/>
        <v>6.3229999999999994E-18</v>
      </c>
      <c r="Z125" s="11">
        <f t="shared" si="26"/>
        <v>4.3599999999999997E-4</v>
      </c>
      <c r="AA125" s="16">
        <f t="shared" si="27"/>
        <v>2.4921068332479188E-2</v>
      </c>
      <c r="AB125" s="9">
        <f t="shared" si="17"/>
        <v>0.88951398089294009</v>
      </c>
      <c r="AC125" s="9">
        <f t="shared" si="18"/>
        <v>0.9750789316675208</v>
      </c>
      <c r="AD125" s="15">
        <f t="shared" si="19"/>
        <v>57.158413606603645</v>
      </c>
      <c r="AE125" s="3">
        <f t="shared" si="28"/>
        <v>761.28919999999971</v>
      </c>
      <c r="AF125" s="2">
        <f t="shared" si="29"/>
        <v>0.25</v>
      </c>
      <c r="AG125" s="9">
        <f t="shared" si="30"/>
        <v>1.6888827767536443E-2</v>
      </c>
      <c r="AH125" s="2">
        <f t="shared" si="31"/>
        <v>0.81724158629793564</v>
      </c>
    </row>
    <row r="126" spans="1:34">
      <c r="A126" s="1">
        <f>Raw!A126</f>
        <v>113</v>
      </c>
      <c r="B126" s="14">
        <f>Raw!B126</f>
        <v>0.46387731481481481</v>
      </c>
      <c r="C126" s="15">
        <f>Raw!C126</f>
        <v>76.5</v>
      </c>
      <c r="D126" s="15">
        <f>IF(C126&gt;0.5,Raw!D126*D$11,-999)</f>
        <v>16.3</v>
      </c>
      <c r="E126" s="9">
        <f>IF(Raw!$G126&gt;$C$8,IF(Raw!$Q126&gt;$C$8,IF(Raw!$N126&gt;$C$9,IF(Raw!$N126&lt;$A$9,IF(Raw!$X126&gt;$C$9,IF(Raw!$X126&lt;$A$9,Raw!H126,-999),-999),-999),-999),-999),-999)</f>
        <v>0.905887</v>
      </c>
      <c r="F126" s="9">
        <f>IF(Raw!$G126&gt;$C$8,IF(Raw!$Q126&gt;$C$8,IF(Raw!$N126&gt;$C$9,IF(Raw!$N126&lt;$A$9,IF(Raw!$X126&gt;$C$9,IF(Raw!$X126&lt;$A$9,Raw!I126,-999),-999),-999),-999),-999),-999)</f>
        <v>1.3981589999999999</v>
      </c>
      <c r="G126" s="9">
        <f>Raw!G126</f>
        <v>0.98440099999999997</v>
      </c>
      <c r="H126" s="9">
        <f>IF(Raw!$G126&gt;$C$8,IF(Raw!$Q126&gt;$C$8,IF(Raw!$N126&gt;$C$9,IF(Raw!$N126&lt;$A$9,IF(Raw!$X126&gt;$C$9,IF(Raw!$X126&lt;$A$9,Raw!L126,-999),-999),-999),-999),-999),-999)</f>
        <v>659.2</v>
      </c>
      <c r="I126" s="9">
        <f>IF(Raw!$G126&gt;$C$8,IF(Raw!$Q126&gt;$C$8,IF(Raw!$N126&gt;$C$9,IF(Raw!$N126&lt;$A$9,IF(Raw!$X126&gt;$C$9,IF(Raw!$X126&lt;$A$9,Raw!M126,-999),-999),-999),-999),-999),-999)</f>
        <v>2.5000000000000001E-5</v>
      </c>
      <c r="J126" s="9">
        <f>IF(Raw!$G126&gt;$C$8,IF(Raw!$Q126&gt;$C$8,IF(Raw!$N126&gt;$C$9,IF(Raw!$N126&lt;$A$9,IF(Raw!$X126&gt;$C$9,IF(Raw!$X126&lt;$A$9,Raw!N126,-999),-999),-999),-999),-999),-999)</f>
        <v>386</v>
      </c>
      <c r="K126" s="9">
        <f>IF(Raw!$G126&gt;$C$8,IF(Raw!$Q126&gt;$C$8,IF(Raw!$N126&gt;$C$9,IF(Raw!$N126&lt;$A$9,IF(Raw!$X126&gt;$C$9,IF(Raw!$X126&lt;$A$9,Raw!R126,-999),-999),-999),-999),-999),-999)</f>
        <v>0.84775299999999998</v>
      </c>
      <c r="L126" s="9">
        <f>IF(Raw!$G126&gt;$C$8,IF(Raw!$Q126&gt;$C$8,IF(Raw!$N126&gt;$C$9,IF(Raw!$N126&lt;$A$9,IF(Raw!$X126&gt;$C$9,IF(Raw!$X126&lt;$A$9,Raw!S126,-999),-999),-999),-999),-999),-999)</f>
        <v>1.4182630000000001</v>
      </c>
      <c r="M126" s="9">
        <f>Raw!Q126</f>
        <v>0.98758000000000001</v>
      </c>
      <c r="N126" s="9">
        <f>IF(Raw!$G126&gt;$C$8,IF(Raw!$Q126&gt;$C$8,IF(Raw!$N126&gt;$C$9,IF(Raw!$N126&lt;$A$9,IF(Raw!$X126&gt;$C$9,IF(Raw!$X126&lt;$A$9,Raw!V126,-999),-999),-999),-999),-999),-999)</f>
        <v>648.79999999999995</v>
      </c>
      <c r="O126" s="9">
        <f>IF(Raw!$G126&gt;$C$8,IF(Raw!$Q126&gt;$C$8,IF(Raw!$N126&gt;$C$9,IF(Raw!$N126&lt;$A$9,IF(Raw!$X126&gt;$C$9,IF(Raw!$X126&lt;$A$9,Raw!W126,-999),-999),-999),-999),-999),-999)</f>
        <v>5.3999999999999998E-5</v>
      </c>
      <c r="P126" s="9">
        <f>IF(Raw!$G126&gt;$C$8,IF(Raw!$Q126&gt;$C$8,IF(Raw!$N126&gt;$C$9,IF(Raw!$N126&lt;$A$9,IF(Raw!$X126&gt;$C$9,IF(Raw!$X126&lt;$A$9,Raw!X126,-999),-999),-999),-999),-999),-999)</f>
        <v>263</v>
      </c>
      <c r="R126" s="9">
        <f t="shared" si="20"/>
        <v>0.49227199999999993</v>
      </c>
      <c r="S126" s="9">
        <f t="shared" si="21"/>
        <v>0.35208585003565401</v>
      </c>
      <c r="T126" s="9">
        <f t="shared" si="22"/>
        <v>0.57051000000000007</v>
      </c>
      <c r="U126" s="9">
        <f t="shared" si="23"/>
        <v>0.40225966552042891</v>
      </c>
      <c r="V126" s="15">
        <f t="shared" si="16"/>
        <v>0</v>
      </c>
      <c r="X126" s="11">
        <f t="shared" si="24"/>
        <v>9.8125999999999959E+18</v>
      </c>
      <c r="Y126" s="11">
        <f t="shared" si="25"/>
        <v>6.5920000000000001E-18</v>
      </c>
      <c r="Z126" s="11">
        <f t="shared" si="26"/>
        <v>3.86E-4</v>
      </c>
      <c r="AA126" s="16">
        <f t="shared" si="27"/>
        <v>2.4360049941183383E-2</v>
      </c>
      <c r="AB126" s="9">
        <f t="shared" si="17"/>
        <v>0.86165065209194447</v>
      </c>
      <c r="AC126" s="9">
        <f t="shared" si="18"/>
        <v>0.97563995005881665</v>
      </c>
      <c r="AD126" s="15">
        <f t="shared" si="19"/>
        <v>63.108937671459543</v>
      </c>
      <c r="AE126" s="3">
        <f t="shared" si="28"/>
        <v>793.67679999999984</v>
      </c>
      <c r="AF126" s="2">
        <f t="shared" si="29"/>
        <v>0.25</v>
      </c>
      <c r="AG126" s="9">
        <f t="shared" si="30"/>
        <v>1.9527830891593007E-2</v>
      </c>
      <c r="AH126" s="2">
        <f t="shared" si="31"/>
        <v>0.94494157406705692</v>
      </c>
    </row>
    <row r="127" spans="1:34">
      <c r="A127" s="1">
        <f>Raw!A127</f>
        <v>114</v>
      </c>
      <c r="B127" s="14">
        <f>Raw!B127</f>
        <v>0.46393518518518517</v>
      </c>
      <c r="C127" s="15">
        <f>Raw!C127</f>
        <v>75.8</v>
      </c>
      <c r="D127" s="15">
        <f>IF(C127&gt;0.5,Raw!D127*D$11,-999)</f>
        <v>16.3</v>
      </c>
      <c r="E127" s="9">
        <f>IF(Raw!$G127&gt;$C$8,IF(Raw!$Q127&gt;$C$8,IF(Raw!$N127&gt;$C$9,IF(Raw!$N127&lt;$A$9,IF(Raw!$X127&gt;$C$9,IF(Raw!$X127&lt;$A$9,Raw!H127,-999),-999),-999),-999),-999),-999)</f>
        <v>0.96281600000000001</v>
      </c>
      <c r="F127" s="9">
        <f>IF(Raw!$G127&gt;$C$8,IF(Raw!$Q127&gt;$C$8,IF(Raw!$N127&gt;$C$9,IF(Raw!$N127&lt;$A$9,IF(Raw!$X127&gt;$C$9,IF(Raw!$X127&lt;$A$9,Raw!I127,-999),-999),-999),-999),-999),-999)</f>
        <v>1.490413</v>
      </c>
      <c r="G127" s="9">
        <f>Raw!G127</f>
        <v>0.98709999999999998</v>
      </c>
      <c r="H127" s="9">
        <f>IF(Raw!$G127&gt;$C$8,IF(Raw!$Q127&gt;$C$8,IF(Raw!$N127&gt;$C$9,IF(Raw!$N127&lt;$A$9,IF(Raw!$X127&gt;$C$9,IF(Raw!$X127&lt;$A$9,Raw!L127,-999),-999),-999),-999),-999),-999)</f>
        <v>658.5</v>
      </c>
      <c r="I127" s="9">
        <f>IF(Raw!$G127&gt;$C$8,IF(Raw!$Q127&gt;$C$8,IF(Raw!$N127&gt;$C$9,IF(Raw!$N127&lt;$A$9,IF(Raw!$X127&gt;$C$9,IF(Raw!$X127&lt;$A$9,Raw!M127,-999),-999),-999),-999),-999),-999)</f>
        <v>0.18024100000000001</v>
      </c>
      <c r="J127" s="9">
        <f>IF(Raw!$G127&gt;$C$8,IF(Raw!$Q127&gt;$C$8,IF(Raw!$N127&gt;$C$9,IF(Raw!$N127&lt;$A$9,IF(Raw!$X127&gt;$C$9,IF(Raw!$X127&lt;$A$9,Raw!N127,-999),-999),-999),-999),-999),-999)</f>
        <v>430</v>
      </c>
      <c r="K127" s="9">
        <f>IF(Raw!$G127&gt;$C$8,IF(Raw!$Q127&gt;$C$8,IF(Raw!$N127&gt;$C$9,IF(Raw!$N127&lt;$A$9,IF(Raw!$X127&gt;$C$9,IF(Raw!$X127&lt;$A$9,Raw!R127,-999),-999),-999),-999),-999),-999)</f>
        <v>0.88032200000000005</v>
      </c>
      <c r="L127" s="9">
        <f>IF(Raw!$G127&gt;$C$8,IF(Raw!$Q127&gt;$C$8,IF(Raw!$N127&gt;$C$9,IF(Raw!$N127&lt;$A$9,IF(Raw!$X127&gt;$C$9,IF(Raw!$X127&lt;$A$9,Raw!S127,-999),-999),-999),-999),-999),-999)</f>
        <v>1.452226</v>
      </c>
      <c r="M127" s="9">
        <f>Raw!Q127</f>
        <v>0.98696899999999999</v>
      </c>
      <c r="N127" s="9">
        <f>IF(Raw!$G127&gt;$C$8,IF(Raw!$Q127&gt;$C$8,IF(Raw!$N127&gt;$C$9,IF(Raw!$N127&lt;$A$9,IF(Raw!$X127&gt;$C$9,IF(Raw!$X127&lt;$A$9,Raw!V127,-999),-999),-999),-999),-999),-999)</f>
        <v>659.3</v>
      </c>
      <c r="O127" s="9">
        <f>IF(Raw!$G127&gt;$C$8,IF(Raw!$Q127&gt;$C$8,IF(Raw!$N127&gt;$C$9,IF(Raw!$N127&lt;$A$9,IF(Raw!$X127&gt;$C$9,IF(Raw!$X127&lt;$A$9,Raw!W127,-999),-999),-999),-999),-999),-999)</f>
        <v>3.6186000000000003E-2</v>
      </c>
      <c r="P127" s="9">
        <f>IF(Raw!$G127&gt;$C$8,IF(Raw!$Q127&gt;$C$8,IF(Raw!$N127&gt;$C$9,IF(Raw!$N127&lt;$A$9,IF(Raw!$X127&gt;$C$9,IF(Raw!$X127&lt;$A$9,Raw!X127,-999),-999),-999),-999),-999),-999)</f>
        <v>422</v>
      </c>
      <c r="R127" s="9">
        <f t="shared" si="20"/>
        <v>0.52759699999999998</v>
      </c>
      <c r="S127" s="9">
        <f t="shared" si="21"/>
        <v>0.35399382587242595</v>
      </c>
      <c r="T127" s="9">
        <f t="shared" si="22"/>
        <v>0.57190399999999997</v>
      </c>
      <c r="U127" s="9">
        <f t="shared" si="23"/>
        <v>0.39381198243248638</v>
      </c>
      <c r="V127" s="15">
        <f t="shared" si="16"/>
        <v>0</v>
      </c>
      <c r="X127" s="11">
        <f t="shared" si="24"/>
        <v>9.8125999999999959E+18</v>
      </c>
      <c r="Y127" s="11">
        <f t="shared" si="25"/>
        <v>6.585E-18</v>
      </c>
      <c r="Z127" s="11">
        <f t="shared" si="26"/>
        <v>4.2999999999999999E-4</v>
      </c>
      <c r="AA127" s="16">
        <f t="shared" si="27"/>
        <v>2.7033738681883222E-2</v>
      </c>
      <c r="AB127" s="9">
        <f t="shared" si="17"/>
        <v>0.89578270328712384</v>
      </c>
      <c r="AC127" s="9">
        <f t="shared" si="18"/>
        <v>0.9729662613181167</v>
      </c>
      <c r="AD127" s="15">
        <f t="shared" si="19"/>
        <v>62.869159725309828</v>
      </c>
      <c r="AE127" s="3">
        <f t="shared" si="28"/>
        <v>792.83399999999983</v>
      </c>
      <c r="AF127" s="2">
        <f t="shared" si="29"/>
        <v>0.25</v>
      </c>
      <c r="AG127" s="9">
        <f t="shared" si="30"/>
        <v>1.9045098788683764E-2</v>
      </c>
      <c r="AH127" s="2">
        <f t="shared" si="31"/>
        <v>0.92158241883327496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75</v>
      </c>
      <c r="D128" s="15">
        <f>IF(C128&gt;0.5,Raw!D128*D$11,-999)</f>
        <v>17.2</v>
      </c>
      <c r="E128" s="9">
        <f>IF(Raw!$G128&gt;$C$8,IF(Raw!$Q128&gt;$C$8,IF(Raw!$N128&gt;$C$9,IF(Raw!$N128&lt;$A$9,IF(Raw!$X128&gt;$C$9,IF(Raw!$X128&lt;$A$9,Raw!H128,-999),-999),-999),-999),-999),-999)</f>
        <v>0.91225599999999996</v>
      </c>
      <c r="F128" s="9">
        <f>IF(Raw!$G128&gt;$C$8,IF(Raw!$Q128&gt;$C$8,IF(Raw!$N128&gt;$C$9,IF(Raw!$N128&lt;$A$9,IF(Raw!$X128&gt;$C$9,IF(Raw!$X128&lt;$A$9,Raw!I128,-999),-999),-999),-999),-999),-999)</f>
        <v>1.4123749999999999</v>
      </c>
      <c r="G128" s="9">
        <f>Raw!G128</f>
        <v>0.98699199999999998</v>
      </c>
      <c r="H128" s="9">
        <f>IF(Raw!$G128&gt;$C$8,IF(Raw!$Q128&gt;$C$8,IF(Raw!$N128&gt;$C$9,IF(Raw!$N128&lt;$A$9,IF(Raw!$X128&gt;$C$9,IF(Raw!$X128&lt;$A$9,Raw!L128,-999),-999),-999),-999),-999),-999)</f>
        <v>671.5</v>
      </c>
      <c r="I128" s="9">
        <f>IF(Raw!$G128&gt;$C$8,IF(Raw!$Q128&gt;$C$8,IF(Raw!$N128&gt;$C$9,IF(Raw!$N128&lt;$A$9,IF(Raw!$X128&gt;$C$9,IF(Raw!$X128&lt;$A$9,Raw!M128,-999),-999),-999),-999),-999),-999)</f>
        <v>3.7074999999999997E-2</v>
      </c>
      <c r="J128" s="9">
        <f>IF(Raw!$G128&gt;$C$8,IF(Raw!$Q128&gt;$C$8,IF(Raw!$N128&gt;$C$9,IF(Raw!$N128&lt;$A$9,IF(Raw!$X128&gt;$C$9,IF(Raw!$X128&lt;$A$9,Raw!N128,-999),-999),-999),-999),-999),-999)</f>
        <v>541</v>
      </c>
      <c r="K128" s="9">
        <f>IF(Raw!$G128&gt;$C$8,IF(Raw!$Q128&gt;$C$8,IF(Raw!$N128&gt;$C$9,IF(Raw!$N128&lt;$A$9,IF(Raw!$X128&gt;$C$9,IF(Raw!$X128&lt;$A$9,Raw!R128,-999),-999),-999),-999),-999),-999)</f>
        <v>0.847163</v>
      </c>
      <c r="L128" s="9">
        <f>IF(Raw!$G128&gt;$C$8,IF(Raw!$Q128&gt;$C$8,IF(Raw!$N128&gt;$C$9,IF(Raw!$N128&lt;$A$9,IF(Raw!$X128&gt;$C$9,IF(Raw!$X128&lt;$A$9,Raw!S128,-999),-999),-999),-999),-999),-999)</f>
        <v>1.419875</v>
      </c>
      <c r="M128" s="9">
        <f>Raw!Q128</f>
        <v>0.984765</v>
      </c>
      <c r="N128" s="9">
        <f>IF(Raw!$G128&gt;$C$8,IF(Raw!$Q128&gt;$C$8,IF(Raw!$N128&gt;$C$9,IF(Raw!$N128&lt;$A$9,IF(Raw!$X128&gt;$C$9,IF(Raw!$X128&lt;$A$9,Raw!V128,-999),-999),-999),-999),-999),-999)</f>
        <v>715.5</v>
      </c>
      <c r="O128" s="9">
        <f>IF(Raw!$G128&gt;$C$8,IF(Raw!$Q128&gt;$C$8,IF(Raw!$N128&gt;$C$9,IF(Raw!$N128&lt;$A$9,IF(Raw!$X128&gt;$C$9,IF(Raw!$X128&lt;$A$9,Raw!W128,-999),-999),-999),-999),-999),-999)</f>
        <v>0.13051099999999999</v>
      </c>
      <c r="P128" s="9">
        <f>IF(Raw!$G128&gt;$C$8,IF(Raw!$Q128&gt;$C$8,IF(Raw!$N128&gt;$C$9,IF(Raw!$N128&lt;$A$9,IF(Raw!$X128&gt;$C$9,IF(Raw!$X128&lt;$A$9,Raw!X128,-999),-999),-999),-999),-999),-999)</f>
        <v>433</v>
      </c>
      <c r="R128" s="9">
        <f t="shared" si="20"/>
        <v>0.50011899999999998</v>
      </c>
      <c r="S128" s="9">
        <f t="shared" si="21"/>
        <v>0.35409788476856358</v>
      </c>
      <c r="T128" s="9">
        <f t="shared" si="22"/>
        <v>0.572712</v>
      </c>
      <c r="U128" s="9">
        <f t="shared" si="23"/>
        <v>0.40335381635707368</v>
      </c>
      <c r="V128" s="15">
        <f t="shared" si="16"/>
        <v>0</v>
      </c>
      <c r="X128" s="11">
        <f t="shared" si="24"/>
        <v>1.0354399999999996E+19</v>
      </c>
      <c r="Y128" s="11">
        <f t="shared" si="25"/>
        <v>6.7149999999999993E-18</v>
      </c>
      <c r="Z128" s="11">
        <f t="shared" si="26"/>
        <v>5.4099999999999992E-4</v>
      </c>
      <c r="AA128" s="16">
        <f t="shared" si="27"/>
        <v>3.6251978983504213E-2</v>
      </c>
      <c r="AB128" s="9">
        <f t="shared" si="17"/>
        <v>0.86792494338760062</v>
      </c>
      <c r="AC128" s="9">
        <f t="shared" si="18"/>
        <v>0.96374802101649581</v>
      </c>
      <c r="AD128" s="15">
        <f t="shared" si="19"/>
        <v>67.009203296680624</v>
      </c>
      <c r="AE128" s="3">
        <f t="shared" si="28"/>
        <v>808.48599999999965</v>
      </c>
      <c r="AF128" s="2">
        <f t="shared" si="29"/>
        <v>0.25</v>
      </c>
      <c r="AG128" s="9">
        <f t="shared" si="30"/>
        <v>2.0791090677510102E-2</v>
      </c>
      <c r="AH128" s="2">
        <f t="shared" si="31"/>
        <v>1.0060700576752399</v>
      </c>
    </row>
    <row r="129" spans="1:34">
      <c r="A129" s="1">
        <f>Raw!A129</f>
        <v>116</v>
      </c>
      <c r="B129" s="14">
        <f>Raw!B129</f>
        <v>0.4640393518518518</v>
      </c>
      <c r="C129" s="15">
        <f>Raw!C129</f>
        <v>74.3</v>
      </c>
      <c r="D129" s="15">
        <f>IF(C129&gt;0.5,Raw!D129*D$11,-999)</f>
        <v>17.2</v>
      </c>
      <c r="E129" s="9">
        <f>IF(Raw!$G129&gt;$C$8,IF(Raw!$Q129&gt;$C$8,IF(Raw!$N129&gt;$C$9,IF(Raw!$N129&lt;$A$9,IF(Raw!$X129&gt;$C$9,IF(Raw!$X129&lt;$A$9,Raw!H129,-999),-999),-999),-999),-999),-999)</f>
        <v>0.90174699999999997</v>
      </c>
      <c r="F129" s="9">
        <f>IF(Raw!$G129&gt;$C$8,IF(Raw!$Q129&gt;$C$8,IF(Raw!$N129&gt;$C$9,IF(Raw!$N129&lt;$A$9,IF(Raw!$X129&gt;$C$9,IF(Raw!$X129&lt;$A$9,Raw!I129,-999),-999),-999),-999),-999),-999)</f>
        <v>1.4181349999999999</v>
      </c>
      <c r="G129" s="9">
        <f>Raw!G129</f>
        <v>0.98517600000000005</v>
      </c>
      <c r="H129" s="9">
        <f>IF(Raw!$G129&gt;$C$8,IF(Raw!$Q129&gt;$C$8,IF(Raw!$N129&gt;$C$9,IF(Raw!$N129&lt;$A$9,IF(Raw!$X129&gt;$C$9,IF(Raw!$X129&lt;$A$9,Raw!L129,-999),-999),-999),-999),-999),-999)</f>
        <v>704.1</v>
      </c>
      <c r="I129" s="9">
        <f>IF(Raw!$G129&gt;$C$8,IF(Raw!$Q129&gt;$C$8,IF(Raw!$N129&gt;$C$9,IF(Raw!$N129&lt;$A$9,IF(Raw!$X129&gt;$C$9,IF(Raw!$X129&lt;$A$9,Raw!M129,-999),-999),-999),-999),-999),-999)</f>
        <v>0.21343200000000001</v>
      </c>
      <c r="J129" s="9">
        <f>IF(Raw!$G129&gt;$C$8,IF(Raw!$Q129&gt;$C$8,IF(Raw!$N129&gt;$C$9,IF(Raw!$N129&lt;$A$9,IF(Raw!$X129&gt;$C$9,IF(Raw!$X129&lt;$A$9,Raw!N129,-999),-999),-999),-999),-999),-999)</f>
        <v>535</v>
      </c>
      <c r="K129" s="9">
        <f>IF(Raw!$G129&gt;$C$8,IF(Raw!$Q129&gt;$C$8,IF(Raw!$N129&gt;$C$9,IF(Raw!$N129&lt;$A$9,IF(Raw!$X129&gt;$C$9,IF(Raw!$X129&lt;$A$9,Raw!R129,-999),-999),-999),-999),-999),-999)</f>
        <v>0.85912599999999995</v>
      </c>
      <c r="L129" s="9">
        <f>IF(Raw!$G129&gt;$C$8,IF(Raw!$Q129&gt;$C$8,IF(Raw!$N129&gt;$C$9,IF(Raw!$N129&lt;$A$9,IF(Raw!$X129&gt;$C$9,IF(Raw!$X129&lt;$A$9,Raw!S129,-999),-999),-999),-999),-999),-999)</f>
        <v>1.4184619999999999</v>
      </c>
      <c r="M129" s="9">
        <f>Raw!Q129</f>
        <v>0.98810200000000004</v>
      </c>
      <c r="N129" s="9">
        <f>IF(Raw!$G129&gt;$C$8,IF(Raw!$Q129&gt;$C$8,IF(Raw!$N129&gt;$C$9,IF(Raw!$N129&lt;$A$9,IF(Raw!$X129&gt;$C$9,IF(Raw!$X129&lt;$A$9,Raw!V129,-999),-999),-999),-999),-999),-999)</f>
        <v>730.7</v>
      </c>
      <c r="O129" s="9">
        <f>IF(Raw!$G129&gt;$C$8,IF(Raw!$Q129&gt;$C$8,IF(Raw!$N129&gt;$C$9,IF(Raw!$N129&lt;$A$9,IF(Raw!$X129&gt;$C$9,IF(Raw!$X129&lt;$A$9,Raw!W129,-999),-999),-999),-999),-999),-999)</f>
        <v>0.161048</v>
      </c>
      <c r="P129" s="9">
        <f>IF(Raw!$G129&gt;$C$8,IF(Raw!$Q129&gt;$C$8,IF(Raw!$N129&gt;$C$9,IF(Raw!$N129&lt;$A$9,IF(Raw!$X129&gt;$C$9,IF(Raw!$X129&lt;$A$9,Raw!X129,-999),-999),-999),-999),-999),-999)</f>
        <v>348</v>
      </c>
      <c r="R129" s="9">
        <f t="shared" si="20"/>
        <v>0.51638799999999996</v>
      </c>
      <c r="S129" s="9">
        <f t="shared" si="21"/>
        <v>0.36413176460633156</v>
      </c>
      <c r="T129" s="9">
        <f t="shared" si="22"/>
        <v>0.55933599999999994</v>
      </c>
      <c r="U129" s="9">
        <f t="shared" si="23"/>
        <v>0.39432568514348637</v>
      </c>
      <c r="V129" s="15">
        <f t="shared" si="16"/>
        <v>0</v>
      </c>
      <c r="X129" s="11">
        <f t="shared" si="24"/>
        <v>1.0354399999999996E+19</v>
      </c>
      <c r="Y129" s="11">
        <f t="shared" si="25"/>
        <v>7.0409999999999997E-18</v>
      </c>
      <c r="Z129" s="11">
        <f t="shared" si="26"/>
        <v>5.3499999999999999E-4</v>
      </c>
      <c r="AA129" s="16">
        <f t="shared" si="27"/>
        <v>3.7540123578673375E-2</v>
      </c>
      <c r="AB129" s="9">
        <f t="shared" si="17"/>
        <v>0.88012354256200076</v>
      </c>
      <c r="AC129" s="9">
        <f t="shared" si="18"/>
        <v>0.96245987642132669</v>
      </c>
      <c r="AD129" s="15">
        <f t="shared" si="19"/>
        <v>70.168455287239965</v>
      </c>
      <c r="AE129" s="3">
        <f t="shared" si="28"/>
        <v>847.73639999999978</v>
      </c>
      <c r="AF129" s="2">
        <f t="shared" si="29"/>
        <v>0.25</v>
      </c>
      <c r="AG129" s="9">
        <f t="shared" si="30"/>
        <v>2.1284018620462301E-2</v>
      </c>
      <c r="AH129" s="2">
        <f t="shared" si="31"/>
        <v>1.0299225843025273</v>
      </c>
    </row>
    <row r="130" spans="1:34">
      <c r="A130" s="1">
        <f>Raw!A130</f>
        <v>117</v>
      </c>
      <c r="B130" s="14">
        <f>Raw!B130</f>
        <v>0.46409722222222222</v>
      </c>
      <c r="C130" s="15">
        <f>Raw!C130</f>
        <v>73.8</v>
      </c>
      <c r="D130" s="15">
        <f>IF(C130&gt;0.5,Raw!D130*D$11,-999)</f>
        <v>17.2</v>
      </c>
      <c r="E130" s="9">
        <f>IF(Raw!$G130&gt;$C$8,IF(Raw!$Q130&gt;$C$8,IF(Raw!$N130&gt;$C$9,IF(Raw!$N130&lt;$A$9,IF(Raw!$X130&gt;$C$9,IF(Raw!$X130&lt;$A$9,Raw!H130,-999),-999),-999),-999),-999),-999)</f>
        <v>0.92366099999999995</v>
      </c>
      <c r="F130" s="9">
        <f>IF(Raw!$G130&gt;$C$8,IF(Raw!$Q130&gt;$C$8,IF(Raw!$N130&gt;$C$9,IF(Raw!$N130&lt;$A$9,IF(Raw!$X130&gt;$C$9,IF(Raw!$X130&lt;$A$9,Raw!I130,-999),-999),-999),-999),-999),-999)</f>
        <v>1.425864</v>
      </c>
      <c r="G130" s="9">
        <f>Raw!G130</f>
        <v>0.98557499999999998</v>
      </c>
      <c r="H130" s="9">
        <f>IF(Raw!$G130&gt;$C$8,IF(Raw!$Q130&gt;$C$8,IF(Raw!$N130&gt;$C$9,IF(Raw!$N130&lt;$A$9,IF(Raw!$X130&gt;$C$9,IF(Raw!$X130&lt;$A$9,Raw!L130,-999),-999),-999),-999),-999),-999)</f>
        <v>669.1</v>
      </c>
      <c r="I130" s="9">
        <f>IF(Raw!$G130&gt;$C$8,IF(Raw!$Q130&gt;$C$8,IF(Raw!$N130&gt;$C$9,IF(Raw!$N130&lt;$A$9,IF(Raw!$X130&gt;$C$9,IF(Raw!$X130&lt;$A$9,Raw!M130,-999),-999),-999),-999),-999),-999)</f>
        <v>1.4174000000000001E-2</v>
      </c>
      <c r="J130" s="9">
        <f>IF(Raw!$G130&gt;$C$8,IF(Raw!$Q130&gt;$C$8,IF(Raw!$N130&gt;$C$9,IF(Raw!$N130&lt;$A$9,IF(Raw!$X130&gt;$C$9,IF(Raw!$X130&lt;$A$9,Raw!N130,-999),-999),-999),-999),-999),-999)</f>
        <v>577</v>
      </c>
      <c r="K130" s="9">
        <f>IF(Raw!$G130&gt;$C$8,IF(Raw!$Q130&gt;$C$8,IF(Raw!$N130&gt;$C$9,IF(Raw!$N130&lt;$A$9,IF(Raw!$X130&gt;$C$9,IF(Raw!$X130&lt;$A$9,Raw!R130,-999),-999),-999),-999),-999),-999)</f>
        <v>0.87726099999999996</v>
      </c>
      <c r="L130" s="9">
        <f>IF(Raw!$G130&gt;$C$8,IF(Raw!$Q130&gt;$C$8,IF(Raw!$N130&gt;$C$9,IF(Raw!$N130&lt;$A$9,IF(Raw!$X130&gt;$C$9,IF(Raw!$X130&lt;$A$9,Raw!S130,-999),-999),-999),-999),-999),-999)</f>
        <v>1.4782379999999999</v>
      </c>
      <c r="M130" s="9">
        <f>Raw!Q130</f>
        <v>0.98839200000000005</v>
      </c>
      <c r="N130" s="9">
        <f>IF(Raw!$G130&gt;$C$8,IF(Raw!$Q130&gt;$C$8,IF(Raw!$N130&gt;$C$9,IF(Raw!$N130&lt;$A$9,IF(Raw!$X130&gt;$C$9,IF(Raw!$X130&lt;$A$9,Raw!V130,-999),-999),-999),-999),-999),-999)</f>
        <v>633.9</v>
      </c>
      <c r="O130" s="9">
        <f>IF(Raw!$G130&gt;$C$8,IF(Raw!$Q130&gt;$C$8,IF(Raw!$N130&gt;$C$9,IF(Raw!$N130&lt;$A$9,IF(Raw!$X130&gt;$C$9,IF(Raw!$X130&lt;$A$9,Raw!W130,-999),-999),-999),-999),-999),-999)</f>
        <v>1.8630000000000001E-3</v>
      </c>
      <c r="P130" s="9">
        <f>IF(Raw!$G130&gt;$C$8,IF(Raw!$Q130&gt;$C$8,IF(Raw!$N130&gt;$C$9,IF(Raw!$N130&lt;$A$9,IF(Raw!$X130&gt;$C$9,IF(Raw!$X130&lt;$A$9,Raw!X130,-999),-999),-999),-999),-999),-999)</f>
        <v>399</v>
      </c>
      <c r="R130" s="9">
        <f t="shared" si="20"/>
        <v>0.50220300000000007</v>
      </c>
      <c r="S130" s="9">
        <f t="shared" si="21"/>
        <v>0.3522096076484153</v>
      </c>
      <c r="T130" s="9">
        <f t="shared" si="22"/>
        <v>0.60097699999999998</v>
      </c>
      <c r="U130" s="9">
        <f t="shared" si="23"/>
        <v>0.40654955426663364</v>
      </c>
      <c r="V130" s="15">
        <f t="shared" si="16"/>
        <v>0</v>
      </c>
      <c r="X130" s="11">
        <f t="shared" si="24"/>
        <v>1.0354399999999996E+19</v>
      </c>
      <c r="Y130" s="11">
        <f t="shared" si="25"/>
        <v>6.6910000000000001E-18</v>
      </c>
      <c r="Z130" s="11">
        <f t="shared" si="26"/>
        <v>5.7699999999999993E-4</v>
      </c>
      <c r="AA130" s="16">
        <f t="shared" si="27"/>
        <v>3.8438705597612491E-2</v>
      </c>
      <c r="AB130" s="9">
        <f t="shared" si="17"/>
        <v>0.90036177797393635</v>
      </c>
      <c r="AC130" s="9">
        <f t="shared" si="18"/>
        <v>0.96156129440238747</v>
      </c>
      <c r="AD130" s="15">
        <f t="shared" si="19"/>
        <v>66.618207274891674</v>
      </c>
      <c r="AE130" s="3">
        <f t="shared" si="28"/>
        <v>805.59639999999979</v>
      </c>
      <c r="AF130" s="2">
        <f t="shared" si="29"/>
        <v>0.25</v>
      </c>
      <c r="AG130" s="9">
        <f t="shared" si="30"/>
        <v>2.0833540364345711E-2</v>
      </c>
      <c r="AH130" s="2">
        <f t="shared" si="31"/>
        <v>1.008124175929324</v>
      </c>
    </row>
    <row r="131" spans="1:34">
      <c r="A131" s="1">
        <f>Raw!A131</f>
        <v>118</v>
      </c>
      <c r="B131" s="14">
        <f>Raw!B131</f>
        <v>0.46415509259259258</v>
      </c>
      <c r="C131" s="15">
        <f>Raw!C131</f>
        <v>73</v>
      </c>
      <c r="D131" s="15">
        <f>IF(C131&gt;0.5,Raw!D131*D$11,-999)</f>
        <v>19</v>
      </c>
      <c r="E131" s="9">
        <f>IF(Raw!$G131&gt;$C$8,IF(Raw!$Q131&gt;$C$8,IF(Raw!$N131&gt;$C$9,IF(Raw!$N131&lt;$A$9,IF(Raw!$X131&gt;$C$9,IF(Raw!$X131&lt;$A$9,Raw!H131,-999),-999),-999),-999),-999),-999)</f>
        <v>0.92898099999999995</v>
      </c>
      <c r="F131" s="9">
        <f>IF(Raw!$G131&gt;$C$8,IF(Raw!$Q131&gt;$C$8,IF(Raw!$N131&gt;$C$9,IF(Raw!$N131&lt;$A$9,IF(Raw!$X131&gt;$C$9,IF(Raw!$X131&lt;$A$9,Raw!I131,-999),-999),-999),-999),-999),-999)</f>
        <v>1.4270229999999999</v>
      </c>
      <c r="G131" s="9">
        <f>Raw!G131</f>
        <v>0.984626</v>
      </c>
      <c r="H131" s="9">
        <f>IF(Raw!$G131&gt;$C$8,IF(Raw!$Q131&gt;$C$8,IF(Raw!$N131&gt;$C$9,IF(Raw!$N131&lt;$A$9,IF(Raw!$X131&gt;$C$9,IF(Raw!$X131&lt;$A$9,Raw!L131,-999),-999),-999),-999),-999),-999)</f>
        <v>615.79999999999995</v>
      </c>
      <c r="I131" s="9">
        <f>IF(Raw!$G131&gt;$C$8,IF(Raw!$Q131&gt;$C$8,IF(Raw!$N131&gt;$C$9,IF(Raw!$N131&lt;$A$9,IF(Raw!$X131&gt;$C$9,IF(Raw!$X131&lt;$A$9,Raw!M131,-999),-999),-999),-999),-999),-999)</f>
        <v>1.9699999999999999E-4</v>
      </c>
      <c r="J131" s="9">
        <f>IF(Raw!$G131&gt;$C$8,IF(Raw!$Q131&gt;$C$8,IF(Raw!$N131&gt;$C$9,IF(Raw!$N131&lt;$A$9,IF(Raw!$X131&gt;$C$9,IF(Raw!$X131&lt;$A$9,Raw!N131,-999),-999),-999),-999),-999),-999)</f>
        <v>478</v>
      </c>
      <c r="K131" s="9">
        <f>IF(Raw!$G131&gt;$C$8,IF(Raw!$Q131&gt;$C$8,IF(Raw!$N131&gt;$C$9,IF(Raw!$N131&lt;$A$9,IF(Raw!$X131&gt;$C$9,IF(Raw!$X131&lt;$A$9,Raw!R131,-999),-999),-999),-999),-999),-999)</f>
        <v>0.87414899999999995</v>
      </c>
      <c r="L131" s="9">
        <f>IF(Raw!$G131&gt;$C$8,IF(Raw!$Q131&gt;$C$8,IF(Raw!$N131&gt;$C$9,IF(Raw!$N131&lt;$A$9,IF(Raw!$X131&gt;$C$9,IF(Raw!$X131&lt;$A$9,Raw!S131,-999),-999),-999),-999),-999),-999)</f>
        <v>1.429851</v>
      </c>
      <c r="M131" s="9">
        <f>Raw!Q131</f>
        <v>0.98874200000000001</v>
      </c>
      <c r="N131" s="9">
        <f>IF(Raw!$G131&gt;$C$8,IF(Raw!$Q131&gt;$C$8,IF(Raw!$N131&gt;$C$9,IF(Raw!$N131&lt;$A$9,IF(Raw!$X131&gt;$C$9,IF(Raw!$X131&lt;$A$9,Raw!V131,-999),-999),-999),-999),-999),-999)</f>
        <v>675.4</v>
      </c>
      <c r="O131" s="9">
        <f>IF(Raw!$G131&gt;$C$8,IF(Raw!$Q131&gt;$C$8,IF(Raw!$N131&gt;$C$9,IF(Raw!$N131&lt;$A$9,IF(Raw!$X131&gt;$C$9,IF(Raw!$X131&lt;$A$9,Raw!W131,-999),-999),-999),-999),-999),-999)</f>
        <v>0.108268</v>
      </c>
      <c r="P131" s="9">
        <f>IF(Raw!$G131&gt;$C$8,IF(Raw!$Q131&gt;$C$8,IF(Raw!$N131&gt;$C$9,IF(Raw!$N131&lt;$A$9,IF(Raw!$X131&gt;$C$9,IF(Raw!$X131&lt;$A$9,Raw!X131,-999),-999),-999),-999),-999),-999)</f>
        <v>485</v>
      </c>
      <c r="R131" s="9">
        <f t="shared" si="20"/>
        <v>0.49804199999999998</v>
      </c>
      <c r="S131" s="9">
        <f t="shared" si="21"/>
        <v>0.34900768943457816</v>
      </c>
      <c r="T131" s="9">
        <f t="shared" si="22"/>
        <v>0.55570200000000003</v>
      </c>
      <c r="U131" s="9">
        <f t="shared" si="23"/>
        <v>0.38864329220317362</v>
      </c>
      <c r="V131" s="15">
        <f t="shared" si="16"/>
        <v>0</v>
      </c>
      <c r="X131" s="11">
        <f t="shared" si="24"/>
        <v>1.1437999999999998E+19</v>
      </c>
      <c r="Y131" s="11">
        <f t="shared" si="25"/>
        <v>6.1579999999999991E-18</v>
      </c>
      <c r="Z131" s="11">
        <f t="shared" si="26"/>
        <v>4.7799999999999996E-4</v>
      </c>
      <c r="AA131" s="16">
        <f t="shared" si="27"/>
        <v>3.2571412306364608E-2</v>
      </c>
      <c r="AB131" s="9">
        <f t="shared" si="17"/>
        <v>0.89224899896147136</v>
      </c>
      <c r="AC131" s="9">
        <f t="shared" si="18"/>
        <v>0.96742858769363538</v>
      </c>
      <c r="AD131" s="15">
        <f t="shared" si="19"/>
        <v>68.141029929633063</v>
      </c>
      <c r="AE131" s="3">
        <f t="shared" si="28"/>
        <v>741.42319999999972</v>
      </c>
      <c r="AF131" s="2">
        <f t="shared" si="29"/>
        <v>0.25</v>
      </c>
      <c r="AG131" s="9">
        <f t="shared" si="30"/>
        <v>2.0371195543051987E-2</v>
      </c>
      <c r="AH131" s="2">
        <f t="shared" si="31"/>
        <v>0.98575155064286035</v>
      </c>
    </row>
    <row r="132" spans="1:34">
      <c r="A132" s="1">
        <f>Raw!A132</f>
        <v>119</v>
      </c>
      <c r="B132" s="14">
        <f>Raw!B132</f>
        <v>0.46421296296296299</v>
      </c>
      <c r="C132" s="15">
        <f>Raw!C132</f>
        <v>72.5</v>
      </c>
      <c r="D132" s="15">
        <f>IF(C132&gt;0.5,Raw!D132*D$11,-999)</f>
        <v>19</v>
      </c>
      <c r="E132" s="9">
        <f>IF(Raw!$G132&gt;$C$8,IF(Raw!$Q132&gt;$C$8,IF(Raw!$N132&gt;$C$9,IF(Raw!$N132&lt;$A$9,IF(Raw!$X132&gt;$C$9,IF(Raw!$X132&lt;$A$9,Raw!H132,-999),-999),-999),-999),-999),-999)</f>
        <v>0.92248699999999995</v>
      </c>
      <c r="F132" s="9">
        <f>IF(Raw!$G132&gt;$C$8,IF(Raw!$Q132&gt;$C$8,IF(Raw!$N132&gt;$C$9,IF(Raw!$N132&lt;$A$9,IF(Raw!$X132&gt;$C$9,IF(Raw!$X132&lt;$A$9,Raw!I132,-999),-999),-999),-999),-999),-999)</f>
        <v>1.426682</v>
      </c>
      <c r="G132" s="9">
        <f>Raw!G132</f>
        <v>0.98624800000000001</v>
      </c>
      <c r="H132" s="9">
        <f>IF(Raw!$G132&gt;$C$8,IF(Raw!$Q132&gt;$C$8,IF(Raw!$N132&gt;$C$9,IF(Raw!$N132&lt;$A$9,IF(Raw!$X132&gt;$C$9,IF(Raw!$X132&lt;$A$9,Raw!L132,-999),-999),-999),-999),-999),-999)</f>
        <v>654.4</v>
      </c>
      <c r="I132" s="9">
        <f>IF(Raw!$G132&gt;$C$8,IF(Raw!$Q132&gt;$C$8,IF(Raw!$N132&gt;$C$9,IF(Raw!$N132&lt;$A$9,IF(Raw!$X132&gt;$C$9,IF(Raw!$X132&lt;$A$9,Raw!M132,-999),-999),-999),-999),-999),-999)</f>
        <v>0.13982600000000001</v>
      </c>
      <c r="J132" s="9">
        <f>IF(Raw!$G132&gt;$C$8,IF(Raw!$Q132&gt;$C$8,IF(Raw!$N132&gt;$C$9,IF(Raw!$N132&lt;$A$9,IF(Raw!$X132&gt;$C$9,IF(Raw!$X132&lt;$A$9,Raw!N132,-999),-999),-999),-999),-999),-999)</f>
        <v>444</v>
      </c>
      <c r="K132" s="9">
        <f>IF(Raw!$G132&gt;$C$8,IF(Raw!$Q132&gt;$C$8,IF(Raw!$N132&gt;$C$9,IF(Raw!$N132&lt;$A$9,IF(Raw!$X132&gt;$C$9,IF(Raw!$X132&lt;$A$9,Raw!R132,-999),-999),-999),-999),-999),-999)</f>
        <v>0.86505699999999996</v>
      </c>
      <c r="L132" s="9">
        <f>IF(Raw!$G132&gt;$C$8,IF(Raw!$Q132&gt;$C$8,IF(Raw!$N132&gt;$C$9,IF(Raw!$N132&lt;$A$9,IF(Raw!$X132&gt;$C$9,IF(Raw!$X132&lt;$A$9,Raw!S132,-999),-999),-999),-999),-999),-999)</f>
        <v>1.4410130000000001</v>
      </c>
      <c r="M132" s="9">
        <f>Raw!Q132</f>
        <v>0.98624500000000004</v>
      </c>
      <c r="N132" s="9">
        <f>IF(Raw!$G132&gt;$C$8,IF(Raw!$Q132&gt;$C$8,IF(Raw!$N132&gt;$C$9,IF(Raw!$N132&lt;$A$9,IF(Raw!$X132&gt;$C$9,IF(Raw!$X132&lt;$A$9,Raw!V132,-999),-999),-999),-999),-999),-999)</f>
        <v>682.7</v>
      </c>
      <c r="O132" s="9">
        <f>IF(Raw!$G132&gt;$C$8,IF(Raw!$Q132&gt;$C$8,IF(Raw!$N132&gt;$C$9,IF(Raw!$N132&lt;$A$9,IF(Raw!$X132&gt;$C$9,IF(Raw!$X132&lt;$A$9,Raw!W132,-999),-999),-999),-999),-999),-999)</f>
        <v>0.12722800000000001</v>
      </c>
      <c r="P132" s="9">
        <f>IF(Raw!$G132&gt;$C$8,IF(Raw!$Q132&gt;$C$8,IF(Raw!$N132&gt;$C$9,IF(Raw!$N132&lt;$A$9,IF(Raw!$X132&gt;$C$9,IF(Raw!$X132&lt;$A$9,Raw!X132,-999),-999),-999),-999),-999),-999)</f>
        <v>323</v>
      </c>
      <c r="R132" s="9">
        <f t="shared" si="20"/>
        <v>0.50419500000000006</v>
      </c>
      <c r="S132" s="9">
        <f t="shared" si="21"/>
        <v>0.35340391201402982</v>
      </c>
      <c r="T132" s="9">
        <f t="shared" si="22"/>
        <v>0.57595600000000013</v>
      </c>
      <c r="U132" s="9">
        <f t="shared" si="23"/>
        <v>0.39968827484554276</v>
      </c>
      <c r="V132" s="15">
        <f t="shared" si="16"/>
        <v>0</v>
      </c>
      <c r="X132" s="11">
        <f t="shared" si="24"/>
        <v>1.1437999999999998E+19</v>
      </c>
      <c r="Y132" s="11">
        <f t="shared" si="25"/>
        <v>6.5439999999999992E-18</v>
      </c>
      <c r="Z132" s="11">
        <f t="shared" si="26"/>
        <v>4.44E-4</v>
      </c>
      <c r="AA132" s="16">
        <f t="shared" si="27"/>
        <v>3.2164578577839394E-2</v>
      </c>
      <c r="AB132" s="9">
        <f t="shared" si="17"/>
        <v>0.883582382019378</v>
      </c>
      <c r="AC132" s="9">
        <f t="shared" si="18"/>
        <v>0.96783542142216072</v>
      </c>
      <c r="AD132" s="15">
        <f t="shared" si="19"/>
        <v>72.442744544683336</v>
      </c>
      <c r="AE132" s="3">
        <f t="shared" si="28"/>
        <v>787.89759999999967</v>
      </c>
      <c r="AF132" s="2">
        <f t="shared" si="29"/>
        <v>0.25</v>
      </c>
      <c r="AG132" s="9">
        <f t="shared" si="30"/>
        <v>2.2272704301646799E-2</v>
      </c>
      <c r="AH132" s="2">
        <f t="shared" si="31"/>
        <v>1.0777645698780089</v>
      </c>
    </row>
    <row r="133" spans="1:34">
      <c r="A133" s="1">
        <f>Raw!A133</f>
        <v>120</v>
      </c>
      <c r="B133" s="14">
        <f>Raw!B133</f>
        <v>0.4642592592592592</v>
      </c>
      <c r="C133" s="15">
        <f>Raw!C133</f>
        <v>71.900000000000006</v>
      </c>
      <c r="D133" s="15">
        <f>IF(C133&gt;0.5,Raw!D133*D$11,-999)</f>
        <v>19.899999999999999</v>
      </c>
      <c r="E133" s="9">
        <f>IF(Raw!$G133&gt;$C$8,IF(Raw!$Q133&gt;$C$8,IF(Raw!$N133&gt;$C$9,IF(Raw!$N133&lt;$A$9,IF(Raw!$X133&gt;$C$9,IF(Raw!$X133&lt;$A$9,Raw!H133,-999),-999),-999),-999),-999),-999)</f>
        <v>0.92088199999999998</v>
      </c>
      <c r="F133" s="9">
        <f>IF(Raw!$G133&gt;$C$8,IF(Raw!$Q133&gt;$C$8,IF(Raw!$N133&gt;$C$9,IF(Raw!$N133&lt;$A$9,IF(Raw!$X133&gt;$C$9,IF(Raw!$X133&lt;$A$9,Raw!I133,-999),-999),-999),-999),-999),-999)</f>
        <v>1.422574</v>
      </c>
      <c r="G133" s="9">
        <f>Raw!G133</f>
        <v>0.986016</v>
      </c>
      <c r="H133" s="9">
        <f>IF(Raw!$G133&gt;$C$8,IF(Raw!$Q133&gt;$C$8,IF(Raw!$N133&gt;$C$9,IF(Raw!$N133&lt;$A$9,IF(Raw!$X133&gt;$C$9,IF(Raw!$X133&lt;$A$9,Raw!L133,-999),-999),-999),-999),-999),-999)</f>
        <v>621.6</v>
      </c>
      <c r="I133" s="9">
        <f>IF(Raw!$G133&gt;$C$8,IF(Raw!$Q133&gt;$C$8,IF(Raw!$N133&gt;$C$9,IF(Raw!$N133&lt;$A$9,IF(Raw!$X133&gt;$C$9,IF(Raw!$X133&lt;$A$9,Raw!M133,-999),-999),-999),-999),-999),-999)</f>
        <v>0.11638800000000001</v>
      </c>
      <c r="J133" s="9">
        <f>IF(Raw!$G133&gt;$C$8,IF(Raw!$Q133&gt;$C$8,IF(Raw!$N133&gt;$C$9,IF(Raw!$N133&lt;$A$9,IF(Raw!$X133&gt;$C$9,IF(Raw!$X133&lt;$A$9,Raw!N133,-999),-999),-999),-999),-999),-999)</f>
        <v>474</v>
      </c>
      <c r="K133" s="9">
        <f>IF(Raw!$G133&gt;$C$8,IF(Raw!$Q133&gt;$C$8,IF(Raw!$N133&gt;$C$9,IF(Raw!$N133&lt;$A$9,IF(Raw!$X133&gt;$C$9,IF(Raw!$X133&lt;$A$9,Raw!R133,-999),-999),-999),-999),-999),-999)</f>
        <v>0.859294</v>
      </c>
      <c r="L133" s="9">
        <f>IF(Raw!$G133&gt;$C$8,IF(Raw!$Q133&gt;$C$8,IF(Raw!$N133&gt;$C$9,IF(Raw!$N133&lt;$A$9,IF(Raw!$X133&gt;$C$9,IF(Raw!$X133&lt;$A$9,Raw!S133,-999),-999),-999),-999),-999),-999)</f>
        <v>1.451659</v>
      </c>
      <c r="M133" s="9">
        <f>Raw!Q133</f>
        <v>0.99102800000000002</v>
      </c>
      <c r="N133" s="9">
        <f>IF(Raw!$G133&gt;$C$8,IF(Raw!$Q133&gt;$C$8,IF(Raw!$N133&gt;$C$9,IF(Raw!$N133&lt;$A$9,IF(Raw!$X133&gt;$C$9,IF(Raw!$X133&lt;$A$9,Raw!V133,-999),-999),-999),-999),-999),-999)</f>
        <v>660.5</v>
      </c>
      <c r="O133" s="9">
        <f>IF(Raw!$G133&gt;$C$8,IF(Raw!$Q133&gt;$C$8,IF(Raw!$N133&gt;$C$9,IF(Raw!$N133&lt;$A$9,IF(Raw!$X133&gt;$C$9,IF(Raw!$X133&lt;$A$9,Raw!W133,-999),-999),-999),-999),-999),-999)</f>
        <v>3.3062000000000001E-2</v>
      </c>
      <c r="P133" s="9">
        <f>IF(Raw!$G133&gt;$C$8,IF(Raw!$Q133&gt;$C$8,IF(Raw!$N133&gt;$C$9,IF(Raw!$N133&lt;$A$9,IF(Raw!$X133&gt;$C$9,IF(Raw!$X133&lt;$A$9,Raw!X133,-999),-999),-999),-999),-999),-999)</f>
        <v>366</v>
      </c>
      <c r="R133" s="9">
        <f t="shared" si="20"/>
        <v>0.50169200000000003</v>
      </c>
      <c r="S133" s="9">
        <f t="shared" si="21"/>
        <v>0.3526649580267881</v>
      </c>
      <c r="T133" s="9">
        <f t="shared" si="22"/>
        <v>0.59236500000000003</v>
      </c>
      <c r="U133" s="9">
        <f t="shared" si="23"/>
        <v>0.40806070847216874</v>
      </c>
      <c r="V133" s="15">
        <f t="shared" si="16"/>
        <v>0</v>
      </c>
      <c r="X133" s="11">
        <f t="shared" si="24"/>
        <v>1.1979799999999998E+19</v>
      </c>
      <c r="Y133" s="11">
        <f t="shared" si="25"/>
        <v>6.2159999999999999E-18</v>
      </c>
      <c r="Z133" s="11">
        <f t="shared" si="26"/>
        <v>4.7399999999999997E-4</v>
      </c>
      <c r="AA133" s="16">
        <f t="shared" si="27"/>
        <v>3.4093683203179348E-2</v>
      </c>
      <c r="AB133" s="9">
        <f t="shared" si="17"/>
        <v>0.87948990465065136</v>
      </c>
      <c r="AC133" s="9">
        <f t="shared" si="18"/>
        <v>0.9659063167968206</v>
      </c>
      <c r="AD133" s="15">
        <f t="shared" si="19"/>
        <v>71.927601694471207</v>
      </c>
      <c r="AE133" s="3">
        <f t="shared" si="28"/>
        <v>748.40639999999973</v>
      </c>
      <c r="AF133" s="2">
        <f t="shared" si="29"/>
        <v>0.25</v>
      </c>
      <c r="AG133" s="9">
        <f t="shared" si="30"/>
        <v>2.2577560081653757E-2</v>
      </c>
      <c r="AH133" s="2">
        <f t="shared" si="31"/>
        <v>1.0925163824178867</v>
      </c>
    </row>
    <row r="134" spans="1:34">
      <c r="A134" s="1">
        <f>Raw!A134</f>
        <v>121</v>
      </c>
      <c r="B134" s="14">
        <f>Raw!B134</f>
        <v>0.46431712962962962</v>
      </c>
      <c r="C134" s="15">
        <f>Raw!C134</f>
        <v>71.400000000000006</v>
      </c>
      <c r="D134" s="15">
        <f>IF(C134&gt;0.5,Raw!D134*D$11,-999)</f>
        <v>19.899999999999999</v>
      </c>
      <c r="E134" s="9">
        <f>IF(Raw!$G134&gt;$C$8,IF(Raw!$Q134&gt;$C$8,IF(Raw!$N134&gt;$C$9,IF(Raw!$N134&lt;$A$9,IF(Raw!$X134&gt;$C$9,IF(Raw!$X134&lt;$A$9,Raw!H134,-999),-999),-999),-999),-999),-999)</f>
        <v>0.92249000000000003</v>
      </c>
      <c r="F134" s="9">
        <f>IF(Raw!$G134&gt;$C$8,IF(Raw!$Q134&gt;$C$8,IF(Raw!$N134&gt;$C$9,IF(Raw!$N134&lt;$A$9,IF(Raw!$X134&gt;$C$9,IF(Raw!$X134&lt;$A$9,Raw!I134,-999),-999),-999),-999),-999),-999)</f>
        <v>1.4146460000000001</v>
      </c>
      <c r="G134" s="9">
        <f>Raw!G134</f>
        <v>0.98742200000000002</v>
      </c>
      <c r="H134" s="9">
        <f>IF(Raw!$G134&gt;$C$8,IF(Raw!$Q134&gt;$C$8,IF(Raw!$N134&gt;$C$9,IF(Raw!$N134&lt;$A$9,IF(Raw!$X134&gt;$C$9,IF(Raw!$X134&lt;$A$9,Raw!L134,-999),-999),-999),-999),-999),-999)</f>
        <v>602.79999999999995</v>
      </c>
      <c r="I134" s="9">
        <f>IF(Raw!$G134&gt;$C$8,IF(Raw!$Q134&gt;$C$8,IF(Raw!$N134&gt;$C$9,IF(Raw!$N134&lt;$A$9,IF(Raw!$X134&gt;$C$9,IF(Raw!$X134&lt;$A$9,Raw!M134,-999),-999),-999),-999),-999),-999)</f>
        <v>0.16321099999999999</v>
      </c>
      <c r="J134" s="9">
        <f>IF(Raw!$G134&gt;$C$8,IF(Raw!$Q134&gt;$C$8,IF(Raw!$N134&gt;$C$9,IF(Raw!$N134&lt;$A$9,IF(Raw!$X134&gt;$C$9,IF(Raw!$X134&lt;$A$9,Raw!N134,-999),-999),-999),-999),-999),-999)</f>
        <v>404</v>
      </c>
      <c r="K134" s="9">
        <f>IF(Raw!$G134&gt;$C$8,IF(Raw!$Q134&gt;$C$8,IF(Raw!$N134&gt;$C$9,IF(Raw!$N134&lt;$A$9,IF(Raw!$X134&gt;$C$9,IF(Raw!$X134&lt;$A$9,Raw!R134,-999),-999),-999),-999),-999),-999)</f>
        <v>0.86228800000000005</v>
      </c>
      <c r="L134" s="9">
        <f>IF(Raw!$G134&gt;$C$8,IF(Raw!$Q134&gt;$C$8,IF(Raw!$N134&gt;$C$9,IF(Raw!$N134&lt;$A$9,IF(Raw!$X134&gt;$C$9,IF(Raw!$X134&lt;$A$9,Raw!S134,-999),-999),-999),-999),-999),-999)</f>
        <v>1.4260649999999999</v>
      </c>
      <c r="M134" s="9">
        <f>Raw!Q134</f>
        <v>0.98005200000000003</v>
      </c>
      <c r="N134" s="9">
        <f>IF(Raw!$G134&gt;$C$8,IF(Raw!$Q134&gt;$C$8,IF(Raw!$N134&gt;$C$9,IF(Raw!$N134&lt;$A$9,IF(Raw!$X134&gt;$C$9,IF(Raw!$X134&lt;$A$9,Raw!V134,-999),-999),-999),-999),-999),-999)</f>
        <v>665.2</v>
      </c>
      <c r="O134" s="9">
        <f>IF(Raw!$G134&gt;$C$8,IF(Raw!$Q134&gt;$C$8,IF(Raw!$N134&gt;$C$9,IF(Raw!$N134&lt;$A$9,IF(Raw!$X134&gt;$C$9,IF(Raw!$X134&lt;$A$9,Raw!W134,-999),-999),-999),-999),-999),-999)</f>
        <v>3.4999999999999997E-5</v>
      </c>
      <c r="P134" s="9">
        <f>IF(Raw!$G134&gt;$C$8,IF(Raw!$Q134&gt;$C$8,IF(Raw!$N134&gt;$C$9,IF(Raw!$N134&lt;$A$9,IF(Raw!$X134&gt;$C$9,IF(Raw!$X134&lt;$A$9,Raw!X134,-999),-999),-999),-999),-999),-999)</f>
        <v>304</v>
      </c>
      <c r="R134" s="9">
        <f t="shared" si="20"/>
        <v>0.49215600000000004</v>
      </c>
      <c r="S134" s="9">
        <f t="shared" si="21"/>
        <v>0.34790046414438663</v>
      </c>
      <c r="T134" s="9">
        <f t="shared" si="22"/>
        <v>0.56377699999999986</v>
      </c>
      <c r="U134" s="9">
        <f t="shared" si="23"/>
        <v>0.39533751967827546</v>
      </c>
      <c r="V134" s="15">
        <f t="shared" si="16"/>
        <v>0</v>
      </c>
      <c r="X134" s="11">
        <f t="shared" si="24"/>
        <v>1.1979799999999998E+19</v>
      </c>
      <c r="Y134" s="11">
        <f t="shared" si="25"/>
        <v>6.027999999999999E-18</v>
      </c>
      <c r="Z134" s="11">
        <f t="shared" si="26"/>
        <v>4.0400000000000001E-4</v>
      </c>
      <c r="AA134" s="16">
        <f t="shared" si="27"/>
        <v>2.8347524409561779E-2</v>
      </c>
      <c r="AB134" s="9">
        <f t="shared" si="17"/>
        <v>0.87826968226904956</v>
      </c>
      <c r="AC134" s="9">
        <f t="shared" si="18"/>
        <v>0.97165247559043821</v>
      </c>
      <c r="AD134" s="15">
        <f t="shared" si="19"/>
        <v>70.16713962762816</v>
      </c>
      <c r="AE134" s="3">
        <f t="shared" si="28"/>
        <v>725.77119999999968</v>
      </c>
      <c r="AF134" s="2">
        <f t="shared" si="29"/>
        <v>0.25</v>
      </c>
      <c r="AG134" s="9">
        <f t="shared" si="30"/>
        <v>2.1338233033312115E-2</v>
      </c>
      <c r="AH134" s="2">
        <f t="shared" si="31"/>
        <v>1.032545991525778</v>
      </c>
    </row>
    <row r="135" spans="1:34">
      <c r="A135" s="1">
        <f>Raw!A135</f>
        <v>122</v>
      </c>
      <c r="B135" s="14">
        <f>Raw!B135</f>
        <v>0.46437499999999998</v>
      </c>
      <c r="C135" s="15">
        <f>Raw!C135</f>
        <v>71</v>
      </c>
      <c r="D135" s="15">
        <f>IF(C135&gt;0.5,Raw!D135*D$11,-999)</f>
        <v>19.899999999999999</v>
      </c>
      <c r="E135" s="9">
        <f>IF(Raw!$G135&gt;$C$8,IF(Raw!$Q135&gt;$C$8,IF(Raw!$N135&gt;$C$9,IF(Raw!$N135&lt;$A$9,IF(Raw!$X135&gt;$C$9,IF(Raw!$X135&lt;$A$9,Raw!H135,-999),-999),-999),-999),-999),-999)</f>
        <v>0.87372300000000003</v>
      </c>
      <c r="F135" s="9">
        <f>IF(Raw!$G135&gt;$C$8,IF(Raw!$Q135&gt;$C$8,IF(Raw!$N135&gt;$C$9,IF(Raw!$N135&lt;$A$9,IF(Raw!$X135&gt;$C$9,IF(Raw!$X135&lt;$A$9,Raw!I135,-999),-999),-999),-999),-999),-999)</f>
        <v>1.4040330000000001</v>
      </c>
      <c r="G135" s="9">
        <f>Raw!G135</f>
        <v>0.98702500000000004</v>
      </c>
      <c r="H135" s="9">
        <f>IF(Raw!$G135&gt;$C$8,IF(Raw!$Q135&gt;$C$8,IF(Raw!$N135&gt;$C$9,IF(Raw!$N135&lt;$A$9,IF(Raw!$X135&gt;$C$9,IF(Raw!$X135&lt;$A$9,Raw!L135,-999),-999),-999),-999),-999),-999)</f>
        <v>632.9</v>
      </c>
      <c r="I135" s="9">
        <f>IF(Raw!$G135&gt;$C$8,IF(Raw!$Q135&gt;$C$8,IF(Raw!$N135&gt;$C$9,IF(Raw!$N135&lt;$A$9,IF(Raw!$X135&gt;$C$9,IF(Raw!$X135&lt;$A$9,Raw!M135,-999),-999),-999),-999),-999),-999)</f>
        <v>4.3903999999999999E-2</v>
      </c>
      <c r="J135" s="9">
        <f>IF(Raw!$G135&gt;$C$8,IF(Raw!$Q135&gt;$C$8,IF(Raw!$N135&gt;$C$9,IF(Raw!$N135&lt;$A$9,IF(Raw!$X135&gt;$C$9,IF(Raw!$X135&lt;$A$9,Raw!N135,-999),-999),-999),-999),-999),-999)</f>
        <v>567</v>
      </c>
      <c r="K135" s="9">
        <f>IF(Raw!$G135&gt;$C$8,IF(Raw!$Q135&gt;$C$8,IF(Raw!$N135&gt;$C$9,IF(Raw!$N135&lt;$A$9,IF(Raw!$X135&gt;$C$9,IF(Raw!$X135&lt;$A$9,Raw!R135,-999),-999),-999),-999),-999),-999)</f>
        <v>0.86074399999999995</v>
      </c>
      <c r="L135" s="9">
        <f>IF(Raw!$G135&gt;$C$8,IF(Raw!$Q135&gt;$C$8,IF(Raw!$N135&gt;$C$9,IF(Raw!$N135&lt;$A$9,IF(Raw!$X135&gt;$C$9,IF(Raw!$X135&lt;$A$9,Raw!S135,-999),-999),-999),-999),-999),-999)</f>
        <v>1.4387190000000001</v>
      </c>
      <c r="M135" s="9">
        <f>Raw!Q135</f>
        <v>0.98953100000000005</v>
      </c>
      <c r="N135" s="9">
        <f>IF(Raw!$G135&gt;$C$8,IF(Raw!$Q135&gt;$C$8,IF(Raw!$N135&gt;$C$9,IF(Raw!$N135&lt;$A$9,IF(Raw!$X135&gt;$C$9,IF(Raw!$X135&lt;$A$9,Raw!V135,-999),-999),-999),-999),-999),-999)</f>
        <v>698.8</v>
      </c>
      <c r="O135" s="9">
        <f>IF(Raw!$G135&gt;$C$8,IF(Raw!$Q135&gt;$C$8,IF(Raw!$N135&gt;$C$9,IF(Raw!$N135&lt;$A$9,IF(Raw!$X135&gt;$C$9,IF(Raw!$X135&lt;$A$9,Raw!W135,-999),-999),-999),-999),-999),-999)</f>
        <v>8.4518999999999997E-2</v>
      </c>
      <c r="P135" s="9">
        <f>IF(Raw!$G135&gt;$C$8,IF(Raw!$Q135&gt;$C$8,IF(Raw!$N135&gt;$C$9,IF(Raw!$N135&lt;$A$9,IF(Raw!$X135&gt;$C$9,IF(Raw!$X135&lt;$A$9,Raw!X135,-999),-999),-999),-999),-999),-999)</f>
        <v>292</v>
      </c>
      <c r="R135" s="9">
        <f t="shared" si="20"/>
        <v>0.53031000000000006</v>
      </c>
      <c r="S135" s="9">
        <f t="shared" si="21"/>
        <v>0.37770479753681008</v>
      </c>
      <c r="T135" s="9">
        <f t="shared" si="22"/>
        <v>0.57797500000000013</v>
      </c>
      <c r="U135" s="9">
        <f t="shared" si="23"/>
        <v>0.40172889911094528</v>
      </c>
      <c r="V135" s="15">
        <f t="shared" si="16"/>
        <v>0</v>
      </c>
      <c r="X135" s="11">
        <f t="shared" si="24"/>
        <v>1.1979799999999998E+19</v>
      </c>
      <c r="Y135" s="11">
        <f t="shared" si="25"/>
        <v>6.3289999999999992E-18</v>
      </c>
      <c r="Z135" s="11">
        <f t="shared" si="26"/>
        <v>5.6700000000000001E-4</v>
      </c>
      <c r="AA135" s="16">
        <f t="shared" si="27"/>
        <v>4.1218061822961727E-2</v>
      </c>
      <c r="AB135" s="9">
        <f t="shared" si="17"/>
        <v>0.88456700928212628</v>
      </c>
      <c r="AC135" s="9">
        <f t="shared" si="18"/>
        <v>0.95878193817703827</v>
      </c>
      <c r="AD135" s="15">
        <f t="shared" si="19"/>
        <v>72.694994396757892</v>
      </c>
      <c r="AE135" s="3">
        <f t="shared" si="28"/>
        <v>762.0115999999997</v>
      </c>
      <c r="AF135" s="2">
        <f t="shared" si="29"/>
        <v>0.25</v>
      </c>
      <c r="AG135" s="9">
        <f t="shared" si="30"/>
        <v>2.2464369284527601E-2</v>
      </c>
      <c r="AH135" s="2">
        <f t="shared" si="31"/>
        <v>1.0870391386523059</v>
      </c>
    </row>
    <row r="136" spans="1:34">
      <c r="A136" s="1">
        <f>Raw!A136</f>
        <v>123</v>
      </c>
      <c r="B136" s="14">
        <f>Raw!B136</f>
        <v>0.4644328703703704</v>
      </c>
      <c r="C136" s="15">
        <f>Raw!C136</f>
        <v>70.3</v>
      </c>
      <c r="D136" s="15">
        <f>IF(C136&gt;0.5,Raw!D136*D$11,-999)</f>
        <v>21.7</v>
      </c>
      <c r="E136" s="9">
        <f>IF(Raw!$G136&gt;$C$8,IF(Raw!$Q136&gt;$C$8,IF(Raw!$N136&gt;$C$9,IF(Raw!$N136&lt;$A$9,IF(Raw!$X136&gt;$C$9,IF(Raw!$X136&lt;$A$9,Raw!H136,-999),-999),-999),-999),-999),-999)</f>
        <v>0.90279399999999999</v>
      </c>
      <c r="F136" s="9">
        <f>IF(Raw!$G136&gt;$C$8,IF(Raw!$Q136&gt;$C$8,IF(Raw!$N136&gt;$C$9,IF(Raw!$N136&lt;$A$9,IF(Raw!$X136&gt;$C$9,IF(Raw!$X136&lt;$A$9,Raw!I136,-999),-999),-999),-999),-999),-999)</f>
        <v>1.392601</v>
      </c>
      <c r="G136" s="9">
        <f>Raw!G136</f>
        <v>0.98492599999999997</v>
      </c>
      <c r="H136" s="9">
        <f>IF(Raw!$G136&gt;$C$8,IF(Raw!$Q136&gt;$C$8,IF(Raw!$N136&gt;$C$9,IF(Raw!$N136&lt;$A$9,IF(Raw!$X136&gt;$C$9,IF(Raw!$X136&lt;$A$9,Raw!L136,-999),-999),-999),-999),-999),-999)</f>
        <v>599.9</v>
      </c>
      <c r="I136" s="9">
        <f>IF(Raw!$G136&gt;$C$8,IF(Raw!$Q136&gt;$C$8,IF(Raw!$N136&gt;$C$9,IF(Raw!$N136&lt;$A$9,IF(Raw!$X136&gt;$C$9,IF(Raw!$X136&lt;$A$9,Raw!M136,-999),-999),-999),-999),-999),-999)</f>
        <v>6.9740999999999997E-2</v>
      </c>
      <c r="J136" s="9">
        <f>IF(Raw!$G136&gt;$C$8,IF(Raw!$Q136&gt;$C$8,IF(Raw!$N136&gt;$C$9,IF(Raw!$N136&lt;$A$9,IF(Raw!$X136&gt;$C$9,IF(Raw!$X136&lt;$A$9,Raw!N136,-999),-999),-999),-999),-999),-999)</f>
        <v>485</v>
      </c>
      <c r="K136" s="9">
        <f>IF(Raw!$G136&gt;$C$8,IF(Raw!$Q136&gt;$C$8,IF(Raw!$N136&gt;$C$9,IF(Raw!$N136&lt;$A$9,IF(Raw!$X136&gt;$C$9,IF(Raw!$X136&lt;$A$9,Raw!R136,-999),-999),-999),-999),-999),-999)</f>
        <v>0.847719</v>
      </c>
      <c r="L136" s="9">
        <f>IF(Raw!$G136&gt;$C$8,IF(Raw!$Q136&gt;$C$8,IF(Raw!$N136&gt;$C$9,IF(Raw!$N136&lt;$A$9,IF(Raw!$X136&gt;$C$9,IF(Raw!$X136&lt;$A$9,Raw!S136,-999),-999),-999),-999),-999),-999)</f>
        <v>1.4001760000000001</v>
      </c>
      <c r="M136" s="9">
        <f>Raw!Q136</f>
        <v>0.99116300000000002</v>
      </c>
      <c r="N136" s="9">
        <f>IF(Raw!$G136&gt;$C$8,IF(Raw!$Q136&gt;$C$8,IF(Raw!$N136&gt;$C$9,IF(Raw!$N136&lt;$A$9,IF(Raw!$X136&gt;$C$9,IF(Raw!$X136&lt;$A$9,Raw!V136,-999),-999),-999),-999),-999),-999)</f>
        <v>652.79999999999995</v>
      </c>
      <c r="O136" s="9">
        <f>IF(Raw!$G136&gt;$C$8,IF(Raw!$Q136&gt;$C$8,IF(Raw!$N136&gt;$C$9,IF(Raw!$N136&lt;$A$9,IF(Raw!$X136&gt;$C$9,IF(Raw!$X136&lt;$A$9,Raw!W136,-999),-999),-999),-999),-999),-999)</f>
        <v>0.124225</v>
      </c>
      <c r="P136" s="9">
        <f>IF(Raw!$G136&gt;$C$8,IF(Raw!$Q136&gt;$C$8,IF(Raw!$N136&gt;$C$9,IF(Raw!$N136&lt;$A$9,IF(Raw!$X136&gt;$C$9,IF(Raw!$X136&lt;$A$9,Raw!X136,-999),-999),-999),-999),-999),-999)</f>
        <v>378</v>
      </c>
      <c r="R136" s="9">
        <f t="shared" si="20"/>
        <v>0.48980699999999999</v>
      </c>
      <c r="S136" s="9">
        <f t="shared" si="21"/>
        <v>0.35172098828020376</v>
      </c>
      <c r="T136" s="9">
        <f t="shared" si="22"/>
        <v>0.55245700000000009</v>
      </c>
      <c r="U136" s="9">
        <f t="shared" si="23"/>
        <v>0.39456254070916802</v>
      </c>
      <c r="V136" s="15">
        <f t="shared" si="16"/>
        <v>0</v>
      </c>
      <c r="X136" s="11">
        <f t="shared" si="24"/>
        <v>1.3063399999999998E+19</v>
      </c>
      <c r="Y136" s="11">
        <f t="shared" si="25"/>
        <v>5.9989999999999994E-18</v>
      </c>
      <c r="Z136" s="11">
        <f t="shared" si="26"/>
        <v>4.8499999999999997E-4</v>
      </c>
      <c r="AA136" s="16">
        <f t="shared" si="27"/>
        <v>3.6616434995118088E-2</v>
      </c>
      <c r="AB136" s="9">
        <f t="shared" si="17"/>
        <v>0.86794800582809795</v>
      </c>
      <c r="AC136" s="9">
        <f t="shared" si="18"/>
        <v>0.96338356500488198</v>
      </c>
      <c r="AD136" s="15">
        <f t="shared" si="19"/>
        <v>75.497804113645557</v>
      </c>
      <c r="AE136" s="3">
        <f t="shared" si="28"/>
        <v>722.27959999999973</v>
      </c>
      <c r="AF136" s="2">
        <f t="shared" si="29"/>
        <v>0.25</v>
      </c>
      <c r="AG136" s="9">
        <f t="shared" si="30"/>
        <v>2.2914311853110051E-2</v>
      </c>
      <c r="AH136" s="2">
        <f t="shared" si="31"/>
        <v>1.1088116253845173</v>
      </c>
    </row>
    <row r="137" spans="1:34">
      <c r="A137" s="1">
        <f>Raw!A137</f>
        <v>124</v>
      </c>
      <c r="B137" s="14">
        <f>Raw!B137</f>
        <v>0.46449074074074076</v>
      </c>
      <c r="C137" s="15">
        <f>Raw!C137</f>
        <v>69.900000000000006</v>
      </c>
      <c r="D137" s="15">
        <f>IF(C137&gt;0.5,Raw!D137*D$11,-999)</f>
        <v>20.8</v>
      </c>
      <c r="E137" s="9">
        <f>IF(Raw!$G137&gt;$C$8,IF(Raw!$Q137&gt;$C$8,IF(Raw!$N137&gt;$C$9,IF(Raw!$N137&lt;$A$9,IF(Raw!$X137&gt;$C$9,IF(Raw!$X137&lt;$A$9,Raw!H137,-999),-999),-999),-999),-999),-999)</f>
        <v>0.89166699999999999</v>
      </c>
      <c r="F137" s="9">
        <f>IF(Raw!$G137&gt;$C$8,IF(Raw!$Q137&gt;$C$8,IF(Raw!$N137&gt;$C$9,IF(Raw!$N137&lt;$A$9,IF(Raw!$X137&gt;$C$9,IF(Raw!$X137&lt;$A$9,Raw!I137,-999),-999),-999),-999),-999),-999)</f>
        <v>1.3623209999999999</v>
      </c>
      <c r="G137" s="9">
        <f>Raw!G137</f>
        <v>0.98815299999999995</v>
      </c>
      <c r="H137" s="9">
        <f>IF(Raw!$G137&gt;$C$8,IF(Raw!$Q137&gt;$C$8,IF(Raw!$N137&gt;$C$9,IF(Raw!$N137&lt;$A$9,IF(Raw!$X137&gt;$C$9,IF(Raw!$X137&lt;$A$9,Raw!L137,-999),-999),-999),-999),-999),-999)</f>
        <v>598.79999999999995</v>
      </c>
      <c r="I137" s="9">
        <f>IF(Raw!$G137&gt;$C$8,IF(Raw!$Q137&gt;$C$8,IF(Raw!$N137&gt;$C$9,IF(Raw!$N137&lt;$A$9,IF(Raw!$X137&gt;$C$9,IF(Raw!$X137&lt;$A$9,Raw!M137,-999),-999),-999),-999),-999),-999)</f>
        <v>8.7118000000000001E-2</v>
      </c>
      <c r="J137" s="9">
        <f>IF(Raw!$G137&gt;$C$8,IF(Raw!$Q137&gt;$C$8,IF(Raw!$N137&gt;$C$9,IF(Raw!$N137&lt;$A$9,IF(Raw!$X137&gt;$C$9,IF(Raw!$X137&lt;$A$9,Raw!N137,-999),-999),-999),-999),-999),-999)</f>
        <v>385</v>
      </c>
      <c r="K137" s="9">
        <f>IF(Raw!$G137&gt;$C$8,IF(Raw!$Q137&gt;$C$8,IF(Raw!$N137&gt;$C$9,IF(Raw!$N137&lt;$A$9,IF(Raw!$X137&gt;$C$9,IF(Raw!$X137&lt;$A$9,Raw!R137,-999),-999),-999),-999),-999),-999)</f>
        <v>0.84956200000000004</v>
      </c>
      <c r="L137" s="9">
        <f>IF(Raw!$G137&gt;$C$8,IF(Raw!$Q137&gt;$C$8,IF(Raw!$N137&gt;$C$9,IF(Raw!$N137&lt;$A$9,IF(Raw!$X137&gt;$C$9,IF(Raw!$X137&lt;$A$9,Raw!S137,-999),-999),-999),-999),-999),-999)</f>
        <v>1.4008620000000001</v>
      </c>
      <c r="M137" s="9">
        <f>Raw!Q137</f>
        <v>0.98524999999999996</v>
      </c>
      <c r="N137" s="9">
        <f>IF(Raw!$G137&gt;$C$8,IF(Raw!$Q137&gt;$C$8,IF(Raw!$N137&gt;$C$9,IF(Raw!$N137&lt;$A$9,IF(Raw!$X137&gt;$C$9,IF(Raw!$X137&lt;$A$9,Raw!V137,-999),-999),-999),-999),-999),-999)</f>
        <v>653.29999999999995</v>
      </c>
      <c r="O137" s="9">
        <f>IF(Raw!$G137&gt;$C$8,IF(Raw!$Q137&gt;$C$8,IF(Raw!$N137&gt;$C$9,IF(Raw!$N137&lt;$A$9,IF(Raw!$X137&gt;$C$9,IF(Raw!$X137&lt;$A$9,Raw!W137,-999),-999),-999),-999),-999),-999)</f>
        <v>8.4548999999999999E-2</v>
      </c>
      <c r="P137" s="9">
        <f>IF(Raw!$G137&gt;$C$8,IF(Raw!$Q137&gt;$C$8,IF(Raw!$N137&gt;$C$9,IF(Raw!$N137&lt;$A$9,IF(Raw!$X137&gt;$C$9,IF(Raw!$X137&lt;$A$9,Raw!X137,-999),-999),-999),-999),-999),-999)</f>
        <v>444</v>
      </c>
      <c r="R137" s="9">
        <f t="shared" si="20"/>
        <v>0.47065399999999991</v>
      </c>
      <c r="S137" s="9">
        <f t="shared" si="21"/>
        <v>0.34547951620800088</v>
      </c>
      <c r="T137" s="9">
        <f t="shared" si="22"/>
        <v>0.55130000000000001</v>
      </c>
      <c r="U137" s="9">
        <f t="shared" si="23"/>
        <v>0.39354340398982912</v>
      </c>
      <c r="V137" s="15">
        <f t="shared" si="16"/>
        <v>0</v>
      </c>
      <c r="X137" s="11">
        <f t="shared" si="24"/>
        <v>1.2521599999999998E+19</v>
      </c>
      <c r="Y137" s="11">
        <f t="shared" si="25"/>
        <v>5.9879999999999993E-18</v>
      </c>
      <c r="Z137" s="11">
        <f t="shared" si="26"/>
        <v>3.8499999999999998E-4</v>
      </c>
      <c r="AA137" s="16">
        <f t="shared" si="27"/>
        <v>2.8057120027697054E-2</v>
      </c>
      <c r="AB137" s="9">
        <f t="shared" si="17"/>
        <v>0.86502989027126942</v>
      </c>
      <c r="AC137" s="9">
        <f t="shared" si="18"/>
        <v>0.971942879972303</v>
      </c>
      <c r="AD137" s="15">
        <f t="shared" si="19"/>
        <v>72.87563643557678</v>
      </c>
      <c r="AE137" s="3">
        <f t="shared" si="28"/>
        <v>720.95519999999976</v>
      </c>
      <c r="AF137" s="2">
        <f t="shared" si="29"/>
        <v>0.25</v>
      </c>
      <c r="AG137" s="9">
        <f t="shared" si="30"/>
        <v>2.2061327715986231E-2</v>
      </c>
      <c r="AH137" s="2">
        <f t="shared" si="31"/>
        <v>1.0675361669036156</v>
      </c>
    </row>
    <row r="138" spans="1:34">
      <c r="A138" s="1">
        <f>Raw!A138</f>
        <v>125</v>
      </c>
      <c r="B138" s="14">
        <f>Raw!B138</f>
        <v>0.46453703703703703</v>
      </c>
      <c r="C138" s="15">
        <f>Raw!C138</f>
        <v>69.400000000000006</v>
      </c>
      <c r="D138" s="15">
        <f>IF(C138&gt;0.5,Raw!D138*D$11,-999)</f>
        <v>20.8</v>
      </c>
      <c r="E138" s="9">
        <f>IF(Raw!$G138&gt;$C$8,IF(Raw!$Q138&gt;$C$8,IF(Raw!$N138&gt;$C$9,IF(Raw!$N138&lt;$A$9,IF(Raw!$X138&gt;$C$9,IF(Raw!$X138&lt;$A$9,Raw!H138,-999),-999),-999),-999),-999),-999)</f>
        <v>0.89747600000000005</v>
      </c>
      <c r="F138" s="9">
        <f>IF(Raw!$G138&gt;$C$8,IF(Raw!$Q138&gt;$C$8,IF(Raw!$N138&gt;$C$9,IF(Raw!$N138&lt;$A$9,IF(Raw!$X138&gt;$C$9,IF(Raw!$X138&lt;$A$9,Raw!I138,-999),-999),-999),-999),-999),-999)</f>
        <v>1.3471169999999999</v>
      </c>
      <c r="G138" s="9">
        <f>Raw!G138</f>
        <v>0.98629299999999998</v>
      </c>
      <c r="H138" s="9">
        <f>IF(Raw!$G138&gt;$C$8,IF(Raw!$Q138&gt;$C$8,IF(Raw!$N138&gt;$C$9,IF(Raw!$N138&lt;$A$9,IF(Raw!$X138&gt;$C$9,IF(Raw!$X138&lt;$A$9,Raw!L138,-999),-999),-999),-999),-999),-999)</f>
        <v>601.29999999999995</v>
      </c>
      <c r="I138" s="9">
        <f>IF(Raw!$G138&gt;$C$8,IF(Raw!$Q138&gt;$C$8,IF(Raw!$N138&gt;$C$9,IF(Raw!$N138&lt;$A$9,IF(Raw!$X138&gt;$C$9,IF(Raw!$X138&lt;$A$9,Raw!M138,-999),-999),-999),-999),-999),-999)</f>
        <v>0.2361</v>
      </c>
      <c r="J138" s="9">
        <f>IF(Raw!$G138&gt;$C$8,IF(Raw!$Q138&gt;$C$8,IF(Raw!$N138&gt;$C$9,IF(Raw!$N138&lt;$A$9,IF(Raw!$X138&gt;$C$9,IF(Raw!$X138&lt;$A$9,Raw!N138,-999),-999),-999),-999),-999),-999)</f>
        <v>454</v>
      </c>
      <c r="K138" s="9">
        <f>IF(Raw!$G138&gt;$C$8,IF(Raw!$Q138&gt;$C$8,IF(Raw!$N138&gt;$C$9,IF(Raw!$N138&lt;$A$9,IF(Raw!$X138&gt;$C$9,IF(Raw!$X138&lt;$A$9,Raw!R138,-999),-999),-999),-999),-999),-999)</f>
        <v>0.82885200000000003</v>
      </c>
      <c r="L138" s="9">
        <f>IF(Raw!$G138&gt;$C$8,IF(Raw!$Q138&gt;$C$8,IF(Raw!$N138&gt;$C$9,IF(Raw!$N138&lt;$A$9,IF(Raw!$X138&gt;$C$9,IF(Raw!$X138&lt;$A$9,Raw!S138,-999),-999),-999),-999),-999),-999)</f>
        <v>1.391049</v>
      </c>
      <c r="M138" s="9">
        <f>Raw!Q138</f>
        <v>0.98753299999999999</v>
      </c>
      <c r="N138" s="9">
        <f>IF(Raw!$G138&gt;$C$8,IF(Raw!$Q138&gt;$C$8,IF(Raw!$N138&gt;$C$9,IF(Raw!$N138&lt;$A$9,IF(Raw!$X138&gt;$C$9,IF(Raw!$X138&lt;$A$9,Raw!V138,-999),-999),-999),-999),-999),-999)</f>
        <v>695.8</v>
      </c>
      <c r="O138" s="9">
        <f>IF(Raw!$G138&gt;$C$8,IF(Raw!$Q138&gt;$C$8,IF(Raw!$N138&gt;$C$9,IF(Raw!$N138&lt;$A$9,IF(Raw!$X138&gt;$C$9,IF(Raw!$X138&lt;$A$9,Raw!W138,-999),-999),-999),-999),-999),-999)</f>
        <v>9.9135000000000001E-2</v>
      </c>
      <c r="P138" s="9">
        <f>IF(Raw!$G138&gt;$C$8,IF(Raw!$Q138&gt;$C$8,IF(Raw!$N138&gt;$C$9,IF(Raw!$N138&lt;$A$9,IF(Raw!$X138&gt;$C$9,IF(Raw!$X138&lt;$A$9,Raw!X138,-999),-999),-999),-999),-999),-999)</f>
        <v>481</v>
      </c>
      <c r="R138" s="9">
        <f t="shared" si="20"/>
        <v>0.44964099999999985</v>
      </c>
      <c r="S138" s="9">
        <f t="shared" si="21"/>
        <v>0.3337802135968887</v>
      </c>
      <c r="T138" s="9">
        <f t="shared" si="22"/>
        <v>0.56219699999999995</v>
      </c>
      <c r="U138" s="9">
        <f t="shared" si="23"/>
        <v>0.40415326850456018</v>
      </c>
      <c r="V138" s="15">
        <f t="shared" si="16"/>
        <v>0</v>
      </c>
      <c r="X138" s="11">
        <f t="shared" si="24"/>
        <v>1.2521599999999998E+19</v>
      </c>
      <c r="Y138" s="11">
        <f t="shared" si="25"/>
        <v>6.0129999999999995E-18</v>
      </c>
      <c r="Z138" s="11">
        <f t="shared" si="26"/>
        <v>4.5399999999999998E-4</v>
      </c>
      <c r="AA138" s="16">
        <f t="shared" si="27"/>
        <v>3.3052902095433989E-2</v>
      </c>
      <c r="AB138" s="9">
        <f t="shared" si="17"/>
        <v>0.84743424239934673</v>
      </c>
      <c r="AC138" s="9">
        <f t="shared" si="18"/>
        <v>0.96694709790456601</v>
      </c>
      <c r="AD138" s="15">
        <f t="shared" si="19"/>
        <v>72.803749108885441</v>
      </c>
      <c r="AE138" s="3">
        <f t="shared" si="28"/>
        <v>723.96519999999975</v>
      </c>
      <c r="AF138" s="2">
        <f t="shared" si="29"/>
        <v>0.25</v>
      </c>
      <c r="AG138" s="9">
        <f t="shared" si="30"/>
        <v>2.2633748585955394E-2</v>
      </c>
      <c r="AH138" s="2">
        <f t="shared" si="31"/>
        <v>1.0952353148991241</v>
      </c>
    </row>
    <row r="139" spans="1:34">
      <c r="A139" s="1">
        <f>Raw!A139</f>
        <v>126</v>
      </c>
      <c r="B139" s="14">
        <f>Raw!B139</f>
        <v>0.46459490740740739</v>
      </c>
      <c r="C139" s="15">
        <f>Raw!C139</f>
        <v>68.8</v>
      </c>
      <c r="D139" s="15">
        <f>IF(C139&gt;0.5,Raw!D139*D$11,-999)</f>
        <v>22.6</v>
      </c>
      <c r="E139" s="9">
        <f>IF(Raw!$G139&gt;$C$8,IF(Raw!$Q139&gt;$C$8,IF(Raw!$N139&gt;$C$9,IF(Raw!$N139&lt;$A$9,IF(Raw!$X139&gt;$C$9,IF(Raw!$X139&lt;$A$9,Raw!H139,-999),-999),-999),-999),-999),-999)</f>
        <v>0.88393900000000003</v>
      </c>
      <c r="F139" s="9">
        <f>IF(Raw!$G139&gt;$C$8,IF(Raw!$Q139&gt;$C$8,IF(Raw!$N139&gt;$C$9,IF(Raw!$N139&lt;$A$9,IF(Raw!$X139&gt;$C$9,IF(Raw!$X139&lt;$A$9,Raw!I139,-999),-999),-999),-999),-999),-999)</f>
        <v>1.3529139999999999</v>
      </c>
      <c r="G139" s="9">
        <f>Raw!G139</f>
        <v>0.97929500000000003</v>
      </c>
      <c r="H139" s="9">
        <f>IF(Raw!$G139&gt;$C$8,IF(Raw!$Q139&gt;$C$8,IF(Raw!$N139&gt;$C$9,IF(Raw!$N139&lt;$A$9,IF(Raw!$X139&gt;$C$9,IF(Raw!$X139&lt;$A$9,Raw!L139,-999),-999),-999),-999),-999),-999)</f>
        <v>603.5</v>
      </c>
      <c r="I139" s="9">
        <f>IF(Raw!$G139&gt;$C$8,IF(Raw!$Q139&gt;$C$8,IF(Raw!$N139&gt;$C$9,IF(Raw!$N139&lt;$A$9,IF(Raw!$X139&gt;$C$9,IF(Raw!$X139&lt;$A$9,Raw!M139,-999),-999),-999),-999),-999),-999)</f>
        <v>6.6768999999999995E-2</v>
      </c>
      <c r="J139" s="9">
        <f>IF(Raw!$G139&gt;$C$8,IF(Raw!$Q139&gt;$C$8,IF(Raw!$N139&gt;$C$9,IF(Raw!$N139&lt;$A$9,IF(Raw!$X139&gt;$C$9,IF(Raw!$X139&lt;$A$9,Raw!N139,-999),-999),-999),-999),-999),-999)</f>
        <v>504</v>
      </c>
      <c r="K139" s="9">
        <f>IF(Raw!$G139&gt;$C$8,IF(Raw!$Q139&gt;$C$8,IF(Raw!$N139&gt;$C$9,IF(Raw!$N139&lt;$A$9,IF(Raw!$X139&gt;$C$9,IF(Raw!$X139&lt;$A$9,Raw!R139,-999),-999),-999),-999),-999),-999)</f>
        <v>0.83456300000000005</v>
      </c>
      <c r="L139" s="9">
        <f>IF(Raw!$G139&gt;$C$8,IF(Raw!$Q139&gt;$C$8,IF(Raw!$N139&gt;$C$9,IF(Raw!$N139&lt;$A$9,IF(Raw!$X139&gt;$C$9,IF(Raw!$X139&lt;$A$9,Raw!S139,-999),-999),-999),-999),-999),-999)</f>
        <v>1.3710850000000001</v>
      </c>
      <c r="M139" s="9">
        <f>Raw!Q139</f>
        <v>0.98823700000000003</v>
      </c>
      <c r="N139" s="9">
        <f>IF(Raw!$G139&gt;$C$8,IF(Raw!$Q139&gt;$C$8,IF(Raw!$N139&gt;$C$9,IF(Raw!$N139&lt;$A$9,IF(Raw!$X139&gt;$C$9,IF(Raw!$X139&lt;$A$9,Raw!V139,-999),-999),-999),-999),-999),-999)</f>
        <v>651</v>
      </c>
      <c r="O139" s="9">
        <f>IF(Raw!$G139&gt;$C$8,IF(Raw!$Q139&gt;$C$8,IF(Raw!$N139&gt;$C$9,IF(Raw!$N139&lt;$A$9,IF(Raw!$X139&gt;$C$9,IF(Raw!$X139&lt;$A$9,Raw!W139,-999),-999),-999),-999),-999),-999)</f>
        <v>5.0000000000000004E-6</v>
      </c>
      <c r="P139" s="9">
        <f>IF(Raw!$G139&gt;$C$8,IF(Raw!$Q139&gt;$C$8,IF(Raw!$N139&gt;$C$9,IF(Raw!$N139&lt;$A$9,IF(Raw!$X139&gt;$C$9,IF(Raw!$X139&lt;$A$9,Raw!X139,-999),-999),-999),-999),-999),-999)</f>
        <v>445</v>
      </c>
      <c r="R139" s="9">
        <f t="shared" si="20"/>
        <v>0.46897499999999992</v>
      </c>
      <c r="S139" s="9">
        <f t="shared" si="21"/>
        <v>0.34664065860801202</v>
      </c>
      <c r="T139" s="9">
        <f t="shared" si="22"/>
        <v>0.53652200000000005</v>
      </c>
      <c r="U139" s="9">
        <f t="shared" si="23"/>
        <v>0.39131199013919632</v>
      </c>
      <c r="V139" s="15">
        <f t="shared" si="16"/>
        <v>0</v>
      </c>
      <c r="X139" s="11">
        <f t="shared" si="24"/>
        <v>1.3605199999999996E+19</v>
      </c>
      <c r="Y139" s="11">
        <f t="shared" si="25"/>
        <v>6.0349999999999999E-18</v>
      </c>
      <c r="Z139" s="11">
        <f t="shared" si="26"/>
        <v>5.04E-4</v>
      </c>
      <c r="AA139" s="16">
        <f t="shared" si="27"/>
        <v>3.9737690625049796E-2</v>
      </c>
      <c r="AB139" s="9">
        <f t="shared" si="17"/>
        <v>0.85588314524953302</v>
      </c>
      <c r="AC139" s="9">
        <f t="shared" si="18"/>
        <v>0.96026230937495016</v>
      </c>
      <c r="AD139" s="15">
        <f t="shared" si="19"/>
        <v>78.844624256051191</v>
      </c>
      <c r="AE139" s="3">
        <f t="shared" si="28"/>
        <v>726.61399999999981</v>
      </c>
      <c r="AF139" s="2">
        <f t="shared" si="29"/>
        <v>0.25</v>
      </c>
      <c r="AG139" s="9">
        <f t="shared" si="30"/>
        <v>2.3732959099548111E-2</v>
      </c>
      <c r="AH139" s="2">
        <f t="shared" si="31"/>
        <v>1.1484255395949212</v>
      </c>
    </row>
    <row r="140" spans="1:34">
      <c r="A140" s="1">
        <f>Raw!A140</f>
        <v>127</v>
      </c>
      <c r="B140" s="14">
        <f>Raw!B140</f>
        <v>0.4646527777777778</v>
      </c>
      <c r="C140" s="15">
        <f>Raw!C140</f>
        <v>68.5</v>
      </c>
      <c r="D140" s="15">
        <f>IF(C140&gt;0.5,Raw!D140*D$11,-999)</f>
        <v>22.6</v>
      </c>
      <c r="E140" s="9">
        <f>IF(Raw!$G140&gt;$C$8,IF(Raw!$Q140&gt;$C$8,IF(Raw!$N140&gt;$C$9,IF(Raw!$N140&lt;$A$9,IF(Raw!$X140&gt;$C$9,IF(Raw!$X140&lt;$A$9,Raw!H140,-999),-999),-999),-999),-999),-999)</f>
        <v>0.90253300000000003</v>
      </c>
      <c r="F140" s="9">
        <f>IF(Raw!$G140&gt;$C$8,IF(Raw!$Q140&gt;$C$8,IF(Raw!$N140&gt;$C$9,IF(Raw!$N140&lt;$A$9,IF(Raw!$X140&gt;$C$9,IF(Raw!$X140&lt;$A$9,Raw!I140,-999),-999),-999),-999),-999),-999)</f>
        <v>1.3469739999999999</v>
      </c>
      <c r="G140" s="9">
        <f>Raw!G140</f>
        <v>0.97471300000000005</v>
      </c>
      <c r="H140" s="9">
        <f>IF(Raw!$G140&gt;$C$8,IF(Raw!$Q140&gt;$C$8,IF(Raw!$N140&gt;$C$9,IF(Raw!$N140&lt;$A$9,IF(Raw!$X140&gt;$C$9,IF(Raw!$X140&lt;$A$9,Raw!L140,-999),-999),-999),-999),-999),-999)</f>
        <v>570.6</v>
      </c>
      <c r="I140" s="9">
        <f>IF(Raw!$G140&gt;$C$8,IF(Raw!$Q140&gt;$C$8,IF(Raw!$N140&gt;$C$9,IF(Raw!$N140&lt;$A$9,IF(Raw!$X140&gt;$C$9,IF(Raw!$X140&lt;$A$9,Raw!M140,-999),-999),-999),-999),-999),-999)</f>
        <v>1.3481999999999999E-2</v>
      </c>
      <c r="J140" s="9">
        <f>IF(Raw!$G140&gt;$C$8,IF(Raw!$Q140&gt;$C$8,IF(Raw!$N140&gt;$C$9,IF(Raw!$N140&lt;$A$9,IF(Raw!$X140&gt;$C$9,IF(Raw!$X140&lt;$A$9,Raw!N140,-999),-999),-999),-999),-999),-999)</f>
        <v>502</v>
      </c>
      <c r="K140" s="9">
        <f>IF(Raw!$G140&gt;$C$8,IF(Raw!$Q140&gt;$C$8,IF(Raw!$N140&gt;$C$9,IF(Raw!$N140&lt;$A$9,IF(Raw!$X140&gt;$C$9,IF(Raw!$X140&lt;$A$9,Raw!R140,-999),-999),-999),-999),-999),-999)</f>
        <v>0.83866399999999997</v>
      </c>
      <c r="L140" s="9">
        <f>IF(Raw!$G140&gt;$C$8,IF(Raw!$Q140&gt;$C$8,IF(Raw!$N140&gt;$C$9,IF(Raw!$N140&lt;$A$9,IF(Raw!$X140&gt;$C$9,IF(Raw!$X140&lt;$A$9,Raw!S140,-999),-999),-999),-999),-999),-999)</f>
        <v>1.38937</v>
      </c>
      <c r="M140" s="9">
        <f>Raw!Q140</f>
        <v>0.99095200000000006</v>
      </c>
      <c r="N140" s="9">
        <f>IF(Raw!$G140&gt;$C$8,IF(Raw!$Q140&gt;$C$8,IF(Raw!$N140&gt;$C$9,IF(Raw!$N140&lt;$A$9,IF(Raw!$X140&gt;$C$9,IF(Raw!$X140&lt;$A$9,Raw!V140,-999),-999),-999),-999),-999),-999)</f>
        <v>647.20000000000005</v>
      </c>
      <c r="O140" s="9">
        <f>IF(Raw!$G140&gt;$C$8,IF(Raw!$Q140&gt;$C$8,IF(Raw!$N140&gt;$C$9,IF(Raw!$N140&lt;$A$9,IF(Raw!$X140&gt;$C$9,IF(Raw!$X140&lt;$A$9,Raw!W140,-999),-999),-999),-999),-999),-999)</f>
        <v>0.109843</v>
      </c>
      <c r="P140" s="9">
        <f>IF(Raw!$G140&gt;$C$8,IF(Raw!$Q140&gt;$C$8,IF(Raw!$N140&gt;$C$9,IF(Raw!$N140&lt;$A$9,IF(Raw!$X140&gt;$C$9,IF(Raw!$X140&lt;$A$9,Raw!X140,-999),-999),-999),-999),-999),-999)</f>
        <v>429</v>
      </c>
      <c r="R140" s="9">
        <f t="shared" si="20"/>
        <v>0.44444099999999986</v>
      </c>
      <c r="S140" s="9">
        <f t="shared" si="21"/>
        <v>0.3299551439003276</v>
      </c>
      <c r="T140" s="9">
        <f t="shared" si="22"/>
        <v>0.55070600000000003</v>
      </c>
      <c r="U140" s="9">
        <f t="shared" si="23"/>
        <v>0.39637101707968364</v>
      </c>
      <c r="V140" s="15">
        <f t="shared" si="16"/>
        <v>0</v>
      </c>
      <c r="X140" s="11">
        <f t="shared" si="24"/>
        <v>1.3605199999999996E+19</v>
      </c>
      <c r="Y140" s="11">
        <f t="shared" si="25"/>
        <v>5.7060000000000003E-18</v>
      </c>
      <c r="Z140" s="11">
        <f t="shared" si="26"/>
        <v>5.0199999999999995E-4</v>
      </c>
      <c r="AA140" s="16">
        <f t="shared" si="27"/>
        <v>3.7509133520560539E-2</v>
      </c>
      <c r="AB140" s="9">
        <f t="shared" si="17"/>
        <v>0.85932050488457379</v>
      </c>
      <c r="AC140" s="9">
        <f t="shared" si="18"/>
        <v>0.96249086647943949</v>
      </c>
      <c r="AD140" s="15">
        <f t="shared" si="19"/>
        <v>74.719389483188337</v>
      </c>
      <c r="AE140" s="3">
        <f t="shared" si="28"/>
        <v>687.00239999999985</v>
      </c>
      <c r="AF140" s="2">
        <f t="shared" si="29"/>
        <v>0.25</v>
      </c>
      <c r="AG140" s="9">
        <f t="shared" si="30"/>
        <v>2.2782000311557214E-2</v>
      </c>
      <c r="AH140" s="2">
        <f t="shared" si="31"/>
        <v>1.1024091387470483</v>
      </c>
    </row>
    <row r="141" spans="1:34">
      <c r="A141" s="1">
        <f>Raw!A141</f>
        <v>128</v>
      </c>
      <c r="B141" s="14">
        <f>Raw!B141</f>
        <v>0.46471064814814816</v>
      </c>
      <c r="C141" s="15">
        <f>Raw!C141</f>
        <v>67.8</v>
      </c>
      <c r="D141" s="15">
        <f>IF(C141&gt;0.5,Raw!D141*D$11,-999)</f>
        <v>22.6</v>
      </c>
      <c r="E141" s="9">
        <f>IF(Raw!$G141&gt;$C$8,IF(Raw!$Q141&gt;$C$8,IF(Raw!$N141&gt;$C$9,IF(Raw!$N141&lt;$A$9,IF(Raw!$X141&gt;$C$9,IF(Raw!$X141&lt;$A$9,Raw!H141,-999),-999),-999),-999),-999),-999)</f>
        <v>0.91465700000000005</v>
      </c>
      <c r="F141" s="9">
        <f>IF(Raw!$G141&gt;$C$8,IF(Raw!$Q141&gt;$C$8,IF(Raw!$N141&gt;$C$9,IF(Raw!$N141&lt;$A$9,IF(Raw!$X141&gt;$C$9,IF(Raw!$X141&lt;$A$9,Raw!I141,-999),-999),-999),-999),-999),-999)</f>
        <v>1.3800079999999999</v>
      </c>
      <c r="G141" s="9">
        <f>Raw!G141</f>
        <v>0.98357399999999995</v>
      </c>
      <c r="H141" s="9">
        <f>IF(Raw!$G141&gt;$C$8,IF(Raw!$Q141&gt;$C$8,IF(Raw!$N141&gt;$C$9,IF(Raw!$N141&lt;$A$9,IF(Raw!$X141&gt;$C$9,IF(Raw!$X141&lt;$A$9,Raw!L141,-999),-999),-999),-999),-999),-999)</f>
        <v>594.70000000000005</v>
      </c>
      <c r="I141" s="9">
        <f>IF(Raw!$G141&gt;$C$8,IF(Raw!$Q141&gt;$C$8,IF(Raw!$N141&gt;$C$9,IF(Raw!$N141&lt;$A$9,IF(Raw!$X141&gt;$C$9,IF(Raw!$X141&lt;$A$9,Raw!M141,-999),-999),-999),-999),-999),-999)</f>
        <v>0.100922</v>
      </c>
      <c r="J141" s="9">
        <f>IF(Raw!$G141&gt;$C$8,IF(Raw!$Q141&gt;$C$8,IF(Raw!$N141&gt;$C$9,IF(Raw!$N141&lt;$A$9,IF(Raw!$X141&gt;$C$9,IF(Raw!$X141&lt;$A$9,Raw!N141,-999),-999),-999),-999),-999),-999)</f>
        <v>465</v>
      </c>
      <c r="K141" s="9">
        <f>IF(Raw!$G141&gt;$C$8,IF(Raw!$Q141&gt;$C$8,IF(Raw!$N141&gt;$C$9,IF(Raw!$N141&lt;$A$9,IF(Raw!$X141&gt;$C$9,IF(Raw!$X141&lt;$A$9,Raw!R141,-999),-999),-999),-999),-999),-999)</f>
        <v>0.84323899999999996</v>
      </c>
      <c r="L141" s="9">
        <f>IF(Raw!$G141&gt;$C$8,IF(Raw!$Q141&gt;$C$8,IF(Raw!$N141&gt;$C$9,IF(Raw!$N141&lt;$A$9,IF(Raw!$X141&gt;$C$9,IF(Raw!$X141&lt;$A$9,Raw!S141,-999),-999),-999),-999),-999),-999)</f>
        <v>1.392808</v>
      </c>
      <c r="M141" s="9">
        <f>Raw!Q141</f>
        <v>0.98591300000000004</v>
      </c>
      <c r="N141" s="9">
        <f>IF(Raw!$G141&gt;$C$8,IF(Raw!$Q141&gt;$C$8,IF(Raw!$N141&gt;$C$9,IF(Raw!$N141&lt;$A$9,IF(Raw!$X141&gt;$C$9,IF(Raw!$X141&lt;$A$9,Raw!V141,-999),-999),-999),-999),-999),-999)</f>
        <v>669.8</v>
      </c>
      <c r="O141" s="9">
        <f>IF(Raw!$G141&gt;$C$8,IF(Raw!$Q141&gt;$C$8,IF(Raw!$N141&gt;$C$9,IF(Raw!$N141&lt;$A$9,IF(Raw!$X141&gt;$C$9,IF(Raw!$X141&lt;$A$9,Raw!W141,-999),-999),-999),-999),-999),-999)</f>
        <v>5.1785999999999999E-2</v>
      </c>
      <c r="P141" s="9">
        <f>IF(Raw!$G141&gt;$C$8,IF(Raw!$Q141&gt;$C$8,IF(Raw!$N141&gt;$C$9,IF(Raw!$N141&lt;$A$9,IF(Raw!$X141&gt;$C$9,IF(Raw!$X141&lt;$A$9,Raw!X141,-999),-999),-999),-999),-999),-999)</f>
        <v>410</v>
      </c>
      <c r="R141" s="9">
        <f t="shared" si="20"/>
        <v>0.46535099999999985</v>
      </c>
      <c r="S141" s="9">
        <f t="shared" si="21"/>
        <v>0.33720891473092901</v>
      </c>
      <c r="T141" s="9">
        <f t="shared" si="22"/>
        <v>0.54956900000000009</v>
      </c>
      <c r="U141" s="9">
        <f t="shared" si="23"/>
        <v>0.39457628043491999</v>
      </c>
      <c r="V141" s="15">
        <f t="shared" ref="V141:V204" si="32">IF(L141&gt;0,L141*V$8+V$10,-999)</f>
        <v>0</v>
      </c>
      <c r="X141" s="11">
        <f t="shared" si="24"/>
        <v>1.3605199999999996E+19</v>
      </c>
      <c r="Y141" s="11">
        <f t="shared" si="25"/>
        <v>5.947E-18</v>
      </c>
      <c r="Z141" s="11">
        <f t="shared" si="26"/>
        <v>4.6499999999999997E-4</v>
      </c>
      <c r="AA141" s="16">
        <f t="shared" si="27"/>
        <v>3.6259026939173745E-2</v>
      </c>
      <c r="AB141" s="9">
        <f t="shared" ref="AB141:AB204" si="33">K141+T141*AA141</f>
        <v>0.86316583717593476</v>
      </c>
      <c r="AC141" s="9">
        <f t="shared" ref="AC141:AC204" si="34">IF(T141&gt;0,(L141-AB141)/T141,-999)</f>
        <v>0.96374097306082618</v>
      </c>
      <c r="AD141" s="15">
        <f t="shared" ref="AD141:AD204" si="35">IF(AC141&gt;0,X141*Y141*AC141,-999)</f>
        <v>77.976402019728468</v>
      </c>
      <c r="AE141" s="3">
        <f t="shared" si="28"/>
        <v>716.01879999999983</v>
      </c>
      <c r="AF141" s="2">
        <f t="shared" si="29"/>
        <v>0.25</v>
      </c>
      <c r="AG141" s="9">
        <f t="shared" si="30"/>
        <v>2.3667414362032645E-2</v>
      </c>
      <c r="AH141" s="2">
        <f t="shared" si="31"/>
        <v>1.145253863857687</v>
      </c>
    </row>
    <row r="142" spans="1:34">
      <c r="A142" s="1">
        <f>Raw!A142</f>
        <v>129</v>
      </c>
      <c r="B142" s="14">
        <f>Raw!B142</f>
        <v>0.46475694444444443</v>
      </c>
      <c r="C142" s="15">
        <f>Raw!C142</f>
        <v>67.2</v>
      </c>
      <c r="D142" s="15">
        <f>IF(C142&gt;0.5,Raw!D142*D$11,-999)</f>
        <v>23.5</v>
      </c>
      <c r="E142" s="9">
        <f>IF(Raw!$G142&gt;$C$8,IF(Raw!$Q142&gt;$C$8,IF(Raw!$N142&gt;$C$9,IF(Raw!$N142&lt;$A$9,IF(Raw!$X142&gt;$C$9,IF(Raw!$X142&lt;$A$9,Raw!H142,-999),-999),-999),-999),-999),-999)</f>
        <v>0.90734599999999999</v>
      </c>
      <c r="F142" s="9">
        <f>IF(Raw!$G142&gt;$C$8,IF(Raw!$Q142&gt;$C$8,IF(Raw!$N142&gt;$C$9,IF(Raw!$N142&lt;$A$9,IF(Raw!$X142&gt;$C$9,IF(Raw!$X142&lt;$A$9,Raw!I142,-999),-999),-999),-999),-999),-999)</f>
        <v>1.3829359999999999</v>
      </c>
      <c r="G142" s="9">
        <f>Raw!G142</f>
        <v>0.98516700000000001</v>
      </c>
      <c r="H142" s="9">
        <f>IF(Raw!$G142&gt;$C$8,IF(Raw!$Q142&gt;$C$8,IF(Raw!$N142&gt;$C$9,IF(Raw!$N142&lt;$A$9,IF(Raw!$X142&gt;$C$9,IF(Raw!$X142&lt;$A$9,Raw!L142,-999),-999),-999),-999),-999),-999)</f>
        <v>572.4</v>
      </c>
      <c r="I142" s="9">
        <f>IF(Raw!$G142&gt;$C$8,IF(Raw!$Q142&gt;$C$8,IF(Raw!$N142&gt;$C$9,IF(Raw!$N142&lt;$A$9,IF(Raw!$X142&gt;$C$9,IF(Raw!$X142&lt;$A$9,Raw!M142,-999),-999),-999),-999),-999),-999)</f>
        <v>5.2202999999999999E-2</v>
      </c>
      <c r="J142" s="9">
        <f>IF(Raw!$G142&gt;$C$8,IF(Raw!$Q142&gt;$C$8,IF(Raw!$N142&gt;$C$9,IF(Raw!$N142&lt;$A$9,IF(Raw!$X142&gt;$C$9,IF(Raw!$X142&lt;$A$9,Raw!N142,-999),-999),-999),-999),-999),-999)</f>
        <v>437</v>
      </c>
      <c r="K142" s="9">
        <f>IF(Raw!$G142&gt;$C$8,IF(Raw!$Q142&gt;$C$8,IF(Raw!$N142&gt;$C$9,IF(Raw!$N142&lt;$A$9,IF(Raw!$X142&gt;$C$9,IF(Raw!$X142&lt;$A$9,Raw!R142,-999),-999),-999),-999),-999),-999)</f>
        <v>0.860012</v>
      </c>
      <c r="L142" s="9">
        <f>IF(Raw!$G142&gt;$C$8,IF(Raw!$Q142&gt;$C$8,IF(Raw!$N142&gt;$C$9,IF(Raw!$N142&lt;$A$9,IF(Raw!$X142&gt;$C$9,IF(Raw!$X142&lt;$A$9,Raw!S142,-999),-999),-999),-999),-999),-999)</f>
        <v>1.3853310000000001</v>
      </c>
      <c r="M142" s="9">
        <f>Raw!Q142</f>
        <v>0.98429900000000004</v>
      </c>
      <c r="N142" s="9">
        <f>IF(Raw!$G142&gt;$C$8,IF(Raw!$Q142&gt;$C$8,IF(Raw!$N142&gt;$C$9,IF(Raw!$N142&lt;$A$9,IF(Raw!$X142&gt;$C$9,IF(Raw!$X142&lt;$A$9,Raw!V142,-999),-999),-999),-999),-999),-999)</f>
        <v>609.29999999999995</v>
      </c>
      <c r="O142" s="9">
        <f>IF(Raw!$G142&gt;$C$8,IF(Raw!$Q142&gt;$C$8,IF(Raw!$N142&gt;$C$9,IF(Raw!$N142&lt;$A$9,IF(Raw!$X142&gt;$C$9,IF(Raw!$X142&lt;$A$9,Raw!W142,-999),-999),-999),-999),-999),-999)</f>
        <v>6.0000000000000002E-6</v>
      </c>
      <c r="P142" s="9">
        <f>IF(Raw!$G142&gt;$C$8,IF(Raw!$Q142&gt;$C$8,IF(Raw!$N142&gt;$C$9,IF(Raw!$N142&lt;$A$9,IF(Raw!$X142&gt;$C$9,IF(Raw!$X142&lt;$A$9,Raw!X142,-999),-999),-999),-999),-999),-999)</f>
        <v>559</v>
      </c>
      <c r="R142" s="9">
        <f t="shared" ref="R142:R205" si="36">F142-E142</f>
        <v>0.47558999999999996</v>
      </c>
      <c r="S142" s="9">
        <f t="shared" ref="S142:S205" si="37">R142/F142</f>
        <v>0.34389877767300869</v>
      </c>
      <c r="T142" s="9">
        <f t="shared" ref="T142:T205" si="38">L142-K142</f>
        <v>0.52531900000000009</v>
      </c>
      <c r="U142" s="9">
        <f t="shared" ref="U142:U205" si="39">T142/L142</f>
        <v>0.37920107180161278</v>
      </c>
      <c r="V142" s="15">
        <f t="shared" si="32"/>
        <v>0</v>
      </c>
      <c r="X142" s="11">
        <f t="shared" ref="X142:X205" si="40">D142*6.02*10^23*10^(-6)</f>
        <v>1.4146999999999998E+19</v>
      </c>
      <c r="Y142" s="11">
        <f t="shared" ref="Y142:Y205" si="41">H142*10^(-20)</f>
        <v>5.7239999999999997E-18</v>
      </c>
      <c r="Z142" s="11">
        <f t="shared" ref="Z142:Z205" si="42">J142*10^(-6)</f>
        <v>4.37E-4</v>
      </c>
      <c r="AA142" s="16">
        <f t="shared" ref="AA142:AA205" si="43">IF(Z142&gt;0,(X142*Y142/(X142*Y142+1/Z142)),1)</f>
        <v>3.417768562537906E-2</v>
      </c>
      <c r="AB142" s="9">
        <f t="shared" si="33"/>
        <v>0.87796618763503853</v>
      </c>
      <c r="AC142" s="9">
        <f t="shared" si="34"/>
        <v>0.96582231437462085</v>
      </c>
      <c r="AD142" s="15">
        <f t="shared" si="35"/>
        <v>78.209806923064221</v>
      </c>
      <c r="AE142" s="3">
        <f t="shared" ref="AE142:AE205" si="44">AE$9*Y142</f>
        <v>689.16959999999983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2.281326354663319E-2</v>
      </c>
      <c r="AH142" s="2">
        <f t="shared" ref="AH142:AH205" si="47">((AG142*12.01)/893.5)*3600</f>
        <v>1.1039219504221964</v>
      </c>
    </row>
    <row r="143" spans="1:34">
      <c r="A143" s="1">
        <f>Raw!A143</f>
        <v>130</v>
      </c>
      <c r="B143" s="14">
        <f>Raw!B143</f>
        <v>0.46481481481481479</v>
      </c>
      <c r="C143" s="15">
        <f>Raw!C143</f>
        <v>66.7</v>
      </c>
      <c r="D143" s="15">
        <f>IF(C143&gt;0.5,Raw!D143*D$11,-999)</f>
        <v>24.4</v>
      </c>
      <c r="E143" s="9">
        <f>IF(Raw!$G143&gt;$C$8,IF(Raw!$Q143&gt;$C$8,IF(Raw!$N143&gt;$C$9,IF(Raw!$N143&lt;$A$9,IF(Raw!$X143&gt;$C$9,IF(Raw!$X143&lt;$A$9,Raw!H143,-999),-999),-999),-999),-999),-999)</f>
        <v>0.91381699999999999</v>
      </c>
      <c r="F143" s="9">
        <f>IF(Raw!$G143&gt;$C$8,IF(Raw!$Q143&gt;$C$8,IF(Raw!$N143&gt;$C$9,IF(Raw!$N143&lt;$A$9,IF(Raw!$X143&gt;$C$9,IF(Raw!$X143&lt;$A$9,Raw!I143,-999),-999),-999),-999),-999),-999)</f>
        <v>1.349772</v>
      </c>
      <c r="G143" s="9">
        <f>Raw!G143</f>
        <v>0.98509999999999998</v>
      </c>
      <c r="H143" s="9">
        <f>IF(Raw!$G143&gt;$C$8,IF(Raw!$Q143&gt;$C$8,IF(Raw!$N143&gt;$C$9,IF(Raw!$N143&lt;$A$9,IF(Raw!$X143&gt;$C$9,IF(Raw!$X143&lt;$A$9,Raw!L143,-999),-999),-999),-999),-999),-999)</f>
        <v>573.9</v>
      </c>
      <c r="I143" s="9">
        <f>IF(Raw!$G143&gt;$C$8,IF(Raw!$Q143&gt;$C$8,IF(Raw!$N143&gt;$C$9,IF(Raw!$N143&lt;$A$9,IF(Raw!$X143&gt;$C$9,IF(Raw!$X143&lt;$A$9,Raw!M143,-999),-999),-999),-999),-999),-999)</f>
        <v>0.100552</v>
      </c>
      <c r="J143" s="9">
        <f>IF(Raw!$G143&gt;$C$8,IF(Raw!$Q143&gt;$C$8,IF(Raw!$N143&gt;$C$9,IF(Raw!$N143&lt;$A$9,IF(Raw!$X143&gt;$C$9,IF(Raw!$X143&lt;$A$9,Raw!N143,-999),-999),-999),-999),-999),-999)</f>
        <v>493</v>
      </c>
      <c r="K143" s="9">
        <f>IF(Raw!$G143&gt;$C$8,IF(Raw!$Q143&gt;$C$8,IF(Raw!$N143&gt;$C$9,IF(Raw!$N143&lt;$A$9,IF(Raw!$X143&gt;$C$9,IF(Raw!$X143&lt;$A$9,Raw!R143,-999),-999),-999),-999),-999),-999)</f>
        <v>0.82411800000000002</v>
      </c>
      <c r="L143" s="9">
        <f>IF(Raw!$G143&gt;$C$8,IF(Raw!$Q143&gt;$C$8,IF(Raw!$N143&gt;$C$9,IF(Raw!$N143&lt;$A$9,IF(Raw!$X143&gt;$C$9,IF(Raw!$X143&lt;$A$9,Raw!S143,-999),-999),-999),-999),-999),-999)</f>
        <v>1.3694409999999999</v>
      </c>
      <c r="M143" s="9">
        <f>Raw!Q143</f>
        <v>0.99081600000000003</v>
      </c>
      <c r="N143" s="9">
        <f>IF(Raw!$G143&gt;$C$8,IF(Raw!$Q143&gt;$C$8,IF(Raw!$N143&gt;$C$9,IF(Raw!$N143&lt;$A$9,IF(Raw!$X143&gt;$C$9,IF(Raw!$X143&lt;$A$9,Raw!V143,-999),-999),-999),-999),-999),-999)</f>
        <v>644.4</v>
      </c>
      <c r="O143" s="9">
        <f>IF(Raw!$G143&gt;$C$8,IF(Raw!$Q143&gt;$C$8,IF(Raw!$N143&gt;$C$9,IF(Raw!$N143&lt;$A$9,IF(Raw!$X143&gt;$C$9,IF(Raw!$X143&lt;$A$9,Raw!W143,-999),-999),-999),-999),-999),-999)</f>
        <v>8.9130000000000001E-2</v>
      </c>
      <c r="P143" s="9">
        <f>IF(Raw!$G143&gt;$C$8,IF(Raw!$Q143&gt;$C$8,IF(Raw!$N143&gt;$C$9,IF(Raw!$N143&lt;$A$9,IF(Raw!$X143&gt;$C$9,IF(Raw!$X143&lt;$A$9,Raw!X143,-999),-999),-999),-999),-999),-999)</f>
        <v>474</v>
      </c>
      <c r="R143" s="9">
        <f t="shared" si="36"/>
        <v>0.43595499999999998</v>
      </c>
      <c r="S143" s="9">
        <f t="shared" si="37"/>
        <v>0.32298417806859231</v>
      </c>
      <c r="T143" s="9">
        <f t="shared" si="38"/>
        <v>0.54532299999999989</v>
      </c>
      <c r="U143" s="9">
        <f t="shared" si="39"/>
        <v>0.39820846608214588</v>
      </c>
      <c r="V143" s="15">
        <f t="shared" si="32"/>
        <v>0</v>
      </c>
      <c r="X143" s="11">
        <f t="shared" si="40"/>
        <v>1.4688799999999996E+19</v>
      </c>
      <c r="Y143" s="11">
        <f t="shared" si="41"/>
        <v>5.7389999999999993E-18</v>
      </c>
      <c r="Z143" s="11">
        <f t="shared" si="42"/>
        <v>4.9299999999999995E-4</v>
      </c>
      <c r="AA143" s="16">
        <f t="shared" si="43"/>
        <v>3.990114985464923E-2</v>
      </c>
      <c r="AB143" s="9">
        <f t="shared" si="33"/>
        <v>0.84587701474218691</v>
      </c>
      <c r="AC143" s="9">
        <f t="shared" si="34"/>
        <v>0.96009885014535079</v>
      </c>
      <c r="AD143" s="15">
        <f t="shared" si="35"/>
        <v>80.935395242696217</v>
      </c>
      <c r="AE143" s="3">
        <f t="shared" si="44"/>
        <v>690.97559999999976</v>
      </c>
      <c r="AF143" s="2">
        <f t="shared" si="45"/>
        <v>0.25</v>
      </c>
      <c r="AG143" s="9">
        <f t="shared" si="46"/>
        <v>2.4791661224112516E-2</v>
      </c>
      <c r="AH143" s="2">
        <f t="shared" si="47"/>
        <v>1.1996555844272285</v>
      </c>
    </row>
    <row r="144" spans="1:34">
      <c r="A144" s="1">
        <f>Raw!A144</f>
        <v>131</v>
      </c>
      <c r="B144" s="14">
        <f>Raw!B144</f>
        <v>0.46487268518518521</v>
      </c>
      <c r="C144" s="15">
        <f>Raw!C144</f>
        <v>66.3</v>
      </c>
      <c r="D144" s="15">
        <f>IF(C144&gt;0.5,Raw!D144*D$11,-999)</f>
        <v>24.4</v>
      </c>
      <c r="E144" s="9">
        <f>IF(Raw!$G144&gt;$C$8,IF(Raw!$Q144&gt;$C$8,IF(Raw!$N144&gt;$C$9,IF(Raw!$N144&lt;$A$9,IF(Raw!$X144&gt;$C$9,IF(Raw!$X144&lt;$A$9,Raw!H144,-999),-999),-999),-999),-999),-999)</f>
        <v>0.88987300000000003</v>
      </c>
      <c r="F144" s="9">
        <f>IF(Raw!$G144&gt;$C$8,IF(Raw!$Q144&gt;$C$8,IF(Raw!$N144&gt;$C$9,IF(Raw!$N144&lt;$A$9,IF(Raw!$X144&gt;$C$9,IF(Raw!$X144&lt;$A$9,Raw!I144,-999),-999),-999),-999),-999),-999)</f>
        <v>1.373359</v>
      </c>
      <c r="G144" s="9">
        <f>Raw!G144</f>
        <v>0.98259200000000002</v>
      </c>
      <c r="H144" s="9">
        <f>IF(Raw!$G144&gt;$C$8,IF(Raw!$Q144&gt;$C$8,IF(Raw!$N144&gt;$C$9,IF(Raw!$N144&lt;$A$9,IF(Raw!$X144&gt;$C$9,IF(Raw!$X144&lt;$A$9,Raw!L144,-999),-999),-999),-999),-999),-999)</f>
        <v>558.1</v>
      </c>
      <c r="I144" s="9">
        <f>IF(Raw!$G144&gt;$C$8,IF(Raw!$Q144&gt;$C$8,IF(Raw!$N144&gt;$C$9,IF(Raw!$N144&lt;$A$9,IF(Raw!$X144&gt;$C$9,IF(Raw!$X144&lt;$A$9,Raw!M144,-999),-999),-999),-999),-999),-999)</f>
        <v>5.7920000000000003E-3</v>
      </c>
      <c r="J144" s="9">
        <f>IF(Raw!$G144&gt;$C$8,IF(Raw!$Q144&gt;$C$8,IF(Raw!$N144&gt;$C$9,IF(Raw!$N144&lt;$A$9,IF(Raw!$X144&gt;$C$9,IF(Raw!$X144&lt;$A$9,Raw!N144,-999),-999),-999),-999),-999),-999)</f>
        <v>438</v>
      </c>
      <c r="K144" s="9">
        <f>IF(Raw!$G144&gt;$C$8,IF(Raw!$Q144&gt;$C$8,IF(Raw!$N144&gt;$C$9,IF(Raw!$N144&lt;$A$9,IF(Raw!$X144&gt;$C$9,IF(Raw!$X144&lt;$A$9,Raw!R144,-999),-999),-999),-999),-999),-999)</f>
        <v>0.81542400000000004</v>
      </c>
      <c r="L144" s="9">
        <f>IF(Raw!$G144&gt;$C$8,IF(Raw!$Q144&gt;$C$8,IF(Raw!$N144&gt;$C$9,IF(Raw!$N144&lt;$A$9,IF(Raw!$X144&gt;$C$9,IF(Raw!$X144&lt;$A$9,Raw!S144,-999),-999),-999),-999),-999),-999)</f>
        <v>1.37547</v>
      </c>
      <c r="M144" s="9">
        <f>Raw!Q144</f>
        <v>0.98103799999999997</v>
      </c>
      <c r="N144" s="9">
        <f>IF(Raw!$G144&gt;$C$8,IF(Raw!$Q144&gt;$C$8,IF(Raw!$N144&gt;$C$9,IF(Raw!$N144&lt;$A$9,IF(Raw!$X144&gt;$C$9,IF(Raw!$X144&lt;$A$9,Raw!V144,-999),-999),-999),-999),-999),-999)</f>
        <v>674.5</v>
      </c>
      <c r="O144" s="9">
        <f>IF(Raw!$G144&gt;$C$8,IF(Raw!$Q144&gt;$C$8,IF(Raw!$N144&gt;$C$9,IF(Raw!$N144&lt;$A$9,IF(Raw!$X144&gt;$C$9,IF(Raw!$X144&lt;$A$9,Raw!W144,-999),-999),-999),-999),-999),-999)</f>
        <v>1.2E-5</v>
      </c>
      <c r="P144" s="9">
        <f>IF(Raw!$G144&gt;$C$8,IF(Raw!$Q144&gt;$C$8,IF(Raw!$N144&gt;$C$9,IF(Raw!$N144&lt;$A$9,IF(Raw!$X144&gt;$C$9,IF(Raw!$X144&lt;$A$9,Raw!X144,-999),-999),-999),-999),-999),-999)</f>
        <v>215</v>
      </c>
      <c r="R144" s="9">
        <f t="shared" si="36"/>
        <v>0.48348599999999997</v>
      </c>
      <c r="S144" s="9">
        <f t="shared" si="37"/>
        <v>0.35204633311464806</v>
      </c>
      <c r="T144" s="9">
        <f t="shared" si="38"/>
        <v>0.56004599999999993</v>
      </c>
      <c r="U144" s="9">
        <f t="shared" si="39"/>
        <v>0.40716700473292761</v>
      </c>
      <c r="V144" s="15">
        <f t="shared" si="32"/>
        <v>0</v>
      </c>
      <c r="X144" s="11">
        <f t="shared" si="40"/>
        <v>1.4688799999999996E+19</v>
      </c>
      <c r="Y144" s="11">
        <f t="shared" si="41"/>
        <v>5.5809999999999998E-18</v>
      </c>
      <c r="Z144" s="11">
        <f t="shared" si="42"/>
        <v>4.3799999999999997E-4</v>
      </c>
      <c r="AA144" s="16">
        <f t="shared" si="43"/>
        <v>3.4661864013155491E-2</v>
      </c>
      <c r="AB144" s="9">
        <f t="shared" si="33"/>
        <v>0.83483623829311171</v>
      </c>
      <c r="AC144" s="9">
        <f t="shared" si="34"/>
        <v>0.96533813598684448</v>
      </c>
      <c r="AD144" s="15">
        <f t="shared" si="35"/>
        <v>79.136675829122126</v>
      </c>
      <c r="AE144" s="3">
        <f t="shared" si="44"/>
        <v>671.95239999999978</v>
      </c>
      <c r="AF144" s="2">
        <f t="shared" si="45"/>
        <v>0.25</v>
      </c>
      <c r="AG144" s="9">
        <f t="shared" si="46"/>
        <v>2.478603327835717E-2</v>
      </c>
      <c r="AH144" s="2">
        <f t="shared" si="47"/>
        <v>1.1993832510610527</v>
      </c>
    </row>
    <row r="145" spans="1:34">
      <c r="A145" s="1">
        <f>Raw!A145</f>
        <v>132</v>
      </c>
      <c r="B145" s="14">
        <f>Raw!B145</f>
        <v>0.46493055555555557</v>
      </c>
      <c r="C145" s="15">
        <f>Raw!C145</f>
        <v>65.7</v>
      </c>
      <c r="D145" s="15">
        <f>IF(C145&gt;0.5,Raw!D145*D$11,-999)</f>
        <v>24.4</v>
      </c>
      <c r="E145" s="9">
        <f>IF(Raw!$G145&gt;$C$8,IF(Raw!$Q145&gt;$C$8,IF(Raw!$N145&gt;$C$9,IF(Raw!$N145&lt;$A$9,IF(Raw!$X145&gt;$C$9,IF(Raw!$X145&lt;$A$9,Raw!H145,-999),-999),-999),-999),-999),-999)</f>
        <v>0.91480499999999998</v>
      </c>
      <c r="F145" s="9">
        <f>IF(Raw!$G145&gt;$C$8,IF(Raw!$Q145&gt;$C$8,IF(Raw!$N145&gt;$C$9,IF(Raw!$N145&lt;$A$9,IF(Raw!$X145&gt;$C$9,IF(Raw!$X145&lt;$A$9,Raw!I145,-999),-999),-999),-999),-999),-999)</f>
        <v>1.365615</v>
      </c>
      <c r="G145" s="9">
        <f>Raw!G145</f>
        <v>0.977325</v>
      </c>
      <c r="H145" s="9">
        <f>IF(Raw!$G145&gt;$C$8,IF(Raw!$Q145&gt;$C$8,IF(Raw!$N145&gt;$C$9,IF(Raw!$N145&lt;$A$9,IF(Raw!$X145&gt;$C$9,IF(Raw!$X145&lt;$A$9,Raw!L145,-999),-999),-999),-999),-999),-999)</f>
        <v>557.29999999999995</v>
      </c>
      <c r="I145" s="9">
        <f>IF(Raw!$G145&gt;$C$8,IF(Raw!$Q145&gt;$C$8,IF(Raw!$N145&gt;$C$9,IF(Raw!$N145&lt;$A$9,IF(Raw!$X145&gt;$C$9,IF(Raw!$X145&lt;$A$9,Raw!M145,-999),-999),-999),-999),-999),-999)</f>
        <v>6.3394000000000006E-2</v>
      </c>
      <c r="J145" s="9">
        <f>IF(Raw!$G145&gt;$C$8,IF(Raw!$Q145&gt;$C$8,IF(Raw!$N145&gt;$C$9,IF(Raw!$N145&lt;$A$9,IF(Raw!$X145&gt;$C$9,IF(Raw!$X145&lt;$A$9,Raw!N145,-999),-999),-999),-999),-999),-999)</f>
        <v>461</v>
      </c>
      <c r="K145" s="9">
        <f>IF(Raw!$G145&gt;$C$8,IF(Raw!$Q145&gt;$C$8,IF(Raw!$N145&gt;$C$9,IF(Raw!$N145&lt;$A$9,IF(Raw!$X145&gt;$C$9,IF(Raw!$X145&lt;$A$9,Raw!R145,-999),-999),-999),-999),-999),-999)</f>
        <v>0.84129799999999999</v>
      </c>
      <c r="L145" s="9">
        <f>IF(Raw!$G145&gt;$C$8,IF(Raw!$Q145&gt;$C$8,IF(Raw!$N145&gt;$C$9,IF(Raw!$N145&lt;$A$9,IF(Raw!$X145&gt;$C$9,IF(Raw!$X145&lt;$A$9,Raw!S145,-999),-999),-999),-999),-999),-999)</f>
        <v>1.3710850000000001</v>
      </c>
      <c r="M145" s="9">
        <f>Raw!Q145</f>
        <v>0.98606499999999997</v>
      </c>
      <c r="N145" s="9">
        <f>IF(Raw!$G145&gt;$C$8,IF(Raw!$Q145&gt;$C$8,IF(Raw!$N145&gt;$C$9,IF(Raw!$N145&lt;$A$9,IF(Raw!$X145&gt;$C$9,IF(Raw!$X145&lt;$A$9,Raw!V145,-999),-999),-999),-999),-999),-999)</f>
        <v>649.70000000000005</v>
      </c>
      <c r="O145" s="9">
        <f>IF(Raw!$G145&gt;$C$8,IF(Raw!$Q145&gt;$C$8,IF(Raw!$N145&gt;$C$9,IF(Raw!$N145&lt;$A$9,IF(Raw!$X145&gt;$C$9,IF(Raw!$X145&lt;$A$9,Raw!W145,-999),-999),-999),-999),-999),-999)</f>
        <v>0.117197</v>
      </c>
      <c r="P145" s="9">
        <f>IF(Raw!$G145&gt;$C$8,IF(Raw!$Q145&gt;$C$8,IF(Raw!$N145&gt;$C$9,IF(Raw!$N145&lt;$A$9,IF(Raw!$X145&gt;$C$9,IF(Raw!$X145&lt;$A$9,Raw!X145,-999),-999),-999),-999),-999),-999)</f>
        <v>555</v>
      </c>
      <c r="R145" s="9">
        <f t="shared" si="36"/>
        <v>0.45081000000000004</v>
      </c>
      <c r="S145" s="9">
        <f t="shared" si="37"/>
        <v>0.33011500313045772</v>
      </c>
      <c r="T145" s="9">
        <f t="shared" si="38"/>
        <v>0.52978700000000012</v>
      </c>
      <c r="U145" s="9">
        <f t="shared" si="39"/>
        <v>0.3863998220387504</v>
      </c>
      <c r="V145" s="15">
        <f t="shared" si="32"/>
        <v>0</v>
      </c>
      <c r="X145" s="11">
        <f t="shared" si="40"/>
        <v>1.4688799999999996E+19</v>
      </c>
      <c r="Y145" s="11">
        <f t="shared" si="41"/>
        <v>5.5729999999999995E-18</v>
      </c>
      <c r="Z145" s="11">
        <f t="shared" si="42"/>
        <v>4.6099999999999998E-4</v>
      </c>
      <c r="AA145" s="16">
        <f t="shared" si="43"/>
        <v>3.6365424397739335E-2</v>
      </c>
      <c r="AB145" s="9">
        <f t="shared" si="33"/>
        <v>0.86056392909540513</v>
      </c>
      <c r="AC145" s="9">
        <f t="shared" si="34"/>
        <v>0.96363457560226062</v>
      </c>
      <c r="AD145" s="15">
        <f t="shared" si="35"/>
        <v>78.883783943035425</v>
      </c>
      <c r="AE145" s="3">
        <f t="shared" si="44"/>
        <v>670.98919999999976</v>
      </c>
      <c r="AF145" s="2">
        <f t="shared" si="45"/>
        <v>0.25</v>
      </c>
      <c r="AG145" s="9">
        <f t="shared" si="46"/>
        <v>2.3446676982563173E-2</v>
      </c>
      <c r="AH145" s="2">
        <f t="shared" si="47"/>
        <v>1.1345724969424751</v>
      </c>
    </row>
    <row r="146" spans="1:34">
      <c r="A146" s="1">
        <f>Raw!A146</f>
        <v>133</v>
      </c>
      <c r="B146" s="14">
        <f>Raw!B146</f>
        <v>0.46497685185185184</v>
      </c>
      <c r="C146" s="15">
        <f>Raw!C146</f>
        <v>65.2</v>
      </c>
      <c r="D146" s="15">
        <f>IF(C146&gt;0.5,Raw!D146*D$11,-999)</f>
        <v>25.3</v>
      </c>
      <c r="E146" s="9">
        <f>IF(Raw!$G146&gt;$C$8,IF(Raw!$Q146&gt;$C$8,IF(Raw!$N146&gt;$C$9,IF(Raw!$N146&lt;$A$9,IF(Raw!$X146&gt;$C$9,IF(Raw!$X146&lt;$A$9,Raw!H146,-999),-999),-999),-999),-999),-999)</f>
        <v>0.89993800000000002</v>
      </c>
      <c r="F146" s="9">
        <f>IF(Raw!$G146&gt;$C$8,IF(Raw!$Q146&gt;$C$8,IF(Raw!$N146&gt;$C$9,IF(Raw!$N146&lt;$A$9,IF(Raw!$X146&gt;$C$9,IF(Raw!$X146&lt;$A$9,Raw!I146,-999),-999),-999),-999),-999),-999)</f>
        <v>1.35795</v>
      </c>
      <c r="G146" s="9">
        <f>Raw!G146</f>
        <v>0.984294</v>
      </c>
      <c r="H146" s="9">
        <f>IF(Raw!$G146&gt;$C$8,IF(Raw!$Q146&gt;$C$8,IF(Raw!$N146&gt;$C$9,IF(Raw!$N146&lt;$A$9,IF(Raw!$X146&gt;$C$9,IF(Raw!$X146&lt;$A$9,Raw!L146,-999),-999),-999),-999),-999),-999)</f>
        <v>599.5</v>
      </c>
      <c r="I146" s="9">
        <f>IF(Raw!$G146&gt;$C$8,IF(Raw!$Q146&gt;$C$8,IF(Raw!$N146&gt;$C$9,IF(Raw!$N146&lt;$A$9,IF(Raw!$X146&gt;$C$9,IF(Raw!$X146&lt;$A$9,Raw!M146,-999),-999),-999),-999),-999),-999)</f>
        <v>7.0431999999999995E-2</v>
      </c>
      <c r="J146" s="9">
        <f>IF(Raw!$G146&gt;$C$8,IF(Raw!$Q146&gt;$C$8,IF(Raw!$N146&gt;$C$9,IF(Raw!$N146&lt;$A$9,IF(Raw!$X146&gt;$C$9,IF(Raw!$X146&lt;$A$9,Raw!N146,-999),-999),-999),-999),-999),-999)</f>
        <v>453</v>
      </c>
      <c r="K146" s="9">
        <f>IF(Raw!$G146&gt;$C$8,IF(Raw!$Q146&gt;$C$8,IF(Raw!$N146&gt;$C$9,IF(Raw!$N146&lt;$A$9,IF(Raw!$X146&gt;$C$9,IF(Raw!$X146&lt;$A$9,Raw!R146,-999),-999),-999),-999),-999),-999)</f>
        <v>0.82126299999999997</v>
      </c>
      <c r="L146" s="9">
        <f>IF(Raw!$G146&gt;$C$8,IF(Raw!$Q146&gt;$C$8,IF(Raw!$N146&gt;$C$9,IF(Raw!$N146&lt;$A$9,IF(Raw!$X146&gt;$C$9,IF(Raw!$X146&lt;$A$9,Raw!S146,-999),-999),-999),-999),-999),-999)</f>
        <v>1.3528739999999999</v>
      </c>
      <c r="M146" s="9">
        <f>Raw!Q146</f>
        <v>0.98658199999999996</v>
      </c>
      <c r="N146" s="9">
        <f>IF(Raw!$G146&gt;$C$8,IF(Raw!$Q146&gt;$C$8,IF(Raw!$N146&gt;$C$9,IF(Raw!$N146&lt;$A$9,IF(Raw!$X146&gt;$C$9,IF(Raw!$X146&lt;$A$9,Raw!V146,-999),-999),-999),-999),-999),-999)</f>
        <v>662</v>
      </c>
      <c r="O146" s="9">
        <f>IF(Raw!$G146&gt;$C$8,IF(Raw!$Q146&gt;$C$8,IF(Raw!$N146&gt;$C$9,IF(Raw!$N146&lt;$A$9,IF(Raw!$X146&gt;$C$9,IF(Raw!$X146&lt;$A$9,Raw!W146,-999),-999),-999),-999),-999),-999)</f>
        <v>0.114674</v>
      </c>
      <c r="P146" s="9">
        <f>IF(Raw!$G146&gt;$C$8,IF(Raw!$Q146&gt;$C$8,IF(Raw!$N146&gt;$C$9,IF(Raw!$N146&lt;$A$9,IF(Raw!$X146&gt;$C$9,IF(Raw!$X146&lt;$A$9,Raw!X146,-999),-999),-999),-999),-999),-999)</f>
        <v>504</v>
      </c>
      <c r="R146" s="9">
        <f t="shared" si="36"/>
        <v>0.45801199999999997</v>
      </c>
      <c r="S146" s="9">
        <f t="shared" si="37"/>
        <v>0.33728193232445963</v>
      </c>
      <c r="T146" s="9">
        <f t="shared" si="38"/>
        <v>0.53161099999999994</v>
      </c>
      <c r="U146" s="9">
        <f t="shared" si="39"/>
        <v>0.39294938035618987</v>
      </c>
      <c r="V146" s="15">
        <f t="shared" si="32"/>
        <v>0</v>
      </c>
      <c r="X146" s="11">
        <f t="shared" si="40"/>
        <v>1.5230599999999996E+19</v>
      </c>
      <c r="Y146" s="11">
        <f t="shared" si="41"/>
        <v>5.9949999999999993E-18</v>
      </c>
      <c r="Z146" s="11">
        <f t="shared" si="42"/>
        <v>4.5300000000000001E-4</v>
      </c>
      <c r="AA146" s="16">
        <f t="shared" si="43"/>
        <v>3.9719389249948146E-2</v>
      </c>
      <c r="AB146" s="9">
        <f t="shared" si="33"/>
        <v>0.84237826423855411</v>
      </c>
      <c r="AC146" s="9">
        <f t="shared" si="34"/>
        <v>0.96028061075005189</v>
      </c>
      <c r="AD146" s="15">
        <f t="shared" si="35"/>
        <v>87.680770971187968</v>
      </c>
      <c r="AE146" s="3">
        <f t="shared" si="44"/>
        <v>721.79799999999977</v>
      </c>
      <c r="AF146" s="2">
        <f t="shared" si="45"/>
        <v>0.25</v>
      </c>
      <c r="AG146" s="9">
        <f t="shared" si="46"/>
        <v>2.6503157401754851E-2</v>
      </c>
      <c r="AH146" s="2">
        <f t="shared" si="47"/>
        <v>1.2824739937574401</v>
      </c>
    </row>
    <row r="147" spans="1:34">
      <c r="A147" s="1">
        <f>Raw!A147</f>
        <v>134</v>
      </c>
      <c r="B147" s="14">
        <f>Raw!B147</f>
        <v>0.4650347222222222</v>
      </c>
      <c r="C147" s="15">
        <f>Raw!C147</f>
        <v>64.8</v>
      </c>
      <c r="D147" s="15">
        <f>IF(C147&gt;0.5,Raw!D147*D$11,-999)</f>
        <v>26.2</v>
      </c>
      <c r="E147" s="9">
        <f>IF(Raw!$G147&gt;$C$8,IF(Raw!$Q147&gt;$C$8,IF(Raw!$N147&gt;$C$9,IF(Raw!$N147&lt;$A$9,IF(Raw!$X147&gt;$C$9,IF(Raw!$X147&lt;$A$9,Raw!H147,-999),-999),-999),-999),-999),-999)</f>
        <v>0.92300700000000002</v>
      </c>
      <c r="F147" s="9">
        <f>IF(Raw!$G147&gt;$C$8,IF(Raw!$Q147&gt;$C$8,IF(Raw!$N147&gt;$C$9,IF(Raw!$N147&lt;$A$9,IF(Raw!$X147&gt;$C$9,IF(Raw!$X147&lt;$A$9,Raw!I147,-999),-999),-999),-999),-999),-999)</f>
        <v>1.3907480000000001</v>
      </c>
      <c r="G147" s="9">
        <f>Raw!G147</f>
        <v>0.98121100000000006</v>
      </c>
      <c r="H147" s="9">
        <f>IF(Raw!$G147&gt;$C$8,IF(Raw!$Q147&gt;$C$8,IF(Raw!$N147&gt;$C$9,IF(Raw!$N147&lt;$A$9,IF(Raw!$X147&gt;$C$9,IF(Raw!$X147&lt;$A$9,Raw!L147,-999),-999),-999),-999),-999),-999)</f>
        <v>576.4</v>
      </c>
      <c r="I147" s="9">
        <f>IF(Raw!$G147&gt;$C$8,IF(Raw!$Q147&gt;$C$8,IF(Raw!$N147&gt;$C$9,IF(Raw!$N147&lt;$A$9,IF(Raw!$X147&gt;$C$9,IF(Raw!$X147&lt;$A$9,Raw!M147,-999),-999),-999),-999),-999),-999)</f>
        <v>7.7213000000000004E-2</v>
      </c>
      <c r="J147" s="9">
        <f>IF(Raw!$G147&gt;$C$8,IF(Raw!$Q147&gt;$C$8,IF(Raw!$N147&gt;$C$9,IF(Raw!$N147&lt;$A$9,IF(Raw!$X147&gt;$C$9,IF(Raw!$X147&lt;$A$9,Raw!N147,-999),-999),-999),-999),-999),-999)</f>
        <v>529</v>
      </c>
      <c r="K147" s="9">
        <f>IF(Raw!$G147&gt;$C$8,IF(Raw!$Q147&gt;$C$8,IF(Raw!$N147&gt;$C$9,IF(Raw!$N147&lt;$A$9,IF(Raw!$X147&gt;$C$9,IF(Raw!$X147&lt;$A$9,Raw!R147,-999),-999),-999),-999),-999),-999)</f>
        <v>0.81901999999999997</v>
      </c>
      <c r="L147" s="9">
        <f>IF(Raw!$G147&gt;$C$8,IF(Raw!$Q147&gt;$C$8,IF(Raw!$N147&gt;$C$9,IF(Raw!$N147&lt;$A$9,IF(Raw!$X147&gt;$C$9,IF(Raw!$X147&lt;$A$9,Raw!S147,-999),-999),-999),-999),-999),-999)</f>
        <v>1.354954</v>
      </c>
      <c r="M147" s="9">
        <f>Raw!Q147</f>
        <v>0.98895500000000003</v>
      </c>
      <c r="N147" s="9">
        <f>IF(Raw!$G147&gt;$C$8,IF(Raw!$Q147&gt;$C$8,IF(Raw!$N147&gt;$C$9,IF(Raw!$N147&lt;$A$9,IF(Raw!$X147&gt;$C$9,IF(Raw!$X147&lt;$A$9,Raw!V147,-999),-999),-999),-999),-999),-999)</f>
        <v>653.6</v>
      </c>
      <c r="O147" s="9">
        <f>IF(Raw!$G147&gt;$C$8,IF(Raw!$Q147&gt;$C$8,IF(Raw!$N147&gt;$C$9,IF(Raw!$N147&lt;$A$9,IF(Raw!$X147&gt;$C$9,IF(Raw!$X147&lt;$A$9,Raw!W147,-999),-999),-999),-999),-999),-999)</f>
        <v>4.8807999999999997E-2</v>
      </c>
      <c r="P147" s="9">
        <f>IF(Raw!$G147&gt;$C$8,IF(Raw!$Q147&gt;$C$8,IF(Raw!$N147&gt;$C$9,IF(Raw!$N147&lt;$A$9,IF(Raw!$X147&gt;$C$9,IF(Raw!$X147&lt;$A$9,Raw!X147,-999),-999),-999),-999),-999),-999)</f>
        <v>321</v>
      </c>
      <c r="R147" s="9">
        <f t="shared" si="36"/>
        <v>0.46774100000000007</v>
      </c>
      <c r="S147" s="9">
        <f t="shared" si="37"/>
        <v>0.33632333104200046</v>
      </c>
      <c r="T147" s="9">
        <f t="shared" si="38"/>
        <v>0.53593400000000002</v>
      </c>
      <c r="U147" s="9">
        <f t="shared" si="39"/>
        <v>0.39553667504579493</v>
      </c>
      <c r="V147" s="15">
        <f t="shared" si="32"/>
        <v>0</v>
      </c>
      <c r="X147" s="11">
        <f t="shared" si="40"/>
        <v>1.5772399999999998E+19</v>
      </c>
      <c r="Y147" s="11">
        <f t="shared" si="41"/>
        <v>5.7639999999999995E-18</v>
      </c>
      <c r="Z147" s="11">
        <f t="shared" si="42"/>
        <v>5.2899999999999996E-4</v>
      </c>
      <c r="AA147" s="16">
        <f t="shared" si="43"/>
        <v>4.5885747415406943E-2</v>
      </c>
      <c r="AB147" s="9">
        <f t="shared" si="33"/>
        <v>0.8436117321553287</v>
      </c>
      <c r="AC147" s="9">
        <f t="shared" si="34"/>
        <v>0.95411425258459304</v>
      </c>
      <c r="AD147" s="15">
        <f t="shared" si="35"/>
        <v>86.740543318349594</v>
      </c>
      <c r="AE147" s="3">
        <f t="shared" si="44"/>
        <v>693.98559999999975</v>
      </c>
      <c r="AF147" s="2">
        <f t="shared" si="45"/>
        <v>0.25</v>
      </c>
      <c r="AG147" s="9">
        <f t="shared" si="46"/>
        <v>2.6391589304465956E-2</v>
      </c>
      <c r="AH147" s="2">
        <f t="shared" si="47"/>
        <v>1.2770752715924902</v>
      </c>
    </row>
    <row r="148" spans="1:34">
      <c r="A148" s="1">
        <f>Raw!A148</f>
        <v>135</v>
      </c>
      <c r="B148" s="14">
        <f>Raw!B148</f>
        <v>0.46509259259259261</v>
      </c>
      <c r="C148" s="15">
        <f>Raw!C148</f>
        <v>64.3</v>
      </c>
      <c r="D148" s="15">
        <f>IF(C148&gt;0.5,Raw!D148*D$11,-999)</f>
        <v>27.2</v>
      </c>
      <c r="E148" s="9">
        <f>IF(Raw!$G148&gt;$C$8,IF(Raw!$Q148&gt;$C$8,IF(Raw!$N148&gt;$C$9,IF(Raw!$N148&lt;$A$9,IF(Raw!$X148&gt;$C$9,IF(Raw!$X148&lt;$A$9,Raw!H148,-999),-999),-999),-999),-999),-999)</f>
        <v>0.93465699999999996</v>
      </c>
      <c r="F148" s="9">
        <f>IF(Raw!$G148&gt;$C$8,IF(Raw!$Q148&gt;$C$8,IF(Raw!$N148&gt;$C$9,IF(Raw!$N148&lt;$A$9,IF(Raw!$X148&gt;$C$9,IF(Raw!$X148&lt;$A$9,Raw!I148,-999),-999),-999),-999),-999),-999)</f>
        <v>1.38462</v>
      </c>
      <c r="G148" s="9">
        <f>Raw!G148</f>
        <v>0.98287599999999997</v>
      </c>
      <c r="H148" s="9">
        <f>IF(Raw!$G148&gt;$C$8,IF(Raw!$Q148&gt;$C$8,IF(Raw!$N148&gt;$C$9,IF(Raw!$N148&lt;$A$9,IF(Raw!$X148&gt;$C$9,IF(Raw!$X148&lt;$A$9,Raw!L148,-999),-999),-999),-999),-999),-999)</f>
        <v>592.4</v>
      </c>
      <c r="I148" s="9">
        <f>IF(Raw!$G148&gt;$C$8,IF(Raw!$Q148&gt;$C$8,IF(Raw!$N148&gt;$C$9,IF(Raw!$N148&lt;$A$9,IF(Raw!$X148&gt;$C$9,IF(Raw!$X148&lt;$A$9,Raw!M148,-999),-999),-999),-999),-999),-999)</f>
        <v>0.19042400000000001</v>
      </c>
      <c r="J148" s="9">
        <f>IF(Raw!$G148&gt;$C$8,IF(Raw!$Q148&gt;$C$8,IF(Raw!$N148&gt;$C$9,IF(Raw!$N148&lt;$A$9,IF(Raw!$X148&gt;$C$9,IF(Raw!$X148&lt;$A$9,Raw!N148,-999),-999),-999),-999),-999),-999)</f>
        <v>506</v>
      </c>
      <c r="K148" s="9">
        <f>IF(Raw!$G148&gt;$C$8,IF(Raw!$Q148&gt;$C$8,IF(Raw!$N148&gt;$C$9,IF(Raw!$N148&lt;$A$9,IF(Raw!$X148&gt;$C$9,IF(Raw!$X148&lt;$A$9,Raw!R148,-999),-999),-999),-999),-999),-999)</f>
        <v>0.82258299999999995</v>
      </c>
      <c r="L148" s="9">
        <f>IF(Raw!$G148&gt;$C$8,IF(Raw!$Q148&gt;$C$8,IF(Raw!$N148&gt;$C$9,IF(Raw!$N148&lt;$A$9,IF(Raw!$X148&gt;$C$9,IF(Raw!$X148&lt;$A$9,Raw!S148,-999),-999),-999),-999),-999),-999)</f>
        <v>1.3608830000000001</v>
      </c>
      <c r="M148" s="9">
        <f>Raw!Q148</f>
        <v>0.99213600000000002</v>
      </c>
      <c r="N148" s="9">
        <f>IF(Raw!$G148&gt;$C$8,IF(Raw!$Q148&gt;$C$8,IF(Raw!$N148&gt;$C$9,IF(Raw!$N148&lt;$A$9,IF(Raw!$X148&gt;$C$9,IF(Raw!$X148&lt;$A$9,Raw!V148,-999),-999),-999),-999),-999),-999)</f>
        <v>623.70000000000005</v>
      </c>
      <c r="O148" s="9">
        <f>IF(Raw!$G148&gt;$C$8,IF(Raw!$Q148&gt;$C$8,IF(Raw!$N148&gt;$C$9,IF(Raw!$N148&lt;$A$9,IF(Raw!$X148&gt;$C$9,IF(Raw!$X148&lt;$A$9,Raw!W148,-999),-999),-999),-999),-999),-999)</f>
        <v>2.6595000000000001E-2</v>
      </c>
      <c r="P148" s="9">
        <f>IF(Raw!$G148&gt;$C$8,IF(Raw!$Q148&gt;$C$8,IF(Raw!$N148&gt;$C$9,IF(Raw!$N148&lt;$A$9,IF(Raw!$X148&gt;$C$9,IF(Raw!$X148&lt;$A$9,Raw!X148,-999),-999),-999),-999),-999),-999)</f>
        <v>445</v>
      </c>
      <c r="R148" s="9">
        <f t="shared" si="36"/>
        <v>0.449963</v>
      </c>
      <c r="S148" s="9">
        <f t="shared" si="37"/>
        <v>0.32497219453712933</v>
      </c>
      <c r="T148" s="9">
        <f t="shared" si="38"/>
        <v>0.53830000000000011</v>
      </c>
      <c r="U148" s="9">
        <f t="shared" si="39"/>
        <v>0.39555200557285242</v>
      </c>
      <c r="V148" s="15">
        <f t="shared" si="32"/>
        <v>0</v>
      </c>
      <c r="X148" s="11">
        <f t="shared" si="40"/>
        <v>1.6374399999999996E+19</v>
      </c>
      <c r="Y148" s="11">
        <f t="shared" si="41"/>
        <v>5.9239999999999994E-18</v>
      </c>
      <c r="Z148" s="11">
        <f t="shared" si="42"/>
        <v>5.0599999999999994E-4</v>
      </c>
      <c r="AA148" s="16">
        <f t="shared" si="43"/>
        <v>4.678656045329762E-2</v>
      </c>
      <c r="AB148" s="9">
        <f t="shared" si="33"/>
        <v>0.84776820549201004</v>
      </c>
      <c r="AC148" s="9">
        <f t="shared" si="34"/>
        <v>0.95321343954670246</v>
      </c>
      <c r="AD148" s="15">
        <f t="shared" si="35"/>
        <v>92.463558208098092</v>
      </c>
      <c r="AE148" s="3">
        <f t="shared" si="44"/>
        <v>713.24959999999976</v>
      </c>
      <c r="AF148" s="2">
        <f t="shared" si="45"/>
        <v>0.25</v>
      </c>
      <c r="AG148" s="9">
        <f t="shared" si="46"/>
        <v>2.8133958378165676E-2</v>
      </c>
      <c r="AH148" s="2">
        <f t="shared" si="47"/>
        <v>1.3613876042958828</v>
      </c>
    </row>
    <row r="149" spans="1:34">
      <c r="A149" s="1">
        <f>Raw!A149</f>
        <v>136</v>
      </c>
      <c r="B149" s="14">
        <f>Raw!B149</f>
        <v>0.46515046296296297</v>
      </c>
      <c r="C149" s="15">
        <f>Raw!C149</f>
        <v>63.7</v>
      </c>
      <c r="D149" s="15">
        <f>IF(C149&gt;0.5,Raw!D149*D$11,-999)</f>
        <v>28.1</v>
      </c>
      <c r="E149" s="9">
        <f>IF(Raw!$G149&gt;$C$8,IF(Raw!$Q149&gt;$C$8,IF(Raw!$N149&gt;$C$9,IF(Raw!$N149&lt;$A$9,IF(Raw!$X149&gt;$C$9,IF(Raw!$X149&lt;$A$9,Raw!H149,-999),-999),-999),-999),-999),-999)</f>
        <v>0.89446899999999996</v>
      </c>
      <c r="F149" s="9">
        <f>IF(Raw!$G149&gt;$C$8,IF(Raw!$Q149&gt;$C$8,IF(Raw!$N149&gt;$C$9,IF(Raw!$N149&lt;$A$9,IF(Raw!$X149&gt;$C$9,IF(Raw!$X149&lt;$A$9,Raw!I149,-999),-999),-999),-999),-999),-999)</f>
        <v>1.3902159999999999</v>
      </c>
      <c r="G149" s="9">
        <f>Raw!G149</f>
        <v>0.98240799999999995</v>
      </c>
      <c r="H149" s="9">
        <f>IF(Raw!$G149&gt;$C$8,IF(Raw!$Q149&gt;$C$8,IF(Raw!$N149&gt;$C$9,IF(Raw!$N149&lt;$A$9,IF(Raw!$X149&gt;$C$9,IF(Raw!$X149&lt;$A$9,Raw!L149,-999),-999),-999),-999),-999),-999)</f>
        <v>635.29999999999995</v>
      </c>
      <c r="I149" s="9">
        <f>IF(Raw!$G149&gt;$C$8,IF(Raw!$Q149&gt;$C$8,IF(Raw!$N149&gt;$C$9,IF(Raw!$N149&lt;$A$9,IF(Raw!$X149&gt;$C$9,IF(Raw!$X149&lt;$A$9,Raw!M149,-999),-999),-999),-999),-999),-999)</f>
        <v>4.3000000000000002E-5</v>
      </c>
      <c r="J149" s="9">
        <f>IF(Raw!$G149&gt;$C$8,IF(Raw!$Q149&gt;$C$8,IF(Raw!$N149&gt;$C$9,IF(Raw!$N149&lt;$A$9,IF(Raw!$X149&gt;$C$9,IF(Raw!$X149&lt;$A$9,Raw!N149,-999),-999),-999),-999),-999),-999)</f>
        <v>425</v>
      </c>
      <c r="K149" s="9">
        <f>IF(Raw!$G149&gt;$C$8,IF(Raw!$Q149&gt;$C$8,IF(Raw!$N149&gt;$C$9,IF(Raw!$N149&lt;$A$9,IF(Raw!$X149&gt;$C$9,IF(Raw!$X149&lt;$A$9,Raw!R149,-999),-999),-999),-999),-999),-999)</f>
        <v>0.83342000000000005</v>
      </c>
      <c r="L149" s="9">
        <f>IF(Raw!$G149&gt;$C$8,IF(Raw!$Q149&gt;$C$8,IF(Raw!$N149&gt;$C$9,IF(Raw!$N149&lt;$A$9,IF(Raw!$X149&gt;$C$9,IF(Raw!$X149&lt;$A$9,Raw!S149,-999),-999),-999),-999),-999),-999)</f>
        <v>1.372749</v>
      </c>
      <c r="M149" s="9">
        <f>Raw!Q149</f>
        <v>0.98609800000000003</v>
      </c>
      <c r="N149" s="9">
        <f>IF(Raw!$G149&gt;$C$8,IF(Raw!$Q149&gt;$C$8,IF(Raw!$N149&gt;$C$9,IF(Raw!$N149&lt;$A$9,IF(Raw!$X149&gt;$C$9,IF(Raw!$X149&lt;$A$9,Raw!V149,-999),-999),-999),-999),-999),-999)</f>
        <v>620.79999999999995</v>
      </c>
      <c r="O149" s="9">
        <f>IF(Raw!$G149&gt;$C$8,IF(Raw!$Q149&gt;$C$8,IF(Raw!$N149&gt;$C$9,IF(Raw!$N149&lt;$A$9,IF(Raw!$X149&gt;$C$9,IF(Raw!$X149&lt;$A$9,Raw!W149,-999),-999),-999),-999),-999),-999)</f>
        <v>1.5E-5</v>
      </c>
      <c r="P149" s="9">
        <f>IF(Raw!$G149&gt;$C$8,IF(Raw!$Q149&gt;$C$8,IF(Raw!$N149&gt;$C$9,IF(Raw!$N149&lt;$A$9,IF(Raw!$X149&gt;$C$9,IF(Raw!$X149&lt;$A$9,Raw!X149,-999),-999),-999),-999),-999),-999)</f>
        <v>363</v>
      </c>
      <c r="R149" s="9">
        <f t="shared" si="36"/>
        <v>0.49574699999999994</v>
      </c>
      <c r="S149" s="9">
        <f t="shared" si="37"/>
        <v>0.35659710433486591</v>
      </c>
      <c r="T149" s="9">
        <f t="shared" si="38"/>
        <v>0.53932899999999995</v>
      </c>
      <c r="U149" s="9">
        <f t="shared" si="39"/>
        <v>0.39288245702601127</v>
      </c>
      <c r="V149" s="15">
        <f t="shared" si="32"/>
        <v>0</v>
      </c>
      <c r="X149" s="11">
        <f t="shared" si="40"/>
        <v>1.6916199999999998E+19</v>
      </c>
      <c r="Y149" s="11">
        <f t="shared" si="41"/>
        <v>6.3529999999999992E-18</v>
      </c>
      <c r="Z149" s="11">
        <f t="shared" si="42"/>
        <v>4.2499999999999998E-4</v>
      </c>
      <c r="AA149" s="16">
        <f t="shared" si="43"/>
        <v>4.3679154104861923E-2</v>
      </c>
      <c r="AB149" s="9">
        <f t="shared" si="33"/>
        <v>0.85697743450422115</v>
      </c>
      <c r="AC149" s="9">
        <f t="shared" si="34"/>
        <v>0.95632084589513799</v>
      </c>
      <c r="AD149" s="15">
        <f t="shared" si="35"/>
        <v>102.77448024673393</v>
      </c>
      <c r="AE149" s="3">
        <f t="shared" si="44"/>
        <v>764.90119999999968</v>
      </c>
      <c r="AF149" s="2">
        <f t="shared" si="45"/>
        <v>0.25</v>
      </c>
      <c r="AG149" s="9">
        <f t="shared" si="46"/>
        <v>3.1060223322236988E-2</v>
      </c>
      <c r="AH149" s="2">
        <f t="shared" si="47"/>
        <v>1.5029880420372002</v>
      </c>
    </row>
    <row r="150" spans="1:34">
      <c r="A150" s="1">
        <f>Raw!A150</f>
        <v>137</v>
      </c>
      <c r="B150" s="14">
        <f>Raw!B150</f>
        <v>0.46520833333333328</v>
      </c>
      <c r="C150" s="15">
        <f>Raw!C150</f>
        <v>63.4</v>
      </c>
      <c r="D150" s="15">
        <f>IF(C150&gt;0.5,Raw!D150*D$11,-999)</f>
        <v>28.1</v>
      </c>
      <c r="E150" s="9">
        <f>IF(Raw!$G150&gt;$C$8,IF(Raw!$Q150&gt;$C$8,IF(Raw!$N150&gt;$C$9,IF(Raw!$N150&lt;$A$9,IF(Raw!$X150&gt;$C$9,IF(Raw!$X150&lt;$A$9,Raw!H150,-999),-999),-999),-999),-999),-999)</f>
        <v>0.901752</v>
      </c>
      <c r="F150" s="9">
        <f>IF(Raw!$G150&gt;$C$8,IF(Raw!$Q150&gt;$C$8,IF(Raw!$N150&gt;$C$9,IF(Raw!$N150&lt;$A$9,IF(Raw!$X150&gt;$C$9,IF(Raw!$X150&lt;$A$9,Raw!I150,-999),-999),-999),-999),-999),-999)</f>
        <v>1.3901300000000001</v>
      </c>
      <c r="G150" s="9">
        <f>Raw!G150</f>
        <v>0.98523000000000005</v>
      </c>
      <c r="H150" s="9">
        <f>IF(Raw!$G150&gt;$C$8,IF(Raw!$Q150&gt;$C$8,IF(Raw!$N150&gt;$C$9,IF(Raw!$N150&lt;$A$9,IF(Raw!$X150&gt;$C$9,IF(Raw!$X150&lt;$A$9,Raw!L150,-999),-999),-999),-999),-999),-999)</f>
        <v>605.1</v>
      </c>
      <c r="I150" s="9">
        <f>IF(Raw!$G150&gt;$C$8,IF(Raw!$Q150&gt;$C$8,IF(Raw!$N150&gt;$C$9,IF(Raw!$N150&lt;$A$9,IF(Raw!$X150&gt;$C$9,IF(Raw!$X150&lt;$A$9,Raw!M150,-999),-999),-999),-999),-999),-999)</f>
        <v>8.3510000000000001E-2</v>
      </c>
      <c r="J150" s="9">
        <f>IF(Raw!$G150&gt;$C$8,IF(Raw!$Q150&gt;$C$8,IF(Raw!$N150&gt;$C$9,IF(Raw!$N150&lt;$A$9,IF(Raw!$X150&gt;$C$9,IF(Raw!$X150&lt;$A$9,Raw!N150,-999),-999),-999),-999),-999),-999)</f>
        <v>471</v>
      </c>
      <c r="K150" s="9">
        <f>IF(Raw!$G150&gt;$C$8,IF(Raw!$Q150&gt;$C$8,IF(Raw!$N150&gt;$C$9,IF(Raw!$N150&lt;$A$9,IF(Raw!$X150&gt;$C$9,IF(Raw!$X150&lt;$A$9,Raw!R150,-999),-999),-999),-999),-999),-999)</f>
        <v>0.84172899999999995</v>
      </c>
      <c r="L150" s="9">
        <f>IF(Raw!$G150&gt;$C$8,IF(Raw!$Q150&gt;$C$8,IF(Raw!$N150&gt;$C$9,IF(Raw!$N150&lt;$A$9,IF(Raw!$X150&gt;$C$9,IF(Raw!$X150&lt;$A$9,Raw!S150,-999),-999),-999),-999),-999),-999)</f>
        <v>1.391799</v>
      </c>
      <c r="M150" s="9">
        <f>Raw!Q150</f>
        <v>0.98392299999999999</v>
      </c>
      <c r="N150" s="9">
        <f>IF(Raw!$G150&gt;$C$8,IF(Raw!$Q150&gt;$C$8,IF(Raw!$N150&gt;$C$9,IF(Raw!$N150&lt;$A$9,IF(Raw!$X150&gt;$C$9,IF(Raw!$X150&lt;$A$9,Raw!V150,-999),-999),-999),-999),-999),-999)</f>
        <v>652.5</v>
      </c>
      <c r="O150" s="9">
        <f>IF(Raw!$G150&gt;$C$8,IF(Raw!$Q150&gt;$C$8,IF(Raw!$N150&gt;$C$9,IF(Raw!$N150&lt;$A$9,IF(Raw!$X150&gt;$C$9,IF(Raw!$X150&lt;$A$9,Raw!W150,-999),-999),-999),-999),-999),-999)</f>
        <v>0.207787</v>
      </c>
      <c r="P150" s="9">
        <f>IF(Raw!$G150&gt;$C$8,IF(Raw!$Q150&gt;$C$8,IF(Raw!$N150&gt;$C$9,IF(Raw!$N150&lt;$A$9,IF(Raw!$X150&gt;$C$9,IF(Raw!$X150&lt;$A$9,Raw!X150,-999),-999),-999),-999),-999),-999)</f>
        <v>365</v>
      </c>
      <c r="R150" s="9">
        <f t="shared" si="36"/>
        <v>0.48837800000000009</v>
      </c>
      <c r="S150" s="9">
        <f t="shared" si="37"/>
        <v>0.35131822203678797</v>
      </c>
      <c r="T150" s="9">
        <f t="shared" si="38"/>
        <v>0.55007000000000006</v>
      </c>
      <c r="U150" s="9">
        <f t="shared" si="39"/>
        <v>0.39522229862214303</v>
      </c>
      <c r="V150" s="15">
        <f t="shared" si="32"/>
        <v>0</v>
      </c>
      <c r="X150" s="11">
        <f t="shared" si="40"/>
        <v>1.6916199999999998E+19</v>
      </c>
      <c r="Y150" s="11">
        <f t="shared" si="41"/>
        <v>6.0509999999999996E-18</v>
      </c>
      <c r="Z150" s="11">
        <f t="shared" si="42"/>
        <v>4.7099999999999996E-4</v>
      </c>
      <c r="AA150" s="16">
        <f t="shared" si="43"/>
        <v>4.5994080468779626E-2</v>
      </c>
      <c r="AB150" s="9">
        <f t="shared" si="33"/>
        <v>0.86702896384346151</v>
      </c>
      <c r="AC150" s="9">
        <f t="shared" si="34"/>
        <v>0.95400591953122049</v>
      </c>
      <c r="AD150" s="15">
        <f t="shared" si="35"/>
        <v>97.651975517578848</v>
      </c>
      <c r="AE150" s="3">
        <f t="shared" si="44"/>
        <v>728.54039999999975</v>
      </c>
      <c r="AF150" s="2">
        <f t="shared" si="45"/>
        <v>0.25</v>
      </c>
      <c r="AG150" s="9">
        <f t="shared" si="46"/>
        <v>2.9687875560808267E-2</v>
      </c>
      <c r="AH150" s="2">
        <f t="shared" si="47"/>
        <v>1.4365808480661513</v>
      </c>
    </row>
    <row r="151" spans="1:34">
      <c r="A151" s="1">
        <f>Raw!A151</f>
        <v>138</v>
      </c>
      <c r="B151" s="14">
        <f>Raw!B151</f>
        <v>0.4652546296296296</v>
      </c>
      <c r="C151" s="15">
        <f>Raw!C151</f>
        <v>63</v>
      </c>
      <c r="D151" s="15">
        <f>IF(C151&gt;0.5,Raw!D151*D$11,-999)</f>
        <v>29</v>
      </c>
      <c r="E151" s="9">
        <f>IF(Raw!$G151&gt;$C$8,IF(Raw!$Q151&gt;$C$8,IF(Raw!$N151&gt;$C$9,IF(Raw!$N151&lt;$A$9,IF(Raw!$X151&gt;$C$9,IF(Raw!$X151&lt;$A$9,Raw!H151,-999),-999),-999),-999),-999),-999)</f>
        <v>0.90286599999999995</v>
      </c>
      <c r="F151" s="9">
        <f>IF(Raw!$G151&gt;$C$8,IF(Raw!$Q151&gt;$C$8,IF(Raw!$N151&gt;$C$9,IF(Raw!$N151&lt;$A$9,IF(Raw!$X151&gt;$C$9,IF(Raw!$X151&lt;$A$9,Raw!I151,-999),-999),-999),-999),-999),-999)</f>
        <v>1.3834610000000001</v>
      </c>
      <c r="G151" s="9">
        <f>Raw!G151</f>
        <v>0.98615600000000003</v>
      </c>
      <c r="H151" s="9">
        <f>IF(Raw!$G151&gt;$C$8,IF(Raw!$Q151&gt;$C$8,IF(Raw!$N151&gt;$C$9,IF(Raw!$N151&lt;$A$9,IF(Raw!$X151&gt;$C$9,IF(Raw!$X151&lt;$A$9,Raw!L151,-999),-999),-999),-999),-999),-999)</f>
        <v>571.20000000000005</v>
      </c>
      <c r="I151" s="9">
        <f>IF(Raw!$G151&gt;$C$8,IF(Raw!$Q151&gt;$C$8,IF(Raw!$N151&gt;$C$9,IF(Raw!$N151&lt;$A$9,IF(Raw!$X151&gt;$C$9,IF(Raw!$X151&lt;$A$9,Raw!M151,-999),-999),-999),-999),-999),-999)</f>
        <v>4.0705999999999999E-2</v>
      </c>
      <c r="J151" s="9">
        <f>IF(Raw!$G151&gt;$C$8,IF(Raw!$Q151&gt;$C$8,IF(Raw!$N151&gt;$C$9,IF(Raw!$N151&lt;$A$9,IF(Raw!$X151&gt;$C$9,IF(Raw!$X151&lt;$A$9,Raw!N151,-999),-999),-999),-999),-999),-999)</f>
        <v>417</v>
      </c>
      <c r="K151" s="9">
        <f>IF(Raw!$G151&gt;$C$8,IF(Raw!$Q151&gt;$C$8,IF(Raw!$N151&gt;$C$9,IF(Raw!$N151&lt;$A$9,IF(Raw!$X151&gt;$C$9,IF(Raw!$X151&lt;$A$9,Raw!R151,-999),-999),-999),-999),-999),-999)</f>
        <v>0.83425800000000006</v>
      </c>
      <c r="L151" s="9">
        <f>IF(Raw!$G151&gt;$C$8,IF(Raw!$Q151&gt;$C$8,IF(Raw!$N151&gt;$C$9,IF(Raw!$N151&lt;$A$9,IF(Raw!$X151&gt;$C$9,IF(Raw!$X151&lt;$A$9,Raw!S151,-999),-999),-999),-999),-999),-999)</f>
        <v>1.4089179999999999</v>
      </c>
      <c r="M151" s="9">
        <f>Raw!Q151</f>
        <v>0.98219599999999996</v>
      </c>
      <c r="N151" s="9">
        <f>IF(Raw!$G151&gt;$C$8,IF(Raw!$Q151&gt;$C$8,IF(Raw!$N151&gt;$C$9,IF(Raw!$N151&lt;$A$9,IF(Raw!$X151&gt;$C$9,IF(Raw!$X151&lt;$A$9,Raw!V151,-999),-999),-999),-999),-999),-999)</f>
        <v>645.9</v>
      </c>
      <c r="O151" s="9">
        <f>IF(Raw!$G151&gt;$C$8,IF(Raw!$Q151&gt;$C$8,IF(Raw!$N151&gt;$C$9,IF(Raw!$N151&lt;$A$9,IF(Raw!$X151&gt;$C$9,IF(Raw!$X151&lt;$A$9,Raw!W151,-999),-999),-999),-999),-999),-999)</f>
        <v>7.5166999999999998E-2</v>
      </c>
      <c r="P151" s="9">
        <f>IF(Raw!$G151&gt;$C$8,IF(Raw!$Q151&gt;$C$8,IF(Raw!$N151&gt;$C$9,IF(Raw!$N151&lt;$A$9,IF(Raw!$X151&gt;$C$9,IF(Raw!$X151&lt;$A$9,Raw!X151,-999),-999),-999),-999),-999),-999)</f>
        <v>304</v>
      </c>
      <c r="R151" s="9">
        <f t="shared" si="36"/>
        <v>0.48059500000000011</v>
      </c>
      <c r="S151" s="9">
        <f t="shared" si="37"/>
        <v>0.34738601232705518</v>
      </c>
      <c r="T151" s="9">
        <f t="shared" si="38"/>
        <v>0.57465999999999984</v>
      </c>
      <c r="U151" s="9">
        <f t="shared" si="39"/>
        <v>0.40787327580455346</v>
      </c>
      <c r="V151" s="15">
        <f t="shared" si="32"/>
        <v>0</v>
      </c>
      <c r="X151" s="11">
        <f t="shared" si="40"/>
        <v>1.7457999999999998E+19</v>
      </c>
      <c r="Y151" s="11">
        <f t="shared" si="41"/>
        <v>5.7120000000000001E-18</v>
      </c>
      <c r="Z151" s="11">
        <f t="shared" si="42"/>
        <v>4.17E-4</v>
      </c>
      <c r="AA151" s="16">
        <f t="shared" si="43"/>
        <v>3.9923144725136576E-2</v>
      </c>
      <c r="AB151" s="9">
        <f t="shared" si="33"/>
        <v>0.85720023434774706</v>
      </c>
      <c r="AC151" s="9">
        <f t="shared" si="34"/>
        <v>0.96007685527486342</v>
      </c>
      <c r="AD151" s="15">
        <f t="shared" si="35"/>
        <v>95.738956175387472</v>
      </c>
      <c r="AE151" s="3">
        <f t="shared" si="44"/>
        <v>687.72479999999985</v>
      </c>
      <c r="AF151" s="2">
        <f t="shared" si="45"/>
        <v>0.25</v>
      </c>
      <c r="AG151" s="9">
        <f t="shared" si="46"/>
        <v>3.0037970521049132E-2</v>
      </c>
      <c r="AH151" s="2">
        <f t="shared" si="47"/>
        <v>1.4535217609939342</v>
      </c>
    </row>
    <row r="152" spans="1:34">
      <c r="A152" s="1">
        <f>Raw!A152</f>
        <v>139</v>
      </c>
      <c r="B152" s="14">
        <f>Raw!B152</f>
        <v>0.46531250000000002</v>
      </c>
      <c r="C152" s="15">
        <f>Raw!C152</f>
        <v>62.5</v>
      </c>
      <c r="D152" s="15">
        <f>IF(C152&gt;0.5,Raw!D152*D$11,-999)</f>
        <v>29.9</v>
      </c>
      <c r="E152" s="9">
        <f>IF(Raw!$G152&gt;$C$8,IF(Raw!$Q152&gt;$C$8,IF(Raw!$N152&gt;$C$9,IF(Raw!$N152&lt;$A$9,IF(Raw!$X152&gt;$C$9,IF(Raw!$X152&lt;$A$9,Raw!H152,-999),-999),-999),-999),-999),-999)</f>
        <v>0.89939000000000002</v>
      </c>
      <c r="F152" s="9">
        <f>IF(Raw!$G152&gt;$C$8,IF(Raw!$Q152&gt;$C$8,IF(Raw!$N152&gt;$C$9,IF(Raw!$N152&lt;$A$9,IF(Raw!$X152&gt;$C$9,IF(Raw!$X152&lt;$A$9,Raw!I152,-999),-999),-999),-999),-999),-999)</f>
        <v>1.3903760000000001</v>
      </c>
      <c r="G152" s="9">
        <f>Raw!G152</f>
        <v>0.98557700000000004</v>
      </c>
      <c r="H152" s="9">
        <f>IF(Raw!$G152&gt;$C$8,IF(Raw!$Q152&gt;$C$8,IF(Raw!$N152&gt;$C$9,IF(Raw!$N152&lt;$A$9,IF(Raw!$X152&gt;$C$9,IF(Raw!$X152&lt;$A$9,Raw!L152,-999),-999),-999),-999),-999),-999)</f>
        <v>605.4</v>
      </c>
      <c r="I152" s="9">
        <f>IF(Raw!$G152&gt;$C$8,IF(Raw!$Q152&gt;$C$8,IF(Raw!$N152&gt;$C$9,IF(Raw!$N152&lt;$A$9,IF(Raw!$X152&gt;$C$9,IF(Raw!$X152&lt;$A$9,Raw!M152,-999),-999),-999),-999),-999),-999)</f>
        <v>2.4000000000000001E-5</v>
      </c>
      <c r="J152" s="9">
        <f>IF(Raw!$G152&gt;$C$8,IF(Raw!$Q152&gt;$C$8,IF(Raw!$N152&gt;$C$9,IF(Raw!$N152&lt;$A$9,IF(Raw!$X152&gt;$C$9,IF(Raw!$X152&lt;$A$9,Raw!N152,-999),-999),-999),-999),-999),-999)</f>
        <v>344</v>
      </c>
      <c r="K152" s="9">
        <f>IF(Raw!$G152&gt;$C$8,IF(Raw!$Q152&gt;$C$8,IF(Raw!$N152&gt;$C$9,IF(Raw!$N152&lt;$A$9,IF(Raw!$X152&gt;$C$9,IF(Raw!$X152&lt;$A$9,Raw!R152,-999),-999),-999),-999),-999),-999)</f>
        <v>0.83891899999999997</v>
      </c>
      <c r="L152" s="9">
        <f>IF(Raw!$G152&gt;$C$8,IF(Raw!$Q152&gt;$C$8,IF(Raw!$N152&gt;$C$9,IF(Raw!$N152&lt;$A$9,IF(Raw!$X152&gt;$C$9,IF(Raw!$X152&lt;$A$9,Raw!S152,-999),-999),-999),-999),-999),-999)</f>
        <v>1.382619</v>
      </c>
      <c r="M152" s="9">
        <f>Raw!Q152</f>
        <v>0.98875000000000002</v>
      </c>
      <c r="N152" s="9">
        <f>IF(Raw!$G152&gt;$C$8,IF(Raw!$Q152&gt;$C$8,IF(Raw!$N152&gt;$C$9,IF(Raw!$N152&lt;$A$9,IF(Raw!$X152&gt;$C$9,IF(Raw!$X152&lt;$A$9,Raw!V152,-999),-999),-999),-999),-999),-999)</f>
        <v>636.4</v>
      </c>
      <c r="O152" s="9">
        <f>IF(Raw!$G152&gt;$C$8,IF(Raw!$Q152&gt;$C$8,IF(Raw!$N152&gt;$C$9,IF(Raw!$N152&lt;$A$9,IF(Raw!$X152&gt;$C$9,IF(Raw!$X152&lt;$A$9,Raw!W152,-999),-999),-999),-999),-999),-999)</f>
        <v>2.5999999999999998E-5</v>
      </c>
      <c r="P152" s="9">
        <f>IF(Raw!$G152&gt;$C$8,IF(Raw!$Q152&gt;$C$8,IF(Raw!$N152&gt;$C$9,IF(Raw!$N152&lt;$A$9,IF(Raw!$X152&gt;$C$9,IF(Raw!$X152&lt;$A$9,Raw!X152,-999),-999),-999),-999),-999),-999)</f>
        <v>490</v>
      </c>
      <c r="R152" s="9">
        <f t="shared" si="36"/>
        <v>0.49098600000000003</v>
      </c>
      <c r="S152" s="9">
        <f t="shared" si="37"/>
        <v>0.3531318147033608</v>
      </c>
      <c r="T152" s="9">
        <f t="shared" si="38"/>
        <v>0.54370000000000007</v>
      </c>
      <c r="U152" s="9">
        <f t="shared" si="39"/>
        <v>0.39323920761974201</v>
      </c>
      <c r="V152" s="15">
        <f t="shared" si="32"/>
        <v>0</v>
      </c>
      <c r="X152" s="11">
        <f t="shared" si="40"/>
        <v>1.7999799999999996E+19</v>
      </c>
      <c r="Y152" s="11">
        <f t="shared" si="41"/>
        <v>6.0539999999999995E-18</v>
      </c>
      <c r="Z152" s="11">
        <f t="shared" si="42"/>
        <v>3.4399999999999996E-4</v>
      </c>
      <c r="AA152" s="16">
        <f t="shared" si="43"/>
        <v>3.6131526823232542E-2</v>
      </c>
      <c r="AB152" s="9">
        <f t="shared" si="33"/>
        <v>0.85856371113379149</v>
      </c>
      <c r="AC152" s="9">
        <f t="shared" si="34"/>
        <v>0.96386847317676749</v>
      </c>
      <c r="AD152" s="15">
        <f t="shared" si="35"/>
        <v>105.03350820707135</v>
      </c>
      <c r="AE152" s="3">
        <f t="shared" si="44"/>
        <v>728.90159999999969</v>
      </c>
      <c r="AF152" s="2">
        <f t="shared" si="45"/>
        <v>0.25</v>
      </c>
      <c r="AG152" s="9">
        <f t="shared" si="46"/>
        <v>3.1771764262208006E-2</v>
      </c>
      <c r="AH152" s="2">
        <f t="shared" si="47"/>
        <v>1.5374191378184952</v>
      </c>
    </row>
    <row r="153" spans="1:34">
      <c r="A153" s="1">
        <f>Raw!A153</f>
        <v>140</v>
      </c>
      <c r="B153" s="14">
        <f>Raw!B153</f>
        <v>0.46537037037037038</v>
      </c>
      <c r="C153" s="15">
        <f>Raw!C153</f>
        <v>62.1</v>
      </c>
      <c r="D153" s="15">
        <f>IF(C153&gt;0.5,Raw!D153*D$11,-999)</f>
        <v>29.9</v>
      </c>
      <c r="E153" s="9">
        <f>IF(Raw!$G153&gt;$C$8,IF(Raw!$Q153&gt;$C$8,IF(Raw!$N153&gt;$C$9,IF(Raw!$N153&lt;$A$9,IF(Raw!$X153&gt;$C$9,IF(Raw!$X153&lt;$A$9,Raw!H153,-999),-999),-999),-999),-999),-999)</f>
        <v>0.90632599999999996</v>
      </c>
      <c r="F153" s="9">
        <f>IF(Raw!$G153&gt;$C$8,IF(Raw!$Q153&gt;$C$8,IF(Raw!$N153&gt;$C$9,IF(Raw!$N153&lt;$A$9,IF(Raw!$X153&gt;$C$9,IF(Raw!$X153&lt;$A$9,Raw!I153,-999),-999),-999),-999),-999),-999)</f>
        <v>1.3925350000000001</v>
      </c>
      <c r="G153" s="9">
        <f>Raw!G153</f>
        <v>0.98197599999999996</v>
      </c>
      <c r="H153" s="9">
        <f>IF(Raw!$G153&gt;$C$8,IF(Raw!$Q153&gt;$C$8,IF(Raw!$N153&gt;$C$9,IF(Raw!$N153&lt;$A$9,IF(Raw!$X153&gt;$C$9,IF(Raw!$X153&lt;$A$9,Raw!L153,-999),-999),-999),-999),-999),-999)</f>
        <v>585</v>
      </c>
      <c r="I153" s="9">
        <f>IF(Raw!$G153&gt;$C$8,IF(Raw!$Q153&gt;$C$8,IF(Raw!$N153&gt;$C$9,IF(Raw!$N153&lt;$A$9,IF(Raw!$X153&gt;$C$9,IF(Raw!$X153&lt;$A$9,Raw!M153,-999),-999),-999),-999),-999),-999)</f>
        <v>5.3000000000000001E-5</v>
      </c>
      <c r="J153" s="9">
        <f>IF(Raw!$G153&gt;$C$8,IF(Raw!$Q153&gt;$C$8,IF(Raw!$N153&gt;$C$9,IF(Raw!$N153&lt;$A$9,IF(Raw!$X153&gt;$C$9,IF(Raw!$X153&lt;$A$9,Raw!N153,-999),-999),-999),-999),-999),-999)</f>
        <v>523</v>
      </c>
      <c r="K153" s="9">
        <f>IF(Raw!$G153&gt;$C$8,IF(Raw!$Q153&gt;$C$8,IF(Raw!$N153&gt;$C$9,IF(Raw!$N153&lt;$A$9,IF(Raw!$X153&gt;$C$9,IF(Raw!$X153&lt;$A$9,Raw!R153,-999),-999),-999),-999),-999),-999)</f>
        <v>0.81573899999999999</v>
      </c>
      <c r="L153" s="9">
        <f>IF(Raw!$G153&gt;$C$8,IF(Raw!$Q153&gt;$C$8,IF(Raw!$N153&gt;$C$9,IF(Raw!$N153&lt;$A$9,IF(Raw!$X153&gt;$C$9,IF(Raw!$X153&lt;$A$9,Raw!S153,-999),-999),-999),-999),-999),-999)</f>
        <v>1.3565940000000001</v>
      </c>
      <c r="M153" s="9">
        <f>Raw!Q153</f>
        <v>0.98204000000000002</v>
      </c>
      <c r="N153" s="9">
        <f>IF(Raw!$G153&gt;$C$8,IF(Raw!$Q153&gt;$C$8,IF(Raw!$N153&gt;$C$9,IF(Raw!$N153&lt;$A$9,IF(Raw!$X153&gt;$C$9,IF(Raw!$X153&lt;$A$9,Raw!V153,-999),-999),-999),-999),-999),-999)</f>
        <v>638.5</v>
      </c>
      <c r="O153" s="9">
        <f>IF(Raw!$G153&gt;$C$8,IF(Raw!$Q153&gt;$C$8,IF(Raw!$N153&gt;$C$9,IF(Raw!$N153&lt;$A$9,IF(Raw!$X153&gt;$C$9,IF(Raw!$X153&lt;$A$9,Raw!W153,-999),-999),-999),-999),-999),-999)</f>
        <v>2.6999999999999999E-5</v>
      </c>
      <c r="P153" s="9">
        <f>IF(Raw!$G153&gt;$C$8,IF(Raw!$Q153&gt;$C$8,IF(Raw!$N153&gt;$C$9,IF(Raw!$N153&lt;$A$9,IF(Raw!$X153&gt;$C$9,IF(Raw!$X153&lt;$A$9,Raw!X153,-999),-999),-999),-999),-999),-999)</f>
        <v>367</v>
      </c>
      <c r="R153" s="9">
        <f t="shared" si="36"/>
        <v>0.48620900000000011</v>
      </c>
      <c r="S153" s="9">
        <f t="shared" si="37"/>
        <v>0.34915388123099245</v>
      </c>
      <c r="T153" s="9">
        <f t="shared" si="38"/>
        <v>0.54085500000000009</v>
      </c>
      <c r="U153" s="9">
        <f t="shared" si="39"/>
        <v>0.39868597384331644</v>
      </c>
      <c r="V153" s="15">
        <f t="shared" si="32"/>
        <v>0</v>
      </c>
      <c r="X153" s="11">
        <f t="shared" si="40"/>
        <v>1.7999799999999996E+19</v>
      </c>
      <c r="Y153" s="11">
        <f t="shared" si="41"/>
        <v>5.8499999999999997E-18</v>
      </c>
      <c r="Z153" s="11">
        <f t="shared" si="42"/>
        <v>5.2300000000000003E-4</v>
      </c>
      <c r="AA153" s="16">
        <f t="shared" si="43"/>
        <v>5.2196746050871851E-2</v>
      </c>
      <c r="AB153" s="9">
        <f t="shared" si="33"/>
        <v>0.84396987108534427</v>
      </c>
      <c r="AC153" s="9">
        <f t="shared" si="34"/>
        <v>0.94780325394912823</v>
      </c>
      <c r="AD153" s="15">
        <f t="shared" si="35"/>
        <v>99.802573711036047</v>
      </c>
      <c r="AE153" s="3">
        <f t="shared" si="44"/>
        <v>704.3399999999998</v>
      </c>
      <c r="AF153" s="2">
        <f t="shared" si="45"/>
        <v>0.25</v>
      </c>
      <c r="AG153" s="9">
        <f t="shared" si="46"/>
        <v>3.060760484004137E-2</v>
      </c>
      <c r="AH153" s="2">
        <f t="shared" si="47"/>
        <v>1.4810860692378607</v>
      </c>
    </row>
    <row r="154" spans="1:34">
      <c r="A154" s="1">
        <f>Raw!A154</f>
        <v>141</v>
      </c>
      <c r="B154" s="14">
        <f>Raw!B154</f>
        <v>0.4654282407407408</v>
      </c>
      <c r="C154" s="15">
        <f>Raw!C154</f>
        <v>61.6</v>
      </c>
      <c r="D154" s="15">
        <f>IF(C154&gt;0.5,Raw!D154*D$11,-999)</f>
        <v>31.7</v>
      </c>
      <c r="E154" s="9">
        <f>IF(Raw!$G154&gt;$C$8,IF(Raw!$Q154&gt;$C$8,IF(Raw!$N154&gt;$C$9,IF(Raw!$N154&lt;$A$9,IF(Raw!$X154&gt;$C$9,IF(Raw!$X154&lt;$A$9,Raw!H154,-999),-999),-999),-999),-999),-999)</f>
        <v>0.90386699999999998</v>
      </c>
      <c r="F154" s="9">
        <f>IF(Raw!$G154&gt;$C$8,IF(Raw!$Q154&gt;$C$8,IF(Raw!$N154&gt;$C$9,IF(Raw!$N154&lt;$A$9,IF(Raw!$X154&gt;$C$9,IF(Raw!$X154&lt;$A$9,Raw!I154,-999),-999),-999),-999),-999),-999)</f>
        <v>1.3681650000000001</v>
      </c>
      <c r="G154" s="9">
        <f>Raw!G154</f>
        <v>0.98435899999999998</v>
      </c>
      <c r="H154" s="9">
        <f>IF(Raw!$G154&gt;$C$8,IF(Raw!$Q154&gt;$C$8,IF(Raw!$N154&gt;$C$9,IF(Raw!$N154&lt;$A$9,IF(Raw!$X154&gt;$C$9,IF(Raw!$X154&lt;$A$9,Raw!L154,-999),-999),-999),-999),-999),-999)</f>
        <v>583.20000000000005</v>
      </c>
      <c r="I154" s="9">
        <f>IF(Raw!$G154&gt;$C$8,IF(Raw!$Q154&gt;$C$8,IF(Raw!$N154&gt;$C$9,IF(Raw!$N154&lt;$A$9,IF(Raw!$X154&gt;$C$9,IF(Raw!$X154&lt;$A$9,Raw!M154,-999),-999),-999),-999),-999),-999)</f>
        <v>0.13644800000000001</v>
      </c>
      <c r="J154" s="9">
        <f>IF(Raw!$G154&gt;$C$8,IF(Raw!$Q154&gt;$C$8,IF(Raw!$N154&gt;$C$9,IF(Raw!$N154&lt;$A$9,IF(Raw!$X154&gt;$C$9,IF(Raw!$X154&lt;$A$9,Raw!N154,-999),-999),-999),-999),-999),-999)</f>
        <v>521</v>
      </c>
      <c r="K154" s="9">
        <f>IF(Raw!$G154&gt;$C$8,IF(Raw!$Q154&gt;$C$8,IF(Raw!$N154&gt;$C$9,IF(Raw!$N154&lt;$A$9,IF(Raw!$X154&gt;$C$9,IF(Raw!$X154&lt;$A$9,Raw!R154,-999),-999),-999),-999),-999),-999)</f>
        <v>0.81309900000000002</v>
      </c>
      <c r="L154" s="9">
        <f>IF(Raw!$G154&gt;$C$8,IF(Raw!$Q154&gt;$C$8,IF(Raw!$N154&gt;$C$9,IF(Raw!$N154&lt;$A$9,IF(Raw!$X154&gt;$C$9,IF(Raw!$X154&lt;$A$9,Raw!S154,-999),-999),-999),-999),-999),-999)</f>
        <v>1.354671</v>
      </c>
      <c r="M154" s="9">
        <f>Raw!Q154</f>
        <v>0.98461699999999996</v>
      </c>
      <c r="N154" s="9">
        <f>IF(Raw!$G154&gt;$C$8,IF(Raw!$Q154&gt;$C$8,IF(Raw!$N154&gt;$C$9,IF(Raw!$N154&lt;$A$9,IF(Raw!$X154&gt;$C$9,IF(Raw!$X154&lt;$A$9,Raw!V154,-999),-999),-999),-999),-999),-999)</f>
        <v>678.7</v>
      </c>
      <c r="O154" s="9">
        <f>IF(Raw!$G154&gt;$C$8,IF(Raw!$Q154&gt;$C$8,IF(Raw!$N154&gt;$C$9,IF(Raw!$N154&lt;$A$9,IF(Raw!$X154&gt;$C$9,IF(Raw!$X154&lt;$A$9,Raw!W154,-999),-999),-999),-999),-999),-999)</f>
        <v>4.6999999999999997E-5</v>
      </c>
      <c r="P154" s="9">
        <f>IF(Raw!$G154&gt;$C$8,IF(Raw!$Q154&gt;$C$8,IF(Raw!$N154&gt;$C$9,IF(Raw!$N154&lt;$A$9,IF(Raw!$X154&gt;$C$9,IF(Raw!$X154&lt;$A$9,Raw!X154,-999),-999),-999),-999),-999),-999)</f>
        <v>354</v>
      </c>
      <c r="R154" s="9">
        <f t="shared" si="36"/>
        <v>0.4642980000000001</v>
      </c>
      <c r="S154" s="9">
        <f t="shared" si="37"/>
        <v>0.33935819144620721</v>
      </c>
      <c r="T154" s="9">
        <f t="shared" si="38"/>
        <v>0.54157199999999994</v>
      </c>
      <c r="U154" s="9">
        <f t="shared" si="39"/>
        <v>0.39978120148729834</v>
      </c>
      <c r="V154" s="15">
        <f t="shared" si="32"/>
        <v>0</v>
      </c>
      <c r="X154" s="11">
        <f t="shared" si="40"/>
        <v>1.9083399999999996E+19</v>
      </c>
      <c r="Y154" s="11">
        <f t="shared" si="41"/>
        <v>5.8320000000000002E-18</v>
      </c>
      <c r="Z154" s="11">
        <f t="shared" si="42"/>
        <v>5.2099999999999998E-4</v>
      </c>
      <c r="AA154" s="16">
        <f t="shared" si="43"/>
        <v>5.480645825136958E-2</v>
      </c>
      <c r="AB154" s="9">
        <f t="shared" si="33"/>
        <v>0.84278064320811075</v>
      </c>
      <c r="AC154" s="9">
        <f t="shared" si="34"/>
        <v>0.94519354174863046</v>
      </c>
      <c r="AD154" s="15">
        <f t="shared" si="35"/>
        <v>105.1947375266211</v>
      </c>
      <c r="AE154" s="3">
        <f t="shared" si="44"/>
        <v>702.17279999999982</v>
      </c>
      <c r="AF154" s="2">
        <f t="shared" si="45"/>
        <v>0.25</v>
      </c>
      <c r="AG154" s="9">
        <f t="shared" si="46"/>
        <v>3.2349906583487367E-2</v>
      </c>
      <c r="AH154" s="2">
        <f t="shared" si="47"/>
        <v>1.5653951438653158</v>
      </c>
    </row>
    <row r="155" spans="1:34">
      <c r="A155" s="1">
        <f>Raw!A155</f>
        <v>142</v>
      </c>
      <c r="B155" s="14">
        <f>Raw!B155</f>
        <v>0.4654861111111111</v>
      </c>
      <c r="C155" s="15">
        <f>Raw!C155</f>
        <v>61.2</v>
      </c>
      <c r="D155" s="15">
        <f>IF(C155&gt;0.5,Raw!D155*D$11,-999)</f>
        <v>32.6</v>
      </c>
      <c r="E155" s="9">
        <f>IF(Raw!$G155&gt;$C$8,IF(Raw!$Q155&gt;$C$8,IF(Raw!$N155&gt;$C$9,IF(Raw!$N155&lt;$A$9,IF(Raw!$X155&gt;$C$9,IF(Raw!$X155&lt;$A$9,Raw!H155,-999),-999),-999),-999),-999),-999)</f>
        <v>0.90618100000000001</v>
      </c>
      <c r="F155" s="9">
        <f>IF(Raw!$G155&gt;$C$8,IF(Raw!$Q155&gt;$C$8,IF(Raw!$N155&gt;$C$9,IF(Raw!$N155&lt;$A$9,IF(Raw!$X155&gt;$C$9,IF(Raw!$X155&lt;$A$9,Raw!I155,-999),-999),-999),-999),-999),-999)</f>
        <v>1.364072</v>
      </c>
      <c r="G155" s="9">
        <f>Raw!G155</f>
        <v>0.98696499999999998</v>
      </c>
      <c r="H155" s="9">
        <f>IF(Raw!$G155&gt;$C$8,IF(Raw!$Q155&gt;$C$8,IF(Raw!$N155&gt;$C$9,IF(Raw!$N155&lt;$A$9,IF(Raw!$X155&gt;$C$9,IF(Raw!$X155&lt;$A$9,Raw!L155,-999),-999),-999),-999),-999),-999)</f>
        <v>568.70000000000005</v>
      </c>
      <c r="I155" s="9">
        <f>IF(Raw!$G155&gt;$C$8,IF(Raw!$Q155&gt;$C$8,IF(Raw!$N155&gt;$C$9,IF(Raw!$N155&lt;$A$9,IF(Raw!$X155&gt;$C$9,IF(Raw!$X155&lt;$A$9,Raw!M155,-999),-999),-999),-999),-999),-999)</f>
        <v>0.102815</v>
      </c>
      <c r="J155" s="9">
        <f>IF(Raw!$G155&gt;$C$8,IF(Raw!$Q155&gt;$C$8,IF(Raw!$N155&gt;$C$9,IF(Raw!$N155&lt;$A$9,IF(Raw!$X155&gt;$C$9,IF(Raw!$X155&lt;$A$9,Raw!N155,-999),-999),-999),-999),-999),-999)</f>
        <v>473</v>
      </c>
      <c r="K155" s="9">
        <f>IF(Raw!$G155&gt;$C$8,IF(Raw!$Q155&gt;$C$8,IF(Raw!$N155&gt;$C$9,IF(Raw!$N155&lt;$A$9,IF(Raw!$X155&gt;$C$9,IF(Raw!$X155&lt;$A$9,Raw!R155,-999),-999),-999),-999),-999),-999)</f>
        <v>0.837426</v>
      </c>
      <c r="L155" s="9">
        <f>IF(Raw!$G155&gt;$C$8,IF(Raw!$Q155&gt;$C$8,IF(Raw!$N155&gt;$C$9,IF(Raw!$N155&lt;$A$9,IF(Raw!$X155&gt;$C$9,IF(Raw!$X155&lt;$A$9,Raw!S155,-999),-999),-999),-999),-999),-999)</f>
        <v>1.369289</v>
      </c>
      <c r="M155" s="9">
        <f>Raw!Q155</f>
        <v>0.98536699999999999</v>
      </c>
      <c r="N155" s="9">
        <f>IF(Raw!$G155&gt;$C$8,IF(Raw!$Q155&gt;$C$8,IF(Raw!$N155&gt;$C$9,IF(Raw!$N155&lt;$A$9,IF(Raw!$X155&gt;$C$9,IF(Raw!$X155&lt;$A$9,Raw!V155,-999),-999),-999),-999),-999),-999)</f>
        <v>665.8</v>
      </c>
      <c r="O155" s="9">
        <f>IF(Raw!$G155&gt;$C$8,IF(Raw!$Q155&gt;$C$8,IF(Raw!$N155&gt;$C$9,IF(Raw!$N155&lt;$A$9,IF(Raw!$X155&gt;$C$9,IF(Raw!$X155&lt;$A$9,Raw!W155,-999),-999),-999),-999),-999),-999)</f>
        <v>0.18606500000000001</v>
      </c>
      <c r="P155" s="9">
        <f>IF(Raw!$G155&gt;$C$8,IF(Raw!$Q155&gt;$C$8,IF(Raw!$N155&gt;$C$9,IF(Raw!$N155&lt;$A$9,IF(Raw!$X155&gt;$C$9,IF(Raw!$X155&lt;$A$9,Raw!X155,-999),-999),-999),-999),-999),-999)</f>
        <v>439</v>
      </c>
      <c r="R155" s="9">
        <f t="shared" si="36"/>
        <v>0.45789099999999994</v>
      </c>
      <c r="S155" s="9">
        <f t="shared" si="37"/>
        <v>0.33567949492402155</v>
      </c>
      <c r="T155" s="9">
        <f t="shared" si="38"/>
        <v>0.53186299999999997</v>
      </c>
      <c r="U155" s="9">
        <f t="shared" si="39"/>
        <v>0.38842275078526156</v>
      </c>
      <c r="V155" s="15">
        <f t="shared" si="32"/>
        <v>0</v>
      </c>
      <c r="X155" s="11">
        <f t="shared" si="40"/>
        <v>1.9625199999999992E+19</v>
      </c>
      <c r="Y155" s="11">
        <f t="shared" si="41"/>
        <v>5.6869999999999999E-18</v>
      </c>
      <c r="Z155" s="11">
        <f t="shared" si="42"/>
        <v>4.73E-4</v>
      </c>
      <c r="AA155" s="16">
        <f t="shared" si="43"/>
        <v>5.0143699055074688E-2</v>
      </c>
      <c r="AB155" s="9">
        <f t="shared" si="33"/>
        <v>0.86409557821052918</v>
      </c>
      <c r="AC155" s="9">
        <f t="shared" si="34"/>
        <v>0.94985630094492535</v>
      </c>
      <c r="AD155" s="15">
        <f t="shared" si="35"/>
        <v>106.01204874222979</v>
      </c>
      <c r="AE155" s="3">
        <f t="shared" si="44"/>
        <v>684.71479999999974</v>
      </c>
      <c r="AF155" s="2">
        <f t="shared" si="45"/>
        <v>0.25</v>
      </c>
      <c r="AG155" s="9">
        <f t="shared" si="46"/>
        <v>3.1674993529875482E-2</v>
      </c>
      <c r="AH155" s="2">
        <f t="shared" si="47"/>
        <v>1.5327364524428613</v>
      </c>
    </row>
    <row r="156" spans="1:34">
      <c r="A156" s="1">
        <f>Raw!A156</f>
        <v>143</v>
      </c>
      <c r="B156" s="14">
        <f>Raw!B156</f>
        <v>0.46553240740740742</v>
      </c>
      <c r="C156" s="15">
        <f>Raw!C156</f>
        <v>60.8</v>
      </c>
      <c r="D156" s="15">
        <f>IF(C156&gt;0.5,Raw!D156*D$11,-999)</f>
        <v>32.6</v>
      </c>
      <c r="E156" s="9">
        <f>IF(Raw!$G156&gt;$C$8,IF(Raw!$Q156&gt;$C$8,IF(Raw!$N156&gt;$C$9,IF(Raw!$N156&lt;$A$9,IF(Raw!$X156&gt;$C$9,IF(Raw!$X156&lt;$A$9,Raw!H156,-999),-999),-999),-999),-999),-999)</f>
        <v>0.89612899999999995</v>
      </c>
      <c r="F156" s="9">
        <f>IF(Raw!$G156&gt;$C$8,IF(Raw!$Q156&gt;$C$8,IF(Raw!$N156&gt;$C$9,IF(Raw!$N156&lt;$A$9,IF(Raw!$X156&gt;$C$9,IF(Raw!$X156&lt;$A$9,Raw!I156,-999),-999),-999),-999),-999),-999)</f>
        <v>1.372241</v>
      </c>
      <c r="G156" s="9">
        <f>Raw!G156</f>
        <v>0.98153800000000002</v>
      </c>
      <c r="H156" s="9">
        <f>IF(Raw!$G156&gt;$C$8,IF(Raw!$Q156&gt;$C$8,IF(Raw!$N156&gt;$C$9,IF(Raw!$N156&lt;$A$9,IF(Raw!$X156&gt;$C$9,IF(Raw!$X156&lt;$A$9,Raw!L156,-999),-999),-999),-999),-999),-999)</f>
        <v>602.6</v>
      </c>
      <c r="I156" s="9">
        <f>IF(Raw!$G156&gt;$C$8,IF(Raw!$Q156&gt;$C$8,IF(Raw!$N156&gt;$C$9,IF(Raw!$N156&lt;$A$9,IF(Raw!$X156&gt;$C$9,IF(Raw!$X156&lt;$A$9,Raw!M156,-999),-999),-999),-999),-999),-999)</f>
        <v>6.9999999999999999E-6</v>
      </c>
      <c r="J156" s="9">
        <f>IF(Raw!$G156&gt;$C$8,IF(Raw!$Q156&gt;$C$8,IF(Raw!$N156&gt;$C$9,IF(Raw!$N156&lt;$A$9,IF(Raw!$X156&gt;$C$9,IF(Raw!$X156&lt;$A$9,Raw!N156,-999),-999),-999),-999),-999),-999)</f>
        <v>418</v>
      </c>
      <c r="K156" s="9">
        <f>IF(Raw!$G156&gt;$C$8,IF(Raw!$Q156&gt;$C$8,IF(Raw!$N156&gt;$C$9,IF(Raw!$N156&lt;$A$9,IF(Raw!$X156&gt;$C$9,IF(Raw!$X156&lt;$A$9,Raw!R156,-999),-999),-999),-999),-999),-999)</f>
        <v>0.82734300000000005</v>
      </c>
      <c r="L156" s="9">
        <f>IF(Raw!$G156&gt;$C$8,IF(Raw!$Q156&gt;$C$8,IF(Raw!$N156&gt;$C$9,IF(Raw!$N156&lt;$A$9,IF(Raw!$X156&gt;$C$9,IF(Raw!$X156&lt;$A$9,Raw!S156,-999),-999),-999),-999),-999),-999)</f>
        <v>1.387089</v>
      </c>
      <c r="M156" s="9">
        <f>Raw!Q156</f>
        <v>0.98656999999999995</v>
      </c>
      <c r="N156" s="9">
        <f>IF(Raw!$G156&gt;$C$8,IF(Raw!$Q156&gt;$C$8,IF(Raw!$N156&gt;$C$9,IF(Raw!$N156&lt;$A$9,IF(Raw!$X156&gt;$C$9,IF(Raw!$X156&lt;$A$9,Raw!V156,-999),-999),-999),-999),-999),-999)</f>
        <v>637.4</v>
      </c>
      <c r="O156" s="9">
        <f>IF(Raw!$G156&gt;$C$8,IF(Raw!$Q156&gt;$C$8,IF(Raw!$N156&gt;$C$9,IF(Raw!$N156&lt;$A$9,IF(Raw!$X156&gt;$C$9,IF(Raw!$X156&lt;$A$9,Raw!W156,-999),-999),-999),-999),-999),-999)</f>
        <v>9.3552999999999997E-2</v>
      </c>
      <c r="P156" s="9">
        <f>IF(Raw!$G156&gt;$C$8,IF(Raw!$Q156&gt;$C$8,IF(Raw!$N156&gt;$C$9,IF(Raw!$N156&lt;$A$9,IF(Raw!$X156&gt;$C$9,IF(Raw!$X156&lt;$A$9,Raw!X156,-999),-999),-999),-999),-999),-999)</f>
        <v>464</v>
      </c>
      <c r="R156" s="9">
        <f t="shared" si="36"/>
        <v>0.47611200000000009</v>
      </c>
      <c r="S156" s="9">
        <f t="shared" si="37"/>
        <v>0.34695946265998473</v>
      </c>
      <c r="T156" s="9">
        <f t="shared" si="38"/>
        <v>0.55974599999999997</v>
      </c>
      <c r="U156" s="9">
        <f t="shared" si="39"/>
        <v>0.40354007565484257</v>
      </c>
      <c r="V156" s="15">
        <f t="shared" si="32"/>
        <v>0</v>
      </c>
      <c r="X156" s="11">
        <f t="shared" si="40"/>
        <v>1.9625199999999992E+19</v>
      </c>
      <c r="Y156" s="11">
        <f t="shared" si="41"/>
        <v>6.0260000000000001E-18</v>
      </c>
      <c r="Z156" s="11">
        <f t="shared" si="42"/>
        <v>4.1799999999999997E-4</v>
      </c>
      <c r="AA156" s="16">
        <f t="shared" si="43"/>
        <v>4.7104745795629954E-2</v>
      </c>
      <c r="AB156" s="9">
        <f t="shared" si="33"/>
        <v>0.85370969304012068</v>
      </c>
      <c r="AC156" s="9">
        <f t="shared" si="34"/>
        <v>0.95289525420437016</v>
      </c>
      <c r="AD156" s="15">
        <f t="shared" si="35"/>
        <v>112.69077941538269</v>
      </c>
      <c r="AE156" s="3">
        <f t="shared" si="44"/>
        <v>725.53039999999987</v>
      </c>
      <c r="AF156" s="2">
        <f t="shared" si="45"/>
        <v>0.25</v>
      </c>
      <c r="AG156" s="9">
        <f t="shared" si="46"/>
        <v>3.4980958192989776E-2</v>
      </c>
      <c r="AH156" s="2">
        <f t="shared" si="47"/>
        <v>1.6927103619833306</v>
      </c>
    </row>
    <row r="157" spans="1:34">
      <c r="A157" s="1">
        <f>Raw!A157</f>
        <v>144</v>
      </c>
      <c r="B157" s="14">
        <f>Raw!B157</f>
        <v>0.46559027777777778</v>
      </c>
      <c r="C157" s="15">
        <f>Raw!C157</f>
        <v>60.1</v>
      </c>
      <c r="D157" s="15">
        <f>IF(C157&gt;0.5,Raw!D157*D$11,-999)</f>
        <v>34.4</v>
      </c>
      <c r="E157" s="9">
        <f>IF(Raw!$G157&gt;$C$8,IF(Raw!$Q157&gt;$C$8,IF(Raw!$N157&gt;$C$9,IF(Raw!$N157&lt;$A$9,IF(Raw!$X157&gt;$C$9,IF(Raw!$X157&lt;$A$9,Raw!H157,-999),-999),-999),-999),-999),-999)</f>
        <v>0.93852500000000005</v>
      </c>
      <c r="F157" s="9">
        <f>IF(Raw!$G157&gt;$C$8,IF(Raw!$Q157&gt;$C$8,IF(Raw!$N157&gt;$C$9,IF(Raw!$N157&lt;$A$9,IF(Raw!$X157&gt;$C$9,IF(Raw!$X157&lt;$A$9,Raw!I157,-999),-999),-999),-999),-999),-999)</f>
        <v>1.400746</v>
      </c>
      <c r="G157" s="9">
        <f>Raw!G157</f>
        <v>0.98194300000000001</v>
      </c>
      <c r="H157" s="9">
        <f>IF(Raw!$G157&gt;$C$8,IF(Raw!$Q157&gt;$C$8,IF(Raw!$N157&gt;$C$9,IF(Raw!$N157&lt;$A$9,IF(Raw!$X157&gt;$C$9,IF(Raw!$X157&lt;$A$9,Raw!L157,-999),-999),-999),-999),-999),-999)</f>
        <v>555</v>
      </c>
      <c r="I157" s="9">
        <f>IF(Raw!$G157&gt;$C$8,IF(Raw!$Q157&gt;$C$8,IF(Raw!$N157&gt;$C$9,IF(Raw!$N157&lt;$A$9,IF(Raw!$X157&gt;$C$9,IF(Raw!$X157&lt;$A$9,Raw!M157,-999),-999),-999),-999),-999),-999)</f>
        <v>0.15795999999999999</v>
      </c>
      <c r="J157" s="9">
        <f>IF(Raw!$G157&gt;$C$8,IF(Raw!$Q157&gt;$C$8,IF(Raw!$N157&gt;$C$9,IF(Raw!$N157&lt;$A$9,IF(Raw!$X157&gt;$C$9,IF(Raw!$X157&lt;$A$9,Raw!N157,-999),-999),-999),-999),-999),-999)</f>
        <v>440</v>
      </c>
      <c r="K157" s="9">
        <f>IF(Raw!$G157&gt;$C$8,IF(Raw!$Q157&gt;$C$8,IF(Raw!$N157&gt;$C$9,IF(Raw!$N157&lt;$A$9,IF(Raw!$X157&gt;$C$9,IF(Raw!$X157&lt;$A$9,Raw!R157,-999),-999),-999),-999),-999),-999)</f>
        <v>0.83199000000000001</v>
      </c>
      <c r="L157" s="9">
        <f>IF(Raw!$G157&gt;$C$8,IF(Raw!$Q157&gt;$C$8,IF(Raw!$N157&gt;$C$9,IF(Raw!$N157&lt;$A$9,IF(Raw!$X157&gt;$C$9,IF(Raw!$X157&lt;$A$9,Raw!S157,-999),-999),-999),-999),-999),-999)</f>
        <v>1.3630990000000001</v>
      </c>
      <c r="M157" s="9">
        <f>Raw!Q157</f>
        <v>0.98636699999999999</v>
      </c>
      <c r="N157" s="9">
        <f>IF(Raw!$G157&gt;$C$8,IF(Raw!$Q157&gt;$C$8,IF(Raw!$N157&gt;$C$9,IF(Raw!$N157&lt;$A$9,IF(Raw!$X157&gt;$C$9,IF(Raw!$X157&lt;$A$9,Raw!V157,-999),-999),-999),-999),-999),-999)</f>
        <v>657.9</v>
      </c>
      <c r="O157" s="9">
        <f>IF(Raw!$G157&gt;$C$8,IF(Raw!$Q157&gt;$C$8,IF(Raw!$N157&gt;$C$9,IF(Raw!$N157&lt;$A$9,IF(Raw!$X157&gt;$C$9,IF(Raw!$X157&lt;$A$9,Raw!W157,-999),-999),-999),-999),-999),-999)</f>
        <v>1.9000000000000001E-5</v>
      </c>
      <c r="P157" s="9">
        <f>IF(Raw!$G157&gt;$C$8,IF(Raw!$Q157&gt;$C$8,IF(Raw!$N157&gt;$C$9,IF(Raw!$N157&lt;$A$9,IF(Raw!$X157&gt;$C$9,IF(Raw!$X157&lt;$A$9,Raw!X157,-999),-999),-999),-999),-999),-999)</f>
        <v>349</v>
      </c>
      <c r="R157" s="9">
        <f t="shared" si="36"/>
        <v>0.46222099999999999</v>
      </c>
      <c r="S157" s="9">
        <f t="shared" si="37"/>
        <v>0.32998202386442649</v>
      </c>
      <c r="T157" s="9">
        <f t="shared" si="38"/>
        <v>0.53110900000000005</v>
      </c>
      <c r="U157" s="9">
        <f t="shared" si="39"/>
        <v>0.38963347489800815</v>
      </c>
      <c r="V157" s="15">
        <f t="shared" si="32"/>
        <v>0</v>
      </c>
      <c r="X157" s="11">
        <f t="shared" si="40"/>
        <v>2.0708799999999992E+19</v>
      </c>
      <c r="Y157" s="11">
        <f t="shared" si="41"/>
        <v>5.5499999999999997E-18</v>
      </c>
      <c r="Z157" s="11">
        <f t="shared" si="42"/>
        <v>4.3999999999999996E-4</v>
      </c>
      <c r="AA157" s="16">
        <f t="shared" si="43"/>
        <v>4.8136579930607631E-2</v>
      </c>
      <c r="AB157" s="9">
        <f t="shared" si="33"/>
        <v>0.85755577083036505</v>
      </c>
      <c r="AC157" s="9">
        <f t="shared" si="34"/>
        <v>0.95186342006939251</v>
      </c>
      <c r="AD157" s="15">
        <f t="shared" si="35"/>
        <v>109.40131802410829</v>
      </c>
      <c r="AE157" s="3">
        <f t="shared" si="44"/>
        <v>668.2199999999998</v>
      </c>
      <c r="AF157" s="2">
        <f t="shared" si="45"/>
        <v>0.25</v>
      </c>
      <c r="AG157" s="9">
        <f t="shared" si="46"/>
        <v>3.2789550538581083E-2</v>
      </c>
      <c r="AH157" s="2">
        <f t="shared" si="47"/>
        <v>1.5866692860504663</v>
      </c>
    </row>
    <row r="158" spans="1:34">
      <c r="A158" s="1">
        <f>Raw!A158</f>
        <v>145</v>
      </c>
      <c r="B158" s="14">
        <f>Raw!B158</f>
        <v>0.4656481481481482</v>
      </c>
      <c r="C158" s="15">
        <f>Raw!C158</f>
        <v>59.9</v>
      </c>
      <c r="D158" s="15">
        <f>IF(C158&gt;0.5,Raw!D158*D$11,-999)</f>
        <v>34.4</v>
      </c>
      <c r="E158" s="9">
        <f>IF(Raw!$G158&gt;$C$8,IF(Raw!$Q158&gt;$C$8,IF(Raw!$N158&gt;$C$9,IF(Raw!$N158&lt;$A$9,IF(Raw!$X158&gt;$C$9,IF(Raw!$X158&lt;$A$9,Raw!H158,-999),-999),-999),-999),-999),-999)</f>
        <v>0.925763</v>
      </c>
      <c r="F158" s="9">
        <f>IF(Raw!$G158&gt;$C$8,IF(Raw!$Q158&gt;$C$8,IF(Raw!$N158&gt;$C$9,IF(Raw!$N158&lt;$A$9,IF(Raw!$X158&gt;$C$9,IF(Raw!$X158&lt;$A$9,Raw!I158,-999),-999),-999),-999),-999),-999)</f>
        <v>1.407562</v>
      </c>
      <c r="G158" s="9">
        <f>Raw!G158</f>
        <v>0.98237099999999999</v>
      </c>
      <c r="H158" s="9">
        <f>IF(Raw!$G158&gt;$C$8,IF(Raw!$Q158&gt;$C$8,IF(Raw!$N158&gt;$C$9,IF(Raw!$N158&lt;$A$9,IF(Raw!$X158&gt;$C$9,IF(Raw!$X158&lt;$A$9,Raw!L158,-999),-999),-999),-999),-999),-999)</f>
        <v>580.1</v>
      </c>
      <c r="I158" s="9">
        <f>IF(Raw!$G158&gt;$C$8,IF(Raw!$Q158&gt;$C$8,IF(Raw!$N158&gt;$C$9,IF(Raw!$N158&lt;$A$9,IF(Raw!$X158&gt;$C$9,IF(Raw!$X158&lt;$A$9,Raw!M158,-999),-999),-999),-999),-999),-999)</f>
        <v>4.8343999999999998E-2</v>
      </c>
      <c r="J158" s="9">
        <f>IF(Raw!$G158&gt;$C$8,IF(Raw!$Q158&gt;$C$8,IF(Raw!$N158&gt;$C$9,IF(Raw!$N158&lt;$A$9,IF(Raw!$X158&gt;$C$9,IF(Raw!$X158&lt;$A$9,Raw!N158,-999),-999),-999),-999),-999),-999)</f>
        <v>316</v>
      </c>
      <c r="K158" s="9">
        <f>IF(Raw!$G158&gt;$C$8,IF(Raw!$Q158&gt;$C$8,IF(Raw!$N158&gt;$C$9,IF(Raw!$N158&lt;$A$9,IF(Raw!$X158&gt;$C$9,IF(Raw!$X158&lt;$A$9,Raw!R158,-999),-999),-999),-999),-999),-999)</f>
        <v>0.82491000000000003</v>
      </c>
      <c r="L158" s="9">
        <f>IF(Raw!$G158&gt;$C$8,IF(Raw!$Q158&gt;$C$8,IF(Raw!$N158&gt;$C$9,IF(Raw!$N158&lt;$A$9,IF(Raw!$X158&gt;$C$9,IF(Raw!$X158&lt;$A$9,Raw!S158,-999),-999),-999),-999),-999),-999)</f>
        <v>1.382611</v>
      </c>
      <c r="M158" s="9">
        <f>Raw!Q158</f>
        <v>0.99189899999999998</v>
      </c>
      <c r="N158" s="9">
        <f>IF(Raw!$G158&gt;$C$8,IF(Raw!$Q158&gt;$C$8,IF(Raw!$N158&gt;$C$9,IF(Raw!$N158&lt;$A$9,IF(Raw!$X158&gt;$C$9,IF(Raw!$X158&lt;$A$9,Raw!V158,-999),-999),-999),-999),-999),-999)</f>
        <v>641.9</v>
      </c>
      <c r="O158" s="9">
        <f>IF(Raw!$G158&gt;$C$8,IF(Raw!$Q158&gt;$C$8,IF(Raw!$N158&gt;$C$9,IF(Raw!$N158&lt;$A$9,IF(Raw!$X158&gt;$C$9,IF(Raw!$X158&lt;$A$9,Raw!W158,-999),-999),-999),-999),-999),-999)</f>
        <v>8.5718000000000003E-2</v>
      </c>
      <c r="P158" s="9">
        <f>IF(Raw!$G158&gt;$C$8,IF(Raw!$Q158&gt;$C$8,IF(Raw!$N158&gt;$C$9,IF(Raw!$N158&lt;$A$9,IF(Raw!$X158&gt;$C$9,IF(Raw!$X158&lt;$A$9,Raw!X158,-999),-999),-999),-999),-999),-999)</f>
        <v>439</v>
      </c>
      <c r="R158" s="9">
        <f t="shared" si="36"/>
        <v>0.48179899999999998</v>
      </c>
      <c r="S158" s="9">
        <f t="shared" si="37"/>
        <v>0.34229327020763561</v>
      </c>
      <c r="T158" s="9">
        <f t="shared" si="38"/>
        <v>0.557701</v>
      </c>
      <c r="U158" s="9">
        <f t="shared" si="39"/>
        <v>0.40336797551878295</v>
      </c>
      <c r="V158" s="15">
        <f t="shared" si="32"/>
        <v>0</v>
      </c>
      <c r="X158" s="11">
        <f t="shared" si="40"/>
        <v>2.0708799999999992E+19</v>
      </c>
      <c r="Y158" s="11">
        <f t="shared" si="41"/>
        <v>5.8010000000000002E-18</v>
      </c>
      <c r="Z158" s="11">
        <f t="shared" si="42"/>
        <v>3.1599999999999998E-4</v>
      </c>
      <c r="AA158" s="16">
        <f t="shared" si="43"/>
        <v>3.6573252254949735E-2</v>
      </c>
      <c r="AB158" s="9">
        <f t="shared" si="33"/>
        <v>0.84530693935583778</v>
      </c>
      <c r="AC158" s="9">
        <f t="shared" si="34"/>
        <v>0.96342674774505022</v>
      </c>
      <c r="AD158" s="15">
        <f t="shared" si="35"/>
        <v>115.7381400473093</v>
      </c>
      <c r="AE158" s="3">
        <f t="shared" si="44"/>
        <v>698.44039999999984</v>
      </c>
      <c r="AF158" s="2">
        <f t="shared" si="45"/>
        <v>0.25</v>
      </c>
      <c r="AG158" s="9">
        <f t="shared" si="46"/>
        <v>3.5911584031686559E-2</v>
      </c>
      <c r="AH158" s="2">
        <f t="shared" si="47"/>
        <v>1.7377428619966426</v>
      </c>
    </row>
    <row r="159" spans="1:34">
      <c r="A159" s="1">
        <f>Raw!A159</f>
        <v>146</v>
      </c>
      <c r="B159" s="14">
        <f>Raw!B159</f>
        <v>0.46570601851851851</v>
      </c>
      <c r="C159" s="15">
        <f>Raw!C159</f>
        <v>59.4</v>
      </c>
      <c r="D159" s="15">
        <f>IF(C159&gt;0.5,Raw!D159*D$11,-999)</f>
        <v>35.299999999999997</v>
      </c>
      <c r="E159" s="9">
        <f>IF(Raw!$G159&gt;$C$8,IF(Raw!$Q159&gt;$C$8,IF(Raw!$N159&gt;$C$9,IF(Raw!$N159&lt;$A$9,IF(Raw!$X159&gt;$C$9,IF(Raw!$X159&lt;$A$9,Raw!H159,-999),-999),-999),-999),-999),-999)</f>
        <v>0.92847599999999997</v>
      </c>
      <c r="F159" s="9">
        <f>IF(Raw!$G159&gt;$C$8,IF(Raw!$Q159&gt;$C$8,IF(Raw!$N159&gt;$C$9,IF(Raw!$N159&lt;$A$9,IF(Raw!$X159&gt;$C$9,IF(Raw!$X159&lt;$A$9,Raw!I159,-999),-999),-999),-999),-999),-999)</f>
        <v>1.4327179999999999</v>
      </c>
      <c r="G159" s="9">
        <f>Raw!G159</f>
        <v>0.98784000000000005</v>
      </c>
      <c r="H159" s="9">
        <f>IF(Raw!$G159&gt;$C$8,IF(Raw!$Q159&gt;$C$8,IF(Raw!$N159&gt;$C$9,IF(Raw!$N159&lt;$A$9,IF(Raw!$X159&gt;$C$9,IF(Raw!$X159&lt;$A$9,Raw!L159,-999),-999),-999),-999),-999),-999)</f>
        <v>569.1</v>
      </c>
      <c r="I159" s="9">
        <f>IF(Raw!$G159&gt;$C$8,IF(Raw!$Q159&gt;$C$8,IF(Raw!$N159&gt;$C$9,IF(Raw!$N159&lt;$A$9,IF(Raw!$X159&gt;$C$9,IF(Raw!$X159&lt;$A$9,Raw!M159,-999),-999),-999),-999),-999),-999)</f>
        <v>5.3999999999999998E-5</v>
      </c>
      <c r="J159" s="9">
        <f>IF(Raw!$G159&gt;$C$8,IF(Raw!$Q159&gt;$C$8,IF(Raw!$N159&gt;$C$9,IF(Raw!$N159&lt;$A$9,IF(Raw!$X159&gt;$C$9,IF(Raw!$X159&lt;$A$9,Raw!N159,-999),-999),-999),-999),-999),-999)</f>
        <v>425</v>
      </c>
      <c r="K159" s="9">
        <f>IF(Raw!$G159&gt;$C$8,IF(Raw!$Q159&gt;$C$8,IF(Raw!$N159&gt;$C$9,IF(Raw!$N159&lt;$A$9,IF(Raw!$X159&gt;$C$9,IF(Raw!$X159&lt;$A$9,Raw!R159,-999),-999),-999),-999),-999),-999)</f>
        <v>0.83033800000000002</v>
      </c>
      <c r="L159" s="9">
        <f>IF(Raw!$G159&gt;$C$8,IF(Raw!$Q159&gt;$C$8,IF(Raw!$N159&gt;$C$9,IF(Raw!$N159&lt;$A$9,IF(Raw!$X159&gt;$C$9,IF(Raw!$X159&lt;$A$9,Raw!S159,-999),-999),-999),-999),-999),-999)</f>
        <v>1.392997</v>
      </c>
      <c r="M159" s="9">
        <f>Raw!Q159</f>
        <v>0.99001300000000003</v>
      </c>
      <c r="N159" s="9">
        <f>IF(Raw!$G159&gt;$C$8,IF(Raw!$Q159&gt;$C$8,IF(Raw!$N159&gt;$C$9,IF(Raw!$N159&lt;$A$9,IF(Raw!$X159&gt;$C$9,IF(Raw!$X159&lt;$A$9,Raw!V159,-999),-999),-999),-999),-999),-999)</f>
        <v>644.29999999999995</v>
      </c>
      <c r="O159" s="9">
        <f>IF(Raw!$G159&gt;$C$8,IF(Raw!$Q159&gt;$C$8,IF(Raw!$N159&gt;$C$9,IF(Raw!$N159&lt;$A$9,IF(Raw!$X159&gt;$C$9,IF(Raw!$X159&lt;$A$9,Raw!W159,-999),-999),-999),-999),-999),-999)</f>
        <v>2.4669E-2</v>
      </c>
      <c r="P159" s="9">
        <f>IF(Raw!$G159&gt;$C$8,IF(Raw!$Q159&gt;$C$8,IF(Raw!$N159&gt;$C$9,IF(Raw!$N159&lt;$A$9,IF(Raw!$X159&gt;$C$9,IF(Raw!$X159&lt;$A$9,Raw!X159,-999),-999),-999),-999),-999),-999)</f>
        <v>583</v>
      </c>
      <c r="R159" s="9">
        <f t="shared" si="36"/>
        <v>0.50424199999999997</v>
      </c>
      <c r="S159" s="9">
        <f t="shared" si="37"/>
        <v>0.35194783621061504</v>
      </c>
      <c r="T159" s="9">
        <f t="shared" si="38"/>
        <v>0.56265900000000002</v>
      </c>
      <c r="U159" s="9">
        <f t="shared" si="39"/>
        <v>0.40391975000664038</v>
      </c>
      <c r="V159" s="15">
        <f t="shared" si="32"/>
        <v>0</v>
      </c>
      <c r="X159" s="11">
        <f t="shared" si="40"/>
        <v>2.1250599999999996E+19</v>
      </c>
      <c r="Y159" s="11">
        <f t="shared" si="41"/>
        <v>5.691E-18</v>
      </c>
      <c r="Z159" s="11">
        <f t="shared" si="42"/>
        <v>4.2499999999999998E-4</v>
      </c>
      <c r="AA159" s="16">
        <f t="shared" si="43"/>
        <v>4.8885655608942986E-2</v>
      </c>
      <c r="AB159" s="9">
        <f t="shared" si="33"/>
        <v>0.85784395409927228</v>
      </c>
      <c r="AC159" s="9">
        <f t="shared" si="34"/>
        <v>0.95111434439105702</v>
      </c>
      <c r="AD159" s="15">
        <f t="shared" si="35"/>
        <v>115.02507202104232</v>
      </c>
      <c r="AE159" s="3">
        <f t="shared" si="44"/>
        <v>685.19639999999981</v>
      </c>
      <c r="AF159" s="2">
        <f t="shared" si="45"/>
        <v>0.25</v>
      </c>
      <c r="AG159" s="9">
        <f t="shared" si="46"/>
        <v>3.5739152565565556E-2</v>
      </c>
      <c r="AH159" s="2">
        <f t="shared" si="47"/>
        <v>1.7293989930887437</v>
      </c>
    </row>
    <row r="160" spans="1:34">
      <c r="A160" s="1">
        <f>Raw!A160</f>
        <v>147</v>
      </c>
      <c r="B160" s="14">
        <f>Raw!B160</f>
        <v>0.46575231481481483</v>
      </c>
      <c r="C160" s="15">
        <f>Raw!C160</f>
        <v>59</v>
      </c>
      <c r="D160" s="15">
        <f>IF(C160&gt;0.5,Raw!D160*D$11,-999)</f>
        <v>36.200000000000003</v>
      </c>
      <c r="E160" s="9">
        <f>IF(Raw!$G160&gt;$C$8,IF(Raw!$Q160&gt;$C$8,IF(Raw!$N160&gt;$C$9,IF(Raw!$N160&lt;$A$9,IF(Raw!$X160&gt;$C$9,IF(Raw!$X160&lt;$A$9,Raw!H160,-999),-999),-999),-999),-999),-999)</f>
        <v>0.93029099999999998</v>
      </c>
      <c r="F160" s="9">
        <f>IF(Raw!$G160&gt;$C$8,IF(Raw!$Q160&gt;$C$8,IF(Raw!$N160&gt;$C$9,IF(Raw!$N160&lt;$A$9,IF(Raw!$X160&gt;$C$9,IF(Raw!$X160&lt;$A$9,Raw!I160,-999),-999),-999),-999),-999),-999)</f>
        <v>1.4207160000000001</v>
      </c>
      <c r="G160" s="9">
        <f>Raw!G160</f>
        <v>0.98845099999999997</v>
      </c>
      <c r="H160" s="9">
        <f>IF(Raw!$G160&gt;$C$8,IF(Raw!$Q160&gt;$C$8,IF(Raw!$N160&gt;$C$9,IF(Raw!$N160&lt;$A$9,IF(Raw!$X160&gt;$C$9,IF(Raw!$X160&lt;$A$9,Raw!L160,-999),-999),-999),-999),-999),-999)</f>
        <v>557</v>
      </c>
      <c r="I160" s="9">
        <f>IF(Raw!$G160&gt;$C$8,IF(Raw!$Q160&gt;$C$8,IF(Raw!$N160&gt;$C$9,IF(Raw!$N160&lt;$A$9,IF(Raw!$X160&gt;$C$9,IF(Raw!$X160&lt;$A$9,Raw!M160,-999),-999),-999),-999),-999),-999)</f>
        <v>0.16664999999999999</v>
      </c>
      <c r="J160" s="9">
        <f>IF(Raw!$G160&gt;$C$8,IF(Raw!$Q160&gt;$C$8,IF(Raw!$N160&gt;$C$9,IF(Raw!$N160&lt;$A$9,IF(Raw!$X160&gt;$C$9,IF(Raw!$X160&lt;$A$9,Raw!N160,-999),-999),-999),-999),-999),-999)</f>
        <v>470</v>
      </c>
      <c r="K160" s="9">
        <f>IF(Raw!$G160&gt;$C$8,IF(Raw!$Q160&gt;$C$8,IF(Raw!$N160&gt;$C$9,IF(Raw!$N160&lt;$A$9,IF(Raw!$X160&gt;$C$9,IF(Raw!$X160&lt;$A$9,Raw!R160,-999),-999),-999),-999),-999),-999)</f>
        <v>0.84822299999999995</v>
      </c>
      <c r="L160" s="9">
        <f>IF(Raw!$G160&gt;$C$8,IF(Raw!$Q160&gt;$C$8,IF(Raw!$N160&gt;$C$9,IF(Raw!$N160&lt;$A$9,IF(Raw!$X160&gt;$C$9,IF(Raw!$X160&lt;$A$9,Raw!S160,-999),-999),-999),-999),-999),-999)</f>
        <v>1.3987959999999999</v>
      </c>
      <c r="M160" s="9">
        <f>Raw!Q160</f>
        <v>0.98690500000000003</v>
      </c>
      <c r="N160" s="9">
        <f>IF(Raw!$G160&gt;$C$8,IF(Raw!$Q160&gt;$C$8,IF(Raw!$N160&gt;$C$9,IF(Raw!$N160&lt;$A$9,IF(Raw!$X160&gt;$C$9,IF(Raw!$X160&lt;$A$9,Raw!V160,-999),-999),-999),-999),-999),-999)</f>
        <v>633.29999999999995</v>
      </c>
      <c r="O160" s="9">
        <f>IF(Raw!$G160&gt;$C$8,IF(Raw!$Q160&gt;$C$8,IF(Raw!$N160&gt;$C$9,IF(Raw!$N160&lt;$A$9,IF(Raw!$X160&gt;$C$9,IF(Raw!$X160&lt;$A$9,Raw!W160,-999),-999),-999),-999),-999),-999)</f>
        <v>5.4101999999999997E-2</v>
      </c>
      <c r="P160" s="9">
        <f>IF(Raw!$G160&gt;$C$8,IF(Raw!$Q160&gt;$C$8,IF(Raw!$N160&gt;$C$9,IF(Raw!$N160&lt;$A$9,IF(Raw!$X160&gt;$C$9,IF(Raw!$X160&lt;$A$9,Raw!X160,-999),-999),-999),-999),-999),-999)</f>
        <v>318</v>
      </c>
      <c r="R160" s="9">
        <f t="shared" si="36"/>
        <v>0.49042500000000011</v>
      </c>
      <c r="S160" s="9">
        <f t="shared" si="37"/>
        <v>0.34519566190568707</v>
      </c>
      <c r="T160" s="9">
        <f t="shared" si="38"/>
        <v>0.55057299999999998</v>
      </c>
      <c r="U160" s="9">
        <f t="shared" si="39"/>
        <v>0.39360492881020537</v>
      </c>
      <c r="V160" s="15">
        <f t="shared" si="32"/>
        <v>0</v>
      </c>
      <c r="X160" s="11">
        <f t="shared" si="40"/>
        <v>2.1792399999999996E+19</v>
      </c>
      <c r="Y160" s="11">
        <f t="shared" si="41"/>
        <v>5.5699999999999996E-18</v>
      </c>
      <c r="Z160" s="11">
        <f t="shared" si="42"/>
        <v>4.6999999999999999E-4</v>
      </c>
      <c r="AA160" s="16">
        <f t="shared" si="43"/>
        <v>5.3971246843077296E-2</v>
      </c>
      <c r="AB160" s="9">
        <f t="shared" si="33"/>
        <v>0.87793811128813359</v>
      </c>
      <c r="AC160" s="9">
        <f t="shared" si="34"/>
        <v>0.94602875315692259</v>
      </c>
      <c r="AD160" s="15">
        <f t="shared" si="35"/>
        <v>114.83244009165382</v>
      </c>
      <c r="AE160" s="3">
        <f t="shared" si="44"/>
        <v>670.62799999999982</v>
      </c>
      <c r="AF160" s="2">
        <f t="shared" si="45"/>
        <v>0.25</v>
      </c>
      <c r="AG160" s="9">
        <f t="shared" si="46"/>
        <v>3.4768164928751982E-2</v>
      </c>
      <c r="AH160" s="2">
        <f t="shared" si="47"/>
        <v>1.6824134066698608</v>
      </c>
    </row>
    <row r="161" spans="1:34">
      <c r="A161" s="1">
        <f>Raw!A161</f>
        <v>148</v>
      </c>
      <c r="B161" s="14">
        <f>Raw!B161</f>
        <v>0.46581018518518519</v>
      </c>
      <c r="C161" s="15">
        <f>Raw!C161</f>
        <v>58.6</v>
      </c>
      <c r="D161" s="15">
        <f>IF(C161&gt;0.5,Raw!D161*D$11,-999)</f>
        <v>38</v>
      </c>
      <c r="E161" s="9">
        <f>IF(Raw!$G161&gt;$C$8,IF(Raw!$Q161&gt;$C$8,IF(Raw!$N161&gt;$C$9,IF(Raw!$N161&lt;$A$9,IF(Raw!$X161&gt;$C$9,IF(Raw!$X161&lt;$A$9,Raw!H161,-999),-999),-999),-999),-999),-999)</f>
        <v>0.95428500000000005</v>
      </c>
      <c r="F161" s="9">
        <f>IF(Raw!$G161&gt;$C$8,IF(Raw!$Q161&gt;$C$8,IF(Raw!$N161&gt;$C$9,IF(Raw!$N161&lt;$A$9,IF(Raw!$X161&gt;$C$9,IF(Raw!$X161&lt;$A$9,Raw!I161,-999),-999),-999),-999),-999),-999)</f>
        <v>1.455282</v>
      </c>
      <c r="G161" s="9">
        <f>Raw!G161</f>
        <v>0.98963500000000004</v>
      </c>
      <c r="H161" s="9">
        <f>IF(Raw!$G161&gt;$C$8,IF(Raw!$Q161&gt;$C$8,IF(Raw!$N161&gt;$C$9,IF(Raw!$N161&lt;$A$9,IF(Raw!$X161&gt;$C$9,IF(Raw!$X161&lt;$A$9,Raw!L161,-999),-999),-999),-999),-999),-999)</f>
        <v>564.1</v>
      </c>
      <c r="I161" s="9">
        <f>IF(Raw!$G161&gt;$C$8,IF(Raw!$Q161&gt;$C$8,IF(Raw!$N161&gt;$C$9,IF(Raw!$N161&lt;$A$9,IF(Raw!$X161&gt;$C$9,IF(Raw!$X161&lt;$A$9,Raw!M161,-999),-999),-999),-999),-999),-999)</f>
        <v>2.22E-4</v>
      </c>
      <c r="J161" s="9">
        <f>IF(Raw!$G161&gt;$C$8,IF(Raw!$Q161&gt;$C$8,IF(Raw!$N161&gt;$C$9,IF(Raw!$N161&lt;$A$9,IF(Raw!$X161&gt;$C$9,IF(Raw!$X161&lt;$A$9,Raw!N161,-999),-999),-999),-999),-999),-999)</f>
        <v>336</v>
      </c>
      <c r="K161" s="9">
        <f>IF(Raw!$G161&gt;$C$8,IF(Raw!$Q161&gt;$C$8,IF(Raw!$N161&gt;$C$9,IF(Raw!$N161&lt;$A$9,IF(Raw!$X161&gt;$C$9,IF(Raw!$X161&lt;$A$9,Raw!R161,-999),-999),-999),-999),-999),-999)</f>
        <v>0.84101599999999999</v>
      </c>
      <c r="L161" s="9">
        <f>IF(Raw!$G161&gt;$C$8,IF(Raw!$Q161&gt;$C$8,IF(Raw!$N161&gt;$C$9,IF(Raw!$N161&lt;$A$9,IF(Raw!$X161&gt;$C$9,IF(Raw!$X161&lt;$A$9,Raw!S161,-999),-999),-999),-999),-999),-999)</f>
        <v>1.4076839999999999</v>
      </c>
      <c r="M161" s="9">
        <f>Raw!Q161</f>
        <v>0.98575000000000002</v>
      </c>
      <c r="N161" s="9">
        <f>IF(Raw!$G161&gt;$C$8,IF(Raw!$Q161&gt;$C$8,IF(Raw!$N161&gt;$C$9,IF(Raw!$N161&lt;$A$9,IF(Raw!$X161&gt;$C$9,IF(Raw!$X161&lt;$A$9,Raw!V161,-999),-999),-999),-999),-999),-999)</f>
        <v>629.4</v>
      </c>
      <c r="O161" s="9">
        <f>IF(Raw!$G161&gt;$C$8,IF(Raw!$Q161&gt;$C$8,IF(Raw!$N161&gt;$C$9,IF(Raw!$N161&lt;$A$9,IF(Raw!$X161&gt;$C$9,IF(Raw!$X161&lt;$A$9,Raw!W161,-999),-999),-999),-999),-999),-999)</f>
        <v>8.7000000000000001E-5</v>
      </c>
      <c r="P161" s="9">
        <f>IF(Raw!$G161&gt;$C$8,IF(Raw!$Q161&gt;$C$8,IF(Raw!$N161&gt;$C$9,IF(Raw!$N161&lt;$A$9,IF(Raw!$X161&gt;$C$9,IF(Raw!$X161&lt;$A$9,Raw!X161,-999),-999),-999),-999),-999),-999)</f>
        <v>470</v>
      </c>
      <c r="R161" s="9">
        <f t="shared" si="36"/>
        <v>0.50099699999999991</v>
      </c>
      <c r="S161" s="9">
        <f t="shared" si="37"/>
        <v>0.34426111227926953</v>
      </c>
      <c r="T161" s="9">
        <f t="shared" si="38"/>
        <v>0.56666799999999995</v>
      </c>
      <c r="U161" s="9">
        <f t="shared" si="39"/>
        <v>0.40255341397643218</v>
      </c>
      <c r="V161" s="15">
        <f t="shared" si="32"/>
        <v>0</v>
      </c>
      <c r="X161" s="11">
        <f t="shared" si="40"/>
        <v>2.2875999999999996E+19</v>
      </c>
      <c r="Y161" s="11">
        <f t="shared" si="41"/>
        <v>5.6410000000000003E-18</v>
      </c>
      <c r="Z161" s="11">
        <f t="shared" si="42"/>
        <v>3.3599999999999998E-4</v>
      </c>
      <c r="AA161" s="16">
        <f t="shared" si="43"/>
        <v>4.1556776824077865E-2</v>
      </c>
      <c r="AB161" s="9">
        <f t="shared" si="33"/>
        <v>0.86456489560934657</v>
      </c>
      <c r="AC161" s="9">
        <f t="shared" si="34"/>
        <v>0.95844322317592212</v>
      </c>
      <c r="AD161" s="15">
        <f t="shared" si="35"/>
        <v>123.68088340499366</v>
      </c>
      <c r="AE161" s="3">
        <f t="shared" si="44"/>
        <v>679.17639999999983</v>
      </c>
      <c r="AF161" s="2">
        <f t="shared" si="45"/>
        <v>0.25</v>
      </c>
      <c r="AG161" s="9">
        <f t="shared" si="46"/>
        <v>3.8298586044847122E-2</v>
      </c>
      <c r="AH161" s="2">
        <f t="shared" si="47"/>
        <v>1.8532486471572578</v>
      </c>
    </row>
    <row r="162" spans="1:34">
      <c r="A162" s="1">
        <f>Raw!A162</f>
        <v>149</v>
      </c>
      <c r="B162" s="14">
        <f>Raw!B162</f>
        <v>0.4658680555555556</v>
      </c>
      <c r="C162" s="15">
        <f>Raw!C162</f>
        <v>58.3</v>
      </c>
      <c r="D162" s="15">
        <f>IF(C162&gt;0.5,Raw!D162*D$11,-999)</f>
        <v>38</v>
      </c>
      <c r="E162" s="9">
        <f>IF(Raw!$G162&gt;$C$8,IF(Raw!$Q162&gt;$C$8,IF(Raw!$N162&gt;$C$9,IF(Raw!$N162&lt;$A$9,IF(Raw!$X162&gt;$C$9,IF(Raw!$X162&lt;$A$9,Raw!H162,-999),-999),-999),-999),-999),-999)</f>
        <v>0.936612</v>
      </c>
      <c r="F162" s="9">
        <f>IF(Raw!$G162&gt;$C$8,IF(Raw!$Q162&gt;$C$8,IF(Raw!$N162&gt;$C$9,IF(Raw!$N162&lt;$A$9,IF(Raw!$X162&gt;$C$9,IF(Raw!$X162&lt;$A$9,Raw!I162,-999),-999),-999),-999),-999),-999)</f>
        <v>1.4439120000000001</v>
      </c>
      <c r="G162" s="9">
        <f>Raw!G162</f>
        <v>0.98231599999999997</v>
      </c>
      <c r="H162" s="9">
        <f>IF(Raw!$G162&gt;$C$8,IF(Raw!$Q162&gt;$C$8,IF(Raw!$N162&gt;$C$9,IF(Raw!$N162&lt;$A$9,IF(Raw!$X162&gt;$C$9,IF(Raw!$X162&lt;$A$9,Raw!L162,-999),-999),-999),-999),-999),-999)</f>
        <v>557.29999999999995</v>
      </c>
      <c r="I162" s="9">
        <f>IF(Raw!$G162&gt;$C$8,IF(Raw!$Q162&gt;$C$8,IF(Raw!$N162&gt;$C$9,IF(Raw!$N162&lt;$A$9,IF(Raw!$X162&gt;$C$9,IF(Raw!$X162&lt;$A$9,Raw!M162,-999),-999),-999),-999),-999),-999)</f>
        <v>0.1128</v>
      </c>
      <c r="J162" s="9">
        <f>IF(Raw!$G162&gt;$C$8,IF(Raw!$Q162&gt;$C$8,IF(Raw!$N162&gt;$C$9,IF(Raw!$N162&lt;$A$9,IF(Raw!$X162&gt;$C$9,IF(Raw!$X162&lt;$A$9,Raw!N162,-999),-999),-999),-999),-999),-999)</f>
        <v>449</v>
      </c>
      <c r="K162" s="9">
        <f>IF(Raw!$G162&gt;$C$8,IF(Raw!$Q162&gt;$C$8,IF(Raw!$N162&gt;$C$9,IF(Raw!$N162&lt;$A$9,IF(Raw!$X162&gt;$C$9,IF(Raw!$X162&lt;$A$9,Raw!R162,-999),-999),-999),-999),-999),-999)</f>
        <v>0.85759200000000002</v>
      </c>
      <c r="L162" s="9">
        <f>IF(Raw!$G162&gt;$C$8,IF(Raw!$Q162&gt;$C$8,IF(Raw!$N162&gt;$C$9,IF(Raw!$N162&lt;$A$9,IF(Raw!$X162&gt;$C$9,IF(Raw!$X162&lt;$A$9,Raw!S162,-999),-999),-999),-999),-999),-999)</f>
        <v>1.434018</v>
      </c>
      <c r="M162" s="9">
        <f>Raw!Q162</f>
        <v>0.98889099999999996</v>
      </c>
      <c r="N162" s="9">
        <f>IF(Raw!$G162&gt;$C$8,IF(Raw!$Q162&gt;$C$8,IF(Raw!$N162&gt;$C$9,IF(Raw!$N162&lt;$A$9,IF(Raw!$X162&gt;$C$9,IF(Raw!$X162&lt;$A$9,Raw!V162,-999),-999),-999),-999),-999),-999)</f>
        <v>598.70000000000005</v>
      </c>
      <c r="O162" s="9">
        <f>IF(Raw!$G162&gt;$C$8,IF(Raw!$Q162&gt;$C$8,IF(Raw!$N162&gt;$C$9,IF(Raw!$N162&lt;$A$9,IF(Raw!$X162&gt;$C$9,IF(Raw!$X162&lt;$A$9,Raw!W162,-999),-999),-999),-999),-999),-999)</f>
        <v>7.9999999999999996E-6</v>
      </c>
      <c r="P162" s="9">
        <f>IF(Raw!$G162&gt;$C$8,IF(Raw!$Q162&gt;$C$8,IF(Raw!$N162&gt;$C$9,IF(Raw!$N162&lt;$A$9,IF(Raw!$X162&gt;$C$9,IF(Raw!$X162&lt;$A$9,Raw!X162,-999),-999),-999),-999),-999),-999)</f>
        <v>340</v>
      </c>
      <c r="R162" s="9">
        <f t="shared" si="36"/>
        <v>0.50730000000000008</v>
      </c>
      <c r="S162" s="9">
        <f t="shared" si="37"/>
        <v>0.35133720060502305</v>
      </c>
      <c r="T162" s="9">
        <f t="shared" si="38"/>
        <v>0.57642599999999999</v>
      </c>
      <c r="U162" s="9">
        <f t="shared" si="39"/>
        <v>0.40196566570294096</v>
      </c>
      <c r="V162" s="15">
        <f t="shared" si="32"/>
        <v>0</v>
      </c>
      <c r="X162" s="11">
        <f t="shared" si="40"/>
        <v>2.2875999999999996E+19</v>
      </c>
      <c r="Y162" s="11">
        <f t="shared" si="41"/>
        <v>5.5729999999999995E-18</v>
      </c>
      <c r="Z162" s="11">
        <f t="shared" si="42"/>
        <v>4.4899999999999996E-4</v>
      </c>
      <c r="AA162" s="16">
        <f t="shared" si="43"/>
        <v>5.4142839437072092E-2</v>
      </c>
      <c r="AB162" s="9">
        <f t="shared" si="33"/>
        <v>0.88880134036535374</v>
      </c>
      <c r="AC162" s="9">
        <f t="shared" si="34"/>
        <v>0.9458571605629279</v>
      </c>
      <c r="AD162" s="15">
        <f t="shared" si="35"/>
        <v>120.58538850127417</v>
      </c>
      <c r="AE162" s="3">
        <f t="shared" si="44"/>
        <v>670.98919999999976</v>
      </c>
      <c r="AF162" s="2">
        <f t="shared" si="45"/>
        <v>0.25</v>
      </c>
      <c r="AG162" s="9">
        <f t="shared" si="46"/>
        <v>3.7285527663817257E-2</v>
      </c>
      <c r="AH162" s="2">
        <f t="shared" si="47"/>
        <v>1.8042272793204288</v>
      </c>
    </row>
    <row r="163" spans="1:34">
      <c r="A163" s="1">
        <f>Raw!A163</f>
        <v>150</v>
      </c>
      <c r="B163" s="14">
        <f>Raw!B163</f>
        <v>0.46592592592592591</v>
      </c>
      <c r="C163" s="15">
        <f>Raw!C163</f>
        <v>58.1</v>
      </c>
      <c r="D163" s="15">
        <f>IF(C163&gt;0.5,Raw!D163*D$11,-999)</f>
        <v>29.9</v>
      </c>
      <c r="E163" s="9">
        <f>IF(Raw!$G163&gt;$C$8,IF(Raw!$Q163&gt;$C$8,IF(Raw!$N163&gt;$C$9,IF(Raw!$N163&lt;$A$9,IF(Raw!$X163&gt;$C$9,IF(Raw!$X163&lt;$A$9,Raw!H163,-999),-999),-999),-999),-999),-999)</f>
        <v>0.94132700000000002</v>
      </c>
      <c r="F163" s="9">
        <f>IF(Raw!$G163&gt;$C$8,IF(Raw!$Q163&gt;$C$8,IF(Raw!$N163&gt;$C$9,IF(Raw!$N163&lt;$A$9,IF(Raw!$X163&gt;$C$9,IF(Raw!$X163&lt;$A$9,Raw!I163,-999),-999),-999),-999),-999),-999)</f>
        <v>1.440075</v>
      </c>
      <c r="G163" s="9">
        <f>Raw!G163</f>
        <v>0.98824999999999996</v>
      </c>
      <c r="H163" s="9">
        <f>IF(Raw!$G163&gt;$C$8,IF(Raw!$Q163&gt;$C$8,IF(Raw!$N163&gt;$C$9,IF(Raw!$N163&lt;$A$9,IF(Raw!$X163&gt;$C$9,IF(Raw!$X163&lt;$A$9,Raw!L163,-999),-999),-999),-999),-999),-999)</f>
        <v>536.1</v>
      </c>
      <c r="I163" s="9">
        <f>IF(Raw!$G163&gt;$C$8,IF(Raw!$Q163&gt;$C$8,IF(Raw!$N163&gt;$C$9,IF(Raw!$N163&lt;$A$9,IF(Raw!$X163&gt;$C$9,IF(Raw!$X163&lt;$A$9,Raw!M163,-999),-999),-999),-999),-999),-999)</f>
        <v>1.5E-5</v>
      </c>
      <c r="J163" s="9">
        <f>IF(Raw!$G163&gt;$C$8,IF(Raw!$Q163&gt;$C$8,IF(Raw!$N163&gt;$C$9,IF(Raw!$N163&lt;$A$9,IF(Raw!$X163&gt;$C$9,IF(Raw!$X163&lt;$A$9,Raw!N163,-999),-999),-999),-999),-999),-999)</f>
        <v>457</v>
      </c>
      <c r="K163" s="9">
        <f>IF(Raw!$G163&gt;$C$8,IF(Raw!$Q163&gt;$C$8,IF(Raw!$N163&gt;$C$9,IF(Raw!$N163&lt;$A$9,IF(Raw!$X163&gt;$C$9,IF(Raw!$X163&lt;$A$9,Raw!R163,-999),-999),-999),-999),-999),-999)</f>
        <v>0.84471399999999996</v>
      </c>
      <c r="L163" s="9">
        <f>IF(Raw!$G163&gt;$C$8,IF(Raw!$Q163&gt;$C$8,IF(Raw!$N163&gt;$C$9,IF(Raw!$N163&lt;$A$9,IF(Raw!$X163&gt;$C$9,IF(Raw!$X163&lt;$A$9,Raw!S163,-999),-999),-999),-999),-999),-999)</f>
        <v>1.404069</v>
      </c>
      <c r="M163" s="9">
        <f>Raw!Q163</f>
        <v>0.98286399999999996</v>
      </c>
      <c r="N163" s="9">
        <f>IF(Raw!$G163&gt;$C$8,IF(Raw!$Q163&gt;$C$8,IF(Raw!$N163&gt;$C$9,IF(Raw!$N163&lt;$A$9,IF(Raw!$X163&gt;$C$9,IF(Raw!$X163&lt;$A$9,Raw!V163,-999),-999),-999),-999),-999),-999)</f>
        <v>626.20000000000005</v>
      </c>
      <c r="O163" s="9">
        <f>IF(Raw!$G163&gt;$C$8,IF(Raw!$Q163&gt;$C$8,IF(Raw!$N163&gt;$C$9,IF(Raw!$N163&lt;$A$9,IF(Raw!$X163&gt;$C$9,IF(Raw!$X163&lt;$A$9,Raw!W163,-999),-999),-999),-999),-999),-999)</f>
        <v>2.0999999999999999E-5</v>
      </c>
      <c r="P163" s="9">
        <f>IF(Raw!$G163&gt;$C$8,IF(Raw!$Q163&gt;$C$8,IF(Raw!$N163&gt;$C$9,IF(Raw!$N163&lt;$A$9,IF(Raw!$X163&gt;$C$9,IF(Raw!$X163&lt;$A$9,Raw!X163,-999),-999),-999),-999),-999),-999)</f>
        <v>478</v>
      </c>
      <c r="R163" s="9">
        <f t="shared" si="36"/>
        <v>0.49874799999999997</v>
      </c>
      <c r="S163" s="9">
        <f t="shared" si="37"/>
        <v>0.34633473951009491</v>
      </c>
      <c r="T163" s="9">
        <f t="shared" si="38"/>
        <v>0.55935500000000005</v>
      </c>
      <c r="U163" s="9">
        <f t="shared" si="39"/>
        <v>0.39838141857700726</v>
      </c>
      <c r="V163" s="15">
        <f t="shared" si="32"/>
        <v>0</v>
      </c>
      <c r="X163" s="11">
        <f t="shared" si="40"/>
        <v>1.7999799999999996E+19</v>
      </c>
      <c r="Y163" s="11">
        <f t="shared" si="41"/>
        <v>5.3610000000000002E-18</v>
      </c>
      <c r="Z163" s="11">
        <f t="shared" si="42"/>
        <v>4.57E-4</v>
      </c>
      <c r="AA163" s="16">
        <f t="shared" si="43"/>
        <v>4.2236504344608398E-2</v>
      </c>
      <c r="AB163" s="9">
        <f t="shared" si="33"/>
        <v>0.86833919988767838</v>
      </c>
      <c r="AC163" s="9">
        <f t="shared" si="34"/>
        <v>0.95776349565539165</v>
      </c>
      <c r="AD163" s="15">
        <f t="shared" si="35"/>
        <v>92.421234889733924</v>
      </c>
      <c r="AE163" s="3">
        <f t="shared" si="44"/>
        <v>645.46439999999984</v>
      </c>
      <c r="AF163" s="2">
        <f t="shared" si="45"/>
        <v>0.25</v>
      </c>
      <c r="AG163" s="9">
        <f t="shared" si="46"/>
        <v>2.8322232816931539E-2</v>
      </c>
      <c r="AH163" s="2">
        <f t="shared" si="47"/>
        <v>1.3704981064049826</v>
      </c>
    </row>
    <row r="164" spans="1:34">
      <c r="A164" s="1">
        <f>Raw!A164</f>
        <v>151</v>
      </c>
      <c r="B164" s="14">
        <f>Raw!B164</f>
        <v>0.46598379629629627</v>
      </c>
      <c r="C164" s="15">
        <f>Raw!C164</f>
        <v>57.7</v>
      </c>
      <c r="D164" s="15">
        <f>IF(C164&gt;0.5,Raw!D164*D$11,-999)</f>
        <v>37.1</v>
      </c>
      <c r="E164" s="9">
        <f>IF(Raw!$G164&gt;$C$8,IF(Raw!$Q164&gt;$C$8,IF(Raw!$N164&gt;$C$9,IF(Raw!$N164&lt;$A$9,IF(Raw!$X164&gt;$C$9,IF(Raw!$X164&lt;$A$9,Raw!H164,-999),-999),-999),-999),-999),-999)</f>
        <v>0.927207</v>
      </c>
      <c r="F164" s="9">
        <f>IF(Raw!$G164&gt;$C$8,IF(Raw!$Q164&gt;$C$8,IF(Raw!$N164&gt;$C$9,IF(Raw!$N164&lt;$A$9,IF(Raw!$X164&gt;$C$9,IF(Raw!$X164&lt;$A$9,Raw!I164,-999),-999),-999),-999),-999),-999)</f>
        <v>1.439754</v>
      </c>
      <c r="G164" s="9">
        <f>Raw!G164</f>
        <v>0.987653</v>
      </c>
      <c r="H164" s="9">
        <f>IF(Raw!$G164&gt;$C$8,IF(Raw!$Q164&gt;$C$8,IF(Raw!$N164&gt;$C$9,IF(Raw!$N164&lt;$A$9,IF(Raw!$X164&gt;$C$9,IF(Raw!$X164&lt;$A$9,Raw!L164,-999),-999),-999),-999),-999),-999)</f>
        <v>587.6</v>
      </c>
      <c r="I164" s="9">
        <f>IF(Raw!$G164&gt;$C$8,IF(Raw!$Q164&gt;$C$8,IF(Raw!$N164&gt;$C$9,IF(Raw!$N164&lt;$A$9,IF(Raw!$X164&gt;$C$9,IF(Raw!$X164&lt;$A$9,Raw!M164,-999),-999),-999),-999),-999),-999)</f>
        <v>0.14164099999999999</v>
      </c>
      <c r="J164" s="9">
        <f>IF(Raw!$G164&gt;$C$8,IF(Raw!$Q164&gt;$C$8,IF(Raw!$N164&gt;$C$9,IF(Raw!$N164&lt;$A$9,IF(Raw!$X164&gt;$C$9,IF(Raw!$X164&lt;$A$9,Raw!N164,-999),-999),-999),-999),-999),-999)</f>
        <v>412</v>
      </c>
      <c r="K164" s="9">
        <f>IF(Raw!$G164&gt;$C$8,IF(Raw!$Q164&gt;$C$8,IF(Raw!$N164&gt;$C$9,IF(Raw!$N164&lt;$A$9,IF(Raw!$X164&gt;$C$9,IF(Raw!$X164&lt;$A$9,Raw!R164,-999),-999),-999),-999),-999),-999)</f>
        <v>0.84071899999999999</v>
      </c>
      <c r="L164" s="9">
        <f>IF(Raw!$G164&gt;$C$8,IF(Raw!$Q164&gt;$C$8,IF(Raw!$N164&gt;$C$9,IF(Raw!$N164&lt;$A$9,IF(Raw!$X164&gt;$C$9,IF(Raw!$X164&lt;$A$9,Raw!S164,-999),-999),-999),-999),-999),-999)</f>
        <v>1.4111210000000001</v>
      </c>
      <c r="M164" s="9">
        <f>Raw!Q164</f>
        <v>0.98918099999999998</v>
      </c>
      <c r="N164" s="9">
        <f>IF(Raw!$G164&gt;$C$8,IF(Raw!$Q164&gt;$C$8,IF(Raw!$N164&gt;$C$9,IF(Raw!$N164&lt;$A$9,IF(Raw!$X164&gt;$C$9,IF(Raw!$X164&lt;$A$9,Raw!V164,-999),-999),-999),-999),-999),-999)</f>
        <v>633</v>
      </c>
      <c r="O164" s="9">
        <f>IF(Raw!$G164&gt;$C$8,IF(Raw!$Q164&gt;$C$8,IF(Raw!$N164&gt;$C$9,IF(Raw!$N164&lt;$A$9,IF(Raw!$X164&gt;$C$9,IF(Raw!$X164&lt;$A$9,Raw!W164,-999),-999),-999),-999),-999),-999)</f>
        <v>6.4999999999999994E-5</v>
      </c>
      <c r="P164" s="9">
        <f>IF(Raw!$G164&gt;$C$8,IF(Raw!$Q164&gt;$C$8,IF(Raw!$N164&gt;$C$9,IF(Raw!$N164&lt;$A$9,IF(Raw!$X164&gt;$C$9,IF(Raw!$X164&lt;$A$9,Raw!X164,-999),-999),-999),-999),-999),-999)</f>
        <v>384</v>
      </c>
      <c r="R164" s="9">
        <f t="shared" si="36"/>
        <v>0.51254699999999997</v>
      </c>
      <c r="S164" s="9">
        <f t="shared" si="37"/>
        <v>0.35599623268975117</v>
      </c>
      <c r="T164" s="9">
        <f t="shared" si="38"/>
        <v>0.57040200000000008</v>
      </c>
      <c r="U164" s="9">
        <f t="shared" si="39"/>
        <v>0.40421905704755301</v>
      </c>
      <c r="V164" s="15">
        <f t="shared" si="32"/>
        <v>0</v>
      </c>
      <c r="X164" s="11">
        <f t="shared" si="40"/>
        <v>2.2334199999999996E+19</v>
      </c>
      <c r="Y164" s="11">
        <f t="shared" si="41"/>
        <v>5.8760000000000002E-18</v>
      </c>
      <c r="Z164" s="11">
        <f t="shared" si="42"/>
        <v>4.1199999999999999E-4</v>
      </c>
      <c r="AA164" s="16">
        <f t="shared" si="43"/>
        <v>5.1295622941983601E-2</v>
      </c>
      <c r="AB164" s="9">
        <f t="shared" si="33"/>
        <v>0.86997812591735335</v>
      </c>
      <c r="AC164" s="9">
        <f t="shared" si="34"/>
        <v>0.94870437705801636</v>
      </c>
      <c r="AD164" s="15">
        <f t="shared" si="35"/>
        <v>124.50393917957183</v>
      </c>
      <c r="AE164" s="3">
        <f t="shared" si="44"/>
        <v>707.47039999999981</v>
      </c>
      <c r="AF164" s="2">
        <f t="shared" si="45"/>
        <v>0.25</v>
      </c>
      <c r="AG164" s="9">
        <f t="shared" si="46"/>
        <v>3.8712972995286477E-2</v>
      </c>
      <c r="AH164" s="2">
        <f t="shared" si="47"/>
        <v>1.8733006160315682</v>
      </c>
    </row>
    <row r="165" spans="1:34">
      <c r="A165" s="1">
        <f>Raw!A165</f>
        <v>152</v>
      </c>
      <c r="B165" s="14">
        <f>Raw!B165</f>
        <v>0.46603009259259259</v>
      </c>
      <c r="C165" s="15">
        <f>Raw!C165</f>
        <v>57.4</v>
      </c>
      <c r="D165" s="15">
        <f>IF(C165&gt;0.5,Raw!D165*D$11,-999)</f>
        <v>34.4</v>
      </c>
      <c r="E165" s="9">
        <f>IF(Raw!$G165&gt;$C$8,IF(Raw!$Q165&gt;$C$8,IF(Raw!$N165&gt;$C$9,IF(Raw!$N165&lt;$A$9,IF(Raw!$X165&gt;$C$9,IF(Raw!$X165&lt;$A$9,Raw!H165,-999),-999),-999),-999),-999),-999)</f>
        <v>0.93244800000000005</v>
      </c>
      <c r="F165" s="9">
        <f>IF(Raw!$G165&gt;$C$8,IF(Raw!$Q165&gt;$C$8,IF(Raw!$N165&gt;$C$9,IF(Raw!$N165&lt;$A$9,IF(Raw!$X165&gt;$C$9,IF(Raw!$X165&lt;$A$9,Raw!I165,-999),-999),-999),-999),-999),-999)</f>
        <v>1.4541269999999999</v>
      </c>
      <c r="G165" s="9">
        <f>Raw!G165</f>
        <v>0.98606499999999997</v>
      </c>
      <c r="H165" s="9">
        <f>IF(Raw!$G165&gt;$C$8,IF(Raw!$Q165&gt;$C$8,IF(Raw!$N165&gt;$C$9,IF(Raw!$N165&lt;$A$9,IF(Raw!$X165&gt;$C$9,IF(Raw!$X165&lt;$A$9,Raw!L165,-999),-999),-999),-999),-999),-999)</f>
        <v>571.70000000000005</v>
      </c>
      <c r="I165" s="9">
        <f>IF(Raw!$G165&gt;$C$8,IF(Raw!$Q165&gt;$C$8,IF(Raw!$N165&gt;$C$9,IF(Raw!$N165&lt;$A$9,IF(Raw!$X165&gt;$C$9,IF(Raw!$X165&lt;$A$9,Raw!M165,-999),-999),-999),-999),-999),-999)</f>
        <v>6.0000000000000002E-6</v>
      </c>
      <c r="J165" s="9">
        <f>IF(Raw!$G165&gt;$C$8,IF(Raw!$Q165&gt;$C$8,IF(Raw!$N165&gt;$C$9,IF(Raw!$N165&lt;$A$9,IF(Raw!$X165&gt;$C$9,IF(Raw!$X165&lt;$A$9,Raw!N165,-999),-999),-999),-999),-999),-999)</f>
        <v>513</v>
      </c>
      <c r="K165" s="9">
        <f>IF(Raw!$G165&gt;$C$8,IF(Raw!$Q165&gt;$C$8,IF(Raw!$N165&gt;$C$9,IF(Raw!$N165&lt;$A$9,IF(Raw!$X165&gt;$C$9,IF(Raw!$X165&lt;$A$9,Raw!R165,-999),-999),-999),-999),-999),-999)</f>
        <v>0.88524700000000001</v>
      </c>
      <c r="L165" s="9">
        <f>IF(Raw!$G165&gt;$C$8,IF(Raw!$Q165&gt;$C$8,IF(Raw!$N165&gt;$C$9,IF(Raw!$N165&lt;$A$9,IF(Raw!$X165&gt;$C$9,IF(Raw!$X165&lt;$A$9,Raw!S165,-999),-999),-999),-999),-999),-999)</f>
        <v>1.443551</v>
      </c>
      <c r="M165" s="9">
        <f>Raw!Q165</f>
        <v>0.98693799999999998</v>
      </c>
      <c r="N165" s="9">
        <f>IF(Raw!$G165&gt;$C$8,IF(Raw!$Q165&gt;$C$8,IF(Raw!$N165&gt;$C$9,IF(Raw!$N165&lt;$A$9,IF(Raw!$X165&gt;$C$9,IF(Raw!$X165&lt;$A$9,Raw!V165,-999),-999),-999),-999),-999),-999)</f>
        <v>616.9</v>
      </c>
      <c r="O165" s="9">
        <f>IF(Raw!$G165&gt;$C$8,IF(Raw!$Q165&gt;$C$8,IF(Raw!$N165&gt;$C$9,IF(Raw!$N165&lt;$A$9,IF(Raw!$X165&gt;$C$9,IF(Raw!$X165&lt;$A$9,Raw!W165,-999),-999),-999),-999),-999),-999)</f>
        <v>4.1999999999999998E-5</v>
      </c>
      <c r="P165" s="9">
        <f>IF(Raw!$G165&gt;$C$8,IF(Raw!$Q165&gt;$C$8,IF(Raw!$N165&gt;$C$9,IF(Raw!$N165&lt;$A$9,IF(Raw!$X165&gt;$C$9,IF(Raw!$X165&lt;$A$9,Raw!X165,-999),-999),-999),-999),-999),-999)</f>
        <v>427</v>
      </c>
      <c r="R165" s="9">
        <f t="shared" si="36"/>
        <v>0.52167899999999989</v>
      </c>
      <c r="S165" s="9">
        <f t="shared" si="37"/>
        <v>0.35875752255476989</v>
      </c>
      <c r="T165" s="9">
        <f t="shared" si="38"/>
        <v>0.55830400000000002</v>
      </c>
      <c r="U165" s="9">
        <f t="shared" si="39"/>
        <v>0.38675737815982947</v>
      </c>
      <c r="V165" s="15">
        <f t="shared" si="32"/>
        <v>0</v>
      </c>
      <c r="X165" s="11">
        <f t="shared" si="40"/>
        <v>2.0708799999999992E+19</v>
      </c>
      <c r="Y165" s="11">
        <f t="shared" si="41"/>
        <v>5.7170000000000005E-18</v>
      </c>
      <c r="Z165" s="11">
        <f t="shared" si="42"/>
        <v>5.13E-4</v>
      </c>
      <c r="AA165" s="16">
        <f t="shared" si="43"/>
        <v>5.7257648584659225E-2</v>
      </c>
      <c r="AB165" s="9">
        <f t="shared" si="33"/>
        <v>0.91721417423540963</v>
      </c>
      <c r="AC165" s="9">
        <f t="shared" si="34"/>
        <v>0.94274235141534068</v>
      </c>
      <c r="AD165" s="15">
        <f t="shared" si="35"/>
        <v>111.61335006756183</v>
      </c>
      <c r="AE165" s="3">
        <f t="shared" si="44"/>
        <v>688.32679999999982</v>
      </c>
      <c r="AF165" s="2">
        <f t="shared" si="45"/>
        <v>0.25</v>
      </c>
      <c r="AG165" s="9">
        <f t="shared" si="46"/>
        <v>3.3205605107511874E-2</v>
      </c>
      <c r="AH165" s="2">
        <f t="shared" si="47"/>
        <v>1.606801950115706</v>
      </c>
    </row>
    <row r="166" spans="1:34">
      <c r="A166" s="1">
        <f>Raw!A166</f>
        <v>153</v>
      </c>
      <c r="B166" s="14">
        <f>Raw!B166</f>
        <v>0.46608796296296301</v>
      </c>
      <c r="C166" s="15">
        <f>Raw!C166</f>
        <v>57.2</v>
      </c>
      <c r="D166" s="15">
        <f>IF(C166&gt;0.5,Raw!D166*D$11,-999)</f>
        <v>34.4</v>
      </c>
      <c r="E166" s="9">
        <f>IF(Raw!$G166&gt;$C$8,IF(Raw!$Q166&gt;$C$8,IF(Raw!$N166&gt;$C$9,IF(Raw!$N166&lt;$A$9,IF(Raw!$X166&gt;$C$9,IF(Raw!$X166&lt;$A$9,Raw!H166,-999),-999),-999),-999),-999),-999)</f>
        <v>0.92669999999999997</v>
      </c>
      <c r="F166" s="9">
        <f>IF(Raw!$G166&gt;$C$8,IF(Raw!$Q166&gt;$C$8,IF(Raw!$N166&gt;$C$9,IF(Raw!$N166&lt;$A$9,IF(Raw!$X166&gt;$C$9,IF(Raw!$X166&lt;$A$9,Raw!I166,-999),-999),-999),-999),-999),-999)</f>
        <v>1.44258</v>
      </c>
      <c r="G166" s="9">
        <f>Raw!G166</f>
        <v>0.98360300000000001</v>
      </c>
      <c r="H166" s="9">
        <f>IF(Raw!$G166&gt;$C$8,IF(Raw!$Q166&gt;$C$8,IF(Raw!$N166&gt;$C$9,IF(Raw!$N166&lt;$A$9,IF(Raw!$X166&gt;$C$9,IF(Raw!$X166&lt;$A$9,Raw!L166,-999),-999),-999),-999),-999),-999)</f>
        <v>590.1</v>
      </c>
      <c r="I166" s="9">
        <f>IF(Raw!$G166&gt;$C$8,IF(Raw!$Q166&gt;$C$8,IF(Raw!$N166&gt;$C$9,IF(Raw!$N166&lt;$A$9,IF(Raw!$X166&gt;$C$9,IF(Raw!$X166&lt;$A$9,Raw!M166,-999),-999),-999),-999),-999),-999)</f>
        <v>8.8769999999999995E-3</v>
      </c>
      <c r="J166" s="9">
        <f>IF(Raw!$G166&gt;$C$8,IF(Raw!$Q166&gt;$C$8,IF(Raw!$N166&gt;$C$9,IF(Raw!$N166&lt;$A$9,IF(Raw!$X166&gt;$C$9,IF(Raw!$X166&lt;$A$9,Raw!N166,-999),-999),-999),-999),-999),-999)</f>
        <v>437</v>
      </c>
      <c r="K166" s="9">
        <f>IF(Raw!$G166&gt;$C$8,IF(Raw!$Q166&gt;$C$8,IF(Raw!$N166&gt;$C$9,IF(Raw!$N166&lt;$A$9,IF(Raw!$X166&gt;$C$9,IF(Raw!$X166&lt;$A$9,Raw!R166,-999),-999),-999),-999),-999),-999)</f>
        <v>0.86981200000000003</v>
      </c>
      <c r="L166" s="9">
        <f>IF(Raw!$G166&gt;$C$8,IF(Raw!$Q166&gt;$C$8,IF(Raw!$N166&gt;$C$9,IF(Raw!$N166&lt;$A$9,IF(Raw!$X166&gt;$C$9,IF(Raw!$X166&lt;$A$9,Raw!S166,-999),-999),-999),-999),-999),-999)</f>
        <v>1.432787</v>
      </c>
      <c r="M166" s="9">
        <f>Raw!Q166</f>
        <v>0.98761100000000002</v>
      </c>
      <c r="N166" s="9">
        <f>IF(Raw!$G166&gt;$C$8,IF(Raw!$Q166&gt;$C$8,IF(Raw!$N166&gt;$C$9,IF(Raw!$N166&lt;$A$9,IF(Raw!$X166&gt;$C$9,IF(Raw!$X166&lt;$A$9,Raw!V166,-999),-999),-999),-999),-999),-999)</f>
        <v>628.79999999999995</v>
      </c>
      <c r="O166" s="9">
        <f>IF(Raw!$G166&gt;$C$8,IF(Raw!$Q166&gt;$C$8,IF(Raw!$N166&gt;$C$9,IF(Raw!$N166&lt;$A$9,IF(Raw!$X166&gt;$C$9,IF(Raw!$X166&lt;$A$9,Raw!W166,-999),-999),-999),-999),-999),-999)</f>
        <v>2.6999999999999999E-5</v>
      </c>
      <c r="P166" s="9">
        <f>IF(Raw!$G166&gt;$C$8,IF(Raw!$Q166&gt;$C$8,IF(Raw!$N166&gt;$C$9,IF(Raw!$N166&lt;$A$9,IF(Raw!$X166&gt;$C$9,IF(Raw!$X166&lt;$A$9,Raw!X166,-999),-999),-999),-999),-999),-999)</f>
        <v>417</v>
      </c>
      <c r="R166" s="9">
        <f t="shared" si="36"/>
        <v>0.51588000000000001</v>
      </c>
      <c r="S166" s="9">
        <f t="shared" si="37"/>
        <v>0.35760928336730025</v>
      </c>
      <c r="T166" s="9">
        <f t="shared" si="38"/>
        <v>0.562975</v>
      </c>
      <c r="U166" s="9">
        <f t="shared" si="39"/>
        <v>0.39292302345010111</v>
      </c>
      <c r="V166" s="15">
        <f t="shared" si="32"/>
        <v>0</v>
      </c>
      <c r="X166" s="11">
        <f t="shared" si="40"/>
        <v>2.0708799999999992E+19</v>
      </c>
      <c r="Y166" s="11">
        <f t="shared" si="41"/>
        <v>5.9009999999999996E-18</v>
      </c>
      <c r="Z166" s="11">
        <f t="shared" si="42"/>
        <v>4.37E-4</v>
      </c>
      <c r="AA166" s="16">
        <f t="shared" si="43"/>
        <v>5.0695291033009501E-2</v>
      </c>
      <c r="AB166" s="9">
        <f t="shared" si="33"/>
        <v>0.89835218146930851</v>
      </c>
      <c r="AC166" s="9">
        <f t="shared" si="34"/>
        <v>0.9493047089669906</v>
      </c>
      <c r="AD166" s="15">
        <f t="shared" si="35"/>
        <v>116.00753096798513</v>
      </c>
      <c r="AE166" s="3">
        <f t="shared" si="44"/>
        <v>710.4803999999998</v>
      </c>
      <c r="AF166" s="2">
        <f t="shared" si="45"/>
        <v>0.25</v>
      </c>
      <c r="AG166" s="9">
        <f t="shared" si="46"/>
        <v>3.5063099854555344E-2</v>
      </c>
      <c r="AH166" s="2">
        <f t="shared" si="47"/>
        <v>1.69668515423789</v>
      </c>
    </row>
    <row r="167" spans="1:34">
      <c r="A167" s="1">
        <f>Raw!A167</f>
        <v>154</v>
      </c>
      <c r="B167" s="14">
        <f>Raw!B167</f>
        <v>0.46614583333333331</v>
      </c>
      <c r="C167" s="15">
        <f>Raw!C167</f>
        <v>56.8</v>
      </c>
      <c r="D167" s="15">
        <f>IF(C167&gt;0.5,Raw!D167*D$11,-999)</f>
        <v>35.299999999999997</v>
      </c>
      <c r="E167" s="9">
        <f>IF(Raw!$G167&gt;$C$8,IF(Raw!$Q167&gt;$C$8,IF(Raw!$N167&gt;$C$9,IF(Raw!$N167&lt;$A$9,IF(Raw!$X167&gt;$C$9,IF(Raw!$X167&lt;$A$9,Raw!H167,-999),-999),-999),-999),-999),-999)</f>
        <v>0.91879900000000003</v>
      </c>
      <c r="F167" s="9">
        <f>IF(Raw!$G167&gt;$C$8,IF(Raw!$Q167&gt;$C$8,IF(Raw!$N167&gt;$C$9,IF(Raw!$N167&lt;$A$9,IF(Raw!$X167&gt;$C$9,IF(Raw!$X167&lt;$A$9,Raw!I167,-999),-999),-999),-999),-999),-999)</f>
        <v>1.435041</v>
      </c>
      <c r="G167" s="9">
        <f>Raw!G167</f>
        <v>0.98291700000000004</v>
      </c>
      <c r="H167" s="9">
        <f>IF(Raw!$G167&gt;$C$8,IF(Raw!$Q167&gt;$C$8,IF(Raw!$N167&gt;$C$9,IF(Raw!$N167&lt;$A$9,IF(Raw!$X167&gt;$C$9,IF(Raw!$X167&lt;$A$9,Raw!L167,-999),-999),-999),-999),-999),-999)</f>
        <v>570.5</v>
      </c>
      <c r="I167" s="9">
        <f>IF(Raw!$G167&gt;$C$8,IF(Raw!$Q167&gt;$C$8,IF(Raw!$N167&gt;$C$9,IF(Raw!$N167&lt;$A$9,IF(Raw!$X167&gt;$C$9,IF(Raw!$X167&lt;$A$9,Raw!M167,-999),-999),-999),-999),-999),-999)</f>
        <v>3.1999999999999999E-5</v>
      </c>
      <c r="J167" s="9">
        <f>IF(Raw!$G167&gt;$C$8,IF(Raw!$Q167&gt;$C$8,IF(Raw!$N167&gt;$C$9,IF(Raw!$N167&lt;$A$9,IF(Raw!$X167&gt;$C$9,IF(Raw!$X167&lt;$A$9,Raw!N167,-999),-999),-999),-999),-999),-999)</f>
        <v>466</v>
      </c>
      <c r="K167" s="9">
        <f>IF(Raw!$G167&gt;$C$8,IF(Raw!$Q167&gt;$C$8,IF(Raw!$N167&gt;$C$9,IF(Raw!$N167&lt;$A$9,IF(Raw!$X167&gt;$C$9,IF(Raw!$X167&lt;$A$9,Raw!R167,-999),-999),-999),-999),-999),-999)</f>
        <v>0.86648199999999997</v>
      </c>
      <c r="L167" s="9">
        <f>IF(Raw!$G167&gt;$C$8,IF(Raw!$Q167&gt;$C$8,IF(Raw!$N167&gt;$C$9,IF(Raw!$N167&lt;$A$9,IF(Raw!$X167&gt;$C$9,IF(Raw!$X167&lt;$A$9,Raw!S167,-999),-999),-999),-999),-999),-999)</f>
        <v>1.45079</v>
      </c>
      <c r="M167" s="9">
        <f>Raw!Q167</f>
        <v>0.98734599999999995</v>
      </c>
      <c r="N167" s="9">
        <f>IF(Raw!$G167&gt;$C$8,IF(Raw!$Q167&gt;$C$8,IF(Raw!$N167&gt;$C$9,IF(Raw!$N167&lt;$A$9,IF(Raw!$X167&gt;$C$9,IF(Raw!$X167&lt;$A$9,Raw!V167,-999),-999),-999),-999),-999),-999)</f>
        <v>585.1</v>
      </c>
      <c r="O167" s="9">
        <f>IF(Raw!$G167&gt;$C$8,IF(Raw!$Q167&gt;$C$8,IF(Raw!$N167&gt;$C$9,IF(Raw!$N167&lt;$A$9,IF(Raw!$X167&gt;$C$9,IF(Raw!$X167&lt;$A$9,Raw!W167,-999),-999),-999),-999),-999),-999)</f>
        <v>4.8999999999999998E-5</v>
      </c>
      <c r="P167" s="9">
        <f>IF(Raw!$G167&gt;$C$8,IF(Raw!$Q167&gt;$C$8,IF(Raw!$N167&gt;$C$9,IF(Raw!$N167&lt;$A$9,IF(Raw!$X167&gt;$C$9,IF(Raw!$X167&lt;$A$9,Raw!X167,-999),-999),-999),-999),-999),-999)</f>
        <v>278</v>
      </c>
      <c r="R167" s="9">
        <f t="shared" si="36"/>
        <v>0.51624199999999998</v>
      </c>
      <c r="S167" s="9">
        <f t="shared" si="37"/>
        <v>0.35974024435538776</v>
      </c>
      <c r="T167" s="9">
        <f t="shared" si="38"/>
        <v>0.58430800000000005</v>
      </c>
      <c r="U167" s="9">
        <f t="shared" si="39"/>
        <v>0.40275160429834783</v>
      </c>
      <c r="V167" s="15">
        <f t="shared" si="32"/>
        <v>0</v>
      </c>
      <c r="X167" s="11">
        <f t="shared" si="40"/>
        <v>2.1250599999999996E+19</v>
      </c>
      <c r="Y167" s="11">
        <f t="shared" si="41"/>
        <v>5.7049999999999993E-18</v>
      </c>
      <c r="Z167" s="11">
        <f t="shared" si="42"/>
        <v>4.66E-4</v>
      </c>
      <c r="AA167" s="16">
        <f t="shared" si="43"/>
        <v>5.3474307492818313E-2</v>
      </c>
      <c r="AB167" s="9">
        <f t="shared" si="33"/>
        <v>0.89772746566251371</v>
      </c>
      <c r="AC167" s="9">
        <f t="shared" si="34"/>
        <v>0.94652569250718155</v>
      </c>
      <c r="AD167" s="15">
        <f t="shared" si="35"/>
        <v>114.75173281720667</v>
      </c>
      <c r="AE167" s="3">
        <f t="shared" si="44"/>
        <v>686.88199999999972</v>
      </c>
      <c r="AF167" s="2">
        <f t="shared" si="45"/>
        <v>0.25</v>
      </c>
      <c r="AG167" s="9">
        <f t="shared" si="46"/>
        <v>3.5551111144727199E-2</v>
      </c>
      <c r="AH167" s="2">
        <f t="shared" si="47"/>
        <v>1.720299766595887</v>
      </c>
    </row>
    <row r="168" spans="1:34">
      <c r="A168" s="1">
        <f>Raw!A168</f>
        <v>155</v>
      </c>
      <c r="B168" s="14">
        <f>Raw!B168</f>
        <v>0.46620370370370368</v>
      </c>
      <c r="C168" s="15">
        <f>Raw!C168</f>
        <v>56.5</v>
      </c>
      <c r="D168" s="15">
        <f>IF(C168&gt;0.5,Raw!D168*D$11,-999)</f>
        <v>28.1</v>
      </c>
      <c r="E168" s="9">
        <f>IF(Raw!$G168&gt;$C$8,IF(Raw!$Q168&gt;$C$8,IF(Raw!$N168&gt;$C$9,IF(Raw!$N168&lt;$A$9,IF(Raw!$X168&gt;$C$9,IF(Raw!$X168&lt;$A$9,Raw!H168,-999),-999),-999),-999),-999),-999)</f>
        <v>0.93552999999999997</v>
      </c>
      <c r="F168" s="9">
        <f>IF(Raw!$G168&gt;$C$8,IF(Raw!$Q168&gt;$C$8,IF(Raw!$N168&gt;$C$9,IF(Raw!$N168&lt;$A$9,IF(Raw!$X168&gt;$C$9,IF(Raw!$X168&lt;$A$9,Raw!I168,-999),-999),-999),-999),-999),-999)</f>
        <v>1.4718880000000001</v>
      </c>
      <c r="G168" s="9">
        <f>Raw!G168</f>
        <v>0.981792</v>
      </c>
      <c r="H168" s="9">
        <f>IF(Raw!$G168&gt;$C$8,IF(Raw!$Q168&gt;$C$8,IF(Raw!$N168&gt;$C$9,IF(Raw!$N168&lt;$A$9,IF(Raw!$X168&gt;$C$9,IF(Raw!$X168&lt;$A$9,Raw!L168,-999),-999),-999),-999),-999),-999)</f>
        <v>604.29999999999995</v>
      </c>
      <c r="I168" s="9">
        <f>IF(Raw!$G168&gt;$C$8,IF(Raw!$Q168&gt;$C$8,IF(Raw!$N168&gt;$C$9,IF(Raw!$N168&lt;$A$9,IF(Raw!$X168&gt;$C$9,IF(Raw!$X168&lt;$A$9,Raw!M168,-999),-999),-999),-999),-999),-999)</f>
        <v>3.9999999999999998E-6</v>
      </c>
      <c r="J168" s="9">
        <f>IF(Raw!$G168&gt;$C$8,IF(Raw!$Q168&gt;$C$8,IF(Raw!$N168&gt;$C$9,IF(Raw!$N168&lt;$A$9,IF(Raw!$X168&gt;$C$9,IF(Raw!$X168&lt;$A$9,Raw!N168,-999),-999),-999),-999),-999),-999)</f>
        <v>372</v>
      </c>
      <c r="K168" s="9">
        <f>IF(Raw!$G168&gt;$C$8,IF(Raw!$Q168&gt;$C$8,IF(Raw!$N168&gt;$C$9,IF(Raw!$N168&lt;$A$9,IF(Raw!$X168&gt;$C$9,IF(Raw!$X168&lt;$A$9,Raw!R168,-999),-999),-999),-999),-999),-999)</f>
        <v>0.87357799999999997</v>
      </c>
      <c r="L168" s="9">
        <f>IF(Raw!$G168&gt;$C$8,IF(Raw!$Q168&gt;$C$8,IF(Raw!$N168&gt;$C$9,IF(Raw!$N168&lt;$A$9,IF(Raw!$X168&gt;$C$9,IF(Raw!$X168&lt;$A$9,Raw!S168,-999),-999),-999),-999),-999),-999)</f>
        <v>1.461552</v>
      </c>
      <c r="M168" s="9">
        <f>Raw!Q168</f>
        <v>0.98965899999999996</v>
      </c>
      <c r="N168" s="9">
        <f>IF(Raw!$G168&gt;$C$8,IF(Raw!$Q168&gt;$C$8,IF(Raw!$N168&gt;$C$9,IF(Raw!$N168&lt;$A$9,IF(Raw!$X168&gt;$C$9,IF(Raw!$X168&lt;$A$9,Raw!V168,-999),-999),-999),-999),-999),-999)</f>
        <v>623.20000000000005</v>
      </c>
      <c r="O168" s="9">
        <f>IF(Raw!$G168&gt;$C$8,IF(Raw!$Q168&gt;$C$8,IF(Raw!$N168&gt;$C$9,IF(Raw!$N168&lt;$A$9,IF(Raw!$X168&gt;$C$9,IF(Raw!$X168&lt;$A$9,Raw!W168,-999),-999),-999),-999),-999),-999)</f>
        <v>0.104155</v>
      </c>
      <c r="P168" s="9">
        <f>IF(Raw!$G168&gt;$C$8,IF(Raw!$Q168&gt;$C$8,IF(Raw!$N168&gt;$C$9,IF(Raw!$N168&lt;$A$9,IF(Raw!$X168&gt;$C$9,IF(Raw!$X168&lt;$A$9,Raw!X168,-999),-999),-999),-999),-999),-999)</f>
        <v>317</v>
      </c>
      <c r="R168" s="9">
        <f t="shared" si="36"/>
        <v>0.53635800000000011</v>
      </c>
      <c r="S168" s="9">
        <f t="shared" si="37"/>
        <v>0.36440136749535296</v>
      </c>
      <c r="T168" s="9">
        <f t="shared" si="38"/>
        <v>0.587974</v>
      </c>
      <c r="U168" s="9">
        <f t="shared" si="39"/>
        <v>0.4022942734846246</v>
      </c>
      <c r="V168" s="15">
        <f t="shared" si="32"/>
        <v>0</v>
      </c>
      <c r="X168" s="11">
        <f t="shared" si="40"/>
        <v>1.6916199999999998E+19</v>
      </c>
      <c r="Y168" s="11">
        <f t="shared" si="41"/>
        <v>6.0429999999999994E-18</v>
      </c>
      <c r="Z168" s="11">
        <f t="shared" si="42"/>
        <v>3.7199999999999999E-4</v>
      </c>
      <c r="AA168" s="16">
        <f t="shared" si="43"/>
        <v>3.6634432234071146E-2</v>
      </c>
      <c r="AB168" s="9">
        <f t="shared" si="33"/>
        <v>0.89511809365839567</v>
      </c>
      <c r="AC168" s="9">
        <f t="shared" si="34"/>
        <v>0.96336556776592897</v>
      </c>
      <c r="AD168" s="15">
        <f t="shared" si="35"/>
        <v>98.479656543202026</v>
      </c>
      <c r="AE168" s="3">
        <f t="shared" si="44"/>
        <v>727.57719999999972</v>
      </c>
      <c r="AF168" s="2">
        <f t="shared" si="45"/>
        <v>0.25</v>
      </c>
      <c r="AG168" s="9">
        <f t="shared" si="46"/>
        <v>3.0475232216971394E-2</v>
      </c>
      <c r="AH168" s="2">
        <f t="shared" si="47"/>
        <v>1.4746806268975658</v>
      </c>
    </row>
    <row r="169" spans="1:34">
      <c r="A169" s="1">
        <f>Raw!A169</f>
        <v>156</v>
      </c>
      <c r="B169" s="14">
        <f>Raw!B169</f>
        <v>0.46626157407407409</v>
      </c>
      <c r="C169" s="15">
        <f>Raw!C169</f>
        <v>56.1</v>
      </c>
      <c r="D169" s="15">
        <f>IF(C169&gt;0.5,Raw!D169*D$11,-999)</f>
        <v>19.899999999999999</v>
      </c>
      <c r="E169" s="9">
        <f>IF(Raw!$G169&gt;$C$8,IF(Raw!$Q169&gt;$C$8,IF(Raw!$N169&gt;$C$9,IF(Raw!$N169&lt;$A$9,IF(Raw!$X169&gt;$C$9,IF(Raw!$X169&lt;$A$9,Raw!H169,-999),-999),-999),-999),-999),-999)</f>
        <v>0.91647400000000001</v>
      </c>
      <c r="F169" s="9">
        <f>IF(Raw!$G169&gt;$C$8,IF(Raw!$Q169&gt;$C$8,IF(Raw!$N169&gt;$C$9,IF(Raw!$N169&lt;$A$9,IF(Raw!$X169&gt;$C$9,IF(Raw!$X169&lt;$A$9,Raw!I169,-999),-999),-999),-999),-999),-999)</f>
        <v>1.448793</v>
      </c>
      <c r="G169" s="9">
        <f>Raw!G169</f>
        <v>0.98178100000000001</v>
      </c>
      <c r="H169" s="9">
        <f>IF(Raw!$G169&gt;$C$8,IF(Raw!$Q169&gt;$C$8,IF(Raw!$N169&gt;$C$9,IF(Raw!$N169&lt;$A$9,IF(Raw!$X169&gt;$C$9,IF(Raw!$X169&lt;$A$9,Raw!L169,-999),-999),-999),-999),-999),-999)</f>
        <v>577.79999999999995</v>
      </c>
      <c r="I169" s="9">
        <f>IF(Raw!$G169&gt;$C$8,IF(Raw!$Q169&gt;$C$8,IF(Raw!$N169&gt;$C$9,IF(Raw!$N169&lt;$A$9,IF(Raw!$X169&gt;$C$9,IF(Raw!$X169&lt;$A$9,Raw!M169,-999),-999),-999),-999),-999),-999)</f>
        <v>1.9000000000000001E-5</v>
      </c>
      <c r="J169" s="9">
        <f>IF(Raw!$G169&gt;$C$8,IF(Raw!$Q169&gt;$C$8,IF(Raw!$N169&gt;$C$9,IF(Raw!$N169&lt;$A$9,IF(Raw!$X169&gt;$C$9,IF(Raw!$X169&lt;$A$9,Raw!N169,-999),-999),-999),-999),-999),-999)</f>
        <v>580</v>
      </c>
      <c r="K169" s="9">
        <f>IF(Raw!$G169&gt;$C$8,IF(Raw!$Q169&gt;$C$8,IF(Raw!$N169&gt;$C$9,IF(Raw!$N169&lt;$A$9,IF(Raw!$X169&gt;$C$9,IF(Raw!$X169&lt;$A$9,Raw!R169,-999),-999),-999),-999),-999),-999)</f>
        <v>0.87474099999999999</v>
      </c>
      <c r="L169" s="9">
        <f>IF(Raw!$G169&gt;$C$8,IF(Raw!$Q169&gt;$C$8,IF(Raw!$N169&gt;$C$9,IF(Raw!$N169&lt;$A$9,IF(Raw!$X169&gt;$C$9,IF(Raw!$X169&lt;$A$9,Raw!S169,-999),-999),-999),-999),-999),-999)</f>
        <v>1.4490320000000001</v>
      </c>
      <c r="M169" s="9">
        <f>Raw!Q169</f>
        <v>0.987896</v>
      </c>
      <c r="N169" s="9">
        <f>IF(Raw!$G169&gt;$C$8,IF(Raw!$Q169&gt;$C$8,IF(Raw!$N169&gt;$C$9,IF(Raw!$N169&lt;$A$9,IF(Raw!$X169&gt;$C$9,IF(Raw!$X169&lt;$A$9,Raw!V169,-999),-999),-999),-999),-999),-999)</f>
        <v>606.4</v>
      </c>
      <c r="O169" s="9">
        <f>IF(Raw!$G169&gt;$C$8,IF(Raw!$Q169&gt;$C$8,IF(Raw!$N169&gt;$C$9,IF(Raw!$N169&lt;$A$9,IF(Raw!$X169&gt;$C$9,IF(Raw!$X169&lt;$A$9,Raw!W169,-999),-999),-999),-999),-999),-999)</f>
        <v>4.5057E-2</v>
      </c>
      <c r="P169" s="9">
        <f>IF(Raw!$G169&gt;$C$8,IF(Raw!$Q169&gt;$C$8,IF(Raw!$N169&gt;$C$9,IF(Raw!$N169&lt;$A$9,IF(Raw!$X169&gt;$C$9,IF(Raw!$X169&lt;$A$9,Raw!X169,-999),-999),-999),-999),-999),-999)</f>
        <v>497</v>
      </c>
      <c r="R169" s="9">
        <f t="shared" si="36"/>
        <v>0.53231899999999999</v>
      </c>
      <c r="S169" s="9">
        <f t="shared" si="37"/>
        <v>0.36742239919712477</v>
      </c>
      <c r="T169" s="9">
        <f t="shared" si="38"/>
        <v>0.57429100000000011</v>
      </c>
      <c r="U169" s="9">
        <f t="shared" si="39"/>
        <v>0.39632734128714897</v>
      </c>
      <c r="V169" s="15">
        <f t="shared" si="32"/>
        <v>0</v>
      </c>
      <c r="X169" s="11">
        <f t="shared" si="40"/>
        <v>1.1979799999999998E+19</v>
      </c>
      <c r="Y169" s="11">
        <f t="shared" si="41"/>
        <v>5.7779999999999996E-18</v>
      </c>
      <c r="Z169" s="11">
        <f t="shared" si="42"/>
        <v>5.8E-4</v>
      </c>
      <c r="AA169" s="16">
        <f t="shared" si="43"/>
        <v>3.8597599967405263E-2</v>
      </c>
      <c r="AB169" s="9">
        <f t="shared" si="33"/>
        <v>0.89690725428288109</v>
      </c>
      <c r="AC169" s="9">
        <f t="shared" si="34"/>
        <v>0.96140240003259481</v>
      </c>
      <c r="AD169" s="15">
        <f t="shared" si="35"/>
        <v>66.547586150698734</v>
      </c>
      <c r="AE169" s="3">
        <f t="shared" si="44"/>
        <v>695.67119999999977</v>
      </c>
      <c r="AF169" s="2">
        <f t="shared" si="45"/>
        <v>0.25</v>
      </c>
      <c r="AG169" s="9">
        <f t="shared" si="46"/>
        <v>2.0288175298603019E-2</v>
      </c>
      <c r="AH169" s="2">
        <f t="shared" si="47"/>
        <v>0.98173424421980993</v>
      </c>
    </row>
    <row r="170" spans="1:34">
      <c r="A170" s="1">
        <f>Raw!A170</f>
        <v>157</v>
      </c>
      <c r="B170" s="14">
        <f>Raw!B170</f>
        <v>0.46630787037037041</v>
      </c>
      <c r="C170" s="15">
        <f>Raw!C170</f>
        <v>55.9</v>
      </c>
      <c r="D170" s="15">
        <f>IF(C170&gt;0.5,Raw!D170*D$11,-999)</f>
        <v>19.899999999999999</v>
      </c>
      <c r="E170" s="9">
        <f>IF(Raw!$G170&gt;$C$8,IF(Raw!$Q170&gt;$C$8,IF(Raw!$N170&gt;$C$9,IF(Raw!$N170&lt;$A$9,IF(Raw!$X170&gt;$C$9,IF(Raw!$X170&lt;$A$9,Raw!H170,-999),-999),-999),-999),-999),-999)</f>
        <v>0.93098499999999995</v>
      </c>
      <c r="F170" s="9">
        <f>IF(Raw!$G170&gt;$C$8,IF(Raw!$Q170&gt;$C$8,IF(Raw!$N170&gt;$C$9,IF(Raw!$N170&lt;$A$9,IF(Raw!$X170&gt;$C$9,IF(Raw!$X170&lt;$A$9,Raw!I170,-999),-999),-999),-999),-999),-999)</f>
        <v>1.4368369999999999</v>
      </c>
      <c r="G170" s="9">
        <f>Raw!G170</f>
        <v>0.98330799999999996</v>
      </c>
      <c r="H170" s="9">
        <f>IF(Raw!$G170&gt;$C$8,IF(Raw!$Q170&gt;$C$8,IF(Raw!$N170&gt;$C$9,IF(Raw!$N170&lt;$A$9,IF(Raw!$X170&gt;$C$9,IF(Raw!$X170&lt;$A$9,Raw!L170,-999),-999),-999),-999),-999),-999)</f>
        <v>553.9</v>
      </c>
      <c r="I170" s="9">
        <f>IF(Raw!$G170&gt;$C$8,IF(Raw!$Q170&gt;$C$8,IF(Raw!$N170&gt;$C$9,IF(Raw!$N170&lt;$A$9,IF(Raw!$X170&gt;$C$9,IF(Raw!$X170&lt;$A$9,Raw!M170,-999),-999),-999),-999),-999),-999)</f>
        <v>4.6E-5</v>
      </c>
      <c r="J170" s="9">
        <f>IF(Raw!$G170&gt;$C$8,IF(Raw!$Q170&gt;$C$8,IF(Raw!$N170&gt;$C$9,IF(Raw!$N170&lt;$A$9,IF(Raw!$X170&gt;$C$9,IF(Raw!$X170&lt;$A$9,Raw!N170,-999),-999),-999),-999),-999),-999)</f>
        <v>375</v>
      </c>
      <c r="K170" s="9">
        <f>IF(Raw!$G170&gt;$C$8,IF(Raw!$Q170&gt;$C$8,IF(Raw!$N170&gt;$C$9,IF(Raw!$N170&lt;$A$9,IF(Raw!$X170&gt;$C$9,IF(Raw!$X170&lt;$A$9,Raw!R170,-999),-999),-999),-999),-999),-999)</f>
        <v>0.88358999999999999</v>
      </c>
      <c r="L170" s="9">
        <f>IF(Raw!$G170&gt;$C$8,IF(Raw!$Q170&gt;$C$8,IF(Raw!$N170&gt;$C$9,IF(Raw!$N170&lt;$A$9,IF(Raw!$X170&gt;$C$9,IF(Raw!$X170&lt;$A$9,Raw!S170,-999),-999),-999),-999),-999),-999)</f>
        <v>1.469268</v>
      </c>
      <c r="M170" s="9">
        <f>Raw!Q170</f>
        <v>0.98962499999999998</v>
      </c>
      <c r="N170" s="9">
        <f>IF(Raw!$G170&gt;$C$8,IF(Raw!$Q170&gt;$C$8,IF(Raw!$N170&gt;$C$9,IF(Raw!$N170&lt;$A$9,IF(Raw!$X170&gt;$C$9,IF(Raw!$X170&lt;$A$9,Raw!V170,-999),-999),-999),-999),-999),-999)</f>
        <v>591.9</v>
      </c>
      <c r="O170" s="9">
        <f>IF(Raw!$G170&gt;$C$8,IF(Raw!$Q170&gt;$C$8,IF(Raw!$N170&gt;$C$9,IF(Raw!$N170&lt;$A$9,IF(Raw!$X170&gt;$C$9,IF(Raw!$X170&lt;$A$9,Raw!W170,-999),-999),-999),-999),-999),-999)</f>
        <v>0.123352</v>
      </c>
      <c r="P170" s="9">
        <f>IF(Raw!$G170&gt;$C$8,IF(Raw!$Q170&gt;$C$8,IF(Raw!$N170&gt;$C$9,IF(Raw!$N170&lt;$A$9,IF(Raw!$X170&gt;$C$9,IF(Raw!$X170&lt;$A$9,Raw!X170,-999),-999),-999),-999),-999),-999)</f>
        <v>403</v>
      </c>
      <c r="R170" s="9">
        <f t="shared" si="36"/>
        <v>0.50585199999999997</v>
      </c>
      <c r="S170" s="9">
        <f t="shared" si="37"/>
        <v>0.35205941940526309</v>
      </c>
      <c r="T170" s="9">
        <f t="shared" si="38"/>
        <v>0.58567800000000003</v>
      </c>
      <c r="U170" s="9">
        <f t="shared" si="39"/>
        <v>0.39861890410735146</v>
      </c>
      <c r="V170" s="15">
        <f t="shared" si="32"/>
        <v>0</v>
      </c>
      <c r="X170" s="11">
        <f t="shared" si="40"/>
        <v>1.1979799999999998E+19</v>
      </c>
      <c r="Y170" s="11">
        <f t="shared" si="41"/>
        <v>5.5389999999999996E-18</v>
      </c>
      <c r="Z170" s="11">
        <f t="shared" si="42"/>
        <v>3.7500000000000001E-4</v>
      </c>
      <c r="AA170" s="16">
        <f t="shared" si="43"/>
        <v>2.4279384977360718E-2</v>
      </c>
      <c r="AB170" s="9">
        <f t="shared" si="33"/>
        <v>0.8978099016347707</v>
      </c>
      <c r="AC170" s="9">
        <f t="shared" si="34"/>
        <v>0.97572061502263918</v>
      </c>
      <c r="AD170" s="15">
        <f t="shared" si="35"/>
        <v>64.745026606295241</v>
      </c>
      <c r="AE170" s="3">
        <f t="shared" si="44"/>
        <v>666.89559999999972</v>
      </c>
      <c r="AF170" s="2">
        <f t="shared" si="45"/>
        <v>0.25</v>
      </c>
      <c r="AG170" s="9">
        <f t="shared" si="46"/>
        <v>1.9852762732463631E-2</v>
      </c>
      <c r="AH170" s="2">
        <f t="shared" si="47"/>
        <v>0.96066485674403745</v>
      </c>
    </row>
    <row r="171" spans="1:34">
      <c r="A171" s="1">
        <f>Raw!A171</f>
        <v>158</v>
      </c>
      <c r="B171" s="14">
        <f>Raw!B171</f>
        <v>0.46636574074074072</v>
      </c>
      <c r="C171" s="15">
        <f>Raw!C171</f>
        <v>55.4</v>
      </c>
      <c r="D171" s="15">
        <f>IF(C171&gt;0.5,Raw!D171*D$11,-999)</f>
        <v>23.5</v>
      </c>
      <c r="E171" s="9">
        <f>IF(Raw!$G171&gt;$C$8,IF(Raw!$Q171&gt;$C$8,IF(Raw!$N171&gt;$C$9,IF(Raw!$N171&lt;$A$9,IF(Raw!$X171&gt;$C$9,IF(Raw!$X171&lt;$A$9,Raw!H171,-999),-999),-999),-999),-999),-999)</f>
        <v>0.91956400000000005</v>
      </c>
      <c r="F171" s="9">
        <f>IF(Raw!$G171&gt;$C$8,IF(Raw!$Q171&gt;$C$8,IF(Raw!$N171&gt;$C$9,IF(Raw!$N171&lt;$A$9,IF(Raw!$X171&gt;$C$9,IF(Raw!$X171&lt;$A$9,Raw!I171,-999),-999),-999),-999),-999),-999)</f>
        <v>1.432604</v>
      </c>
      <c r="G171" s="9">
        <f>Raw!G171</f>
        <v>0.98064700000000005</v>
      </c>
      <c r="H171" s="9">
        <f>IF(Raw!$G171&gt;$C$8,IF(Raw!$Q171&gt;$C$8,IF(Raw!$N171&gt;$C$9,IF(Raw!$N171&lt;$A$9,IF(Raw!$X171&gt;$C$9,IF(Raw!$X171&lt;$A$9,Raw!L171,-999),-999),-999),-999),-999),-999)</f>
        <v>592.29999999999995</v>
      </c>
      <c r="I171" s="9">
        <f>IF(Raw!$G171&gt;$C$8,IF(Raw!$Q171&gt;$C$8,IF(Raw!$N171&gt;$C$9,IF(Raw!$N171&lt;$A$9,IF(Raw!$X171&gt;$C$9,IF(Raw!$X171&lt;$A$9,Raw!M171,-999),-999),-999),-999),-999),-999)</f>
        <v>3.3514000000000002E-2</v>
      </c>
      <c r="J171" s="9">
        <f>IF(Raw!$G171&gt;$C$8,IF(Raw!$Q171&gt;$C$8,IF(Raw!$N171&gt;$C$9,IF(Raw!$N171&lt;$A$9,IF(Raw!$X171&gt;$C$9,IF(Raw!$X171&lt;$A$9,Raw!N171,-999),-999),-999),-999),-999),-999)</f>
        <v>515</v>
      </c>
      <c r="K171" s="9">
        <f>IF(Raw!$G171&gt;$C$8,IF(Raw!$Q171&gt;$C$8,IF(Raw!$N171&gt;$C$9,IF(Raw!$N171&lt;$A$9,IF(Raw!$X171&gt;$C$9,IF(Raw!$X171&lt;$A$9,Raw!R171,-999),-999),-999),-999),-999),-999)</f>
        <v>0.85564899999999999</v>
      </c>
      <c r="L171" s="9">
        <f>IF(Raw!$G171&gt;$C$8,IF(Raw!$Q171&gt;$C$8,IF(Raw!$N171&gt;$C$9,IF(Raw!$N171&lt;$A$9,IF(Raw!$X171&gt;$C$9,IF(Raw!$X171&lt;$A$9,Raw!S171,-999),-999),-999),-999),-999),-999)</f>
        <v>1.45547</v>
      </c>
      <c r="M171" s="9">
        <f>Raw!Q171</f>
        <v>0.987788</v>
      </c>
      <c r="N171" s="9">
        <f>IF(Raw!$G171&gt;$C$8,IF(Raw!$Q171&gt;$C$8,IF(Raw!$N171&gt;$C$9,IF(Raw!$N171&lt;$A$9,IF(Raw!$X171&gt;$C$9,IF(Raw!$X171&lt;$A$9,Raw!V171,-999),-999),-999),-999),-999),-999)</f>
        <v>640.29999999999995</v>
      </c>
      <c r="O171" s="9">
        <f>IF(Raw!$G171&gt;$C$8,IF(Raw!$Q171&gt;$C$8,IF(Raw!$N171&gt;$C$9,IF(Raw!$N171&lt;$A$9,IF(Raw!$X171&gt;$C$9,IF(Raw!$X171&lt;$A$9,Raw!W171,-999),-999),-999),-999),-999),-999)</f>
        <v>7.3999999999999996E-5</v>
      </c>
      <c r="P171" s="9">
        <f>IF(Raw!$G171&gt;$C$8,IF(Raw!$Q171&gt;$C$8,IF(Raw!$N171&gt;$C$9,IF(Raw!$N171&lt;$A$9,IF(Raw!$X171&gt;$C$9,IF(Raw!$X171&lt;$A$9,Raw!X171,-999),-999),-999),-999),-999),-999)</f>
        <v>565</v>
      </c>
      <c r="R171" s="9">
        <f t="shared" si="36"/>
        <v>0.51303999999999994</v>
      </c>
      <c r="S171" s="9">
        <f t="shared" si="37"/>
        <v>0.35811710703027488</v>
      </c>
      <c r="T171" s="9">
        <f t="shared" si="38"/>
        <v>0.59982100000000005</v>
      </c>
      <c r="U171" s="9">
        <f t="shared" si="39"/>
        <v>0.41211498691144444</v>
      </c>
      <c r="V171" s="15">
        <f t="shared" si="32"/>
        <v>0</v>
      </c>
      <c r="X171" s="11">
        <f t="shared" si="40"/>
        <v>1.4146999999999998E+19</v>
      </c>
      <c r="Y171" s="11">
        <f t="shared" si="41"/>
        <v>5.9229999999999992E-18</v>
      </c>
      <c r="Z171" s="11">
        <f t="shared" si="42"/>
        <v>5.1499999999999994E-4</v>
      </c>
      <c r="AA171" s="16">
        <f t="shared" si="43"/>
        <v>4.1368065059264415E-2</v>
      </c>
      <c r="AB171" s="9">
        <f t="shared" si="33"/>
        <v>0.88046243415191305</v>
      </c>
      <c r="AC171" s="9">
        <f t="shared" si="34"/>
        <v>0.95863193494073551</v>
      </c>
      <c r="AD171" s="15">
        <f t="shared" si="35"/>
        <v>80.326339920901773</v>
      </c>
      <c r="AE171" s="3">
        <f t="shared" si="44"/>
        <v>713.12919999999974</v>
      </c>
      <c r="AF171" s="2">
        <f t="shared" si="45"/>
        <v>0.25</v>
      </c>
      <c r="AG171" s="9">
        <f t="shared" si="46"/>
        <v>2.5464375788574366E-2</v>
      </c>
      <c r="AH171" s="2">
        <f t="shared" si="47"/>
        <v>1.2322078921038626</v>
      </c>
    </row>
    <row r="172" spans="1:34">
      <c r="A172" s="1">
        <f>Raw!A172</f>
        <v>159</v>
      </c>
      <c r="B172" s="14">
        <f>Raw!B172</f>
        <v>0.46642361111111108</v>
      </c>
      <c r="C172" s="15">
        <f>Raw!C172</f>
        <v>55</v>
      </c>
      <c r="D172" s="15">
        <f>IF(C172&gt;0.5,Raw!D172*D$11,-999)</f>
        <v>22.6</v>
      </c>
      <c r="E172" s="9">
        <f>IF(Raw!$G172&gt;$C$8,IF(Raw!$Q172&gt;$C$8,IF(Raw!$N172&gt;$C$9,IF(Raw!$N172&lt;$A$9,IF(Raw!$X172&gt;$C$9,IF(Raw!$X172&lt;$A$9,Raw!H172,-999),-999),-999),-999),-999),-999)</f>
        <v>0.93259099999999995</v>
      </c>
      <c r="F172" s="9">
        <f>IF(Raw!$G172&gt;$C$8,IF(Raw!$Q172&gt;$C$8,IF(Raw!$N172&gt;$C$9,IF(Raw!$N172&lt;$A$9,IF(Raw!$X172&gt;$C$9,IF(Raw!$X172&lt;$A$9,Raw!I172,-999),-999),-999),-999),-999),-999)</f>
        <v>1.432159</v>
      </c>
      <c r="G172" s="9">
        <f>Raw!G172</f>
        <v>0.97790699999999997</v>
      </c>
      <c r="H172" s="9">
        <f>IF(Raw!$G172&gt;$C$8,IF(Raw!$Q172&gt;$C$8,IF(Raw!$N172&gt;$C$9,IF(Raw!$N172&lt;$A$9,IF(Raw!$X172&gt;$C$9,IF(Raw!$X172&lt;$A$9,Raw!L172,-999),-999),-999),-999),-999),-999)</f>
        <v>584.6</v>
      </c>
      <c r="I172" s="9">
        <f>IF(Raw!$G172&gt;$C$8,IF(Raw!$Q172&gt;$C$8,IF(Raw!$N172&gt;$C$9,IF(Raw!$N172&lt;$A$9,IF(Raw!$X172&gt;$C$9,IF(Raw!$X172&lt;$A$9,Raw!M172,-999),-999),-999),-999),-999),-999)</f>
        <v>1.4E-5</v>
      </c>
      <c r="J172" s="9">
        <f>IF(Raw!$G172&gt;$C$8,IF(Raw!$Q172&gt;$C$8,IF(Raw!$N172&gt;$C$9,IF(Raw!$N172&lt;$A$9,IF(Raw!$X172&gt;$C$9,IF(Raw!$X172&lt;$A$9,Raw!N172,-999),-999),-999),-999),-999),-999)</f>
        <v>296</v>
      </c>
      <c r="K172" s="9">
        <f>IF(Raw!$G172&gt;$C$8,IF(Raw!$Q172&gt;$C$8,IF(Raw!$N172&gt;$C$9,IF(Raw!$N172&lt;$A$9,IF(Raw!$X172&gt;$C$9,IF(Raw!$X172&lt;$A$9,Raw!R172,-999),-999),-999),-999),-999),-999)</f>
        <v>0.86407100000000003</v>
      </c>
      <c r="L172" s="9">
        <f>IF(Raw!$G172&gt;$C$8,IF(Raw!$Q172&gt;$C$8,IF(Raw!$N172&gt;$C$9,IF(Raw!$N172&lt;$A$9,IF(Raw!$X172&gt;$C$9,IF(Raw!$X172&lt;$A$9,Raw!S172,-999),-999),-999),-999),-999),-999)</f>
        <v>1.4466019999999999</v>
      </c>
      <c r="M172" s="9">
        <f>Raw!Q172</f>
        <v>0.98990100000000003</v>
      </c>
      <c r="N172" s="9">
        <f>IF(Raw!$G172&gt;$C$8,IF(Raw!$Q172&gt;$C$8,IF(Raw!$N172&gt;$C$9,IF(Raw!$N172&lt;$A$9,IF(Raw!$X172&gt;$C$9,IF(Raw!$X172&lt;$A$9,Raw!V172,-999),-999),-999),-999),-999),-999)</f>
        <v>607.70000000000005</v>
      </c>
      <c r="O172" s="9">
        <f>IF(Raw!$G172&gt;$C$8,IF(Raw!$Q172&gt;$C$8,IF(Raw!$N172&gt;$C$9,IF(Raw!$N172&lt;$A$9,IF(Raw!$X172&gt;$C$9,IF(Raw!$X172&lt;$A$9,Raw!W172,-999),-999),-999),-999),-999),-999)</f>
        <v>6.0000000000000002E-6</v>
      </c>
      <c r="P172" s="9">
        <f>IF(Raw!$G172&gt;$C$8,IF(Raw!$Q172&gt;$C$8,IF(Raw!$N172&gt;$C$9,IF(Raw!$N172&lt;$A$9,IF(Raw!$X172&gt;$C$9,IF(Raw!$X172&lt;$A$9,Raw!X172,-999),-999),-999),-999),-999),-999)</f>
        <v>287</v>
      </c>
      <c r="R172" s="9">
        <f t="shared" si="36"/>
        <v>0.49956800000000001</v>
      </c>
      <c r="S172" s="9">
        <f t="shared" si="37"/>
        <v>0.34882160430510861</v>
      </c>
      <c r="T172" s="9">
        <f t="shared" si="38"/>
        <v>0.58253099999999991</v>
      </c>
      <c r="U172" s="9">
        <f t="shared" si="39"/>
        <v>0.4026891985494282</v>
      </c>
      <c r="V172" s="15">
        <f t="shared" si="32"/>
        <v>0</v>
      </c>
      <c r="X172" s="11">
        <f t="shared" si="40"/>
        <v>1.3605199999999996E+19</v>
      </c>
      <c r="Y172" s="11">
        <f t="shared" si="41"/>
        <v>5.8459999999999996E-18</v>
      </c>
      <c r="Z172" s="11">
        <f t="shared" si="42"/>
        <v>2.9599999999999998E-4</v>
      </c>
      <c r="AA172" s="16">
        <f t="shared" si="43"/>
        <v>2.3001147661643389E-2</v>
      </c>
      <c r="AB172" s="9">
        <f t="shared" si="33"/>
        <v>0.87746988154848482</v>
      </c>
      <c r="AC172" s="9">
        <f t="shared" si="34"/>
        <v>0.97699885233835659</v>
      </c>
      <c r="AD172" s="15">
        <f t="shared" si="35"/>
        <v>77.706579937984415</v>
      </c>
      <c r="AE172" s="3">
        <f t="shared" si="44"/>
        <v>703.85839999999973</v>
      </c>
      <c r="AF172" s="2">
        <f t="shared" si="45"/>
        <v>0.25</v>
      </c>
      <c r="AG172" s="9">
        <f t="shared" si="46"/>
        <v>2.4070461844033858E-2</v>
      </c>
      <c r="AH172" s="2">
        <f t="shared" si="47"/>
        <v>1.1647571217556216</v>
      </c>
    </row>
    <row r="173" spans="1:34">
      <c r="A173" s="1">
        <f>Raw!A173</f>
        <v>160</v>
      </c>
      <c r="B173" s="14">
        <f>Raw!B173</f>
        <v>0.4664814814814815</v>
      </c>
      <c r="C173" s="15">
        <f>Raw!C173</f>
        <v>54.6</v>
      </c>
      <c r="D173" s="15">
        <f>IF(C173&gt;0.5,Raw!D173*D$11,-999)</f>
        <v>24.4</v>
      </c>
      <c r="E173" s="9">
        <f>IF(Raw!$G173&gt;$C$8,IF(Raw!$Q173&gt;$C$8,IF(Raw!$N173&gt;$C$9,IF(Raw!$N173&lt;$A$9,IF(Raw!$X173&gt;$C$9,IF(Raw!$X173&lt;$A$9,Raw!H173,-999),-999),-999),-999),-999),-999)</f>
        <v>0.93842899999999996</v>
      </c>
      <c r="F173" s="9">
        <f>IF(Raw!$G173&gt;$C$8,IF(Raw!$Q173&gt;$C$8,IF(Raw!$N173&gt;$C$9,IF(Raw!$N173&lt;$A$9,IF(Raw!$X173&gt;$C$9,IF(Raw!$X173&lt;$A$9,Raw!I173,-999),-999),-999),-999),-999),-999)</f>
        <v>1.4318679999999999</v>
      </c>
      <c r="G173" s="9">
        <f>Raw!G173</f>
        <v>0.981568</v>
      </c>
      <c r="H173" s="9">
        <f>IF(Raw!$G173&gt;$C$8,IF(Raw!$Q173&gt;$C$8,IF(Raw!$N173&gt;$C$9,IF(Raw!$N173&lt;$A$9,IF(Raw!$X173&gt;$C$9,IF(Raw!$X173&lt;$A$9,Raw!L173,-999),-999),-999),-999),-999),-999)</f>
        <v>603.4</v>
      </c>
      <c r="I173" s="9">
        <f>IF(Raw!$G173&gt;$C$8,IF(Raw!$Q173&gt;$C$8,IF(Raw!$N173&gt;$C$9,IF(Raw!$N173&lt;$A$9,IF(Raw!$X173&gt;$C$9,IF(Raw!$X173&lt;$A$9,Raw!M173,-999),-999),-999),-999),-999),-999)</f>
        <v>0.12795599999999999</v>
      </c>
      <c r="J173" s="9">
        <f>IF(Raw!$G173&gt;$C$8,IF(Raw!$Q173&gt;$C$8,IF(Raw!$N173&gt;$C$9,IF(Raw!$N173&lt;$A$9,IF(Raw!$X173&gt;$C$9,IF(Raw!$X173&lt;$A$9,Raw!N173,-999),-999),-999),-999),-999),-999)</f>
        <v>441</v>
      </c>
      <c r="K173" s="9">
        <f>IF(Raw!$G173&gt;$C$8,IF(Raw!$Q173&gt;$C$8,IF(Raw!$N173&gt;$C$9,IF(Raw!$N173&lt;$A$9,IF(Raw!$X173&gt;$C$9,IF(Raw!$X173&lt;$A$9,Raw!R173,-999),-999),-999),-999),-999),-999)</f>
        <v>0.86472899999999997</v>
      </c>
      <c r="L173" s="9">
        <f>IF(Raw!$G173&gt;$C$8,IF(Raw!$Q173&gt;$C$8,IF(Raw!$N173&gt;$C$9,IF(Raw!$N173&lt;$A$9,IF(Raw!$X173&gt;$C$9,IF(Raw!$X173&lt;$A$9,Raw!S173,-999),-999),-999),-999),-999),-999)</f>
        <v>1.4340839999999999</v>
      </c>
      <c r="M173" s="9">
        <f>Raw!Q173</f>
        <v>0.98589899999999997</v>
      </c>
      <c r="N173" s="9">
        <f>IF(Raw!$G173&gt;$C$8,IF(Raw!$Q173&gt;$C$8,IF(Raw!$N173&gt;$C$9,IF(Raw!$N173&lt;$A$9,IF(Raw!$X173&gt;$C$9,IF(Raw!$X173&lt;$A$9,Raw!V173,-999),-999),-999),-999),-999),-999)</f>
        <v>662.5</v>
      </c>
      <c r="O173" s="9">
        <f>IF(Raw!$G173&gt;$C$8,IF(Raw!$Q173&gt;$C$8,IF(Raw!$N173&gt;$C$9,IF(Raw!$N173&lt;$A$9,IF(Raw!$X173&gt;$C$9,IF(Raw!$X173&lt;$A$9,Raw!W173,-999),-999),-999),-999),-999),-999)</f>
        <v>0.18647</v>
      </c>
      <c r="P173" s="9">
        <f>IF(Raw!$G173&gt;$C$8,IF(Raw!$Q173&gt;$C$8,IF(Raw!$N173&gt;$C$9,IF(Raw!$N173&lt;$A$9,IF(Raw!$X173&gt;$C$9,IF(Raw!$X173&lt;$A$9,Raw!X173,-999),-999),-999),-999),-999),-999)</f>
        <v>478</v>
      </c>
      <c r="R173" s="9">
        <f t="shared" si="36"/>
        <v>0.49343899999999996</v>
      </c>
      <c r="S173" s="9">
        <f t="shared" si="37"/>
        <v>0.34461207317992998</v>
      </c>
      <c r="T173" s="9">
        <f t="shared" si="38"/>
        <v>0.56935499999999994</v>
      </c>
      <c r="U173" s="9">
        <f t="shared" si="39"/>
        <v>0.39701649275774642</v>
      </c>
      <c r="V173" s="15">
        <f t="shared" si="32"/>
        <v>0</v>
      </c>
      <c r="X173" s="11">
        <f t="shared" si="40"/>
        <v>1.4688799999999996E+19</v>
      </c>
      <c r="Y173" s="11">
        <f t="shared" si="41"/>
        <v>6.0339999999999996E-18</v>
      </c>
      <c r="Z173" s="11">
        <f t="shared" si="42"/>
        <v>4.4099999999999999E-4</v>
      </c>
      <c r="AA173" s="16">
        <f t="shared" si="43"/>
        <v>3.7616499739165449E-2</v>
      </c>
      <c r="AB173" s="9">
        <f t="shared" si="33"/>
        <v>0.88614614220899246</v>
      </c>
      <c r="AC173" s="9">
        <f t="shared" si="34"/>
        <v>0.96238350026083463</v>
      </c>
      <c r="AD173" s="15">
        <f t="shared" si="35"/>
        <v>85.298185349581516</v>
      </c>
      <c r="AE173" s="3">
        <f t="shared" si="44"/>
        <v>726.49359999999979</v>
      </c>
      <c r="AF173" s="2">
        <f t="shared" si="45"/>
        <v>0.25</v>
      </c>
      <c r="AG173" s="9">
        <f t="shared" si="46"/>
        <v>2.6049835681608492E-2</v>
      </c>
      <c r="AH173" s="2">
        <f t="shared" si="47"/>
        <v>1.2605379916396473</v>
      </c>
    </row>
    <row r="174" spans="1:34">
      <c r="A174" s="1">
        <f>Raw!A174</f>
        <v>161</v>
      </c>
      <c r="B174" s="14">
        <f>Raw!B174</f>
        <v>0.46653935185185186</v>
      </c>
      <c r="C174" s="15">
        <f>Raw!C174</f>
        <v>54.3</v>
      </c>
      <c r="D174" s="15">
        <f>IF(C174&gt;0.5,Raw!D174*D$11,-999)</f>
        <v>30.8</v>
      </c>
      <c r="E174" s="9">
        <f>IF(Raw!$G174&gt;$C$8,IF(Raw!$Q174&gt;$C$8,IF(Raw!$N174&gt;$C$9,IF(Raw!$N174&lt;$A$9,IF(Raw!$X174&gt;$C$9,IF(Raw!$X174&lt;$A$9,Raw!H174,-999),-999),-999),-999),-999),-999)</f>
        <v>0.94292399999999998</v>
      </c>
      <c r="F174" s="9">
        <f>IF(Raw!$G174&gt;$C$8,IF(Raw!$Q174&gt;$C$8,IF(Raw!$N174&gt;$C$9,IF(Raw!$N174&lt;$A$9,IF(Raw!$X174&gt;$C$9,IF(Raw!$X174&lt;$A$9,Raw!I174,-999),-999),-999),-999),-999),-999)</f>
        <v>1.440631</v>
      </c>
      <c r="G174" s="9">
        <f>Raw!G174</f>
        <v>0.98266600000000004</v>
      </c>
      <c r="H174" s="9">
        <f>IF(Raw!$G174&gt;$C$8,IF(Raw!$Q174&gt;$C$8,IF(Raw!$N174&gt;$C$9,IF(Raw!$N174&lt;$A$9,IF(Raw!$X174&gt;$C$9,IF(Raw!$X174&lt;$A$9,Raw!L174,-999),-999),-999),-999),-999),-999)</f>
        <v>565.20000000000005</v>
      </c>
      <c r="I174" s="9">
        <f>IF(Raw!$G174&gt;$C$8,IF(Raw!$Q174&gt;$C$8,IF(Raw!$N174&gt;$C$9,IF(Raw!$N174&lt;$A$9,IF(Raw!$X174&gt;$C$9,IF(Raw!$X174&lt;$A$9,Raw!M174,-999),-999),-999),-999),-999),-999)</f>
        <v>1.2E-5</v>
      </c>
      <c r="J174" s="9">
        <f>IF(Raw!$G174&gt;$C$8,IF(Raw!$Q174&gt;$C$8,IF(Raw!$N174&gt;$C$9,IF(Raw!$N174&lt;$A$9,IF(Raw!$X174&gt;$C$9,IF(Raw!$X174&lt;$A$9,Raw!N174,-999),-999),-999),-999),-999),-999)</f>
        <v>452</v>
      </c>
      <c r="K174" s="9">
        <f>IF(Raw!$G174&gt;$C$8,IF(Raw!$Q174&gt;$C$8,IF(Raw!$N174&gt;$C$9,IF(Raw!$N174&lt;$A$9,IF(Raw!$X174&gt;$C$9,IF(Raw!$X174&lt;$A$9,Raw!R174,-999),-999),-999),-999),-999),-999)</f>
        <v>0.88180099999999995</v>
      </c>
      <c r="L174" s="9">
        <f>IF(Raw!$G174&gt;$C$8,IF(Raw!$Q174&gt;$C$8,IF(Raw!$N174&gt;$C$9,IF(Raw!$N174&lt;$A$9,IF(Raw!$X174&gt;$C$9,IF(Raw!$X174&lt;$A$9,Raw!S174,-999),-999),-999),-999),-999),-999)</f>
        <v>1.4896370000000001</v>
      </c>
      <c r="M174" s="9">
        <f>Raw!Q174</f>
        <v>0.99026099999999995</v>
      </c>
      <c r="N174" s="9">
        <f>IF(Raw!$G174&gt;$C$8,IF(Raw!$Q174&gt;$C$8,IF(Raw!$N174&gt;$C$9,IF(Raw!$N174&lt;$A$9,IF(Raw!$X174&gt;$C$9,IF(Raw!$X174&lt;$A$9,Raw!V174,-999),-999),-999),-999),-999),-999)</f>
        <v>666.4</v>
      </c>
      <c r="O174" s="9">
        <f>IF(Raw!$G174&gt;$C$8,IF(Raw!$Q174&gt;$C$8,IF(Raw!$N174&gt;$C$9,IF(Raw!$N174&lt;$A$9,IF(Raw!$X174&gt;$C$9,IF(Raw!$X174&lt;$A$9,Raw!W174,-999),-999),-999),-999),-999),-999)</f>
        <v>1.5E-5</v>
      </c>
      <c r="P174" s="9">
        <f>IF(Raw!$G174&gt;$C$8,IF(Raw!$Q174&gt;$C$8,IF(Raw!$N174&gt;$C$9,IF(Raw!$N174&lt;$A$9,IF(Raw!$X174&gt;$C$9,IF(Raw!$X174&lt;$A$9,Raw!X174,-999),-999),-999),-999),-999),-999)</f>
        <v>502</v>
      </c>
      <c r="R174" s="9">
        <f t="shared" si="36"/>
        <v>0.49770700000000001</v>
      </c>
      <c r="S174" s="9">
        <f t="shared" si="37"/>
        <v>0.34547847436297013</v>
      </c>
      <c r="T174" s="9">
        <f t="shared" si="38"/>
        <v>0.60783600000000015</v>
      </c>
      <c r="U174" s="9">
        <f t="shared" si="39"/>
        <v>0.40804303330274433</v>
      </c>
      <c r="V174" s="15">
        <f t="shared" si="32"/>
        <v>0</v>
      </c>
      <c r="X174" s="11">
        <f t="shared" si="40"/>
        <v>1.8541599999999996E+19</v>
      </c>
      <c r="Y174" s="11">
        <f t="shared" si="41"/>
        <v>5.6520000000000004E-18</v>
      </c>
      <c r="Z174" s="11">
        <f t="shared" si="42"/>
        <v>4.5199999999999998E-4</v>
      </c>
      <c r="AA174" s="16">
        <f t="shared" si="43"/>
        <v>4.5226020016629176E-2</v>
      </c>
      <c r="AB174" s="9">
        <f t="shared" si="33"/>
        <v>0.90929100310282773</v>
      </c>
      <c r="AC174" s="9">
        <f t="shared" si="34"/>
        <v>0.95477397998337088</v>
      </c>
      <c r="AD174" s="15">
        <f t="shared" si="35"/>
        <v>100.05756640847164</v>
      </c>
      <c r="AE174" s="3">
        <f t="shared" si="44"/>
        <v>680.50079999999991</v>
      </c>
      <c r="AF174" s="2">
        <f t="shared" si="45"/>
        <v>0.25</v>
      </c>
      <c r="AG174" s="9">
        <f t="shared" si="46"/>
        <v>3.1405994540156579E-2</v>
      </c>
      <c r="AH174" s="2">
        <f t="shared" si="47"/>
        <v>1.5197197313242414</v>
      </c>
    </row>
    <row r="175" spans="1:34">
      <c r="A175" s="1">
        <f>Raw!A175</f>
        <v>162</v>
      </c>
      <c r="B175" s="14">
        <f>Raw!B175</f>
        <v>0.46658564814814812</v>
      </c>
      <c r="C175" s="15">
        <f>Raw!C175</f>
        <v>53.9</v>
      </c>
      <c r="D175" s="15">
        <f>IF(C175&gt;0.5,Raw!D175*D$11,-999)</f>
        <v>28.1</v>
      </c>
      <c r="E175" s="9">
        <f>IF(Raw!$G175&gt;$C$8,IF(Raw!$Q175&gt;$C$8,IF(Raw!$N175&gt;$C$9,IF(Raw!$N175&lt;$A$9,IF(Raw!$X175&gt;$C$9,IF(Raw!$X175&lt;$A$9,Raw!H175,-999),-999),-999),-999),-999),-999)</f>
        <v>0.93879900000000005</v>
      </c>
      <c r="F175" s="9">
        <f>IF(Raw!$G175&gt;$C$8,IF(Raw!$Q175&gt;$C$8,IF(Raw!$N175&gt;$C$9,IF(Raw!$N175&lt;$A$9,IF(Raw!$X175&gt;$C$9,IF(Raw!$X175&lt;$A$9,Raw!I175,-999),-999),-999),-999),-999),-999)</f>
        <v>1.453335</v>
      </c>
      <c r="G175" s="9">
        <f>Raw!G175</f>
        <v>0.98422399999999999</v>
      </c>
      <c r="H175" s="9">
        <f>IF(Raw!$G175&gt;$C$8,IF(Raw!$Q175&gt;$C$8,IF(Raw!$N175&gt;$C$9,IF(Raw!$N175&lt;$A$9,IF(Raw!$X175&gt;$C$9,IF(Raw!$X175&lt;$A$9,Raw!L175,-999),-999),-999),-999),-999),-999)</f>
        <v>542.20000000000005</v>
      </c>
      <c r="I175" s="9">
        <f>IF(Raw!$G175&gt;$C$8,IF(Raw!$Q175&gt;$C$8,IF(Raw!$N175&gt;$C$9,IF(Raw!$N175&lt;$A$9,IF(Raw!$X175&gt;$C$9,IF(Raw!$X175&lt;$A$9,Raw!M175,-999),-999),-999),-999),-999),-999)</f>
        <v>6.0000000000000002E-6</v>
      </c>
      <c r="J175" s="9">
        <f>IF(Raw!$G175&gt;$C$8,IF(Raw!$Q175&gt;$C$8,IF(Raw!$N175&gt;$C$9,IF(Raw!$N175&lt;$A$9,IF(Raw!$X175&gt;$C$9,IF(Raw!$X175&lt;$A$9,Raw!N175,-999),-999),-999),-999),-999),-999)</f>
        <v>287</v>
      </c>
      <c r="K175" s="9">
        <f>IF(Raw!$G175&gt;$C$8,IF(Raw!$Q175&gt;$C$8,IF(Raw!$N175&gt;$C$9,IF(Raw!$N175&lt;$A$9,IF(Raw!$X175&gt;$C$9,IF(Raw!$X175&lt;$A$9,Raw!R175,-999),-999),-999),-999),-999),-999)</f>
        <v>0.85696000000000006</v>
      </c>
      <c r="L175" s="9">
        <f>IF(Raw!$G175&gt;$C$8,IF(Raw!$Q175&gt;$C$8,IF(Raw!$N175&gt;$C$9,IF(Raw!$N175&lt;$A$9,IF(Raw!$X175&gt;$C$9,IF(Raw!$X175&lt;$A$9,Raw!S175,-999),-999),-999),-999),-999),-999)</f>
        <v>1.4363140000000001</v>
      </c>
      <c r="M175" s="9">
        <f>Raw!Q175</f>
        <v>0.98917200000000005</v>
      </c>
      <c r="N175" s="9">
        <f>IF(Raw!$G175&gt;$C$8,IF(Raw!$Q175&gt;$C$8,IF(Raw!$N175&gt;$C$9,IF(Raw!$N175&lt;$A$9,IF(Raw!$X175&gt;$C$9,IF(Raw!$X175&lt;$A$9,Raw!V175,-999),-999),-999),-999),-999),-999)</f>
        <v>642.70000000000005</v>
      </c>
      <c r="O175" s="9">
        <f>IF(Raw!$G175&gt;$C$8,IF(Raw!$Q175&gt;$C$8,IF(Raw!$N175&gt;$C$9,IF(Raw!$N175&lt;$A$9,IF(Raw!$X175&gt;$C$9,IF(Raw!$X175&lt;$A$9,Raw!W175,-999),-999),-999),-999),-999),-999)</f>
        <v>7.0320999999999995E-2</v>
      </c>
      <c r="P175" s="9">
        <f>IF(Raw!$G175&gt;$C$8,IF(Raw!$Q175&gt;$C$8,IF(Raw!$N175&gt;$C$9,IF(Raw!$N175&lt;$A$9,IF(Raw!$X175&gt;$C$9,IF(Raw!$X175&lt;$A$9,Raw!X175,-999),-999),-999),-999),-999),-999)</f>
        <v>359</v>
      </c>
      <c r="R175" s="9">
        <f t="shared" si="36"/>
        <v>0.51453599999999999</v>
      </c>
      <c r="S175" s="9">
        <f t="shared" si="37"/>
        <v>0.3540381261030664</v>
      </c>
      <c r="T175" s="9">
        <f t="shared" si="38"/>
        <v>0.57935400000000004</v>
      </c>
      <c r="U175" s="9">
        <f t="shared" si="39"/>
        <v>0.40336166047257077</v>
      </c>
      <c r="V175" s="15">
        <f t="shared" si="32"/>
        <v>0</v>
      </c>
      <c r="X175" s="11">
        <f t="shared" si="40"/>
        <v>1.6916199999999998E+19</v>
      </c>
      <c r="Y175" s="11">
        <f t="shared" si="41"/>
        <v>5.4220000000000001E-18</v>
      </c>
      <c r="Z175" s="11">
        <f t="shared" si="42"/>
        <v>2.8699999999999998E-4</v>
      </c>
      <c r="AA175" s="16">
        <f t="shared" si="43"/>
        <v>2.5648379611805959E-2</v>
      </c>
      <c r="AB175" s="9">
        <f t="shared" si="33"/>
        <v>0.87181949132161829</v>
      </c>
      <c r="AC175" s="9">
        <f t="shared" si="34"/>
        <v>0.97435162038819401</v>
      </c>
      <c r="AD175" s="15">
        <f t="shared" si="35"/>
        <v>89.367176347755972</v>
      </c>
      <c r="AE175" s="3">
        <f t="shared" si="44"/>
        <v>652.80879999999979</v>
      </c>
      <c r="AF175" s="2">
        <f t="shared" si="45"/>
        <v>0.25</v>
      </c>
      <c r="AG175" s="9">
        <f t="shared" si="46"/>
        <v>2.7728686648750694E-2</v>
      </c>
      <c r="AH175" s="2">
        <f t="shared" si="47"/>
        <v>1.3417767162231504</v>
      </c>
    </row>
    <row r="176" spans="1:34">
      <c r="A176" s="1">
        <f>Raw!A176</f>
        <v>163</v>
      </c>
      <c r="B176" s="14">
        <f>Raw!B176</f>
        <v>0.46664351851851849</v>
      </c>
      <c r="C176" s="15">
        <f>Raw!C176</f>
        <v>53.7</v>
      </c>
      <c r="D176" s="15">
        <f>IF(C176&gt;0.5,Raw!D176*D$11,-999)</f>
        <v>23.5</v>
      </c>
      <c r="E176" s="9">
        <f>IF(Raw!$G176&gt;$C$8,IF(Raw!$Q176&gt;$C$8,IF(Raw!$N176&gt;$C$9,IF(Raw!$N176&lt;$A$9,IF(Raw!$X176&gt;$C$9,IF(Raw!$X176&lt;$A$9,Raw!H176,-999),-999),-999),-999),-999),-999)</f>
        <v>0.93269100000000005</v>
      </c>
      <c r="F176" s="9">
        <f>IF(Raw!$G176&gt;$C$8,IF(Raw!$Q176&gt;$C$8,IF(Raw!$N176&gt;$C$9,IF(Raw!$N176&lt;$A$9,IF(Raw!$X176&gt;$C$9,IF(Raw!$X176&lt;$A$9,Raw!I176,-999),-999),-999),-999),-999),-999)</f>
        <v>1.441387</v>
      </c>
      <c r="G176" s="9">
        <f>Raw!G176</f>
        <v>0.98821300000000001</v>
      </c>
      <c r="H176" s="9">
        <f>IF(Raw!$G176&gt;$C$8,IF(Raw!$Q176&gt;$C$8,IF(Raw!$N176&gt;$C$9,IF(Raw!$N176&lt;$A$9,IF(Raw!$X176&gt;$C$9,IF(Raw!$X176&lt;$A$9,Raw!L176,-999),-999),-999),-999),-999),-999)</f>
        <v>538.6</v>
      </c>
      <c r="I176" s="9">
        <f>IF(Raw!$G176&gt;$C$8,IF(Raw!$Q176&gt;$C$8,IF(Raw!$N176&gt;$C$9,IF(Raw!$N176&lt;$A$9,IF(Raw!$X176&gt;$C$9,IF(Raw!$X176&lt;$A$9,Raw!M176,-999),-999),-999),-999),-999),-999)</f>
        <v>1.5899999999999999E-4</v>
      </c>
      <c r="J176" s="9">
        <f>IF(Raw!$G176&gt;$C$8,IF(Raw!$Q176&gt;$C$8,IF(Raw!$N176&gt;$C$9,IF(Raw!$N176&lt;$A$9,IF(Raw!$X176&gt;$C$9,IF(Raw!$X176&lt;$A$9,Raw!N176,-999),-999),-999),-999),-999),-999)</f>
        <v>274</v>
      </c>
      <c r="K176" s="9">
        <f>IF(Raw!$G176&gt;$C$8,IF(Raw!$Q176&gt;$C$8,IF(Raw!$N176&gt;$C$9,IF(Raw!$N176&lt;$A$9,IF(Raw!$X176&gt;$C$9,IF(Raw!$X176&lt;$A$9,Raw!R176,-999),-999),-999),-999),-999),-999)</f>
        <v>0.85583200000000004</v>
      </c>
      <c r="L176" s="9">
        <f>IF(Raw!$G176&gt;$C$8,IF(Raw!$Q176&gt;$C$8,IF(Raw!$N176&gt;$C$9,IF(Raw!$N176&lt;$A$9,IF(Raw!$X176&gt;$C$9,IF(Raw!$X176&lt;$A$9,Raw!S176,-999),-999),-999),-999),-999),-999)</f>
        <v>1.438639</v>
      </c>
      <c r="M176" s="9">
        <f>Raw!Q176</f>
        <v>0.98438199999999998</v>
      </c>
      <c r="N176" s="9">
        <f>IF(Raw!$G176&gt;$C$8,IF(Raw!$Q176&gt;$C$8,IF(Raw!$N176&gt;$C$9,IF(Raw!$N176&lt;$A$9,IF(Raw!$X176&gt;$C$9,IF(Raw!$X176&lt;$A$9,Raw!V176,-999),-999),-999),-999),-999),-999)</f>
        <v>650.29999999999995</v>
      </c>
      <c r="O176" s="9">
        <f>IF(Raw!$G176&gt;$C$8,IF(Raw!$Q176&gt;$C$8,IF(Raw!$N176&gt;$C$9,IF(Raw!$N176&lt;$A$9,IF(Raw!$X176&gt;$C$9,IF(Raw!$X176&lt;$A$9,Raw!W176,-999),-999),-999),-999),-999),-999)</f>
        <v>7.3536000000000004E-2</v>
      </c>
      <c r="P176" s="9">
        <f>IF(Raw!$G176&gt;$C$8,IF(Raw!$Q176&gt;$C$8,IF(Raw!$N176&gt;$C$9,IF(Raw!$N176&lt;$A$9,IF(Raw!$X176&gt;$C$9,IF(Raw!$X176&lt;$A$9,Raw!X176,-999),-999),-999),-999),-999),-999)</f>
        <v>566</v>
      </c>
      <c r="R176" s="9">
        <f t="shared" si="36"/>
        <v>0.50869599999999993</v>
      </c>
      <c r="S176" s="9">
        <f t="shared" si="37"/>
        <v>0.35292117939179413</v>
      </c>
      <c r="T176" s="9">
        <f t="shared" si="38"/>
        <v>0.58280699999999996</v>
      </c>
      <c r="U176" s="9">
        <f t="shared" si="39"/>
        <v>0.40510996851885706</v>
      </c>
      <c r="V176" s="15">
        <f t="shared" si="32"/>
        <v>0</v>
      </c>
      <c r="X176" s="11">
        <f t="shared" si="40"/>
        <v>1.4146999999999998E+19</v>
      </c>
      <c r="Y176" s="11">
        <f t="shared" si="41"/>
        <v>5.3859999999999997E-18</v>
      </c>
      <c r="Z176" s="11">
        <f t="shared" si="42"/>
        <v>2.7399999999999999E-4</v>
      </c>
      <c r="AA176" s="16">
        <f t="shared" si="43"/>
        <v>2.0450671683685705E-2</v>
      </c>
      <c r="AB176" s="9">
        <f t="shared" si="33"/>
        <v>0.86775079461195381</v>
      </c>
      <c r="AC176" s="9">
        <f t="shared" si="34"/>
        <v>0.97954932831631436</v>
      </c>
      <c r="AD176" s="15">
        <f t="shared" si="35"/>
        <v>74.63748789666316</v>
      </c>
      <c r="AE176" s="3">
        <f t="shared" si="44"/>
        <v>648.47439999999983</v>
      </c>
      <c r="AF176" s="2">
        <f t="shared" si="45"/>
        <v>0.25</v>
      </c>
      <c r="AG176" s="9">
        <f t="shared" si="46"/>
        <v>2.3258761824725992E-2</v>
      </c>
      <c r="AH176" s="2">
        <f t="shared" si="47"/>
        <v>1.125479380250535</v>
      </c>
    </row>
    <row r="177" spans="1:34">
      <c r="A177" s="1">
        <f>Raw!A177</f>
        <v>164</v>
      </c>
      <c r="B177" s="14">
        <f>Raw!B177</f>
        <v>0.4667013888888889</v>
      </c>
      <c r="C177" s="15">
        <f>Raw!C177</f>
        <v>53.2</v>
      </c>
      <c r="D177" s="15">
        <f>IF(C177&gt;0.5,Raw!D177*D$11,-999)</f>
        <v>25.3</v>
      </c>
      <c r="E177" s="9">
        <f>IF(Raw!$G177&gt;$C$8,IF(Raw!$Q177&gt;$C$8,IF(Raw!$N177&gt;$C$9,IF(Raw!$N177&lt;$A$9,IF(Raw!$X177&gt;$C$9,IF(Raw!$X177&lt;$A$9,Raw!H177,-999),-999),-999),-999),-999),-999)</f>
        <v>0.93358200000000002</v>
      </c>
      <c r="F177" s="9">
        <f>IF(Raw!$G177&gt;$C$8,IF(Raw!$Q177&gt;$C$8,IF(Raw!$N177&gt;$C$9,IF(Raw!$N177&lt;$A$9,IF(Raw!$X177&gt;$C$9,IF(Raw!$X177&lt;$A$9,Raw!I177,-999),-999),-999),-999),-999),-999)</f>
        <v>1.4207810000000001</v>
      </c>
      <c r="G177" s="9">
        <f>Raw!G177</f>
        <v>0.98949900000000002</v>
      </c>
      <c r="H177" s="9">
        <f>IF(Raw!$G177&gt;$C$8,IF(Raw!$Q177&gt;$C$8,IF(Raw!$N177&gt;$C$9,IF(Raw!$N177&lt;$A$9,IF(Raw!$X177&gt;$C$9,IF(Raw!$X177&lt;$A$9,Raw!L177,-999),-999),-999),-999),-999),-999)</f>
        <v>557.79999999999995</v>
      </c>
      <c r="I177" s="9">
        <f>IF(Raw!$G177&gt;$C$8,IF(Raw!$Q177&gt;$C$8,IF(Raw!$N177&gt;$C$9,IF(Raw!$N177&lt;$A$9,IF(Raw!$X177&gt;$C$9,IF(Raw!$X177&lt;$A$9,Raw!M177,-999),-999),-999),-999),-999),-999)</f>
        <v>5.0000000000000004E-6</v>
      </c>
      <c r="J177" s="9">
        <f>IF(Raw!$G177&gt;$C$8,IF(Raw!$Q177&gt;$C$8,IF(Raw!$N177&gt;$C$9,IF(Raw!$N177&lt;$A$9,IF(Raw!$X177&gt;$C$9,IF(Raw!$X177&lt;$A$9,Raw!N177,-999),-999),-999),-999),-999),-999)</f>
        <v>549</v>
      </c>
      <c r="K177" s="9">
        <f>IF(Raw!$G177&gt;$C$8,IF(Raw!$Q177&gt;$C$8,IF(Raw!$N177&gt;$C$9,IF(Raw!$N177&lt;$A$9,IF(Raw!$X177&gt;$C$9,IF(Raw!$X177&lt;$A$9,Raw!R177,-999),-999),-999),-999),-999),-999)</f>
        <v>0.85155599999999998</v>
      </c>
      <c r="L177" s="9">
        <f>IF(Raw!$G177&gt;$C$8,IF(Raw!$Q177&gt;$C$8,IF(Raw!$N177&gt;$C$9,IF(Raw!$N177&lt;$A$9,IF(Raw!$X177&gt;$C$9,IF(Raw!$X177&lt;$A$9,Raw!S177,-999),-999),-999),-999),-999),-999)</f>
        <v>1.421149</v>
      </c>
      <c r="M177" s="9">
        <f>Raw!Q177</f>
        <v>0.99078200000000005</v>
      </c>
      <c r="N177" s="9">
        <f>IF(Raw!$G177&gt;$C$8,IF(Raw!$Q177&gt;$C$8,IF(Raw!$N177&gt;$C$9,IF(Raw!$N177&lt;$A$9,IF(Raw!$X177&gt;$C$9,IF(Raw!$X177&lt;$A$9,Raw!V177,-999),-999),-999),-999),-999),-999)</f>
        <v>629.20000000000005</v>
      </c>
      <c r="O177" s="9">
        <f>IF(Raw!$G177&gt;$C$8,IF(Raw!$Q177&gt;$C$8,IF(Raw!$N177&gt;$C$9,IF(Raw!$N177&lt;$A$9,IF(Raw!$X177&gt;$C$9,IF(Raw!$X177&lt;$A$9,Raw!W177,-999),-999),-999),-999),-999),-999)</f>
        <v>2.6120999999999998E-2</v>
      </c>
      <c r="P177" s="9">
        <f>IF(Raw!$G177&gt;$C$8,IF(Raw!$Q177&gt;$C$8,IF(Raw!$N177&gt;$C$9,IF(Raw!$N177&lt;$A$9,IF(Raw!$X177&gt;$C$9,IF(Raw!$X177&lt;$A$9,Raw!X177,-999),-999),-999),-999),-999),-999)</f>
        <v>460</v>
      </c>
      <c r="R177" s="9">
        <f t="shared" si="36"/>
        <v>0.48719900000000005</v>
      </c>
      <c r="S177" s="9">
        <f t="shared" si="37"/>
        <v>0.34290928721597491</v>
      </c>
      <c r="T177" s="9">
        <f t="shared" si="38"/>
        <v>0.56959300000000002</v>
      </c>
      <c r="U177" s="9">
        <f t="shared" si="39"/>
        <v>0.40079752369385618</v>
      </c>
      <c r="V177" s="15">
        <f t="shared" si="32"/>
        <v>0</v>
      </c>
      <c r="X177" s="11">
        <f t="shared" si="40"/>
        <v>1.5230599999999996E+19</v>
      </c>
      <c r="Y177" s="11">
        <f t="shared" si="41"/>
        <v>5.5779999999999991E-18</v>
      </c>
      <c r="Z177" s="11">
        <f t="shared" si="42"/>
        <v>5.4900000000000001E-4</v>
      </c>
      <c r="AA177" s="16">
        <f t="shared" si="43"/>
        <v>4.4562559070819567E-2</v>
      </c>
      <c r="AB177" s="9">
        <f t="shared" si="33"/>
        <v>0.87693852170882536</v>
      </c>
      <c r="AC177" s="9">
        <f t="shared" si="34"/>
        <v>0.95543744092918037</v>
      </c>
      <c r="AD177" s="15">
        <f t="shared" si="35"/>
        <v>81.170417251037463</v>
      </c>
      <c r="AE177" s="3">
        <f t="shared" si="44"/>
        <v>671.59119999999973</v>
      </c>
      <c r="AF177" s="2">
        <f t="shared" si="45"/>
        <v>0.25</v>
      </c>
      <c r="AG177" s="9">
        <f t="shared" si="46"/>
        <v>2.5025309408779135E-2</v>
      </c>
      <c r="AH177" s="2">
        <f t="shared" si="47"/>
        <v>1.2109616984868212</v>
      </c>
    </row>
    <row r="178" spans="1:34">
      <c r="A178" s="1">
        <f>Raw!A178</f>
        <v>165</v>
      </c>
      <c r="B178" s="14">
        <f>Raw!B178</f>
        <v>0.46675925925925926</v>
      </c>
      <c r="C178" s="15">
        <f>Raw!C178</f>
        <v>53</v>
      </c>
      <c r="D178" s="15">
        <f>IF(C178&gt;0.5,Raw!D178*D$11,-999)</f>
        <v>25.3</v>
      </c>
      <c r="E178" s="9">
        <f>IF(Raw!$G178&gt;$C$8,IF(Raw!$Q178&gt;$C$8,IF(Raw!$N178&gt;$C$9,IF(Raw!$N178&lt;$A$9,IF(Raw!$X178&gt;$C$9,IF(Raw!$X178&lt;$A$9,Raw!H178,-999),-999),-999),-999),-999),-999)</f>
        <v>0.936222</v>
      </c>
      <c r="F178" s="9">
        <f>IF(Raw!$G178&gt;$C$8,IF(Raw!$Q178&gt;$C$8,IF(Raw!$N178&gt;$C$9,IF(Raw!$N178&lt;$A$9,IF(Raw!$X178&gt;$C$9,IF(Raw!$X178&lt;$A$9,Raw!I178,-999),-999),-999),-999),-999),-999)</f>
        <v>1.4253150000000001</v>
      </c>
      <c r="G178" s="9">
        <f>Raw!G178</f>
        <v>0.98278500000000002</v>
      </c>
      <c r="H178" s="9">
        <f>IF(Raw!$G178&gt;$C$8,IF(Raw!$Q178&gt;$C$8,IF(Raw!$N178&gt;$C$9,IF(Raw!$N178&lt;$A$9,IF(Raw!$X178&gt;$C$9,IF(Raw!$X178&lt;$A$9,Raw!L178,-999),-999),-999),-999),-999),-999)</f>
        <v>591.29999999999995</v>
      </c>
      <c r="I178" s="9">
        <f>IF(Raw!$G178&gt;$C$8,IF(Raw!$Q178&gt;$C$8,IF(Raw!$N178&gt;$C$9,IF(Raw!$N178&lt;$A$9,IF(Raw!$X178&gt;$C$9,IF(Raw!$X178&lt;$A$9,Raw!M178,-999),-999),-999),-999),-999),-999)</f>
        <v>0.141097</v>
      </c>
      <c r="J178" s="9">
        <f>IF(Raw!$G178&gt;$C$8,IF(Raw!$Q178&gt;$C$8,IF(Raw!$N178&gt;$C$9,IF(Raw!$N178&lt;$A$9,IF(Raw!$X178&gt;$C$9,IF(Raw!$X178&lt;$A$9,Raw!N178,-999),-999),-999),-999),-999),-999)</f>
        <v>591</v>
      </c>
      <c r="K178" s="9">
        <f>IF(Raw!$G178&gt;$C$8,IF(Raw!$Q178&gt;$C$8,IF(Raw!$N178&gt;$C$9,IF(Raw!$N178&lt;$A$9,IF(Raw!$X178&gt;$C$9,IF(Raw!$X178&lt;$A$9,Raw!R178,-999),-999),-999),-999),-999),-999)</f>
        <v>0.845696</v>
      </c>
      <c r="L178" s="9">
        <f>IF(Raw!$G178&gt;$C$8,IF(Raw!$Q178&gt;$C$8,IF(Raw!$N178&gt;$C$9,IF(Raw!$N178&lt;$A$9,IF(Raw!$X178&gt;$C$9,IF(Raw!$X178&lt;$A$9,Raw!S178,-999),-999),-999),-999),-999),-999)</f>
        <v>1.4115</v>
      </c>
      <c r="M178" s="9">
        <f>Raw!Q178</f>
        <v>0.98880800000000002</v>
      </c>
      <c r="N178" s="9">
        <f>IF(Raw!$G178&gt;$C$8,IF(Raw!$Q178&gt;$C$8,IF(Raw!$N178&gt;$C$9,IF(Raw!$N178&lt;$A$9,IF(Raw!$X178&gt;$C$9,IF(Raw!$X178&lt;$A$9,Raw!V178,-999),-999),-999),-999),-999),-999)</f>
        <v>642</v>
      </c>
      <c r="O178" s="9">
        <f>IF(Raw!$G178&gt;$C$8,IF(Raw!$Q178&gt;$C$8,IF(Raw!$N178&gt;$C$9,IF(Raw!$N178&lt;$A$9,IF(Raw!$X178&gt;$C$9,IF(Raw!$X178&lt;$A$9,Raw!W178,-999),-999),-999),-999),-999),-999)</f>
        <v>1.3485E-2</v>
      </c>
      <c r="P178" s="9">
        <f>IF(Raw!$G178&gt;$C$8,IF(Raw!$Q178&gt;$C$8,IF(Raw!$N178&gt;$C$9,IF(Raw!$N178&lt;$A$9,IF(Raw!$X178&gt;$C$9,IF(Raw!$X178&lt;$A$9,Raw!X178,-999),-999),-999),-999),-999),-999)</f>
        <v>423</v>
      </c>
      <c r="R178" s="9">
        <f t="shared" si="36"/>
        <v>0.48909300000000011</v>
      </c>
      <c r="S178" s="9">
        <f t="shared" si="37"/>
        <v>0.34314730428010654</v>
      </c>
      <c r="T178" s="9">
        <f t="shared" si="38"/>
        <v>0.56580399999999997</v>
      </c>
      <c r="U178" s="9">
        <f t="shared" si="39"/>
        <v>0.40085299326957136</v>
      </c>
      <c r="V178" s="15">
        <f t="shared" si="32"/>
        <v>0</v>
      </c>
      <c r="X178" s="11">
        <f t="shared" si="40"/>
        <v>1.5230599999999996E+19</v>
      </c>
      <c r="Y178" s="11">
        <f t="shared" si="41"/>
        <v>5.9129999999999993E-18</v>
      </c>
      <c r="Z178" s="11">
        <f t="shared" si="42"/>
        <v>5.9099999999999995E-4</v>
      </c>
      <c r="AA178" s="16">
        <f t="shared" si="43"/>
        <v>5.0534896402946956E-2</v>
      </c>
      <c r="AB178" s="9">
        <f t="shared" si="33"/>
        <v>0.874288846524373</v>
      </c>
      <c r="AC178" s="9">
        <f t="shared" si="34"/>
        <v>0.94946510359705305</v>
      </c>
      <c r="AD178" s="15">
        <f t="shared" si="35"/>
        <v>85.507438922076091</v>
      </c>
      <c r="AE178" s="3">
        <f t="shared" si="44"/>
        <v>711.92519999999968</v>
      </c>
      <c r="AF178" s="2">
        <f t="shared" si="45"/>
        <v>0.25</v>
      </c>
      <c r="AG178" s="9">
        <f t="shared" si="46"/>
        <v>2.6366086799022501E-2</v>
      </c>
      <c r="AH178" s="2">
        <f t="shared" si="47"/>
        <v>1.2758412186262302</v>
      </c>
    </row>
    <row r="179" spans="1:34">
      <c r="A179" s="1">
        <f>Raw!A179</f>
        <v>166</v>
      </c>
      <c r="B179" s="14">
        <f>Raw!B179</f>
        <v>0.46680555555555553</v>
      </c>
      <c r="C179" s="15">
        <f>Raw!C179</f>
        <v>52.8</v>
      </c>
      <c r="D179" s="15">
        <f>IF(C179&gt;0.5,Raw!D179*D$11,-999)</f>
        <v>23.5</v>
      </c>
      <c r="E179" s="9">
        <f>IF(Raw!$G179&gt;$C$8,IF(Raw!$Q179&gt;$C$8,IF(Raw!$N179&gt;$C$9,IF(Raw!$N179&lt;$A$9,IF(Raw!$X179&gt;$C$9,IF(Raw!$X179&lt;$A$9,Raw!H179,-999),-999),-999),-999),-999),-999)</f>
        <v>0.93624099999999999</v>
      </c>
      <c r="F179" s="9">
        <f>IF(Raw!$G179&gt;$C$8,IF(Raw!$Q179&gt;$C$8,IF(Raw!$N179&gt;$C$9,IF(Raw!$N179&lt;$A$9,IF(Raw!$X179&gt;$C$9,IF(Raw!$X179&lt;$A$9,Raw!I179,-999),-999),-999),-999),-999),-999)</f>
        <v>1.4568129999999999</v>
      </c>
      <c r="G179" s="9">
        <f>Raw!G179</f>
        <v>0.98687499999999995</v>
      </c>
      <c r="H179" s="9">
        <f>IF(Raw!$G179&gt;$C$8,IF(Raw!$Q179&gt;$C$8,IF(Raw!$N179&gt;$C$9,IF(Raw!$N179&lt;$A$9,IF(Raw!$X179&gt;$C$9,IF(Raw!$X179&lt;$A$9,Raw!L179,-999),-999),-999),-999),-999),-999)</f>
        <v>575.9</v>
      </c>
      <c r="I179" s="9">
        <f>IF(Raw!$G179&gt;$C$8,IF(Raw!$Q179&gt;$C$8,IF(Raw!$N179&gt;$C$9,IF(Raw!$N179&lt;$A$9,IF(Raw!$X179&gt;$C$9,IF(Raw!$X179&lt;$A$9,Raw!M179,-999),-999),-999),-999),-999),-999)</f>
        <v>9.0000000000000002E-6</v>
      </c>
      <c r="J179" s="9">
        <f>IF(Raw!$G179&gt;$C$8,IF(Raw!$Q179&gt;$C$8,IF(Raw!$N179&gt;$C$9,IF(Raw!$N179&lt;$A$9,IF(Raw!$X179&gt;$C$9,IF(Raw!$X179&lt;$A$9,Raw!N179,-999),-999),-999),-999),-999),-999)</f>
        <v>503</v>
      </c>
      <c r="K179" s="9">
        <f>IF(Raw!$G179&gt;$C$8,IF(Raw!$Q179&gt;$C$8,IF(Raw!$N179&gt;$C$9,IF(Raw!$N179&lt;$A$9,IF(Raw!$X179&gt;$C$9,IF(Raw!$X179&lt;$A$9,Raw!R179,-999),-999),-999),-999),-999),-999)</f>
        <v>0.859788</v>
      </c>
      <c r="L179" s="9">
        <f>IF(Raw!$G179&gt;$C$8,IF(Raw!$Q179&gt;$C$8,IF(Raw!$N179&gt;$C$9,IF(Raw!$N179&lt;$A$9,IF(Raw!$X179&gt;$C$9,IF(Raw!$X179&lt;$A$9,Raw!S179,-999),-999),-999),-999),-999),-999)</f>
        <v>1.436582</v>
      </c>
      <c r="M179" s="9">
        <f>Raw!Q179</f>
        <v>0.98760400000000004</v>
      </c>
      <c r="N179" s="9">
        <f>IF(Raw!$G179&gt;$C$8,IF(Raw!$Q179&gt;$C$8,IF(Raw!$N179&gt;$C$9,IF(Raw!$N179&lt;$A$9,IF(Raw!$X179&gt;$C$9,IF(Raw!$X179&lt;$A$9,Raw!V179,-999),-999),-999),-999),-999),-999)</f>
        <v>653.20000000000005</v>
      </c>
      <c r="O179" s="9">
        <f>IF(Raw!$G179&gt;$C$8,IF(Raw!$Q179&gt;$C$8,IF(Raw!$N179&gt;$C$9,IF(Raw!$N179&lt;$A$9,IF(Raw!$X179&gt;$C$9,IF(Raw!$X179&lt;$A$9,Raw!W179,-999),-999),-999),-999),-999),-999)</f>
        <v>5.5890000000000002E-3</v>
      </c>
      <c r="P179" s="9">
        <f>IF(Raw!$G179&gt;$C$8,IF(Raw!$Q179&gt;$C$8,IF(Raw!$N179&gt;$C$9,IF(Raw!$N179&lt;$A$9,IF(Raw!$X179&gt;$C$9,IF(Raw!$X179&lt;$A$9,Raw!X179,-999),-999),-999),-999),-999),-999)</f>
        <v>381</v>
      </c>
      <c r="R179" s="9">
        <f t="shared" si="36"/>
        <v>0.52057199999999992</v>
      </c>
      <c r="S179" s="9">
        <f t="shared" si="37"/>
        <v>0.35733618522075239</v>
      </c>
      <c r="T179" s="9">
        <f t="shared" si="38"/>
        <v>0.57679400000000003</v>
      </c>
      <c r="U179" s="9">
        <f t="shared" si="39"/>
        <v>0.40150440420386724</v>
      </c>
      <c r="V179" s="15">
        <f t="shared" si="32"/>
        <v>0</v>
      </c>
      <c r="X179" s="11">
        <f t="shared" si="40"/>
        <v>1.4146999999999998E+19</v>
      </c>
      <c r="Y179" s="11">
        <f t="shared" si="41"/>
        <v>5.7589999999999992E-18</v>
      </c>
      <c r="Z179" s="11">
        <f t="shared" si="42"/>
        <v>5.0299999999999997E-4</v>
      </c>
      <c r="AA179" s="16">
        <f t="shared" si="43"/>
        <v>3.9367400426260482E-2</v>
      </c>
      <c r="AB179" s="9">
        <f t="shared" si="33"/>
        <v>0.88249488036146451</v>
      </c>
      <c r="AC179" s="9">
        <f t="shared" si="34"/>
        <v>0.96063259957373948</v>
      </c>
      <c r="AD179" s="15">
        <f t="shared" si="35"/>
        <v>78.265209594951244</v>
      </c>
      <c r="AE179" s="3">
        <f t="shared" si="44"/>
        <v>693.38359999999966</v>
      </c>
      <c r="AF179" s="2">
        <f t="shared" si="45"/>
        <v>0.25</v>
      </c>
      <c r="AG179" s="9">
        <f t="shared" si="46"/>
        <v>2.4172174114085919E-2</v>
      </c>
      <c r="AH179" s="2">
        <f t="shared" si="47"/>
        <v>1.1696789255698028</v>
      </c>
    </row>
    <row r="180" spans="1:34">
      <c r="A180" s="1">
        <f>Raw!A180</f>
        <v>167</v>
      </c>
      <c r="B180" s="14">
        <f>Raw!B180</f>
        <v>0.46686342592592589</v>
      </c>
      <c r="C180" s="15">
        <f>Raw!C180</f>
        <v>52.3</v>
      </c>
      <c r="D180" s="15">
        <f>IF(C180&gt;0.5,Raw!D180*D$11,-999)</f>
        <v>20.8</v>
      </c>
      <c r="E180" s="9">
        <f>IF(Raw!$G180&gt;$C$8,IF(Raw!$Q180&gt;$C$8,IF(Raw!$N180&gt;$C$9,IF(Raw!$N180&lt;$A$9,IF(Raw!$X180&gt;$C$9,IF(Raw!$X180&lt;$A$9,Raw!H180,-999),-999),-999),-999),-999),-999)</f>
        <v>0.923875</v>
      </c>
      <c r="F180" s="9">
        <f>IF(Raw!$G180&gt;$C$8,IF(Raw!$Q180&gt;$C$8,IF(Raw!$N180&gt;$C$9,IF(Raw!$N180&lt;$A$9,IF(Raw!$X180&gt;$C$9,IF(Raw!$X180&lt;$A$9,Raw!I180,-999),-999),-999),-999),-999),-999)</f>
        <v>1.4381429999999999</v>
      </c>
      <c r="G180" s="9">
        <f>Raw!G180</f>
        <v>0.98543800000000004</v>
      </c>
      <c r="H180" s="9">
        <f>IF(Raw!$G180&gt;$C$8,IF(Raw!$Q180&gt;$C$8,IF(Raw!$N180&gt;$C$9,IF(Raw!$N180&lt;$A$9,IF(Raw!$X180&gt;$C$9,IF(Raw!$X180&lt;$A$9,Raw!L180,-999),-999),-999),-999),-999),-999)</f>
        <v>562.6</v>
      </c>
      <c r="I180" s="9">
        <f>IF(Raw!$G180&gt;$C$8,IF(Raw!$Q180&gt;$C$8,IF(Raw!$N180&gt;$C$9,IF(Raw!$N180&lt;$A$9,IF(Raw!$X180&gt;$C$9,IF(Raw!$X180&lt;$A$9,Raw!M180,-999),-999),-999),-999),-999),-999)</f>
        <v>9.0000000000000002E-6</v>
      </c>
      <c r="J180" s="9">
        <f>IF(Raw!$G180&gt;$C$8,IF(Raw!$Q180&gt;$C$8,IF(Raw!$N180&gt;$C$9,IF(Raw!$N180&lt;$A$9,IF(Raw!$X180&gt;$C$9,IF(Raw!$X180&lt;$A$9,Raw!N180,-999),-999),-999),-999),-999),-999)</f>
        <v>364</v>
      </c>
      <c r="K180" s="9">
        <f>IF(Raw!$G180&gt;$C$8,IF(Raw!$Q180&gt;$C$8,IF(Raw!$N180&gt;$C$9,IF(Raw!$N180&lt;$A$9,IF(Raw!$X180&gt;$C$9,IF(Raw!$X180&lt;$A$9,Raw!R180,-999),-999),-999),-999),-999),-999)</f>
        <v>0.86532399999999998</v>
      </c>
      <c r="L180" s="9">
        <f>IF(Raw!$G180&gt;$C$8,IF(Raw!$Q180&gt;$C$8,IF(Raw!$N180&gt;$C$9,IF(Raw!$N180&lt;$A$9,IF(Raw!$X180&gt;$C$9,IF(Raw!$X180&lt;$A$9,Raw!S180,-999),-999),-999),-999),-999),-999)</f>
        <v>1.4523159999999999</v>
      </c>
      <c r="M180" s="9">
        <f>Raw!Q180</f>
        <v>0.99042200000000002</v>
      </c>
      <c r="N180" s="9">
        <f>IF(Raw!$G180&gt;$C$8,IF(Raw!$Q180&gt;$C$8,IF(Raw!$N180&gt;$C$9,IF(Raw!$N180&lt;$A$9,IF(Raw!$X180&gt;$C$9,IF(Raw!$X180&lt;$A$9,Raw!V180,-999),-999),-999),-999),-999),-999)</f>
        <v>616</v>
      </c>
      <c r="O180" s="9">
        <f>IF(Raw!$G180&gt;$C$8,IF(Raw!$Q180&gt;$C$8,IF(Raw!$N180&gt;$C$9,IF(Raw!$N180&lt;$A$9,IF(Raw!$X180&gt;$C$9,IF(Raw!$X180&lt;$A$9,Raw!W180,-999),-999),-999),-999),-999),-999)</f>
        <v>9.6760000000000006E-3</v>
      </c>
      <c r="P180" s="9">
        <f>IF(Raw!$G180&gt;$C$8,IF(Raw!$Q180&gt;$C$8,IF(Raw!$N180&gt;$C$9,IF(Raw!$N180&lt;$A$9,IF(Raw!$X180&gt;$C$9,IF(Raw!$X180&lt;$A$9,Raw!X180,-999),-999),-999),-999),-999),-999)</f>
        <v>450</v>
      </c>
      <c r="R180" s="9">
        <f t="shared" si="36"/>
        <v>0.51426799999999995</v>
      </c>
      <c r="S180" s="9">
        <f t="shared" si="37"/>
        <v>0.35759169985182276</v>
      </c>
      <c r="T180" s="9">
        <f t="shared" si="38"/>
        <v>0.58699199999999996</v>
      </c>
      <c r="U180" s="9">
        <f t="shared" si="39"/>
        <v>0.40417650153272427</v>
      </c>
      <c r="V180" s="15">
        <f t="shared" si="32"/>
        <v>0</v>
      </c>
      <c r="X180" s="11">
        <f t="shared" si="40"/>
        <v>1.2521599999999998E+19</v>
      </c>
      <c r="Y180" s="11">
        <f t="shared" si="41"/>
        <v>5.626E-18</v>
      </c>
      <c r="Z180" s="11">
        <f t="shared" si="42"/>
        <v>3.6399999999999996E-4</v>
      </c>
      <c r="AA180" s="16">
        <f t="shared" si="43"/>
        <v>2.5001433750835637E-2</v>
      </c>
      <c r="AB180" s="9">
        <f t="shared" si="33"/>
        <v>0.87999964160027044</v>
      </c>
      <c r="AC180" s="9">
        <f t="shared" si="34"/>
        <v>0.97499856624916448</v>
      </c>
      <c r="AD180" s="15">
        <f t="shared" si="35"/>
        <v>68.685257557240774</v>
      </c>
      <c r="AE180" s="3">
        <f t="shared" si="44"/>
        <v>677.37039999999979</v>
      </c>
      <c r="AF180" s="2">
        <f t="shared" si="45"/>
        <v>0.25</v>
      </c>
      <c r="AG180" s="9">
        <f t="shared" si="46"/>
        <v>2.1354590081815145E-2</v>
      </c>
      <c r="AH180" s="2">
        <f t="shared" si="47"/>
        <v>1.0333375005902177</v>
      </c>
    </row>
    <row r="181" spans="1:34">
      <c r="A181" s="1">
        <f>Raw!A181</f>
        <v>168</v>
      </c>
      <c r="B181" s="14">
        <f>Raw!B181</f>
        <v>0.46692129629629631</v>
      </c>
      <c r="C181" s="15">
        <f>Raw!C181</f>
        <v>52.1</v>
      </c>
      <c r="D181" s="15">
        <f>IF(C181&gt;0.5,Raw!D181*D$11,-999)</f>
        <v>19</v>
      </c>
      <c r="E181" s="9">
        <f>IF(Raw!$G181&gt;$C$8,IF(Raw!$Q181&gt;$C$8,IF(Raw!$N181&gt;$C$9,IF(Raw!$N181&lt;$A$9,IF(Raw!$X181&gt;$C$9,IF(Raw!$X181&lt;$A$9,Raw!H181,-999),-999),-999),-999),-999),-999)</f>
        <v>0.94153500000000001</v>
      </c>
      <c r="F181" s="9">
        <f>IF(Raw!$G181&gt;$C$8,IF(Raw!$Q181&gt;$C$8,IF(Raw!$N181&gt;$C$9,IF(Raw!$N181&lt;$A$9,IF(Raw!$X181&gt;$C$9,IF(Raw!$X181&lt;$A$9,Raw!I181,-999),-999),-999),-999),-999),-999)</f>
        <v>1.440175</v>
      </c>
      <c r="G181" s="9">
        <f>Raw!G181</f>
        <v>0.97767999999999999</v>
      </c>
      <c r="H181" s="9">
        <f>IF(Raw!$G181&gt;$C$8,IF(Raw!$Q181&gt;$C$8,IF(Raw!$N181&gt;$C$9,IF(Raw!$N181&lt;$A$9,IF(Raw!$X181&gt;$C$9,IF(Raw!$X181&lt;$A$9,Raw!L181,-999),-999),-999),-999),-999),-999)</f>
        <v>565.1</v>
      </c>
      <c r="I181" s="9">
        <f>IF(Raw!$G181&gt;$C$8,IF(Raw!$Q181&gt;$C$8,IF(Raw!$N181&gt;$C$9,IF(Raw!$N181&lt;$A$9,IF(Raw!$X181&gt;$C$9,IF(Raw!$X181&lt;$A$9,Raw!M181,-999),-999),-999),-999),-999),-999)</f>
        <v>1.4E-5</v>
      </c>
      <c r="J181" s="9">
        <f>IF(Raw!$G181&gt;$C$8,IF(Raw!$Q181&gt;$C$8,IF(Raw!$N181&gt;$C$9,IF(Raw!$N181&lt;$A$9,IF(Raw!$X181&gt;$C$9,IF(Raw!$X181&lt;$A$9,Raw!N181,-999),-999),-999),-999),-999),-999)</f>
        <v>373</v>
      </c>
      <c r="K181" s="9">
        <f>IF(Raw!$G181&gt;$C$8,IF(Raw!$Q181&gt;$C$8,IF(Raw!$N181&gt;$C$9,IF(Raw!$N181&lt;$A$9,IF(Raw!$X181&gt;$C$9,IF(Raw!$X181&lt;$A$9,Raw!R181,-999),-999),-999),-999),-999),-999)</f>
        <v>0.88178900000000004</v>
      </c>
      <c r="L181" s="9">
        <f>IF(Raw!$G181&gt;$C$8,IF(Raw!$Q181&gt;$C$8,IF(Raw!$N181&gt;$C$9,IF(Raw!$N181&lt;$A$9,IF(Raw!$X181&gt;$C$9,IF(Raw!$X181&lt;$A$9,Raw!S181,-999),-999),-999),-999),-999),-999)</f>
        <v>1.4357439999999999</v>
      </c>
      <c r="M181" s="9">
        <f>Raw!Q181</f>
        <v>0.985344</v>
      </c>
      <c r="N181" s="9">
        <f>IF(Raw!$G181&gt;$C$8,IF(Raw!$Q181&gt;$C$8,IF(Raw!$N181&gt;$C$9,IF(Raw!$N181&lt;$A$9,IF(Raw!$X181&gt;$C$9,IF(Raw!$X181&lt;$A$9,Raw!V181,-999),-999),-999),-999),-999),-999)</f>
        <v>608.4</v>
      </c>
      <c r="O181" s="9">
        <f>IF(Raw!$G181&gt;$C$8,IF(Raw!$Q181&gt;$C$8,IF(Raw!$N181&gt;$C$9,IF(Raw!$N181&lt;$A$9,IF(Raw!$X181&gt;$C$9,IF(Raw!$X181&lt;$A$9,Raw!W181,-999),-999),-999),-999),-999),-999)</f>
        <v>1.5E-5</v>
      </c>
      <c r="P181" s="9">
        <f>IF(Raw!$G181&gt;$C$8,IF(Raw!$Q181&gt;$C$8,IF(Raw!$N181&gt;$C$9,IF(Raw!$N181&lt;$A$9,IF(Raw!$X181&gt;$C$9,IF(Raw!$X181&lt;$A$9,Raw!X181,-999),-999),-999),-999),-999),-999)</f>
        <v>502</v>
      </c>
      <c r="R181" s="9">
        <f t="shared" si="36"/>
        <v>0.49863999999999997</v>
      </c>
      <c r="S181" s="9">
        <f t="shared" si="37"/>
        <v>0.34623570052250591</v>
      </c>
      <c r="T181" s="9">
        <f t="shared" si="38"/>
        <v>0.55395499999999986</v>
      </c>
      <c r="U181" s="9">
        <f t="shared" si="39"/>
        <v>0.38583131811799309</v>
      </c>
      <c r="V181" s="15">
        <f t="shared" si="32"/>
        <v>0</v>
      </c>
      <c r="X181" s="11">
        <f t="shared" si="40"/>
        <v>1.1437999999999998E+19</v>
      </c>
      <c r="Y181" s="11">
        <f t="shared" si="41"/>
        <v>5.6510000000000002E-18</v>
      </c>
      <c r="Z181" s="11">
        <f t="shared" si="42"/>
        <v>3.7299999999999996E-4</v>
      </c>
      <c r="AA181" s="16">
        <f t="shared" si="43"/>
        <v>2.354170590699357E-2</v>
      </c>
      <c r="AB181" s="9">
        <f t="shared" si="33"/>
        <v>0.89483004569570868</v>
      </c>
      <c r="AC181" s="9">
        <f t="shared" si="34"/>
        <v>0.97645829409300644</v>
      </c>
      <c r="AD181" s="15">
        <f t="shared" si="35"/>
        <v>63.114493048240135</v>
      </c>
      <c r="AE181" s="3">
        <f t="shared" si="44"/>
        <v>680.3803999999999</v>
      </c>
      <c r="AF181" s="2">
        <f t="shared" si="45"/>
        <v>0.25</v>
      </c>
      <c r="AG181" s="9">
        <f t="shared" si="46"/>
        <v>1.8731960034731848E-2</v>
      </c>
      <c r="AH181" s="2">
        <f t="shared" si="47"/>
        <v>0.90642979749486985</v>
      </c>
    </row>
    <row r="182" spans="1:34">
      <c r="A182" s="1">
        <f>Raw!A182</f>
        <v>169</v>
      </c>
      <c r="B182" s="14">
        <f>Raw!B182</f>
        <v>0.46697916666666667</v>
      </c>
      <c r="C182" s="15">
        <f>Raw!C182</f>
        <v>51.7</v>
      </c>
      <c r="D182" s="15">
        <f>IF(C182&gt;0.5,Raw!D182*D$11,-999)</f>
        <v>19</v>
      </c>
      <c r="E182" s="9">
        <f>IF(Raw!$G182&gt;$C$8,IF(Raw!$Q182&gt;$C$8,IF(Raw!$N182&gt;$C$9,IF(Raw!$N182&lt;$A$9,IF(Raw!$X182&gt;$C$9,IF(Raw!$X182&lt;$A$9,Raw!H182,-999),-999),-999),-999),-999),-999)</f>
        <v>0.93315000000000003</v>
      </c>
      <c r="F182" s="9">
        <f>IF(Raw!$G182&gt;$C$8,IF(Raw!$Q182&gt;$C$8,IF(Raw!$N182&gt;$C$9,IF(Raw!$N182&lt;$A$9,IF(Raw!$X182&gt;$C$9,IF(Raw!$X182&lt;$A$9,Raw!I182,-999),-999),-999),-999),-999),-999)</f>
        <v>1.4065559999999999</v>
      </c>
      <c r="G182" s="9">
        <f>Raw!G182</f>
        <v>0.98272099999999996</v>
      </c>
      <c r="H182" s="9">
        <f>IF(Raw!$G182&gt;$C$8,IF(Raw!$Q182&gt;$C$8,IF(Raw!$N182&gt;$C$9,IF(Raw!$N182&lt;$A$9,IF(Raw!$X182&gt;$C$9,IF(Raw!$X182&lt;$A$9,Raw!L182,-999),-999),-999),-999),-999),-999)</f>
        <v>582</v>
      </c>
      <c r="I182" s="9">
        <f>IF(Raw!$G182&gt;$C$8,IF(Raw!$Q182&gt;$C$8,IF(Raw!$N182&gt;$C$9,IF(Raw!$N182&lt;$A$9,IF(Raw!$X182&gt;$C$9,IF(Raw!$X182&lt;$A$9,Raw!M182,-999),-999),-999),-999),-999),-999)</f>
        <v>7.2317999999999993E-2</v>
      </c>
      <c r="J182" s="9">
        <f>IF(Raw!$G182&gt;$C$8,IF(Raw!$Q182&gt;$C$8,IF(Raw!$N182&gt;$C$9,IF(Raw!$N182&lt;$A$9,IF(Raw!$X182&gt;$C$9,IF(Raw!$X182&lt;$A$9,Raw!N182,-999),-999),-999),-999),-999),-999)</f>
        <v>409</v>
      </c>
      <c r="K182" s="9">
        <f>IF(Raw!$G182&gt;$C$8,IF(Raw!$Q182&gt;$C$8,IF(Raw!$N182&gt;$C$9,IF(Raw!$N182&lt;$A$9,IF(Raw!$X182&gt;$C$9,IF(Raw!$X182&lt;$A$9,Raw!R182,-999),-999),-999),-999),-999),-999)</f>
        <v>0.85426899999999995</v>
      </c>
      <c r="L182" s="9">
        <f>IF(Raw!$G182&gt;$C$8,IF(Raw!$Q182&gt;$C$8,IF(Raw!$N182&gt;$C$9,IF(Raw!$N182&lt;$A$9,IF(Raw!$X182&gt;$C$9,IF(Raw!$X182&lt;$A$9,Raw!S182,-999),-999),-999),-999),-999),-999)</f>
        <v>1.4022460000000001</v>
      </c>
      <c r="M182" s="9">
        <f>Raw!Q182</f>
        <v>0.98868</v>
      </c>
      <c r="N182" s="9">
        <f>IF(Raw!$G182&gt;$C$8,IF(Raw!$Q182&gt;$C$8,IF(Raw!$N182&gt;$C$9,IF(Raw!$N182&lt;$A$9,IF(Raw!$X182&gt;$C$9,IF(Raw!$X182&lt;$A$9,Raw!V182,-999),-999),-999),-999),-999),-999)</f>
        <v>648.70000000000005</v>
      </c>
      <c r="O182" s="9">
        <f>IF(Raw!$G182&gt;$C$8,IF(Raw!$Q182&gt;$C$8,IF(Raw!$N182&gt;$C$9,IF(Raw!$N182&lt;$A$9,IF(Raw!$X182&gt;$C$9,IF(Raw!$X182&lt;$A$9,Raw!W182,-999),-999),-999),-999),-999),-999)</f>
        <v>1.9000000000000001E-5</v>
      </c>
      <c r="P182" s="9">
        <f>IF(Raw!$G182&gt;$C$8,IF(Raw!$Q182&gt;$C$8,IF(Raw!$N182&gt;$C$9,IF(Raw!$N182&lt;$A$9,IF(Raw!$X182&gt;$C$9,IF(Raw!$X182&lt;$A$9,Raw!X182,-999),-999),-999),-999),-999),-999)</f>
        <v>406</v>
      </c>
      <c r="R182" s="9">
        <f t="shared" si="36"/>
        <v>0.47340599999999988</v>
      </c>
      <c r="S182" s="9">
        <f t="shared" si="37"/>
        <v>0.33657102881079737</v>
      </c>
      <c r="T182" s="9">
        <f t="shared" si="38"/>
        <v>0.54797700000000016</v>
      </c>
      <c r="U182" s="9">
        <f t="shared" si="39"/>
        <v>0.390785211724619</v>
      </c>
      <c r="V182" s="15">
        <f t="shared" si="32"/>
        <v>0</v>
      </c>
      <c r="X182" s="11">
        <f t="shared" si="40"/>
        <v>1.1437999999999998E+19</v>
      </c>
      <c r="Y182" s="11">
        <f t="shared" si="41"/>
        <v>5.8199999999999998E-18</v>
      </c>
      <c r="Z182" s="11">
        <f t="shared" si="42"/>
        <v>4.0899999999999997E-4</v>
      </c>
      <c r="AA182" s="16">
        <f t="shared" si="43"/>
        <v>2.6505136742352949E-2</v>
      </c>
      <c r="AB182" s="9">
        <f t="shared" si="33"/>
        <v>0.86879320531666426</v>
      </c>
      <c r="AC182" s="9">
        <f t="shared" si="34"/>
        <v>0.97349486325764711</v>
      </c>
      <c r="AD182" s="15">
        <f t="shared" si="35"/>
        <v>64.804735311376419</v>
      </c>
      <c r="AE182" s="3">
        <f t="shared" si="44"/>
        <v>700.72799999999984</v>
      </c>
      <c r="AF182" s="2">
        <f t="shared" si="45"/>
        <v>0.25</v>
      </c>
      <c r="AG182" s="9">
        <f t="shared" si="46"/>
        <v>1.9480563238010871E-2</v>
      </c>
      <c r="AH182" s="2">
        <f t="shared" si="47"/>
        <v>0.94265431690949963</v>
      </c>
    </row>
    <row r="183" spans="1:34">
      <c r="A183" s="1">
        <f>Raw!A183</f>
        <v>170</v>
      </c>
      <c r="B183" s="14">
        <f>Raw!B183</f>
        <v>0.46703703703703708</v>
      </c>
      <c r="C183" s="15">
        <f>Raw!C183</f>
        <v>51.2</v>
      </c>
      <c r="D183" s="15">
        <f>IF(C183&gt;0.5,Raw!D183*D$11,-999)</f>
        <v>19.899999999999999</v>
      </c>
      <c r="E183" s="9">
        <f>IF(Raw!$G183&gt;$C$8,IF(Raw!$Q183&gt;$C$8,IF(Raw!$N183&gt;$C$9,IF(Raw!$N183&lt;$A$9,IF(Raw!$X183&gt;$C$9,IF(Raw!$X183&lt;$A$9,Raw!H183,-999),-999),-999),-999),-999),-999)</f>
        <v>0.95595799999999997</v>
      </c>
      <c r="F183" s="9">
        <f>IF(Raw!$G183&gt;$C$8,IF(Raw!$Q183&gt;$C$8,IF(Raw!$N183&gt;$C$9,IF(Raw!$N183&lt;$A$9,IF(Raw!$X183&gt;$C$9,IF(Raw!$X183&lt;$A$9,Raw!I183,-999),-999),-999),-999),-999),-999)</f>
        <v>1.43669</v>
      </c>
      <c r="G183" s="9">
        <f>Raw!G183</f>
        <v>0.98028899999999997</v>
      </c>
      <c r="H183" s="9">
        <f>IF(Raw!$G183&gt;$C$8,IF(Raw!$Q183&gt;$C$8,IF(Raw!$N183&gt;$C$9,IF(Raw!$N183&lt;$A$9,IF(Raw!$X183&gt;$C$9,IF(Raw!$X183&lt;$A$9,Raw!L183,-999),-999),-999),-999),-999),-999)</f>
        <v>549.1</v>
      </c>
      <c r="I183" s="9">
        <f>IF(Raw!$G183&gt;$C$8,IF(Raw!$Q183&gt;$C$8,IF(Raw!$N183&gt;$C$9,IF(Raw!$N183&lt;$A$9,IF(Raw!$X183&gt;$C$9,IF(Raw!$X183&lt;$A$9,Raw!M183,-999),-999),-999),-999),-999),-999)</f>
        <v>0.13155900000000001</v>
      </c>
      <c r="J183" s="9">
        <f>IF(Raw!$G183&gt;$C$8,IF(Raw!$Q183&gt;$C$8,IF(Raw!$N183&gt;$C$9,IF(Raw!$N183&lt;$A$9,IF(Raw!$X183&gt;$C$9,IF(Raw!$X183&lt;$A$9,Raw!N183,-999),-999),-999),-999),-999),-999)</f>
        <v>360</v>
      </c>
      <c r="K183" s="9">
        <f>IF(Raw!$G183&gt;$C$8,IF(Raw!$Q183&gt;$C$8,IF(Raw!$N183&gt;$C$9,IF(Raw!$N183&lt;$A$9,IF(Raw!$X183&gt;$C$9,IF(Raw!$X183&lt;$A$9,Raw!R183,-999),-999),-999),-999),-999),-999)</f>
        <v>0.88258400000000004</v>
      </c>
      <c r="L183" s="9">
        <f>IF(Raw!$G183&gt;$C$8,IF(Raw!$Q183&gt;$C$8,IF(Raw!$N183&gt;$C$9,IF(Raw!$N183&lt;$A$9,IF(Raw!$X183&gt;$C$9,IF(Raw!$X183&lt;$A$9,Raw!S183,-999),-999),-999),-999),-999),-999)</f>
        <v>1.4223809999999999</v>
      </c>
      <c r="M183" s="9">
        <f>Raw!Q183</f>
        <v>0.986819</v>
      </c>
      <c r="N183" s="9">
        <f>IF(Raw!$G183&gt;$C$8,IF(Raw!$Q183&gt;$C$8,IF(Raw!$N183&gt;$C$9,IF(Raw!$N183&lt;$A$9,IF(Raw!$X183&gt;$C$9,IF(Raw!$X183&lt;$A$9,Raw!V183,-999),-999),-999),-999),-999),-999)</f>
        <v>587.70000000000005</v>
      </c>
      <c r="O183" s="9">
        <f>IF(Raw!$G183&gt;$C$8,IF(Raw!$Q183&gt;$C$8,IF(Raw!$N183&gt;$C$9,IF(Raw!$N183&lt;$A$9,IF(Raw!$X183&gt;$C$9,IF(Raw!$X183&lt;$A$9,Raw!W183,-999),-999),-999),-999),-999),-999)</f>
        <v>7.2892999999999999E-2</v>
      </c>
      <c r="P183" s="9">
        <f>IF(Raw!$G183&gt;$C$8,IF(Raw!$Q183&gt;$C$8,IF(Raw!$N183&gt;$C$9,IF(Raw!$N183&lt;$A$9,IF(Raw!$X183&gt;$C$9,IF(Raw!$X183&lt;$A$9,Raw!X183,-999),-999),-999),-999),-999),-999)</f>
        <v>369</v>
      </c>
      <c r="R183" s="9">
        <f t="shared" si="36"/>
        <v>0.48073200000000005</v>
      </c>
      <c r="S183" s="9">
        <f t="shared" si="37"/>
        <v>0.33461080678504063</v>
      </c>
      <c r="T183" s="9">
        <f t="shared" si="38"/>
        <v>0.53979699999999986</v>
      </c>
      <c r="U183" s="9">
        <f t="shared" si="39"/>
        <v>0.37950239774012723</v>
      </c>
      <c r="V183" s="15">
        <f t="shared" si="32"/>
        <v>0</v>
      </c>
      <c r="X183" s="11">
        <f t="shared" si="40"/>
        <v>1.1979799999999998E+19</v>
      </c>
      <c r="Y183" s="11">
        <f t="shared" si="41"/>
        <v>5.4910000000000003E-18</v>
      </c>
      <c r="Z183" s="11">
        <f t="shared" si="42"/>
        <v>3.5999999999999997E-4</v>
      </c>
      <c r="AA183" s="16">
        <f t="shared" si="43"/>
        <v>2.3133363875494885E-2</v>
      </c>
      <c r="AB183" s="9">
        <f t="shared" si="33"/>
        <v>0.89507132041990056</v>
      </c>
      <c r="AC183" s="9">
        <f t="shared" si="34"/>
        <v>0.97686663612450508</v>
      </c>
      <c r="AD183" s="15">
        <f t="shared" si="35"/>
        <v>64.259344098596898</v>
      </c>
      <c r="AE183" s="3">
        <f t="shared" si="44"/>
        <v>661.11639999999989</v>
      </c>
      <c r="AF183" s="2">
        <f t="shared" si="45"/>
        <v>0.25</v>
      </c>
      <c r="AG183" s="9">
        <f t="shared" si="46"/>
        <v>1.8758903971250324E-2</v>
      </c>
      <c r="AH183" s="2">
        <f t="shared" si="47"/>
        <v>0.90773360056069274</v>
      </c>
    </row>
    <row r="184" spans="1:34">
      <c r="A184" s="1">
        <f>Raw!A184</f>
        <v>171</v>
      </c>
      <c r="B184" s="14">
        <f>Raw!B184</f>
        <v>0.46708333333333335</v>
      </c>
      <c r="C184" s="15">
        <f>Raw!C184</f>
        <v>51</v>
      </c>
      <c r="D184" s="15">
        <f>IF(C184&gt;0.5,Raw!D184*D$11,-999)</f>
        <v>19.899999999999999</v>
      </c>
      <c r="E184" s="9">
        <f>IF(Raw!$G184&gt;$C$8,IF(Raw!$Q184&gt;$C$8,IF(Raw!$N184&gt;$C$9,IF(Raw!$N184&lt;$A$9,IF(Raw!$X184&gt;$C$9,IF(Raw!$X184&lt;$A$9,Raw!H184,-999),-999),-999),-999),-999),-999)</f>
        <v>0.91691100000000003</v>
      </c>
      <c r="F184" s="9">
        <f>IF(Raw!$G184&gt;$C$8,IF(Raw!$Q184&gt;$C$8,IF(Raw!$N184&gt;$C$9,IF(Raw!$N184&lt;$A$9,IF(Raw!$X184&gt;$C$9,IF(Raw!$X184&lt;$A$9,Raw!I184,-999),-999),-999),-999),-999),-999)</f>
        <v>1.4075139999999999</v>
      </c>
      <c r="G184" s="9">
        <f>Raw!G184</f>
        <v>0.98220200000000002</v>
      </c>
      <c r="H184" s="9">
        <f>IF(Raw!$G184&gt;$C$8,IF(Raw!$Q184&gt;$C$8,IF(Raw!$N184&gt;$C$9,IF(Raw!$N184&lt;$A$9,IF(Raw!$X184&gt;$C$9,IF(Raw!$X184&lt;$A$9,Raw!L184,-999),-999),-999),-999),-999),-999)</f>
        <v>598</v>
      </c>
      <c r="I184" s="9">
        <f>IF(Raw!$G184&gt;$C$8,IF(Raw!$Q184&gt;$C$8,IF(Raw!$N184&gt;$C$9,IF(Raw!$N184&lt;$A$9,IF(Raw!$X184&gt;$C$9,IF(Raw!$X184&lt;$A$9,Raw!M184,-999),-999),-999),-999),-999),-999)</f>
        <v>9.0000000000000002E-6</v>
      </c>
      <c r="J184" s="9">
        <f>IF(Raw!$G184&gt;$C$8,IF(Raw!$Q184&gt;$C$8,IF(Raw!$N184&gt;$C$9,IF(Raw!$N184&lt;$A$9,IF(Raw!$X184&gt;$C$9,IF(Raw!$X184&lt;$A$9,Raw!N184,-999),-999),-999),-999),-999),-999)</f>
        <v>488</v>
      </c>
      <c r="K184" s="9">
        <f>IF(Raw!$G184&gt;$C$8,IF(Raw!$Q184&gt;$C$8,IF(Raw!$N184&gt;$C$9,IF(Raw!$N184&lt;$A$9,IF(Raw!$X184&gt;$C$9,IF(Raw!$X184&lt;$A$9,Raw!R184,-999),-999),-999),-999),-999),-999)</f>
        <v>0.88926899999999998</v>
      </c>
      <c r="L184" s="9">
        <f>IF(Raw!$G184&gt;$C$8,IF(Raw!$Q184&gt;$C$8,IF(Raw!$N184&gt;$C$9,IF(Raw!$N184&lt;$A$9,IF(Raw!$X184&gt;$C$9,IF(Raw!$X184&lt;$A$9,Raw!S184,-999),-999),-999),-999),-999),-999)</f>
        <v>1.4454480000000001</v>
      </c>
      <c r="M184" s="9">
        <f>Raw!Q184</f>
        <v>0.98794899999999997</v>
      </c>
      <c r="N184" s="9">
        <f>IF(Raw!$G184&gt;$C$8,IF(Raw!$Q184&gt;$C$8,IF(Raw!$N184&gt;$C$9,IF(Raw!$N184&lt;$A$9,IF(Raw!$X184&gt;$C$9,IF(Raw!$X184&lt;$A$9,Raw!V184,-999),-999),-999),-999),-999),-999)</f>
        <v>623.5</v>
      </c>
      <c r="O184" s="9">
        <f>IF(Raw!$G184&gt;$C$8,IF(Raw!$Q184&gt;$C$8,IF(Raw!$N184&gt;$C$9,IF(Raw!$N184&lt;$A$9,IF(Raw!$X184&gt;$C$9,IF(Raw!$X184&lt;$A$9,Raw!W184,-999),-999),-999),-999),-999),-999)</f>
        <v>9.0000000000000002E-6</v>
      </c>
      <c r="P184" s="9">
        <f>IF(Raw!$G184&gt;$C$8,IF(Raw!$Q184&gt;$C$8,IF(Raw!$N184&gt;$C$9,IF(Raw!$N184&lt;$A$9,IF(Raw!$X184&gt;$C$9,IF(Raw!$X184&lt;$A$9,Raw!X184,-999),-999),-999),-999),-999),-999)</f>
        <v>400</v>
      </c>
      <c r="R184" s="9">
        <f t="shared" si="36"/>
        <v>0.4906029999999999</v>
      </c>
      <c r="S184" s="9">
        <f t="shared" si="37"/>
        <v>0.34855994327587497</v>
      </c>
      <c r="T184" s="9">
        <f t="shared" si="38"/>
        <v>0.55617900000000009</v>
      </c>
      <c r="U184" s="9">
        <f t="shared" si="39"/>
        <v>0.38477966692679366</v>
      </c>
      <c r="V184" s="15">
        <f t="shared" si="32"/>
        <v>0</v>
      </c>
      <c r="X184" s="11">
        <f t="shared" si="40"/>
        <v>1.1979799999999998E+19</v>
      </c>
      <c r="Y184" s="11">
        <f t="shared" si="41"/>
        <v>5.9799999999999998E-18</v>
      </c>
      <c r="Z184" s="11">
        <f t="shared" si="42"/>
        <v>4.8799999999999999E-4</v>
      </c>
      <c r="AA184" s="16">
        <f t="shared" si="43"/>
        <v>3.3779019347710347E-2</v>
      </c>
      <c r="AB184" s="9">
        <f t="shared" si="33"/>
        <v>0.90805618120179021</v>
      </c>
      <c r="AC184" s="9">
        <f t="shared" si="34"/>
        <v>0.96622098065228956</v>
      </c>
      <c r="AD184" s="15">
        <f t="shared" si="35"/>
        <v>69.219301942029404</v>
      </c>
      <c r="AE184" s="3">
        <f t="shared" si="44"/>
        <v>719.99199999999973</v>
      </c>
      <c r="AF184" s="2">
        <f t="shared" si="45"/>
        <v>0.25</v>
      </c>
      <c r="AG184" s="9">
        <f t="shared" si="46"/>
        <v>2.0487830727814797E-2</v>
      </c>
      <c r="AH184" s="2">
        <f t="shared" si="47"/>
        <v>0.99139546653363242</v>
      </c>
    </row>
    <row r="185" spans="1:34">
      <c r="A185" s="1">
        <f>Raw!A185</f>
        <v>172</v>
      </c>
      <c r="B185" s="14">
        <f>Raw!B185</f>
        <v>0.46714120370370371</v>
      </c>
      <c r="C185" s="15">
        <f>Raw!C185</f>
        <v>50.6</v>
      </c>
      <c r="D185" s="15">
        <f>IF(C185&gt;0.5,Raw!D185*D$11,-999)</f>
        <v>25.3</v>
      </c>
      <c r="E185" s="9">
        <f>IF(Raw!$G185&gt;$C$8,IF(Raw!$Q185&gt;$C$8,IF(Raw!$N185&gt;$C$9,IF(Raw!$N185&lt;$A$9,IF(Raw!$X185&gt;$C$9,IF(Raw!$X185&lt;$A$9,Raw!H185,-999),-999),-999),-999),-999),-999)</f>
        <v>0.93069599999999997</v>
      </c>
      <c r="F185" s="9">
        <f>IF(Raw!$G185&gt;$C$8,IF(Raw!$Q185&gt;$C$8,IF(Raw!$N185&gt;$C$9,IF(Raw!$N185&lt;$A$9,IF(Raw!$X185&gt;$C$9,IF(Raw!$X185&lt;$A$9,Raw!I185,-999),-999),-999),-999),-999),-999)</f>
        <v>1.4015649999999999</v>
      </c>
      <c r="G185" s="9">
        <f>Raw!G185</f>
        <v>0.98410699999999995</v>
      </c>
      <c r="H185" s="9">
        <f>IF(Raw!$G185&gt;$C$8,IF(Raw!$Q185&gt;$C$8,IF(Raw!$N185&gt;$C$9,IF(Raw!$N185&lt;$A$9,IF(Raw!$X185&gt;$C$9,IF(Raw!$X185&lt;$A$9,Raw!L185,-999),-999),-999),-999),-999),-999)</f>
        <v>574.1</v>
      </c>
      <c r="I185" s="9">
        <f>IF(Raw!$G185&gt;$C$8,IF(Raw!$Q185&gt;$C$8,IF(Raw!$N185&gt;$C$9,IF(Raw!$N185&lt;$A$9,IF(Raw!$X185&gt;$C$9,IF(Raw!$X185&lt;$A$9,Raw!M185,-999),-999),-999),-999),-999),-999)</f>
        <v>4.3000000000000002E-5</v>
      </c>
      <c r="J185" s="9">
        <f>IF(Raw!$G185&gt;$C$8,IF(Raw!$Q185&gt;$C$8,IF(Raw!$N185&gt;$C$9,IF(Raw!$N185&lt;$A$9,IF(Raw!$X185&gt;$C$9,IF(Raw!$X185&lt;$A$9,Raw!N185,-999),-999),-999),-999),-999),-999)</f>
        <v>559</v>
      </c>
      <c r="K185" s="9">
        <f>IF(Raw!$G185&gt;$C$8,IF(Raw!$Q185&gt;$C$8,IF(Raw!$N185&gt;$C$9,IF(Raw!$N185&lt;$A$9,IF(Raw!$X185&gt;$C$9,IF(Raw!$X185&lt;$A$9,Raw!R185,-999),-999),-999),-999),-999),-999)</f>
        <v>0.88195500000000004</v>
      </c>
      <c r="L185" s="9">
        <f>IF(Raw!$G185&gt;$C$8,IF(Raw!$Q185&gt;$C$8,IF(Raw!$N185&gt;$C$9,IF(Raw!$N185&lt;$A$9,IF(Raw!$X185&gt;$C$9,IF(Raw!$X185&lt;$A$9,Raw!S185,-999),-999),-999),-999),-999),-999)</f>
        <v>1.4190419999999999</v>
      </c>
      <c r="M185" s="9">
        <f>Raw!Q185</f>
        <v>0.98794800000000005</v>
      </c>
      <c r="N185" s="9">
        <f>IF(Raw!$G185&gt;$C$8,IF(Raw!$Q185&gt;$C$8,IF(Raw!$N185&gt;$C$9,IF(Raw!$N185&lt;$A$9,IF(Raw!$X185&gt;$C$9,IF(Raw!$X185&lt;$A$9,Raw!V185,-999),-999),-999),-999),-999),-999)</f>
        <v>617.5</v>
      </c>
      <c r="O185" s="9">
        <f>IF(Raw!$G185&gt;$C$8,IF(Raw!$Q185&gt;$C$8,IF(Raw!$N185&gt;$C$9,IF(Raw!$N185&lt;$A$9,IF(Raw!$X185&gt;$C$9,IF(Raw!$X185&lt;$A$9,Raw!W185,-999),-999),-999),-999),-999),-999)</f>
        <v>6.2662999999999996E-2</v>
      </c>
      <c r="P185" s="9">
        <f>IF(Raw!$G185&gt;$C$8,IF(Raw!$Q185&gt;$C$8,IF(Raw!$N185&gt;$C$9,IF(Raw!$N185&lt;$A$9,IF(Raw!$X185&gt;$C$9,IF(Raw!$X185&lt;$A$9,Raw!X185,-999),-999),-999),-999),-999),-999)</f>
        <v>373</v>
      </c>
      <c r="R185" s="9">
        <f t="shared" si="36"/>
        <v>0.47086899999999998</v>
      </c>
      <c r="S185" s="9">
        <f t="shared" si="37"/>
        <v>0.3359594453343227</v>
      </c>
      <c r="T185" s="9">
        <f t="shared" si="38"/>
        <v>0.53708699999999987</v>
      </c>
      <c r="U185" s="9">
        <f t="shared" si="39"/>
        <v>0.37848562621825138</v>
      </c>
      <c r="V185" s="15">
        <f t="shared" si="32"/>
        <v>0</v>
      </c>
      <c r="X185" s="11">
        <f t="shared" si="40"/>
        <v>1.5230599999999996E+19</v>
      </c>
      <c r="Y185" s="11">
        <f t="shared" si="41"/>
        <v>5.7409999999999997E-18</v>
      </c>
      <c r="Z185" s="11">
        <f t="shared" si="42"/>
        <v>5.5899999999999993E-4</v>
      </c>
      <c r="AA185" s="16">
        <f t="shared" si="43"/>
        <v>4.6600572689297744E-2</v>
      </c>
      <c r="AB185" s="9">
        <f t="shared" si="33"/>
        <v>0.90698356178397688</v>
      </c>
      <c r="AC185" s="9">
        <f t="shared" si="34"/>
        <v>0.95339942731070226</v>
      </c>
      <c r="AD185" s="15">
        <f t="shared" si="35"/>
        <v>83.364172968332284</v>
      </c>
      <c r="AE185" s="3">
        <f t="shared" si="44"/>
        <v>691.21639999999979</v>
      </c>
      <c r="AF185" s="2">
        <f t="shared" si="45"/>
        <v>0.25</v>
      </c>
      <c r="AG185" s="9">
        <f t="shared" si="46"/>
        <v>2.4270877853912208E-2</v>
      </c>
      <c r="AH185" s="2">
        <f t="shared" si="47"/>
        <v>1.1744551481720742</v>
      </c>
    </row>
    <row r="186" spans="1:34">
      <c r="A186" s="1">
        <f>Raw!A186</f>
        <v>173</v>
      </c>
      <c r="B186" s="14">
        <f>Raw!B186</f>
        <v>0.46719907407407407</v>
      </c>
      <c r="C186" s="15">
        <f>Raw!C186</f>
        <v>50.4</v>
      </c>
      <c r="D186" s="15">
        <f>IF(C186&gt;0.5,Raw!D186*D$11,-999)</f>
        <v>45.3</v>
      </c>
      <c r="E186" s="9">
        <f>IF(Raw!$G186&gt;$C$8,IF(Raw!$Q186&gt;$C$8,IF(Raw!$N186&gt;$C$9,IF(Raw!$N186&lt;$A$9,IF(Raw!$X186&gt;$C$9,IF(Raw!$X186&lt;$A$9,Raw!H186,-999),-999),-999),-999),-999),-999)</f>
        <v>0.96031</v>
      </c>
      <c r="F186" s="9">
        <f>IF(Raw!$G186&gt;$C$8,IF(Raw!$Q186&gt;$C$8,IF(Raw!$N186&gt;$C$9,IF(Raw!$N186&lt;$A$9,IF(Raw!$X186&gt;$C$9,IF(Raw!$X186&lt;$A$9,Raw!I186,-999),-999),-999),-999),-999),-999)</f>
        <v>1.450175</v>
      </c>
      <c r="G186" s="9">
        <f>Raw!G186</f>
        <v>0.98516099999999995</v>
      </c>
      <c r="H186" s="9">
        <f>IF(Raw!$G186&gt;$C$8,IF(Raw!$Q186&gt;$C$8,IF(Raw!$N186&gt;$C$9,IF(Raw!$N186&lt;$A$9,IF(Raw!$X186&gt;$C$9,IF(Raw!$X186&lt;$A$9,Raw!L186,-999),-999),-999),-999),-999),-999)</f>
        <v>556</v>
      </c>
      <c r="I186" s="9">
        <f>IF(Raw!$G186&gt;$C$8,IF(Raw!$Q186&gt;$C$8,IF(Raw!$N186&gt;$C$9,IF(Raw!$N186&lt;$A$9,IF(Raw!$X186&gt;$C$9,IF(Raw!$X186&lt;$A$9,Raw!M186,-999),-999),-999),-999),-999),-999)</f>
        <v>1.5E-5</v>
      </c>
      <c r="J186" s="9">
        <f>IF(Raw!$G186&gt;$C$8,IF(Raw!$Q186&gt;$C$8,IF(Raw!$N186&gt;$C$9,IF(Raw!$N186&lt;$A$9,IF(Raw!$X186&gt;$C$9,IF(Raw!$X186&lt;$A$9,Raw!N186,-999),-999),-999),-999),-999),-999)</f>
        <v>336</v>
      </c>
      <c r="K186" s="9">
        <f>IF(Raw!$G186&gt;$C$8,IF(Raw!$Q186&gt;$C$8,IF(Raw!$N186&gt;$C$9,IF(Raw!$N186&lt;$A$9,IF(Raw!$X186&gt;$C$9,IF(Raw!$X186&lt;$A$9,Raw!R186,-999),-999),-999),-999),-999),-999)</f>
        <v>0.88192300000000001</v>
      </c>
      <c r="L186" s="9">
        <f>IF(Raw!$G186&gt;$C$8,IF(Raw!$Q186&gt;$C$8,IF(Raw!$N186&gt;$C$9,IF(Raw!$N186&lt;$A$9,IF(Raw!$X186&gt;$C$9,IF(Raw!$X186&lt;$A$9,Raw!S186,-999),-999),-999),-999),-999),-999)</f>
        <v>1.45644</v>
      </c>
      <c r="M186" s="9">
        <f>Raw!Q186</f>
        <v>0.98729299999999998</v>
      </c>
      <c r="N186" s="9">
        <f>IF(Raw!$G186&gt;$C$8,IF(Raw!$Q186&gt;$C$8,IF(Raw!$N186&gt;$C$9,IF(Raw!$N186&lt;$A$9,IF(Raw!$X186&gt;$C$9,IF(Raw!$X186&lt;$A$9,Raw!V186,-999),-999),-999),-999),-999),-999)</f>
        <v>655</v>
      </c>
      <c r="O186" s="9">
        <f>IF(Raw!$G186&gt;$C$8,IF(Raw!$Q186&gt;$C$8,IF(Raw!$N186&gt;$C$9,IF(Raw!$N186&lt;$A$9,IF(Raw!$X186&gt;$C$9,IF(Raw!$X186&lt;$A$9,Raw!W186,-999),-999),-999),-999),-999),-999)</f>
        <v>6.9999999999999999E-6</v>
      </c>
      <c r="P186" s="9">
        <f>IF(Raw!$G186&gt;$C$8,IF(Raw!$Q186&gt;$C$8,IF(Raw!$N186&gt;$C$9,IF(Raw!$N186&lt;$A$9,IF(Raw!$X186&gt;$C$9,IF(Raw!$X186&lt;$A$9,Raw!X186,-999),-999),-999),-999),-999),-999)</f>
        <v>398</v>
      </c>
      <c r="R186" s="9">
        <f t="shared" si="36"/>
        <v>0.48986499999999999</v>
      </c>
      <c r="S186" s="9">
        <f t="shared" si="37"/>
        <v>0.33779716241143309</v>
      </c>
      <c r="T186" s="9">
        <f t="shared" si="38"/>
        <v>0.57451699999999994</v>
      </c>
      <c r="U186" s="9">
        <f t="shared" si="39"/>
        <v>0.39446664469528436</v>
      </c>
      <c r="V186" s="15">
        <f t="shared" si="32"/>
        <v>0</v>
      </c>
      <c r="X186" s="11">
        <f t="shared" si="40"/>
        <v>2.7270599999999996E+19</v>
      </c>
      <c r="Y186" s="11">
        <f t="shared" si="41"/>
        <v>5.5599999999999997E-18</v>
      </c>
      <c r="Z186" s="11">
        <f t="shared" si="42"/>
        <v>3.3599999999999998E-4</v>
      </c>
      <c r="AA186" s="16">
        <f t="shared" si="43"/>
        <v>4.8476183984363597E-2</v>
      </c>
      <c r="AB186" s="9">
        <f t="shared" si="33"/>
        <v>0.90977339179414463</v>
      </c>
      <c r="AC186" s="9">
        <f t="shared" si="34"/>
        <v>0.9515238160156364</v>
      </c>
      <c r="AD186" s="15">
        <f t="shared" si="35"/>
        <v>144.27435709632022</v>
      </c>
      <c r="AE186" s="3">
        <f t="shared" si="44"/>
        <v>669.42399999999975</v>
      </c>
      <c r="AF186" s="2">
        <f t="shared" si="45"/>
        <v>0.25</v>
      </c>
      <c r="AG186" s="9">
        <f t="shared" si="46"/>
        <v>4.377801658411902E-2</v>
      </c>
      <c r="AH186" s="2">
        <f t="shared" si="47"/>
        <v>2.1183954393183773</v>
      </c>
    </row>
    <row r="187" spans="1:34">
      <c r="A187" s="1">
        <f>Raw!A187</f>
        <v>174</v>
      </c>
      <c r="B187" s="14">
        <f>Raw!B187</f>
        <v>0.46725694444444449</v>
      </c>
      <c r="C187" s="15">
        <f>Raw!C187</f>
        <v>50.1</v>
      </c>
      <c r="D187" s="15">
        <f>IF(C187&gt;0.5,Raw!D187*D$11,-999)</f>
        <v>58.8</v>
      </c>
      <c r="E187" s="9">
        <f>IF(Raw!$G187&gt;$C$8,IF(Raw!$Q187&gt;$C$8,IF(Raw!$N187&gt;$C$9,IF(Raw!$N187&lt;$A$9,IF(Raw!$X187&gt;$C$9,IF(Raw!$X187&lt;$A$9,Raw!H187,-999),-999),-999),-999),-999),-999)</f>
        <v>0.98103200000000002</v>
      </c>
      <c r="F187" s="9">
        <f>IF(Raw!$G187&gt;$C$8,IF(Raw!$Q187&gt;$C$8,IF(Raw!$N187&gt;$C$9,IF(Raw!$N187&lt;$A$9,IF(Raw!$X187&gt;$C$9,IF(Raw!$X187&lt;$A$9,Raw!I187,-999),-999),-999),-999),-999),-999)</f>
        <v>1.4709080000000001</v>
      </c>
      <c r="G187" s="9">
        <f>Raw!G187</f>
        <v>0.988985</v>
      </c>
      <c r="H187" s="9">
        <f>IF(Raw!$G187&gt;$C$8,IF(Raw!$Q187&gt;$C$8,IF(Raw!$N187&gt;$C$9,IF(Raw!$N187&lt;$A$9,IF(Raw!$X187&gt;$C$9,IF(Raw!$X187&lt;$A$9,Raw!L187,-999),-999),-999),-999),-999),-999)</f>
        <v>496.7</v>
      </c>
      <c r="I187" s="9">
        <f>IF(Raw!$G187&gt;$C$8,IF(Raw!$Q187&gt;$C$8,IF(Raw!$N187&gt;$C$9,IF(Raw!$N187&lt;$A$9,IF(Raw!$X187&gt;$C$9,IF(Raw!$X187&lt;$A$9,Raw!M187,-999),-999),-999),-999),-999),-999)</f>
        <v>1.9999999999999999E-6</v>
      </c>
      <c r="J187" s="9">
        <f>IF(Raw!$G187&gt;$C$8,IF(Raw!$Q187&gt;$C$8,IF(Raw!$N187&gt;$C$9,IF(Raw!$N187&lt;$A$9,IF(Raw!$X187&gt;$C$9,IF(Raw!$X187&lt;$A$9,Raw!N187,-999),-999),-999),-999),-999),-999)</f>
        <v>551</v>
      </c>
      <c r="K187" s="9">
        <f>IF(Raw!$G187&gt;$C$8,IF(Raw!$Q187&gt;$C$8,IF(Raw!$N187&gt;$C$9,IF(Raw!$N187&lt;$A$9,IF(Raw!$X187&gt;$C$9,IF(Raw!$X187&lt;$A$9,Raw!R187,-999),-999),-999),-999),-999),-999)</f>
        <v>0.87204700000000002</v>
      </c>
      <c r="L187" s="9">
        <f>IF(Raw!$G187&gt;$C$8,IF(Raw!$Q187&gt;$C$8,IF(Raw!$N187&gt;$C$9,IF(Raw!$N187&lt;$A$9,IF(Raw!$X187&gt;$C$9,IF(Raw!$X187&lt;$A$9,Raw!S187,-999),-999),-999),-999),-999),-999)</f>
        <v>1.4323650000000001</v>
      </c>
      <c r="M187" s="9">
        <f>Raw!Q187</f>
        <v>0.98716599999999999</v>
      </c>
      <c r="N187" s="9">
        <f>IF(Raw!$G187&gt;$C$8,IF(Raw!$Q187&gt;$C$8,IF(Raw!$N187&gt;$C$9,IF(Raw!$N187&lt;$A$9,IF(Raw!$X187&gt;$C$9,IF(Raw!$X187&lt;$A$9,Raw!V187,-999),-999),-999),-999),-999),-999)</f>
        <v>625.79999999999995</v>
      </c>
      <c r="O187" s="9">
        <f>IF(Raw!$G187&gt;$C$8,IF(Raw!$Q187&gt;$C$8,IF(Raw!$N187&gt;$C$9,IF(Raw!$N187&lt;$A$9,IF(Raw!$X187&gt;$C$9,IF(Raw!$X187&lt;$A$9,Raw!W187,-999),-999),-999),-999),-999),-999)</f>
        <v>9.0000000000000002E-6</v>
      </c>
      <c r="P187" s="9">
        <f>IF(Raw!$G187&gt;$C$8,IF(Raw!$Q187&gt;$C$8,IF(Raw!$N187&gt;$C$9,IF(Raw!$N187&lt;$A$9,IF(Raw!$X187&gt;$C$9,IF(Raw!$X187&lt;$A$9,Raw!X187,-999),-999),-999),-999),-999),-999)</f>
        <v>400</v>
      </c>
      <c r="R187" s="9">
        <f t="shared" si="36"/>
        <v>0.48987600000000009</v>
      </c>
      <c r="S187" s="9">
        <f t="shared" si="37"/>
        <v>0.33304326307287746</v>
      </c>
      <c r="T187" s="9">
        <f t="shared" si="38"/>
        <v>0.56031800000000009</v>
      </c>
      <c r="U187" s="9">
        <f t="shared" si="39"/>
        <v>0.39118381138885694</v>
      </c>
      <c r="V187" s="15">
        <f t="shared" si="32"/>
        <v>0</v>
      </c>
      <c r="X187" s="11">
        <f t="shared" si="40"/>
        <v>3.5397599999999992E+19</v>
      </c>
      <c r="Y187" s="11">
        <f t="shared" si="41"/>
        <v>4.9669999999999998E-18</v>
      </c>
      <c r="Z187" s="11">
        <f t="shared" si="42"/>
        <v>5.5099999999999995E-4</v>
      </c>
      <c r="AA187" s="16">
        <f t="shared" si="43"/>
        <v>8.8320545708939435E-2</v>
      </c>
      <c r="AB187" s="9">
        <f t="shared" si="33"/>
        <v>0.92153459153054151</v>
      </c>
      <c r="AC187" s="9">
        <f t="shared" si="34"/>
        <v>0.91167945429106068</v>
      </c>
      <c r="AD187" s="15">
        <f t="shared" si="35"/>
        <v>160.29137152257616</v>
      </c>
      <c r="AE187" s="3">
        <f t="shared" si="44"/>
        <v>598.02679999999987</v>
      </c>
      <c r="AF187" s="2">
        <f t="shared" si="45"/>
        <v>0.25</v>
      </c>
      <c r="AG187" s="9">
        <f t="shared" si="46"/>
        <v>4.823337664996049E-2</v>
      </c>
      <c r="AH187" s="2">
        <f t="shared" si="47"/>
        <v>2.3339879942223747</v>
      </c>
    </row>
    <row r="188" spans="1:34">
      <c r="A188" s="1">
        <f>Raw!A188</f>
        <v>175</v>
      </c>
      <c r="B188" s="14">
        <f>Raw!B188</f>
        <v>0.46731481481481479</v>
      </c>
      <c r="C188" s="15">
        <f>Raw!C188</f>
        <v>49.7</v>
      </c>
      <c r="D188" s="15">
        <f>IF(C188&gt;0.5,Raw!D188*D$11,-999)</f>
        <v>56.1</v>
      </c>
      <c r="E188" s="9">
        <f>IF(Raw!$G188&gt;$C$8,IF(Raw!$Q188&gt;$C$8,IF(Raw!$N188&gt;$C$9,IF(Raw!$N188&lt;$A$9,IF(Raw!$X188&gt;$C$9,IF(Raw!$X188&lt;$A$9,Raw!H188,-999),-999),-999),-999),-999),-999)</f>
        <v>0.98614500000000005</v>
      </c>
      <c r="F188" s="9">
        <f>IF(Raw!$G188&gt;$C$8,IF(Raw!$Q188&gt;$C$8,IF(Raw!$N188&gt;$C$9,IF(Raw!$N188&lt;$A$9,IF(Raw!$X188&gt;$C$9,IF(Raw!$X188&lt;$A$9,Raw!I188,-999),-999),-999),-999),-999),-999)</f>
        <v>1.4621550000000001</v>
      </c>
      <c r="G188" s="9">
        <f>Raw!G188</f>
        <v>0.97471799999999997</v>
      </c>
      <c r="H188" s="9">
        <f>IF(Raw!$G188&gt;$C$8,IF(Raw!$Q188&gt;$C$8,IF(Raw!$N188&gt;$C$9,IF(Raw!$N188&lt;$A$9,IF(Raw!$X188&gt;$C$9,IF(Raw!$X188&lt;$A$9,Raw!L188,-999),-999),-999),-999),-999),-999)</f>
        <v>549.1</v>
      </c>
      <c r="I188" s="9">
        <f>IF(Raw!$G188&gt;$C$8,IF(Raw!$Q188&gt;$C$8,IF(Raw!$N188&gt;$C$9,IF(Raw!$N188&lt;$A$9,IF(Raw!$X188&gt;$C$9,IF(Raw!$X188&lt;$A$9,Raw!M188,-999),-999),-999),-999),-999),-999)</f>
        <v>0.122048</v>
      </c>
      <c r="J188" s="9">
        <f>IF(Raw!$G188&gt;$C$8,IF(Raw!$Q188&gt;$C$8,IF(Raw!$N188&gt;$C$9,IF(Raw!$N188&lt;$A$9,IF(Raw!$X188&gt;$C$9,IF(Raw!$X188&lt;$A$9,Raw!N188,-999),-999),-999),-999),-999),-999)</f>
        <v>616</v>
      </c>
      <c r="K188" s="9">
        <f>IF(Raw!$G188&gt;$C$8,IF(Raw!$Q188&gt;$C$8,IF(Raw!$N188&gt;$C$9,IF(Raw!$N188&lt;$A$9,IF(Raw!$X188&gt;$C$9,IF(Raw!$X188&lt;$A$9,Raw!R188,-999),-999),-999),-999),-999),-999)</f>
        <v>0.868726</v>
      </c>
      <c r="L188" s="9">
        <f>IF(Raw!$G188&gt;$C$8,IF(Raw!$Q188&gt;$C$8,IF(Raw!$N188&gt;$C$9,IF(Raw!$N188&lt;$A$9,IF(Raw!$X188&gt;$C$9,IF(Raw!$X188&lt;$A$9,Raw!S188,-999),-999),-999),-999),-999),-999)</f>
        <v>1.4547779999999999</v>
      </c>
      <c r="M188" s="9">
        <f>Raw!Q188</f>
        <v>0.98963100000000004</v>
      </c>
      <c r="N188" s="9">
        <f>IF(Raw!$G188&gt;$C$8,IF(Raw!$Q188&gt;$C$8,IF(Raw!$N188&gt;$C$9,IF(Raw!$N188&lt;$A$9,IF(Raw!$X188&gt;$C$9,IF(Raw!$X188&lt;$A$9,Raw!V188,-999),-999),-999),-999),-999),-999)</f>
        <v>583</v>
      </c>
      <c r="O188" s="9">
        <f>IF(Raw!$G188&gt;$C$8,IF(Raw!$Q188&gt;$C$8,IF(Raw!$N188&gt;$C$9,IF(Raw!$N188&lt;$A$9,IF(Raw!$X188&gt;$C$9,IF(Raw!$X188&lt;$A$9,Raw!W188,-999),-999),-999),-999),-999),-999)</f>
        <v>1.2E-5</v>
      </c>
      <c r="P188" s="9">
        <f>IF(Raw!$G188&gt;$C$8,IF(Raw!$Q188&gt;$C$8,IF(Raw!$N188&gt;$C$9,IF(Raw!$N188&lt;$A$9,IF(Raw!$X188&gt;$C$9,IF(Raw!$X188&lt;$A$9,Raw!X188,-999),-999),-999),-999),-999),-999)</f>
        <v>499</v>
      </c>
      <c r="R188" s="9">
        <f t="shared" si="36"/>
        <v>0.47601000000000004</v>
      </c>
      <c r="S188" s="9">
        <f t="shared" si="37"/>
        <v>0.32555372036480401</v>
      </c>
      <c r="T188" s="9">
        <f t="shared" si="38"/>
        <v>0.58605199999999991</v>
      </c>
      <c r="U188" s="9">
        <f t="shared" si="39"/>
        <v>0.40284634494060256</v>
      </c>
      <c r="V188" s="15">
        <f t="shared" si="32"/>
        <v>0</v>
      </c>
      <c r="X188" s="11">
        <f t="shared" si="40"/>
        <v>3.3772199999999996E+19</v>
      </c>
      <c r="Y188" s="11">
        <f t="shared" si="41"/>
        <v>5.4910000000000003E-18</v>
      </c>
      <c r="Z188" s="11">
        <f t="shared" si="42"/>
        <v>6.1600000000000001E-4</v>
      </c>
      <c r="AA188" s="16">
        <f t="shared" si="43"/>
        <v>0.10252162924630061</v>
      </c>
      <c r="AB188" s="9">
        <f t="shared" si="33"/>
        <v>0.92880900586305293</v>
      </c>
      <c r="AC188" s="9">
        <f t="shared" si="34"/>
        <v>0.89747837075369941</v>
      </c>
      <c r="AD188" s="15">
        <f t="shared" si="35"/>
        <v>166.43121630892955</v>
      </c>
      <c r="AE188" s="3">
        <f t="shared" si="44"/>
        <v>661.11639999999989</v>
      </c>
      <c r="AF188" s="2">
        <f t="shared" si="45"/>
        <v>0.25</v>
      </c>
      <c r="AG188" s="9">
        <f t="shared" si="46"/>
        <v>5.1574005518516208E-2</v>
      </c>
      <c r="AH188" s="2">
        <f t="shared" si="47"/>
        <v>2.4956392866240256</v>
      </c>
    </row>
    <row r="189" spans="1:34">
      <c r="A189" s="1">
        <f>Raw!A189</f>
        <v>176</v>
      </c>
      <c r="B189" s="14">
        <f>Raw!B189</f>
        <v>0.46736111111111112</v>
      </c>
      <c r="C189" s="15">
        <f>Raw!C189</f>
        <v>49.5</v>
      </c>
      <c r="D189" s="15">
        <f>IF(C189&gt;0.5,Raw!D189*D$11,-999)</f>
        <v>57</v>
      </c>
      <c r="E189" s="9">
        <f>IF(Raw!$G189&gt;$C$8,IF(Raw!$Q189&gt;$C$8,IF(Raw!$N189&gt;$C$9,IF(Raw!$N189&lt;$A$9,IF(Raw!$X189&gt;$C$9,IF(Raw!$X189&lt;$A$9,Raw!H189,-999),-999),-999),-999),-999),-999)</f>
        <v>0.99402900000000005</v>
      </c>
      <c r="F189" s="9">
        <f>IF(Raw!$G189&gt;$C$8,IF(Raw!$Q189&gt;$C$8,IF(Raw!$N189&gt;$C$9,IF(Raw!$N189&lt;$A$9,IF(Raw!$X189&gt;$C$9,IF(Raw!$X189&lt;$A$9,Raw!I189,-999),-999),-999),-999),-999),-999)</f>
        <v>1.473312</v>
      </c>
      <c r="G189" s="9">
        <f>Raw!G189</f>
        <v>0.98120700000000005</v>
      </c>
      <c r="H189" s="9">
        <f>IF(Raw!$G189&gt;$C$8,IF(Raw!$Q189&gt;$C$8,IF(Raw!$N189&gt;$C$9,IF(Raw!$N189&lt;$A$9,IF(Raw!$X189&gt;$C$9,IF(Raw!$X189&lt;$A$9,Raw!L189,-999),-999),-999),-999),-999),-999)</f>
        <v>512.6</v>
      </c>
      <c r="I189" s="9">
        <f>IF(Raw!$G189&gt;$C$8,IF(Raw!$Q189&gt;$C$8,IF(Raw!$N189&gt;$C$9,IF(Raw!$N189&lt;$A$9,IF(Raw!$X189&gt;$C$9,IF(Raw!$X189&lt;$A$9,Raw!M189,-999),-999),-999),-999),-999),-999)</f>
        <v>2.0000000000000002E-5</v>
      </c>
      <c r="J189" s="9">
        <f>IF(Raw!$G189&gt;$C$8,IF(Raw!$Q189&gt;$C$8,IF(Raw!$N189&gt;$C$9,IF(Raw!$N189&lt;$A$9,IF(Raw!$X189&gt;$C$9,IF(Raw!$X189&lt;$A$9,Raw!N189,-999),-999),-999),-999),-999),-999)</f>
        <v>463</v>
      </c>
      <c r="K189" s="9">
        <f>IF(Raw!$G189&gt;$C$8,IF(Raw!$Q189&gt;$C$8,IF(Raw!$N189&gt;$C$9,IF(Raw!$N189&lt;$A$9,IF(Raw!$X189&gt;$C$9,IF(Raw!$X189&lt;$A$9,Raw!R189,-999),-999),-999),-999),-999),-999)</f>
        <v>0.89703999999999995</v>
      </c>
      <c r="L189" s="9">
        <f>IF(Raw!$G189&gt;$C$8,IF(Raw!$Q189&gt;$C$8,IF(Raw!$N189&gt;$C$9,IF(Raw!$N189&lt;$A$9,IF(Raw!$X189&gt;$C$9,IF(Raw!$X189&lt;$A$9,Raw!S189,-999),-999),-999),-999),-999),-999)</f>
        <v>1.444947</v>
      </c>
      <c r="M189" s="9">
        <f>Raw!Q189</f>
        <v>0.983796</v>
      </c>
      <c r="N189" s="9">
        <f>IF(Raw!$G189&gt;$C$8,IF(Raw!$Q189&gt;$C$8,IF(Raw!$N189&gt;$C$9,IF(Raw!$N189&lt;$A$9,IF(Raw!$X189&gt;$C$9,IF(Raw!$X189&lt;$A$9,Raw!V189,-999),-999),-999),-999),-999),-999)</f>
        <v>572.4</v>
      </c>
      <c r="O189" s="9">
        <f>IF(Raw!$G189&gt;$C$8,IF(Raw!$Q189&gt;$C$8,IF(Raw!$N189&gt;$C$9,IF(Raw!$N189&lt;$A$9,IF(Raw!$X189&gt;$C$9,IF(Raw!$X189&lt;$A$9,Raw!W189,-999),-999),-999),-999),-999),-999)</f>
        <v>1.2999999999999999E-5</v>
      </c>
      <c r="P189" s="9">
        <f>IF(Raw!$G189&gt;$C$8,IF(Raw!$Q189&gt;$C$8,IF(Raw!$N189&gt;$C$9,IF(Raw!$N189&lt;$A$9,IF(Raw!$X189&gt;$C$9,IF(Raw!$X189&lt;$A$9,Raw!X189,-999),-999),-999),-999),-999),-999)</f>
        <v>362</v>
      </c>
      <c r="R189" s="9">
        <f t="shared" si="36"/>
        <v>0.4792829999999999</v>
      </c>
      <c r="S189" s="9">
        <f t="shared" si="37"/>
        <v>0.32530991398970477</v>
      </c>
      <c r="T189" s="9">
        <f t="shared" si="38"/>
        <v>0.54790700000000003</v>
      </c>
      <c r="U189" s="9">
        <f t="shared" si="39"/>
        <v>0.37918830240832363</v>
      </c>
      <c r="V189" s="15">
        <f t="shared" si="32"/>
        <v>0</v>
      </c>
      <c r="X189" s="11">
        <f t="shared" si="40"/>
        <v>3.4313999999999992E+19</v>
      </c>
      <c r="Y189" s="11">
        <f t="shared" si="41"/>
        <v>5.1260000000000003E-18</v>
      </c>
      <c r="Z189" s="11">
        <f t="shared" si="42"/>
        <v>4.6299999999999998E-4</v>
      </c>
      <c r="AA189" s="16">
        <f t="shared" si="43"/>
        <v>7.5305903715061726E-2</v>
      </c>
      <c r="AB189" s="9">
        <f t="shared" si="33"/>
        <v>0.93830063178680823</v>
      </c>
      <c r="AC189" s="9">
        <f t="shared" si="34"/>
        <v>0.92469409628493837</v>
      </c>
      <c r="AD189" s="15">
        <f t="shared" si="35"/>
        <v>162.64774020531695</v>
      </c>
      <c r="AE189" s="3">
        <f t="shared" si="44"/>
        <v>617.17039999999986</v>
      </c>
      <c r="AF189" s="2">
        <f t="shared" si="45"/>
        <v>0.25</v>
      </c>
      <c r="AG189" s="9">
        <f t="shared" si="46"/>
        <v>4.7441631153080137E-2</v>
      </c>
      <c r="AH189" s="2">
        <f t="shared" si="47"/>
        <v>2.295675841672717</v>
      </c>
    </row>
    <row r="190" spans="1:34">
      <c r="A190" s="1">
        <f>Raw!A190</f>
        <v>177</v>
      </c>
      <c r="B190" s="14">
        <f>Raw!B190</f>
        <v>0.46741898148148148</v>
      </c>
      <c r="C190" s="15">
        <f>Raw!C190</f>
        <v>49.2</v>
      </c>
      <c r="D190" s="15">
        <f>IF(C190&gt;0.5,Raw!D190*D$11,-999)</f>
        <v>57.9</v>
      </c>
      <c r="E190" s="9">
        <f>IF(Raw!$G190&gt;$C$8,IF(Raw!$Q190&gt;$C$8,IF(Raw!$N190&gt;$C$9,IF(Raw!$N190&lt;$A$9,IF(Raw!$X190&gt;$C$9,IF(Raw!$X190&lt;$A$9,Raw!H190,-999),-999),-999),-999),-999),-999)</f>
        <v>0.96862400000000004</v>
      </c>
      <c r="F190" s="9">
        <f>IF(Raw!$G190&gt;$C$8,IF(Raw!$Q190&gt;$C$8,IF(Raw!$N190&gt;$C$9,IF(Raw!$N190&lt;$A$9,IF(Raw!$X190&gt;$C$9,IF(Raw!$X190&lt;$A$9,Raw!I190,-999),-999),-999),-999),-999),-999)</f>
        <v>1.463867</v>
      </c>
      <c r="G190" s="9">
        <f>Raw!G190</f>
        <v>0.98295999999999994</v>
      </c>
      <c r="H190" s="9">
        <f>IF(Raw!$G190&gt;$C$8,IF(Raw!$Q190&gt;$C$8,IF(Raw!$N190&gt;$C$9,IF(Raw!$N190&lt;$A$9,IF(Raw!$X190&gt;$C$9,IF(Raw!$X190&lt;$A$9,Raw!L190,-999),-999),-999),-999),-999),-999)</f>
        <v>536.5</v>
      </c>
      <c r="I190" s="9">
        <f>IF(Raw!$G190&gt;$C$8,IF(Raw!$Q190&gt;$C$8,IF(Raw!$N190&gt;$C$9,IF(Raw!$N190&lt;$A$9,IF(Raw!$X190&gt;$C$9,IF(Raw!$X190&lt;$A$9,Raw!M190,-999),-999),-999),-999),-999),-999)</f>
        <v>1.7378000000000001E-2</v>
      </c>
      <c r="J190" s="9">
        <f>IF(Raw!$G190&gt;$C$8,IF(Raw!$Q190&gt;$C$8,IF(Raw!$N190&gt;$C$9,IF(Raw!$N190&lt;$A$9,IF(Raw!$X190&gt;$C$9,IF(Raw!$X190&lt;$A$9,Raw!N190,-999),-999),-999),-999),-999),-999)</f>
        <v>758</v>
      </c>
      <c r="K190" s="9">
        <f>IF(Raw!$G190&gt;$C$8,IF(Raw!$Q190&gt;$C$8,IF(Raw!$N190&gt;$C$9,IF(Raw!$N190&lt;$A$9,IF(Raw!$X190&gt;$C$9,IF(Raw!$X190&lt;$A$9,Raw!R190,-999),-999),-999),-999),-999),-999)</f>
        <v>0.86196700000000004</v>
      </c>
      <c r="L190" s="9">
        <f>IF(Raw!$G190&gt;$C$8,IF(Raw!$Q190&gt;$C$8,IF(Raw!$N190&gt;$C$9,IF(Raw!$N190&lt;$A$9,IF(Raw!$X190&gt;$C$9,IF(Raw!$X190&lt;$A$9,Raw!S190,-999),-999),-999),-999),-999),-999)</f>
        <v>1.4496370000000001</v>
      </c>
      <c r="M190" s="9">
        <f>Raw!Q190</f>
        <v>0.98641000000000001</v>
      </c>
      <c r="N190" s="9">
        <f>IF(Raw!$G190&gt;$C$8,IF(Raw!$Q190&gt;$C$8,IF(Raw!$N190&gt;$C$9,IF(Raw!$N190&lt;$A$9,IF(Raw!$X190&gt;$C$9,IF(Raw!$X190&lt;$A$9,Raw!V190,-999),-999),-999),-999),-999),-999)</f>
        <v>606.29999999999995</v>
      </c>
      <c r="O190" s="9">
        <f>IF(Raw!$G190&gt;$C$8,IF(Raw!$Q190&gt;$C$8,IF(Raw!$N190&gt;$C$9,IF(Raw!$N190&lt;$A$9,IF(Raw!$X190&gt;$C$9,IF(Raw!$X190&lt;$A$9,Raw!W190,-999),-999),-999),-999),-999),-999)</f>
        <v>1.4E-5</v>
      </c>
      <c r="P190" s="9">
        <f>IF(Raw!$G190&gt;$C$8,IF(Raw!$Q190&gt;$C$8,IF(Raw!$N190&gt;$C$9,IF(Raw!$N190&lt;$A$9,IF(Raw!$X190&gt;$C$9,IF(Raw!$X190&lt;$A$9,Raw!X190,-999),-999),-999),-999),-999),-999)</f>
        <v>420</v>
      </c>
      <c r="R190" s="9">
        <f t="shared" si="36"/>
        <v>0.49524299999999999</v>
      </c>
      <c r="S190" s="9">
        <f t="shared" si="37"/>
        <v>0.33831147228539205</v>
      </c>
      <c r="T190" s="9">
        <f t="shared" si="38"/>
        <v>0.58767000000000003</v>
      </c>
      <c r="U190" s="9">
        <f t="shared" si="39"/>
        <v>0.40539114274815008</v>
      </c>
      <c r="V190" s="15">
        <f t="shared" si="32"/>
        <v>0</v>
      </c>
      <c r="X190" s="11">
        <f t="shared" si="40"/>
        <v>3.4855799999999996E+19</v>
      </c>
      <c r="Y190" s="11">
        <f t="shared" si="41"/>
        <v>5.3649999999999996E-18</v>
      </c>
      <c r="Z190" s="11">
        <f t="shared" si="42"/>
        <v>7.5799999999999999E-4</v>
      </c>
      <c r="AA190" s="16">
        <f t="shared" si="43"/>
        <v>0.12414924820782124</v>
      </c>
      <c r="AB190" s="9">
        <f t="shared" si="33"/>
        <v>0.93492578869429033</v>
      </c>
      <c r="AC190" s="9">
        <f t="shared" si="34"/>
        <v>0.87585075179217875</v>
      </c>
      <c r="AD190" s="15">
        <f t="shared" si="35"/>
        <v>163.7852878731151</v>
      </c>
      <c r="AE190" s="3">
        <f t="shared" si="44"/>
        <v>645.9459999999998</v>
      </c>
      <c r="AF190" s="2">
        <f t="shared" si="45"/>
        <v>0.25</v>
      </c>
      <c r="AG190" s="9">
        <f t="shared" si="46"/>
        <v>5.1074696166320661E-2</v>
      </c>
      <c r="AH190" s="2">
        <f t="shared" si="47"/>
        <v>2.4714779669244997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9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185.4</v>
      </c>
      <c r="D13" s="17">
        <v>2.7</v>
      </c>
      <c r="E13" s="17">
        <v>1.9350000000000001E-3</v>
      </c>
      <c r="F13" s="17">
        <v>9.4E-2</v>
      </c>
      <c r="G13" s="17">
        <v>0.82506500000000005</v>
      </c>
      <c r="H13" s="17">
        <v>0.46443299999999998</v>
      </c>
      <c r="I13" s="17">
        <v>0.55689100000000002</v>
      </c>
      <c r="J13" s="17">
        <v>9.2457999999999999E-2</v>
      </c>
      <c r="K13" s="17">
        <v>0.16602500000000001</v>
      </c>
      <c r="L13" s="17">
        <v>743.3</v>
      </c>
      <c r="M13" s="17">
        <v>0.37081799999999998</v>
      </c>
      <c r="N13" s="17">
        <v>1908</v>
      </c>
      <c r="O13" s="17">
        <v>0</v>
      </c>
      <c r="P13" s="17">
        <v>0</v>
      </c>
      <c r="Q13" s="17">
        <v>0.82071099999999997</v>
      </c>
      <c r="R13" s="17">
        <v>0.399229</v>
      </c>
      <c r="S13" s="17">
        <v>0.50652299999999995</v>
      </c>
      <c r="T13" s="17">
        <v>0.107294</v>
      </c>
      <c r="U13" s="17">
        <v>0.21182500000000001</v>
      </c>
      <c r="V13" s="17">
        <v>661.1</v>
      </c>
      <c r="W13" s="17">
        <v>6.0000000000000002E-6</v>
      </c>
      <c r="X13" s="17">
        <v>971</v>
      </c>
      <c r="Y13" s="17">
        <v>0</v>
      </c>
      <c r="Z13" s="17">
        <v>0</v>
      </c>
      <c r="AA13" s="17">
        <v>0.32588400000000001</v>
      </c>
      <c r="AB13" s="17">
        <v>2.2653699999999999E-2</v>
      </c>
      <c r="AC13" s="17">
        <v>0.40166000000000002</v>
      </c>
      <c r="AD13" s="17">
        <v>0.25</v>
      </c>
      <c r="AE13" s="17">
        <v>1117.5</v>
      </c>
    </row>
    <row r="14" spans="1:31">
      <c r="A14" s="17">
        <v>1</v>
      </c>
      <c r="B14" s="19">
        <v>0.45782407407407405</v>
      </c>
      <c r="C14" s="17">
        <v>185.6</v>
      </c>
      <c r="D14" s="17">
        <v>1.8</v>
      </c>
      <c r="E14" s="17">
        <v>1.1980000000000001E-3</v>
      </c>
      <c r="F14" s="17">
        <v>5.8000000000000003E-2</v>
      </c>
      <c r="G14" s="17">
        <v>0.81007499999999999</v>
      </c>
      <c r="H14" s="17">
        <v>0.48158699999999999</v>
      </c>
      <c r="I14" s="17">
        <v>0.573519</v>
      </c>
      <c r="J14" s="17">
        <v>9.1932E-2</v>
      </c>
      <c r="K14" s="17">
        <v>0.16029399999999999</v>
      </c>
      <c r="L14" s="17">
        <v>732.1</v>
      </c>
      <c r="M14" s="17">
        <v>0.37081799999999998</v>
      </c>
      <c r="N14" s="17">
        <v>811</v>
      </c>
      <c r="O14" s="17">
        <v>0</v>
      </c>
      <c r="P14" s="17">
        <v>0</v>
      </c>
      <c r="Q14" s="17">
        <v>0.84587500000000004</v>
      </c>
      <c r="R14" s="17">
        <v>0.404142</v>
      </c>
      <c r="S14" s="17">
        <v>0.50291600000000003</v>
      </c>
      <c r="T14" s="17">
        <v>9.8774000000000001E-2</v>
      </c>
      <c r="U14" s="17">
        <v>0.19640199999999999</v>
      </c>
      <c r="V14" s="17">
        <v>765</v>
      </c>
      <c r="W14" s="17">
        <v>0.31908799999999998</v>
      </c>
      <c r="X14" s="17">
        <v>850</v>
      </c>
      <c r="Y14" s="17">
        <v>0</v>
      </c>
      <c r="Z14" s="17">
        <v>0</v>
      </c>
      <c r="AA14" s="17">
        <v>0.30215700000000001</v>
      </c>
      <c r="AB14" s="17">
        <v>6.4279999999999997E-3</v>
      </c>
      <c r="AC14" s="17">
        <v>0.404777</v>
      </c>
      <c r="AD14" s="17">
        <v>0.25</v>
      </c>
      <c r="AE14" s="17">
        <v>1134.5</v>
      </c>
    </row>
    <row r="15" spans="1:31">
      <c r="A15" s="17">
        <v>2</v>
      </c>
      <c r="B15" s="19">
        <v>0.45788194444444441</v>
      </c>
      <c r="C15" s="17">
        <v>185.2</v>
      </c>
      <c r="D15" s="17">
        <v>2.7</v>
      </c>
      <c r="E15" s="17">
        <v>2.0709999999999999E-3</v>
      </c>
      <c r="F15" s="17">
        <v>0.1</v>
      </c>
      <c r="G15" s="17">
        <v>0.75265400000000005</v>
      </c>
      <c r="H15" s="17">
        <v>0.484873</v>
      </c>
      <c r="I15" s="17">
        <v>0.580461</v>
      </c>
      <c r="J15" s="17">
        <v>9.5588000000000006E-2</v>
      </c>
      <c r="K15" s="17">
        <v>0.16467699999999999</v>
      </c>
      <c r="L15" s="17">
        <v>723.6</v>
      </c>
      <c r="M15" s="17">
        <v>0.39128600000000002</v>
      </c>
      <c r="N15" s="17">
        <v>778</v>
      </c>
      <c r="O15" s="17">
        <v>0</v>
      </c>
      <c r="P15" s="17">
        <v>0</v>
      </c>
      <c r="Q15" s="17">
        <v>0.88923300000000005</v>
      </c>
      <c r="R15" s="17">
        <v>0.40414</v>
      </c>
      <c r="S15" s="17">
        <v>0.52467699999999995</v>
      </c>
      <c r="T15" s="17">
        <v>0.12053700000000001</v>
      </c>
      <c r="U15" s="17">
        <v>0.229736</v>
      </c>
      <c r="V15" s="17">
        <v>708.7</v>
      </c>
      <c r="W15" s="17">
        <v>0.13195799999999999</v>
      </c>
      <c r="X15" s="17">
        <v>568</v>
      </c>
      <c r="Y15" s="17">
        <v>0</v>
      </c>
      <c r="Z15" s="17">
        <v>0</v>
      </c>
      <c r="AA15" s="17">
        <v>0.353439</v>
      </c>
      <c r="AB15" s="17">
        <v>9.1153899999999993E-3</v>
      </c>
      <c r="AC15" s="17">
        <v>0.40523900000000002</v>
      </c>
      <c r="AD15" s="17">
        <v>0.25</v>
      </c>
      <c r="AE15" s="17">
        <v>1147.9000000000001</v>
      </c>
    </row>
    <row r="16" spans="1:31">
      <c r="A16" s="17">
        <v>3</v>
      </c>
      <c r="B16" s="19">
        <v>0.45792824074074073</v>
      </c>
      <c r="C16" s="17">
        <v>184.1</v>
      </c>
      <c r="D16" s="17">
        <v>2.7</v>
      </c>
      <c r="E16" s="17">
        <v>2.1589999999999999E-3</v>
      </c>
      <c r="F16" s="17">
        <v>0.104</v>
      </c>
      <c r="G16" s="17">
        <v>0.84223499999999996</v>
      </c>
      <c r="H16" s="17">
        <v>0.50781399999999999</v>
      </c>
      <c r="I16" s="17">
        <v>0.62228499999999998</v>
      </c>
      <c r="J16" s="17">
        <v>0.114471</v>
      </c>
      <c r="K16" s="17">
        <v>0.18395300000000001</v>
      </c>
      <c r="L16" s="17">
        <v>780.8</v>
      </c>
      <c r="M16" s="17">
        <v>0.45858700000000002</v>
      </c>
      <c r="N16" s="17">
        <v>749</v>
      </c>
      <c r="O16" s="17">
        <v>0</v>
      </c>
      <c r="P16" s="17">
        <v>0</v>
      </c>
      <c r="Q16" s="17">
        <v>0.90548200000000001</v>
      </c>
      <c r="R16" s="17">
        <v>0.40971600000000002</v>
      </c>
      <c r="S16" s="17">
        <v>0.52663700000000002</v>
      </c>
      <c r="T16" s="17">
        <v>0.116921</v>
      </c>
      <c r="U16" s="17">
        <v>0.22201499999999999</v>
      </c>
      <c r="V16" s="17">
        <v>775.8</v>
      </c>
      <c r="W16" s="17">
        <v>0.37081799999999998</v>
      </c>
      <c r="X16" s="17">
        <v>768</v>
      </c>
      <c r="Y16" s="17">
        <v>0</v>
      </c>
      <c r="Z16" s="17">
        <v>0</v>
      </c>
      <c r="AA16" s="17">
        <v>0.34156199999999998</v>
      </c>
      <c r="AB16" s="17">
        <v>9.4742699999999999E-3</v>
      </c>
      <c r="AC16" s="17">
        <v>0.41082299999999999</v>
      </c>
      <c r="AD16" s="17">
        <v>0.25</v>
      </c>
      <c r="AE16" s="17">
        <v>1063.7</v>
      </c>
    </row>
    <row r="17" spans="1:31">
      <c r="A17" s="17">
        <v>4</v>
      </c>
      <c r="B17" s="19">
        <v>0.45798611111111115</v>
      </c>
      <c r="C17" s="17">
        <v>183.4</v>
      </c>
      <c r="D17" s="17">
        <v>1.8</v>
      </c>
      <c r="E17" s="17">
        <v>1.2229999999999999E-3</v>
      </c>
      <c r="F17" s="17">
        <v>5.8999999999999997E-2</v>
      </c>
      <c r="G17" s="17">
        <v>0.904165</v>
      </c>
      <c r="H17" s="17">
        <v>0.50299499999999997</v>
      </c>
      <c r="I17" s="17">
        <v>0.63212999999999997</v>
      </c>
      <c r="J17" s="17">
        <v>0.129135</v>
      </c>
      <c r="K17" s="17">
        <v>0.204286</v>
      </c>
      <c r="L17" s="17">
        <v>696.2</v>
      </c>
      <c r="M17" s="17">
        <v>5.5000000000000002E-5</v>
      </c>
      <c r="N17" s="17">
        <v>904</v>
      </c>
      <c r="O17" s="17">
        <v>0</v>
      </c>
      <c r="P17" s="17">
        <v>0</v>
      </c>
      <c r="Q17" s="17">
        <v>0.91240100000000002</v>
      </c>
      <c r="R17" s="17">
        <v>0.44270399999999999</v>
      </c>
      <c r="S17" s="17">
        <v>0.56108899999999995</v>
      </c>
      <c r="T17" s="17">
        <v>0.118385</v>
      </c>
      <c r="U17" s="17">
        <v>0.21099100000000001</v>
      </c>
      <c r="V17" s="17">
        <v>714.3</v>
      </c>
      <c r="W17" s="17">
        <v>0.46398499999999998</v>
      </c>
      <c r="X17" s="17">
        <v>1053</v>
      </c>
      <c r="Y17" s="17">
        <v>0</v>
      </c>
      <c r="Z17" s="17">
        <v>0</v>
      </c>
      <c r="AA17" s="17">
        <v>0.324602</v>
      </c>
      <c r="AB17" s="17">
        <v>6.8129200000000001E-3</v>
      </c>
      <c r="AC17" s="17">
        <v>0.44351000000000002</v>
      </c>
      <c r="AD17" s="17">
        <v>0.25</v>
      </c>
      <c r="AE17" s="17">
        <v>1193.0999999999999</v>
      </c>
    </row>
    <row r="18" spans="1:31">
      <c r="A18" s="17">
        <v>5</v>
      </c>
      <c r="B18" s="19">
        <v>0.45803240740740742</v>
      </c>
      <c r="C18" s="17">
        <v>182.3</v>
      </c>
      <c r="D18" s="17">
        <v>2.7</v>
      </c>
      <c r="E18" s="17">
        <v>2.0609999999999999E-3</v>
      </c>
      <c r="F18" s="17">
        <v>0.1</v>
      </c>
      <c r="G18" s="17">
        <v>0.92608000000000001</v>
      </c>
      <c r="H18" s="17">
        <v>0.52123299999999995</v>
      </c>
      <c r="I18" s="17">
        <v>0.66929700000000003</v>
      </c>
      <c r="J18" s="17">
        <v>0.148064</v>
      </c>
      <c r="K18" s="17">
        <v>0.221223</v>
      </c>
      <c r="L18" s="17">
        <v>727.7</v>
      </c>
      <c r="M18" s="17">
        <v>6.5127000000000004E-2</v>
      </c>
      <c r="N18" s="17">
        <v>547</v>
      </c>
      <c r="O18" s="17">
        <v>0</v>
      </c>
      <c r="P18" s="17">
        <v>0</v>
      </c>
      <c r="Q18" s="17">
        <v>0.89854999999999996</v>
      </c>
      <c r="R18" s="17">
        <v>0.45768500000000001</v>
      </c>
      <c r="S18" s="17">
        <v>0.59182599999999996</v>
      </c>
      <c r="T18" s="17">
        <v>0.13414100000000001</v>
      </c>
      <c r="U18" s="17">
        <v>0.226656</v>
      </c>
      <c r="V18" s="17">
        <v>793.7</v>
      </c>
      <c r="W18" s="17">
        <v>0.22917999999999999</v>
      </c>
      <c r="X18" s="17">
        <v>1383</v>
      </c>
      <c r="Y18" s="17">
        <v>0</v>
      </c>
      <c r="Z18" s="17">
        <v>0</v>
      </c>
      <c r="AA18" s="17">
        <v>0.34870200000000001</v>
      </c>
      <c r="AB18" s="17">
        <v>6.46125E-3</v>
      </c>
      <c r="AC18" s="17">
        <v>0.45855099999999999</v>
      </c>
      <c r="AD18" s="17">
        <v>0.25</v>
      </c>
      <c r="AE18" s="17">
        <v>1141.4000000000001</v>
      </c>
    </row>
    <row r="19" spans="1:31">
      <c r="A19" s="17">
        <v>6</v>
      </c>
      <c r="B19" s="19">
        <v>0.45809027777777778</v>
      </c>
      <c r="C19" s="17">
        <v>181</v>
      </c>
      <c r="D19" s="17">
        <v>2.7</v>
      </c>
      <c r="E19" s="17">
        <v>2.062E-3</v>
      </c>
      <c r="F19" s="17">
        <v>0.1</v>
      </c>
      <c r="G19" s="17">
        <v>0.87926099999999996</v>
      </c>
      <c r="H19" s="17">
        <v>0.55512899999999998</v>
      </c>
      <c r="I19" s="17">
        <v>0.69220300000000001</v>
      </c>
      <c r="J19" s="17">
        <v>0.137074</v>
      </c>
      <c r="K19" s="17">
        <v>0.19802600000000001</v>
      </c>
      <c r="L19" s="17">
        <v>666.7</v>
      </c>
      <c r="M19" s="17">
        <v>0.56662699999999999</v>
      </c>
      <c r="N19" s="17">
        <v>953</v>
      </c>
      <c r="O19" s="17">
        <v>0</v>
      </c>
      <c r="P19" s="17">
        <v>0</v>
      </c>
      <c r="Q19" s="17">
        <v>0.93620700000000001</v>
      </c>
      <c r="R19" s="17">
        <v>0.459704</v>
      </c>
      <c r="S19" s="17">
        <v>0.61172599999999999</v>
      </c>
      <c r="T19" s="17">
        <v>0.15202199999999999</v>
      </c>
      <c r="U19" s="17">
        <v>0.24851300000000001</v>
      </c>
      <c r="V19" s="17">
        <v>771.3</v>
      </c>
      <c r="W19" s="17">
        <v>6.6990999999999995E-2</v>
      </c>
      <c r="X19" s="17">
        <v>879</v>
      </c>
      <c r="Y19" s="17">
        <v>0</v>
      </c>
      <c r="Z19" s="17">
        <v>0</v>
      </c>
      <c r="AA19" s="17">
        <v>0.38232699999999997</v>
      </c>
      <c r="AB19" s="17">
        <v>1.02822E-2</v>
      </c>
      <c r="AC19" s="17">
        <v>0.46126699999999998</v>
      </c>
      <c r="AD19" s="17">
        <v>0.25</v>
      </c>
      <c r="AE19" s="17">
        <v>1245.8</v>
      </c>
    </row>
    <row r="20" spans="1:31">
      <c r="A20" s="17">
        <v>7</v>
      </c>
      <c r="B20" s="19">
        <v>0.45814814814814814</v>
      </c>
      <c r="C20" s="17">
        <v>179.9</v>
      </c>
      <c r="D20" s="17">
        <v>2.7</v>
      </c>
      <c r="E20" s="17">
        <v>2.264E-3</v>
      </c>
      <c r="F20" s="17">
        <v>0.11</v>
      </c>
      <c r="G20" s="17">
        <v>0.90476400000000001</v>
      </c>
      <c r="H20" s="17">
        <v>0.52982499999999999</v>
      </c>
      <c r="I20" s="17">
        <v>0.68169000000000002</v>
      </c>
      <c r="J20" s="17">
        <v>0.151865</v>
      </c>
      <c r="K20" s="17">
        <v>0.222777</v>
      </c>
      <c r="L20" s="17">
        <v>728.7</v>
      </c>
      <c r="M20" s="17">
        <v>0.29622399999999999</v>
      </c>
      <c r="N20" s="17">
        <v>1483</v>
      </c>
      <c r="O20" s="17">
        <v>0</v>
      </c>
      <c r="P20" s="17">
        <v>0</v>
      </c>
      <c r="Q20" s="17">
        <v>0.94436500000000001</v>
      </c>
      <c r="R20" s="17">
        <v>0.47738900000000001</v>
      </c>
      <c r="S20" s="17">
        <v>0.63771699999999998</v>
      </c>
      <c r="T20" s="17">
        <v>0.160328</v>
      </c>
      <c r="U20" s="17">
        <v>0.25140899999999999</v>
      </c>
      <c r="V20" s="17">
        <v>738.9</v>
      </c>
      <c r="W20" s="17">
        <v>0.210286</v>
      </c>
      <c r="X20" s="17">
        <v>1624</v>
      </c>
      <c r="Y20" s="17">
        <v>0</v>
      </c>
      <c r="Z20" s="17">
        <v>0</v>
      </c>
      <c r="AA20" s="17">
        <v>0.38678299999999999</v>
      </c>
      <c r="AB20" s="17">
        <v>1.73565E-2</v>
      </c>
      <c r="AC20" s="17">
        <v>0.48017199999999999</v>
      </c>
      <c r="AD20" s="17">
        <v>0.25</v>
      </c>
      <c r="AE20" s="17">
        <v>1139.8</v>
      </c>
    </row>
    <row r="21" spans="1:31">
      <c r="A21" s="17">
        <v>8</v>
      </c>
      <c r="B21" s="19">
        <v>0.4581944444444444</v>
      </c>
      <c r="C21" s="17">
        <v>179</v>
      </c>
      <c r="D21" s="17">
        <v>2.7</v>
      </c>
      <c r="E21" s="17">
        <v>2.4380000000000001E-3</v>
      </c>
      <c r="F21" s="17">
        <v>0.11799999999999999</v>
      </c>
      <c r="G21" s="17">
        <v>0.92038900000000001</v>
      </c>
      <c r="H21" s="17">
        <v>0.55288199999999998</v>
      </c>
      <c r="I21" s="17">
        <v>0.70135199999999998</v>
      </c>
      <c r="J21" s="17">
        <v>0.14847099999999999</v>
      </c>
      <c r="K21" s="17">
        <v>0.21169199999999999</v>
      </c>
      <c r="L21" s="17">
        <v>741.7</v>
      </c>
      <c r="M21" s="17">
        <v>0.37081999999999998</v>
      </c>
      <c r="N21" s="17">
        <v>3652</v>
      </c>
      <c r="O21" s="17">
        <v>0</v>
      </c>
      <c r="P21" s="17">
        <v>0</v>
      </c>
      <c r="Q21" s="17">
        <v>0.95299800000000001</v>
      </c>
      <c r="R21" s="17">
        <v>0.46871800000000002</v>
      </c>
      <c r="S21" s="17">
        <v>0.64466999999999997</v>
      </c>
      <c r="T21" s="17">
        <v>0.175952</v>
      </c>
      <c r="U21" s="17">
        <v>0.27293299999999998</v>
      </c>
      <c r="V21" s="17">
        <v>773.7</v>
      </c>
      <c r="W21" s="17">
        <v>0.37081999999999998</v>
      </c>
      <c r="X21" s="17">
        <v>760</v>
      </c>
      <c r="Y21" s="17">
        <v>0</v>
      </c>
      <c r="Z21" s="17">
        <v>0</v>
      </c>
      <c r="AA21" s="17">
        <v>0.41989700000000002</v>
      </c>
      <c r="AB21" s="17">
        <v>4.2398999999999999E-2</v>
      </c>
      <c r="AC21" s="17">
        <v>0.47617799999999999</v>
      </c>
      <c r="AD21" s="17">
        <v>0.25</v>
      </c>
      <c r="AE21" s="17">
        <v>1119.8</v>
      </c>
    </row>
    <row r="22" spans="1:31">
      <c r="A22" s="17">
        <v>9</v>
      </c>
      <c r="B22" s="19">
        <v>0.45825231481481482</v>
      </c>
      <c r="C22" s="17">
        <v>177.9</v>
      </c>
      <c r="D22" s="17">
        <v>2.7</v>
      </c>
      <c r="E22" s="17">
        <v>2.068E-3</v>
      </c>
      <c r="F22" s="17">
        <v>0.1</v>
      </c>
      <c r="G22" s="17">
        <v>0.91825000000000001</v>
      </c>
      <c r="H22" s="17">
        <v>0.55192799999999997</v>
      </c>
      <c r="I22" s="17">
        <v>0.70919900000000002</v>
      </c>
      <c r="J22" s="17">
        <v>0.15727099999999999</v>
      </c>
      <c r="K22" s="17">
        <v>0.22175900000000001</v>
      </c>
      <c r="L22" s="17">
        <v>644.1</v>
      </c>
      <c r="M22" s="17">
        <v>0.22827700000000001</v>
      </c>
      <c r="N22" s="17">
        <v>619</v>
      </c>
      <c r="O22" s="17">
        <v>0</v>
      </c>
      <c r="P22" s="17">
        <v>0</v>
      </c>
      <c r="Q22" s="17">
        <v>0.940577</v>
      </c>
      <c r="R22" s="17">
        <v>0.49869999999999998</v>
      </c>
      <c r="S22" s="17">
        <v>0.67121600000000003</v>
      </c>
      <c r="T22" s="17">
        <v>0.172516</v>
      </c>
      <c r="U22" s="17">
        <v>0.25702000000000003</v>
      </c>
      <c r="V22" s="17">
        <v>723</v>
      </c>
      <c r="W22" s="17">
        <v>0.21820700000000001</v>
      </c>
      <c r="X22" s="17">
        <v>802</v>
      </c>
      <c r="Y22" s="17">
        <v>0</v>
      </c>
      <c r="Z22" s="17">
        <v>0</v>
      </c>
      <c r="AA22" s="17">
        <v>0.39541599999999999</v>
      </c>
      <c r="AB22" s="17">
        <v>6.4799300000000001E-3</v>
      </c>
      <c r="AC22" s="17">
        <v>0.49981799999999998</v>
      </c>
      <c r="AD22" s="17">
        <v>0.25</v>
      </c>
      <c r="AE22" s="17">
        <v>1289.5</v>
      </c>
    </row>
    <row r="23" spans="1:31">
      <c r="A23" s="17">
        <v>10</v>
      </c>
      <c r="B23" s="19">
        <v>0.45831018518518518</v>
      </c>
      <c r="C23" s="17">
        <v>176.8</v>
      </c>
      <c r="D23" s="17">
        <v>2.7</v>
      </c>
      <c r="E23" s="17">
        <v>2.147E-3</v>
      </c>
      <c r="F23" s="17">
        <v>0.104</v>
      </c>
      <c r="G23" s="17">
        <v>0.914192</v>
      </c>
      <c r="H23" s="17">
        <v>0.55615800000000004</v>
      </c>
      <c r="I23" s="17">
        <v>0.71484999999999999</v>
      </c>
      <c r="J23" s="17">
        <v>0.158692</v>
      </c>
      <c r="K23" s="17">
        <v>0.221993</v>
      </c>
      <c r="L23" s="17">
        <v>666.3</v>
      </c>
      <c r="M23" s="17">
        <v>0.27840399999999998</v>
      </c>
      <c r="N23" s="17">
        <v>1071</v>
      </c>
      <c r="O23" s="17">
        <v>0</v>
      </c>
      <c r="P23" s="17">
        <v>0</v>
      </c>
      <c r="Q23" s="17">
        <v>0.93453799999999998</v>
      </c>
      <c r="R23" s="17">
        <v>0.50035600000000002</v>
      </c>
      <c r="S23" s="17">
        <v>0.67543299999999995</v>
      </c>
      <c r="T23" s="17">
        <v>0.17507700000000001</v>
      </c>
      <c r="U23" s="17">
        <v>0.25920700000000002</v>
      </c>
      <c r="V23" s="17">
        <v>764.1</v>
      </c>
      <c r="W23" s="17">
        <v>0.37081900000000001</v>
      </c>
      <c r="X23" s="17">
        <v>387</v>
      </c>
      <c r="Y23" s="17">
        <v>0</v>
      </c>
      <c r="Z23" s="17">
        <v>0</v>
      </c>
      <c r="AA23" s="17">
        <v>0.39878000000000002</v>
      </c>
      <c r="AB23" s="17">
        <v>1.15271E-2</v>
      </c>
      <c r="AC23" s="17">
        <v>0.50237399999999999</v>
      </c>
      <c r="AD23" s="17">
        <v>0.25</v>
      </c>
      <c r="AE23" s="17">
        <v>1246.5999999999999</v>
      </c>
    </row>
    <row r="24" spans="1:31">
      <c r="A24" s="17">
        <v>11</v>
      </c>
      <c r="B24" s="19">
        <v>0.4583564814814815</v>
      </c>
      <c r="C24" s="17">
        <v>175.8</v>
      </c>
      <c r="D24" s="17">
        <v>2.7</v>
      </c>
      <c r="E24" s="17">
        <v>2.2859999999999998E-3</v>
      </c>
      <c r="F24" s="17">
        <v>0.111</v>
      </c>
      <c r="G24" s="17">
        <v>0.93121699999999996</v>
      </c>
      <c r="H24" s="17">
        <v>0.55815000000000003</v>
      </c>
      <c r="I24" s="17">
        <v>0.71139699999999995</v>
      </c>
      <c r="J24" s="17">
        <v>0.15324599999999999</v>
      </c>
      <c r="K24" s="17">
        <v>0.215416</v>
      </c>
      <c r="L24" s="17">
        <v>651.79999999999995</v>
      </c>
      <c r="M24" s="17">
        <v>3.0000000000000001E-6</v>
      </c>
      <c r="N24" s="17">
        <v>1535</v>
      </c>
      <c r="O24" s="17">
        <v>0</v>
      </c>
      <c r="P24" s="17">
        <v>0</v>
      </c>
      <c r="Q24" s="17">
        <v>0.96000799999999997</v>
      </c>
      <c r="R24" s="17">
        <v>0.47981600000000002</v>
      </c>
      <c r="S24" s="17">
        <v>0.66967299999999996</v>
      </c>
      <c r="T24" s="17">
        <v>0.189857</v>
      </c>
      <c r="U24" s="17">
        <v>0.28350700000000001</v>
      </c>
      <c r="V24" s="17">
        <v>734.9</v>
      </c>
      <c r="W24" s="17">
        <v>1.5E-5</v>
      </c>
      <c r="X24" s="17">
        <v>1150</v>
      </c>
      <c r="Y24" s="17">
        <v>0</v>
      </c>
      <c r="Z24" s="17">
        <v>0</v>
      </c>
      <c r="AA24" s="17">
        <v>0.436164</v>
      </c>
      <c r="AB24" s="17">
        <v>1.60976E-2</v>
      </c>
      <c r="AC24" s="17">
        <v>0.48287200000000002</v>
      </c>
      <c r="AD24" s="17">
        <v>0.25</v>
      </c>
      <c r="AE24" s="17">
        <v>1274.2</v>
      </c>
    </row>
    <row r="25" spans="1:31">
      <c r="A25" s="17">
        <v>12</v>
      </c>
      <c r="B25" s="19">
        <v>0.45841435185185181</v>
      </c>
      <c r="C25" s="17">
        <v>174.5</v>
      </c>
      <c r="D25" s="17">
        <v>2.7</v>
      </c>
      <c r="E25" s="17">
        <v>2.0279999999999999E-3</v>
      </c>
      <c r="F25" s="17">
        <v>9.8000000000000004E-2</v>
      </c>
      <c r="G25" s="17">
        <v>0.94904500000000003</v>
      </c>
      <c r="H25" s="17">
        <v>0.55683300000000002</v>
      </c>
      <c r="I25" s="17">
        <v>0.73122200000000004</v>
      </c>
      <c r="J25" s="17">
        <v>0.17438899999999999</v>
      </c>
      <c r="K25" s="17">
        <v>0.23849000000000001</v>
      </c>
      <c r="L25" s="17">
        <v>651.20000000000005</v>
      </c>
      <c r="M25" s="17">
        <v>0.16861400000000001</v>
      </c>
      <c r="N25" s="17">
        <v>858</v>
      </c>
      <c r="O25" s="17">
        <v>0</v>
      </c>
      <c r="P25" s="17">
        <v>0</v>
      </c>
      <c r="Q25" s="17">
        <v>0.95385600000000004</v>
      </c>
      <c r="R25" s="17">
        <v>0.50432200000000005</v>
      </c>
      <c r="S25" s="17">
        <v>0.67229799999999995</v>
      </c>
      <c r="T25" s="17">
        <v>0.16797599999999999</v>
      </c>
      <c r="U25" s="17">
        <v>0.24985299999999999</v>
      </c>
      <c r="V25" s="17">
        <v>619.79999999999995</v>
      </c>
      <c r="W25" s="17">
        <v>0.119641</v>
      </c>
      <c r="X25" s="17">
        <v>830</v>
      </c>
      <c r="Y25" s="17">
        <v>0</v>
      </c>
      <c r="Z25" s="17">
        <v>0</v>
      </c>
      <c r="AA25" s="17">
        <v>0.38439000000000001</v>
      </c>
      <c r="AB25" s="17">
        <v>9.0489200000000002E-3</v>
      </c>
      <c r="AC25" s="17">
        <v>0.50584200000000001</v>
      </c>
      <c r="AD25" s="17">
        <v>0.25</v>
      </c>
      <c r="AE25" s="17">
        <v>1275.4000000000001</v>
      </c>
    </row>
    <row r="26" spans="1:31">
      <c r="A26" s="17">
        <v>13</v>
      </c>
      <c r="B26" s="19">
        <v>0.45847222222222223</v>
      </c>
      <c r="C26" s="17">
        <v>173.7</v>
      </c>
      <c r="D26" s="17">
        <v>2.7</v>
      </c>
      <c r="E26" s="17">
        <v>2.4780000000000002E-3</v>
      </c>
      <c r="F26" s="17">
        <v>0.12</v>
      </c>
      <c r="G26" s="17">
        <v>0.90465499999999999</v>
      </c>
      <c r="H26" s="17">
        <v>0.55828599999999995</v>
      </c>
      <c r="I26" s="17">
        <v>0.72300500000000001</v>
      </c>
      <c r="J26" s="17">
        <v>0.164719</v>
      </c>
      <c r="K26" s="17">
        <v>0.227825</v>
      </c>
      <c r="L26" s="17">
        <v>700.2</v>
      </c>
      <c r="M26" s="17">
        <v>0.145597</v>
      </c>
      <c r="N26" s="17">
        <v>1043</v>
      </c>
      <c r="O26" s="17">
        <v>0</v>
      </c>
      <c r="P26" s="17">
        <v>0</v>
      </c>
      <c r="Q26" s="17">
        <v>0.95964700000000003</v>
      </c>
      <c r="R26" s="17">
        <v>0.48777700000000002</v>
      </c>
      <c r="S26" s="17">
        <v>0.68206199999999995</v>
      </c>
      <c r="T26" s="17">
        <v>0.19428500000000001</v>
      </c>
      <c r="U26" s="17">
        <v>0.28484900000000002</v>
      </c>
      <c r="V26" s="17">
        <v>706.4</v>
      </c>
      <c r="W26" s="17">
        <v>0.112293</v>
      </c>
      <c r="X26" s="17">
        <v>1086</v>
      </c>
      <c r="Y26" s="17">
        <v>0</v>
      </c>
      <c r="Z26" s="17">
        <v>0</v>
      </c>
      <c r="AA26" s="17">
        <v>0.43822899999999998</v>
      </c>
      <c r="AB26" s="17">
        <v>1.1793100000000001E-2</v>
      </c>
      <c r="AC26" s="17">
        <v>0.490068</v>
      </c>
      <c r="AD26" s="17">
        <v>0.25</v>
      </c>
      <c r="AE26" s="17">
        <v>1186.2</v>
      </c>
    </row>
    <row r="27" spans="1:31">
      <c r="A27" s="17">
        <v>14</v>
      </c>
      <c r="B27" s="19">
        <v>0.45851851851851855</v>
      </c>
      <c r="C27" s="17">
        <v>172.7</v>
      </c>
      <c r="D27" s="17">
        <v>2.7</v>
      </c>
      <c r="E27" s="17">
        <v>2.3540000000000002E-3</v>
      </c>
      <c r="F27" s="17">
        <v>0.114</v>
      </c>
      <c r="G27" s="17">
        <v>0.92636300000000005</v>
      </c>
      <c r="H27" s="17">
        <v>0.56755100000000003</v>
      </c>
      <c r="I27" s="17">
        <v>0.73450599999999999</v>
      </c>
      <c r="J27" s="17">
        <v>0.16695499999999999</v>
      </c>
      <c r="K27" s="17">
        <v>0.22730300000000001</v>
      </c>
      <c r="L27" s="17">
        <v>733.6</v>
      </c>
      <c r="M27" s="17">
        <v>0.37081700000000001</v>
      </c>
      <c r="N27" s="17">
        <v>626</v>
      </c>
      <c r="O27" s="17">
        <v>0</v>
      </c>
      <c r="P27" s="17">
        <v>0</v>
      </c>
      <c r="Q27" s="17">
        <v>0.93542599999999998</v>
      </c>
      <c r="R27" s="17">
        <v>0.49888700000000002</v>
      </c>
      <c r="S27" s="17">
        <v>0.67149499999999995</v>
      </c>
      <c r="T27" s="17">
        <v>0.17260800000000001</v>
      </c>
      <c r="U27" s="17">
        <v>0.25705099999999997</v>
      </c>
      <c r="V27" s="17">
        <v>782.2</v>
      </c>
      <c r="W27" s="17">
        <v>0.34094200000000002</v>
      </c>
      <c r="X27" s="17">
        <v>699</v>
      </c>
      <c r="Y27" s="17">
        <v>0</v>
      </c>
      <c r="Z27" s="17">
        <v>0</v>
      </c>
      <c r="AA27" s="17">
        <v>0.39546199999999998</v>
      </c>
      <c r="AB27" s="17">
        <v>7.4457300000000002E-3</v>
      </c>
      <c r="AC27" s="17">
        <v>0.50017199999999995</v>
      </c>
      <c r="AD27" s="17">
        <v>0.25</v>
      </c>
      <c r="AE27" s="17">
        <v>1132.0999999999999</v>
      </c>
    </row>
    <row r="28" spans="1:31">
      <c r="A28" s="17">
        <v>15</v>
      </c>
      <c r="B28" s="19">
        <v>0.45857638888888891</v>
      </c>
      <c r="C28" s="17">
        <v>171.6</v>
      </c>
      <c r="D28" s="17">
        <v>2.7</v>
      </c>
      <c r="E28" s="17">
        <v>2.2360000000000001E-3</v>
      </c>
      <c r="F28" s="17">
        <v>0.108</v>
      </c>
      <c r="G28" s="17">
        <v>0.91679500000000003</v>
      </c>
      <c r="H28" s="17">
        <v>0.556257</v>
      </c>
      <c r="I28" s="17">
        <v>0.72652000000000005</v>
      </c>
      <c r="J28" s="17">
        <v>0.170262</v>
      </c>
      <c r="K28" s="17">
        <v>0.23435300000000001</v>
      </c>
      <c r="L28" s="17">
        <v>643.5</v>
      </c>
      <c r="M28" s="17">
        <v>0.15629100000000001</v>
      </c>
      <c r="N28" s="17">
        <v>1151</v>
      </c>
      <c r="O28" s="17">
        <v>0</v>
      </c>
      <c r="P28" s="17">
        <v>0</v>
      </c>
      <c r="Q28" s="17">
        <v>0.94214500000000001</v>
      </c>
      <c r="R28" s="17">
        <v>0.49138399999999999</v>
      </c>
      <c r="S28" s="17">
        <v>0.68216299999999996</v>
      </c>
      <c r="T28" s="17">
        <v>0.190779</v>
      </c>
      <c r="U28" s="17">
        <v>0.279667</v>
      </c>
      <c r="V28" s="17">
        <v>800</v>
      </c>
      <c r="W28" s="17">
        <v>0.22917000000000001</v>
      </c>
      <c r="X28" s="17">
        <v>820</v>
      </c>
      <c r="Y28" s="17">
        <v>0</v>
      </c>
      <c r="Z28" s="17">
        <v>0</v>
      </c>
      <c r="AA28" s="17">
        <v>0.430257</v>
      </c>
      <c r="AB28" s="17">
        <v>1.1960800000000001E-2</v>
      </c>
      <c r="AC28" s="17">
        <v>0.49366599999999999</v>
      </c>
      <c r="AD28" s="17">
        <v>0.25</v>
      </c>
      <c r="AE28" s="17">
        <v>1290.7</v>
      </c>
    </row>
    <row r="29" spans="1:31">
      <c r="A29" s="17">
        <v>16</v>
      </c>
      <c r="B29" s="19">
        <v>0.45863425925925921</v>
      </c>
      <c r="C29" s="17">
        <v>170.3</v>
      </c>
      <c r="D29" s="17">
        <v>2.7</v>
      </c>
      <c r="E29" s="17">
        <v>2.3999999999999998E-3</v>
      </c>
      <c r="F29" s="17">
        <v>0.11600000000000001</v>
      </c>
      <c r="G29" s="17">
        <v>0.91726600000000003</v>
      </c>
      <c r="H29" s="17">
        <v>0.56254000000000004</v>
      </c>
      <c r="I29" s="17">
        <v>0.72264899999999999</v>
      </c>
      <c r="J29" s="17">
        <v>0.160109</v>
      </c>
      <c r="K29" s="17">
        <v>0.221558</v>
      </c>
      <c r="L29" s="17">
        <v>693.7</v>
      </c>
      <c r="M29" s="17">
        <v>0.30635899999999999</v>
      </c>
      <c r="N29" s="17">
        <v>1402</v>
      </c>
      <c r="O29" s="17">
        <v>0</v>
      </c>
      <c r="P29" s="17">
        <v>0</v>
      </c>
      <c r="Q29" s="17">
        <v>0.96823700000000001</v>
      </c>
      <c r="R29" s="17">
        <v>0.50959900000000002</v>
      </c>
      <c r="S29" s="17">
        <v>0.70735400000000004</v>
      </c>
      <c r="T29" s="17">
        <v>0.19775499999999999</v>
      </c>
      <c r="U29" s="17">
        <v>0.27956999999999999</v>
      </c>
      <c r="V29" s="17">
        <v>752.6</v>
      </c>
      <c r="W29" s="17">
        <v>0.229158</v>
      </c>
      <c r="X29" s="17">
        <v>913</v>
      </c>
      <c r="Y29" s="17">
        <v>0</v>
      </c>
      <c r="Z29" s="17">
        <v>0</v>
      </c>
      <c r="AA29" s="17">
        <v>0.43010799999999999</v>
      </c>
      <c r="AB29" s="17">
        <v>1.5646500000000001E-2</v>
      </c>
      <c r="AC29" s="17">
        <v>0.51269299999999995</v>
      </c>
      <c r="AD29" s="17">
        <v>0.25</v>
      </c>
      <c r="AE29" s="17">
        <v>1197.3</v>
      </c>
    </row>
    <row r="30" spans="1:31">
      <c r="A30" s="17">
        <v>17</v>
      </c>
      <c r="B30" s="19">
        <v>0.45868055555555554</v>
      </c>
      <c r="C30" s="17">
        <v>169.2</v>
      </c>
      <c r="D30" s="17">
        <v>2.7</v>
      </c>
      <c r="E30" s="17">
        <v>2.3370000000000001E-3</v>
      </c>
      <c r="F30" s="17">
        <v>0.113</v>
      </c>
      <c r="G30" s="17">
        <v>0.94637800000000005</v>
      </c>
      <c r="H30" s="17">
        <v>0.56517799999999996</v>
      </c>
      <c r="I30" s="17">
        <v>0.72293200000000002</v>
      </c>
      <c r="J30" s="17">
        <v>0.157753</v>
      </c>
      <c r="K30" s="17">
        <v>0.21821299999999999</v>
      </c>
      <c r="L30" s="17">
        <v>655.9</v>
      </c>
      <c r="M30" s="17">
        <v>0.269264</v>
      </c>
      <c r="N30" s="17">
        <v>587</v>
      </c>
      <c r="O30" s="17">
        <v>0</v>
      </c>
      <c r="P30" s="17">
        <v>0</v>
      </c>
      <c r="Q30" s="17">
        <v>0.95026100000000002</v>
      </c>
      <c r="R30" s="17">
        <v>0.49390299999999998</v>
      </c>
      <c r="S30" s="17">
        <v>0.69090799999999997</v>
      </c>
      <c r="T30" s="17">
        <v>0.19700500000000001</v>
      </c>
      <c r="U30" s="17">
        <v>0.28514</v>
      </c>
      <c r="V30" s="17">
        <v>766.7</v>
      </c>
      <c r="W30" s="17">
        <v>0.19855900000000001</v>
      </c>
      <c r="X30" s="17">
        <v>1306</v>
      </c>
      <c r="Y30" s="17">
        <v>0</v>
      </c>
      <c r="Z30" s="17">
        <v>0</v>
      </c>
      <c r="AA30" s="17">
        <v>0.43867600000000001</v>
      </c>
      <c r="AB30" s="17">
        <v>6.2590500000000004E-3</v>
      </c>
      <c r="AC30" s="17">
        <v>0.49513600000000002</v>
      </c>
      <c r="AD30" s="17">
        <v>0.25</v>
      </c>
      <c r="AE30" s="17">
        <v>1266.4000000000001</v>
      </c>
    </row>
    <row r="31" spans="1:31">
      <c r="A31" s="17">
        <v>18</v>
      </c>
      <c r="B31" s="19">
        <v>0.45873842592592595</v>
      </c>
      <c r="C31" s="17">
        <v>168.3</v>
      </c>
      <c r="D31" s="17">
        <v>2.7</v>
      </c>
      <c r="E31" s="17">
        <v>2.5469999999999998E-3</v>
      </c>
      <c r="F31" s="17">
        <v>0.123</v>
      </c>
      <c r="G31" s="17">
        <v>0.90182099999999998</v>
      </c>
      <c r="H31" s="17">
        <v>0.56325099999999995</v>
      </c>
      <c r="I31" s="17">
        <v>0.731711</v>
      </c>
      <c r="J31" s="17">
        <v>0.16846</v>
      </c>
      <c r="K31" s="17">
        <v>0.23022699999999999</v>
      </c>
      <c r="L31" s="17">
        <v>732.6</v>
      </c>
      <c r="M31" s="17">
        <v>0.35844100000000001</v>
      </c>
      <c r="N31" s="17">
        <v>711</v>
      </c>
      <c r="O31" s="17">
        <v>0</v>
      </c>
      <c r="P31" s="17">
        <v>0</v>
      </c>
      <c r="Q31" s="17">
        <v>0.94663600000000003</v>
      </c>
      <c r="R31" s="17">
        <v>0.498469</v>
      </c>
      <c r="S31" s="17">
        <v>0.69123900000000005</v>
      </c>
      <c r="T31" s="17">
        <v>0.19277</v>
      </c>
      <c r="U31" s="17">
        <v>0.27887600000000001</v>
      </c>
      <c r="V31" s="17">
        <v>800</v>
      </c>
      <c r="W31" s="17">
        <v>0.22917999999999999</v>
      </c>
      <c r="X31" s="17">
        <v>722</v>
      </c>
      <c r="Y31" s="17">
        <v>0</v>
      </c>
      <c r="Z31" s="17">
        <v>0</v>
      </c>
      <c r="AA31" s="17">
        <v>0.42903999999999998</v>
      </c>
      <c r="AB31" s="17">
        <v>8.4474600000000004E-3</v>
      </c>
      <c r="AC31" s="17">
        <v>0.50009700000000001</v>
      </c>
      <c r="AD31" s="17">
        <v>0.25</v>
      </c>
      <c r="AE31" s="17">
        <v>1133.8</v>
      </c>
    </row>
    <row r="32" spans="1:31">
      <c r="A32" s="17">
        <v>19</v>
      </c>
      <c r="B32" s="19">
        <v>0.45878472222222227</v>
      </c>
      <c r="C32" s="17">
        <v>167.2</v>
      </c>
      <c r="D32" s="17">
        <v>2.7</v>
      </c>
      <c r="E32" s="17">
        <v>2.3410000000000002E-3</v>
      </c>
      <c r="F32" s="17">
        <v>0.113</v>
      </c>
      <c r="G32" s="17">
        <v>0.91498199999999996</v>
      </c>
      <c r="H32" s="17">
        <v>0.55571700000000002</v>
      </c>
      <c r="I32" s="17">
        <v>0.73225499999999999</v>
      </c>
      <c r="J32" s="17">
        <v>0.176538</v>
      </c>
      <c r="K32" s="17">
        <v>0.241088</v>
      </c>
      <c r="L32" s="17">
        <v>685.4</v>
      </c>
      <c r="M32" s="17">
        <v>0.10927000000000001</v>
      </c>
      <c r="N32" s="17">
        <v>689</v>
      </c>
      <c r="O32" s="17">
        <v>0</v>
      </c>
      <c r="P32" s="17">
        <v>0</v>
      </c>
      <c r="Q32" s="17">
        <v>0.952094</v>
      </c>
      <c r="R32" s="17">
        <v>0.49845</v>
      </c>
      <c r="S32" s="17">
        <v>0.68635400000000002</v>
      </c>
      <c r="T32" s="17">
        <v>0.18790399999999999</v>
      </c>
      <c r="U32" s="17">
        <v>0.27377099999999999</v>
      </c>
      <c r="V32" s="17">
        <v>754.3</v>
      </c>
      <c r="W32" s="17">
        <v>0.360016</v>
      </c>
      <c r="X32" s="17">
        <v>932</v>
      </c>
      <c r="Y32" s="17">
        <v>0</v>
      </c>
      <c r="Z32" s="17">
        <v>0</v>
      </c>
      <c r="AA32" s="17">
        <v>0.42118699999999998</v>
      </c>
      <c r="AB32" s="17">
        <v>7.6555700000000004E-3</v>
      </c>
      <c r="AC32" s="17">
        <v>0.49988900000000003</v>
      </c>
      <c r="AD32" s="17">
        <v>0.25</v>
      </c>
      <c r="AE32" s="17">
        <v>1211.8</v>
      </c>
    </row>
    <row r="33" spans="1:31">
      <c r="A33" s="17">
        <v>20</v>
      </c>
      <c r="B33" s="19">
        <v>0.45884259259259258</v>
      </c>
      <c r="C33" s="17">
        <v>166.1</v>
      </c>
      <c r="D33" s="17">
        <v>2.7</v>
      </c>
      <c r="E33" s="17">
        <v>2.5860000000000002E-3</v>
      </c>
      <c r="F33" s="17">
        <v>0.125</v>
      </c>
      <c r="G33" s="17">
        <v>0.92802700000000005</v>
      </c>
      <c r="H33" s="17">
        <v>0.56018999999999997</v>
      </c>
      <c r="I33" s="17">
        <v>0.73786300000000005</v>
      </c>
      <c r="J33" s="17">
        <v>0.177673</v>
      </c>
      <c r="K33" s="17">
        <v>0.24079400000000001</v>
      </c>
      <c r="L33" s="17">
        <v>707.5</v>
      </c>
      <c r="M33" s="17">
        <v>0.119667</v>
      </c>
      <c r="N33" s="17">
        <v>633</v>
      </c>
      <c r="O33" s="17">
        <v>0</v>
      </c>
      <c r="P33" s="17">
        <v>0</v>
      </c>
      <c r="Q33" s="17">
        <v>0.96104599999999996</v>
      </c>
      <c r="R33" s="17">
        <v>0.49109799999999998</v>
      </c>
      <c r="S33" s="17">
        <v>0.69440000000000002</v>
      </c>
      <c r="T33" s="17">
        <v>0.20330200000000001</v>
      </c>
      <c r="U33" s="17">
        <v>0.29277399999999998</v>
      </c>
      <c r="V33" s="17">
        <v>692.9</v>
      </c>
      <c r="W33" s="17">
        <v>7.0029999999999997E-3</v>
      </c>
      <c r="X33" s="17">
        <v>611</v>
      </c>
      <c r="Y33" s="17">
        <v>0</v>
      </c>
      <c r="Z33" s="17">
        <v>0</v>
      </c>
      <c r="AA33" s="17">
        <v>0.45042199999999999</v>
      </c>
      <c r="AB33" s="17">
        <v>7.2678300000000003E-3</v>
      </c>
      <c r="AC33" s="17">
        <v>0.49257499999999999</v>
      </c>
      <c r="AD33" s="17">
        <v>0.25</v>
      </c>
      <c r="AE33" s="17">
        <v>1174</v>
      </c>
    </row>
    <row r="34" spans="1:31">
      <c r="A34" s="17">
        <v>21</v>
      </c>
      <c r="B34" s="19">
        <v>0.45890046296296294</v>
      </c>
      <c r="C34" s="17">
        <v>164.8</v>
      </c>
      <c r="D34" s="17">
        <v>2.7</v>
      </c>
      <c r="E34" s="17">
        <v>2.5730000000000002E-3</v>
      </c>
      <c r="F34" s="17">
        <v>0.124</v>
      </c>
      <c r="G34" s="17">
        <v>0.91488499999999995</v>
      </c>
      <c r="H34" s="17">
        <v>0.57197900000000002</v>
      </c>
      <c r="I34" s="17">
        <v>0.73779600000000001</v>
      </c>
      <c r="J34" s="17">
        <v>0.16581699999999999</v>
      </c>
      <c r="K34" s="17">
        <v>0.224747</v>
      </c>
      <c r="L34" s="17">
        <v>724.5</v>
      </c>
      <c r="M34" s="17">
        <v>0.37081199999999997</v>
      </c>
      <c r="N34" s="17">
        <v>1247</v>
      </c>
      <c r="O34" s="17">
        <v>0</v>
      </c>
      <c r="P34" s="17">
        <v>0</v>
      </c>
      <c r="Q34" s="17">
        <v>0.951874</v>
      </c>
      <c r="R34" s="17">
        <v>0.49699300000000002</v>
      </c>
      <c r="S34" s="17">
        <v>0.696608</v>
      </c>
      <c r="T34" s="17">
        <v>0.19961499999999999</v>
      </c>
      <c r="U34" s="17">
        <v>0.286553</v>
      </c>
      <c r="V34" s="17">
        <v>770.7</v>
      </c>
      <c r="W34" s="17">
        <v>8.7480000000000002E-2</v>
      </c>
      <c r="X34" s="17">
        <v>1292</v>
      </c>
      <c r="Y34" s="17">
        <v>0</v>
      </c>
      <c r="Z34" s="17">
        <v>0</v>
      </c>
      <c r="AA34" s="17">
        <v>0.44085000000000002</v>
      </c>
      <c r="AB34" s="17">
        <v>1.4555800000000001E-2</v>
      </c>
      <c r="AC34" s="17">
        <v>0.49989899999999998</v>
      </c>
      <c r="AD34" s="17">
        <v>0.25</v>
      </c>
      <c r="AE34" s="17">
        <v>1146.4000000000001</v>
      </c>
    </row>
    <row r="35" spans="1:31">
      <c r="A35" s="17">
        <v>22</v>
      </c>
      <c r="B35" s="19">
        <v>0.45894675925925926</v>
      </c>
      <c r="C35" s="17">
        <v>163.69999999999999</v>
      </c>
      <c r="D35" s="17">
        <v>2.7</v>
      </c>
      <c r="E35" s="17">
        <v>2.2799999999999999E-3</v>
      </c>
      <c r="F35" s="17">
        <v>0.11</v>
      </c>
      <c r="G35" s="17">
        <v>0.92994200000000005</v>
      </c>
      <c r="H35" s="17">
        <v>0.56059499999999995</v>
      </c>
      <c r="I35" s="17">
        <v>0.73491899999999999</v>
      </c>
      <c r="J35" s="17">
        <v>0.17432400000000001</v>
      </c>
      <c r="K35" s="17">
        <v>0.237202</v>
      </c>
      <c r="L35" s="17">
        <v>653.1</v>
      </c>
      <c r="M35" s="17">
        <v>1.349E-2</v>
      </c>
      <c r="N35" s="17">
        <v>2805</v>
      </c>
      <c r="O35" s="17">
        <v>0</v>
      </c>
      <c r="P35" s="17">
        <v>0</v>
      </c>
      <c r="Q35" s="17">
        <v>0.95441399999999998</v>
      </c>
      <c r="R35" s="17">
        <v>0.49536200000000002</v>
      </c>
      <c r="S35" s="17">
        <v>0.69375900000000001</v>
      </c>
      <c r="T35" s="17">
        <v>0.19839699999999999</v>
      </c>
      <c r="U35" s="17">
        <v>0.28597499999999998</v>
      </c>
      <c r="V35" s="17">
        <v>721.2</v>
      </c>
      <c r="W35" s="17">
        <v>0.20926400000000001</v>
      </c>
      <c r="X35" s="17">
        <v>733</v>
      </c>
      <c r="Y35" s="17">
        <v>0</v>
      </c>
      <c r="Z35" s="17">
        <v>0</v>
      </c>
      <c r="AA35" s="17">
        <v>0.43996099999999999</v>
      </c>
      <c r="AB35" s="17">
        <v>2.9072799999999999E-2</v>
      </c>
      <c r="AC35" s="17">
        <v>0.50112900000000005</v>
      </c>
      <c r="AD35" s="17">
        <v>0.25</v>
      </c>
      <c r="AE35" s="17">
        <v>1271.7</v>
      </c>
    </row>
    <row r="36" spans="1:31">
      <c r="A36" s="17">
        <v>23</v>
      </c>
      <c r="B36" s="19">
        <v>0.45900462962962968</v>
      </c>
      <c r="C36" s="17">
        <v>162.6</v>
      </c>
      <c r="D36" s="17">
        <v>2.7</v>
      </c>
      <c r="E36" s="17">
        <v>2.8869999999999998E-3</v>
      </c>
      <c r="F36" s="17">
        <v>0.14000000000000001</v>
      </c>
      <c r="G36" s="17">
        <v>0.91780899999999999</v>
      </c>
      <c r="H36" s="17">
        <v>0.54532199999999997</v>
      </c>
      <c r="I36" s="17">
        <v>0.73211899999999996</v>
      </c>
      <c r="J36" s="17">
        <v>0.18679599999999999</v>
      </c>
      <c r="K36" s="17">
        <v>0.25514500000000001</v>
      </c>
      <c r="L36" s="17">
        <v>800</v>
      </c>
      <c r="M36" s="17">
        <v>0.22917999999999999</v>
      </c>
      <c r="N36" s="17">
        <v>443</v>
      </c>
      <c r="O36" s="17">
        <v>0</v>
      </c>
      <c r="P36" s="17">
        <v>0</v>
      </c>
      <c r="Q36" s="17">
        <v>0.94460699999999997</v>
      </c>
      <c r="R36" s="17">
        <v>0.49065900000000001</v>
      </c>
      <c r="S36" s="17">
        <v>0.68979400000000002</v>
      </c>
      <c r="T36" s="17">
        <v>0.19913500000000001</v>
      </c>
      <c r="U36" s="17">
        <v>0.288688</v>
      </c>
      <c r="V36" s="17">
        <v>789.1</v>
      </c>
      <c r="W36" s="17">
        <v>9.0000000000000002E-6</v>
      </c>
      <c r="X36" s="17">
        <v>648</v>
      </c>
      <c r="Y36" s="17">
        <v>0</v>
      </c>
      <c r="Z36" s="17">
        <v>0</v>
      </c>
      <c r="AA36" s="17">
        <v>0.444135</v>
      </c>
      <c r="AB36" s="17">
        <v>5.7555999999999996E-3</v>
      </c>
      <c r="AC36" s="17">
        <v>0.49180499999999999</v>
      </c>
      <c r="AD36" s="17">
        <v>0.25</v>
      </c>
      <c r="AE36" s="17">
        <v>1038.2</v>
      </c>
    </row>
    <row r="37" spans="1:31">
      <c r="A37" s="17">
        <v>24</v>
      </c>
      <c r="B37" s="19">
        <v>0.45906249999999998</v>
      </c>
      <c r="C37" s="17">
        <v>161.5</v>
      </c>
      <c r="D37" s="17">
        <v>2.7</v>
      </c>
      <c r="E37" s="17">
        <v>2.2130000000000001E-3</v>
      </c>
      <c r="F37" s="17">
        <v>0.107</v>
      </c>
      <c r="G37" s="17">
        <v>0.93404399999999999</v>
      </c>
      <c r="H37" s="17">
        <v>0.56678099999999998</v>
      </c>
      <c r="I37" s="17">
        <v>0.73274799999999995</v>
      </c>
      <c r="J37" s="17">
        <v>0.165967</v>
      </c>
      <c r="K37" s="17">
        <v>0.22649900000000001</v>
      </c>
      <c r="L37" s="17">
        <v>662.5</v>
      </c>
      <c r="M37" s="17">
        <v>0.193883</v>
      </c>
      <c r="N37" s="17">
        <v>1334</v>
      </c>
      <c r="O37" s="17">
        <v>0</v>
      </c>
      <c r="P37" s="17">
        <v>0</v>
      </c>
      <c r="Q37" s="17">
        <v>0.94862800000000003</v>
      </c>
      <c r="R37" s="17">
        <v>0.50648000000000004</v>
      </c>
      <c r="S37" s="17">
        <v>0.69335199999999997</v>
      </c>
      <c r="T37" s="17">
        <v>0.18687200000000001</v>
      </c>
      <c r="U37" s="17">
        <v>0.26951999999999998</v>
      </c>
      <c r="V37" s="17">
        <v>664</v>
      </c>
      <c r="W37" s="17">
        <v>0.229126</v>
      </c>
      <c r="X37" s="17">
        <v>771</v>
      </c>
      <c r="Y37" s="17">
        <v>0</v>
      </c>
      <c r="Z37" s="17">
        <v>0</v>
      </c>
      <c r="AA37" s="17">
        <v>0.41464600000000001</v>
      </c>
      <c r="AB37" s="17">
        <v>1.42384E-2</v>
      </c>
      <c r="AC37" s="17">
        <v>0.50914099999999995</v>
      </c>
      <c r="AD37" s="17">
        <v>0.25</v>
      </c>
      <c r="AE37" s="17">
        <v>1253.5999999999999</v>
      </c>
    </row>
    <row r="38" spans="1:31">
      <c r="A38" s="17">
        <v>25</v>
      </c>
      <c r="B38" s="19">
        <v>0.45910879629629631</v>
      </c>
      <c r="C38" s="17">
        <v>160.5</v>
      </c>
      <c r="D38" s="17">
        <v>2.7</v>
      </c>
      <c r="E38" s="17">
        <v>2.382E-3</v>
      </c>
      <c r="F38" s="17">
        <v>0.115</v>
      </c>
      <c r="G38" s="17">
        <v>0.940886</v>
      </c>
      <c r="H38" s="17">
        <v>0.55102600000000002</v>
      </c>
      <c r="I38" s="17">
        <v>0.74096700000000004</v>
      </c>
      <c r="J38" s="17">
        <v>0.189941</v>
      </c>
      <c r="K38" s="17">
        <v>0.25634200000000001</v>
      </c>
      <c r="L38" s="17">
        <v>721.7</v>
      </c>
      <c r="M38" s="17">
        <v>0.142156</v>
      </c>
      <c r="N38" s="17">
        <v>1562</v>
      </c>
      <c r="O38" s="17">
        <v>0</v>
      </c>
      <c r="P38" s="17">
        <v>0</v>
      </c>
      <c r="Q38" s="17">
        <v>0.93041799999999997</v>
      </c>
      <c r="R38" s="17">
        <v>0.52412999999999998</v>
      </c>
      <c r="S38" s="17">
        <v>0.71538400000000002</v>
      </c>
      <c r="T38" s="17">
        <v>0.19125400000000001</v>
      </c>
      <c r="U38" s="17">
        <v>0.267345</v>
      </c>
      <c r="V38" s="17">
        <v>740.6</v>
      </c>
      <c r="W38" s="17">
        <v>0.37081599999999998</v>
      </c>
      <c r="X38" s="17">
        <v>544</v>
      </c>
      <c r="Y38" s="17">
        <v>0</v>
      </c>
      <c r="Z38" s="17">
        <v>0</v>
      </c>
      <c r="AA38" s="17">
        <v>0.4113</v>
      </c>
      <c r="AB38" s="17">
        <v>1.80974E-2</v>
      </c>
      <c r="AC38" s="17">
        <v>0.52759100000000003</v>
      </c>
      <c r="AD38" s="17">
        <v>0.25</v>
      </c>
      <c r="AE38" s="17">
        <v>1150.8</v>
      </c>
    </row>
    <row r="39" spans="1:31">
      <c r="A39" s="17">
        <v>26</v>
      </c>
      <c r="B39" s="19">
        <v>0.45916666666666667</v>
      </c>
      <c r="C39" s="17">
        <v>159.4</v>
      </c>
      <c r="D39" s="17">
        <v>2.7</v>
      </c>
      <c r="E39" s="17">
        <v>2.261E-3</v>
      </c>
      <c r="F39" s="17">
        <v>0.109</v>
      </c>
      <c r="G39" s="17">
        <v>0.93976599999999999</v>
      </c>
      <c r="H39" s="17">
        <v>0.55826600000000004</v>
      </c>
      <c r="I39" s="17">
        <v>0.73144200000000004</v>
      </c>
      <c r="J39" s="17">
        <v>0.173176</v>
      </c>
      <c r="K39" s="17">
        <v>0.236759</v>
      </c>
      <c r="L39" s="17">
        <v>698</v>
      </c>
      <c r="M39" s="17">
        <v>0.34246199999999999</v>
      </c>
      <c r="N39" s="17">
        <v>476</v>
      </c>
      <c r="O39" s="17">
        <v>0</v>
      </c>
      <c r="P39" s="17">
        <v>0</v>
      </c>
      <c r="Q39" s="17">
        <v>0.95662499999999995</v>
      </c>
      <c r="R39" s="17">
        <v>0.51589700000000005</v>
      </c>
      <c r="S39" s="17">
        <v>0.69618800000000003</v>
      </c>
      <c r="T39" s="17">
        <v>0.18029100000000001</v>
      </c>
      <c r="U39" s="17">
        <v>0.258969</v>
      </c>
      <c r="V39" s="17">
        <v>682.9</v>
      </c>
      <c r="W39" s="17">
        <v>0.27141300000000002</v>
      </c>
      <c r="X39" s="17">
        <v>771</v>
      </c>
      <c r="Y39" s="17">
        <v>0</v>
      </c>
      <c r="Z39" s="17">
        <v>0</v>
      </c>
      <c r="AA39" s="17">
        <v>0.39841399999999999</v>
      </c>
      <c r="AB39" s="17">
        <v>5.3975200000000003E-3</v>
      </c>
      <c r="AC39" s="17">
        <v>0.51687000000000005</v>
      </c>
      <c r="AD39" s="17">
        <v>0.25</v>
      </c>
      <c r="AE39" s="17">
        <v>1190</v>
      </c>
    </row>
    <row r="40" spans="1:31">
      <c r="A40" s="17">
        <v>27</v>
      </c>
      <c r="B40" s="19">
        <v>0.45922453703703708</v>
      </c>
      <c r="C40" s="17">
        <v>158.1</v>
      </c>
      <c r="D40" s="17">
        <v>2.7</v>
      </c>
      <c r="E40" s="17">
        <v>2.421E-3</v>
      </c>
      <c r="F40" s="17">
        <v>0.11700000000000001</v>
      </c>
      <c r="G40" s="17">
        <v>0.91105000000000003</v>
      </c>
      <c r="H40" s="17">
        <v>0.57175799999999999</v>
      </c>
      <c r="I40" s="17">
        <v>0.73516800000000004</v>
      </c>
      <c r="J40" s="17">
        <v>0.16341</v>
      </c>
      <c r="K40" s="17">
        <v>0.222276</v>
      </c>
      <c r="L40" s="17">
        <v>684.4</v>
      </c>
      <c r="M40" s="17">
        <v>0.17505799999999999</v>
      </c>
      <c r="N40" s="17">
        <v>705</v>
      </c>
      <c r="O40" s="17">
        <v>0</v>
      </c>
      <c r="P40" s="17">
        <v>0</v>
      </c>
      <c r="Q40" s="17">
        <v>0.93279100000000004</v>
      </c>
      <c r="R40" s="17">
        <v>0.50385100000000005</v>
      </c>
      <c r="S40" s="17">
        <v>0.70323999999999998</v>
      </c>
      <c r="T40" s="17">
        <v>0.19938900000000001</v>
      </c>
      <c r="U40" s="17">
        <v>0.28352899999999998</v>
      </c>
      <c r="V40" s="17">
        <v>765.7</v>
      </c>
      <c r="W40" s="17">
        <v>0.22905500000000001</v>
      </c>
      <c r="X40" s="17">
        <v>979</v>
      </c>
      <c r="Y40" s="17">
        <v>0</v>
      </c>
      <c r="Z40" s="17">
        <v>0</v>
      </c>
      <c r="AA40" s="17">
        <v>0.43619799999999997</v>
      </c>
      <c r="AB40" s="17">
        <v>7.8219199999999996E-3</v>
      </c>
      <c r="AC40" s="17">
        <v>0.50541100000000005</v>
      </c>
      <c r="AD40" s="17">
        <v>0.25</v>
      </c>
      <c r="AE40" s="17">
        <v>1213.5999999999999</v>
      </c>
    </row>
    <row r="41" spans="1:31">
      <c r="A41" s="17">
        <v>28</v>
      </c>
      <c r="B41" s="19">
        <v>0.45927083333333335</v>
      </c>
      <c r="C41" s="17">
        <v>157.4</v>
      </c>
      <c r="D41" s="17">
        <v>2.7</v>
      </c>
      <c r="E41" s="17">
        <v>2.3010000000000001E-3</v>
      </c>
      <c r="F41" s="17">
        <v>0.111</v>
      </c>
      <c r="G41" s="17">
        <v>0.92052299999999998</v>
      </c>
      <c r="H41" s="17">
        <v>0.57079899999999995</v>
      </c>
      <c r="I41" s="17">
        <v>0.743753</v>
      </c>
      <c r="J41" s="17">
        <v>0.172955</v>
      </c>
      <c r="K41" s="17">
        <v>0.232543</v>
      </c>
      <c r="L41" s="17">
        <v>687.6</v>
      </c>
      <c r="M41" s="17">
        <v>8.6860999999999994E-2</v>
      </c>
      <c r="N41" s="17">
        <v>677</v>
      </c>
      <c r="O41" s="17">
        <v>0</v>
      </c>
      <c r="P41" s="17">
        <v>0</v>
      </c>
      <c r="Q41" s="17">
        <v>0.93409600000000004</v>
      </c>
      <c r="R41" s="17">
        <v>0.50738899999999998</v>
      </c>
      <c r="S41" s="17">
        <v>0.69327000000000005</v>
      </c>
      <c r="T41" s="17">
        <v>0.18588099999999999</v>
      </c>
      <c r="U41" s="17">
        <v>0.26812200000000003</v>
      </c>
      <c r="V41" s="17">
        <v>679.1</v>
      </c>
      <c r="W41" s="17">
        <v>8.3668000000000006E-2</v>
      </c>
      <c r="X41" s="17">
        <v>1033</v>
      </c>
      <c r="Y41" s="17">
        <v>0</v>
      </c>
      <c r="Z41" s="17">
        <v>0</v>
      </c>
      <c r="AA41" s="17">
        <v>0.41249599999999997</v>
      </c>
      <c r="AB41" s="17">
        <v>7.55749E-3</v>
      </c>
      <c r="AC41" s="17">
        <v>0.50879399999999997</v>
      </c>
      <c r="AD41" s="17">
        <v>0.25</v>
      </c>
      <c r="AE41" s="17">
        <v>1207.9000000000001</v>
      </c>
    </row>
    <row r="42" spans="1:31">
      <c r="A42" s="17">
        <v>29</v>
      </c>
      <c r="B42" s="19">
        <v>0.45932870370370371</v>
      </c>
      <c r="C42" s="17">
        <v>156.1</v>
      </c>
      <c r="D42" s="17">
        <v>2.7</v>
      </c>
      <c r="E42" s="17">
        <v>2.7659999999999998E-3</v>
      </c>
      <c r="F42" s="17">
        <v>0.13400000000000001</v>
      </c>
      <c r="G42" s="17">
        <v>0.93449899999999997</v>
      </c>
      <c r="H42" s="17">
        <v>0.56212700000000004</v>
      </c>
      <c r="I42" s="17">
        <v>0.74867799999999995</v>
      </c>
      <c r="J42" s="17">
        <v>0.18654999999999999</v>
      </c>
      <c r="K42" s="17">
        <v>0.24917300000000001</v>
      </c>
      <c r="L42" s="17">
        <v>749.6</v>
      </c>
      <c r="M42" s="17">
        <v>0.123459</v>
      </c>
      <c r="N42" s="17">
        <v>887</v>
      </c>
      <c r="O42" s="17">
        <v>0</v>
      </c>
      <c r="P42" s="17">
        <v>0</v>
      </c>
      <c r="Q42" s="17">
        <v>0.95157599999999998</v>
      </c>
      <c r="R42" s="17">
        <v>0.49743900000000002</v>
      </c>
      <c r="S42" s="17">
        <v>0.70728199999999997</v>
      </c>
      <c r="T42" s="17">
        <v>0.209843</v>
      </c>
      <c r="U42" s="17">
        <v>0.29668899999999998</v>
      </c>
      <c r="V42" s="17">
        <v>768.3</v>
      </c>
      <c r="W42" s="17">
        <v>0.22358700000000001</v>
      </c>
      <c r="X42" s="17">
        <v>653</v>
      </c>
      <c r="Y42" s="17">
        <v>0</v>
      </c>
      <c r="Z42" s="17">
        <v>0</v>
      </c>
      <c r="AA42" s="17">
        <v>0.45644400000000002</v>
      </c>
      <c r="AB42" s="17">
        <v>1.0755900000000001E-2</v>
      </c>
      <c r="AC42" s="17">
        <v>0.49969599999999997</v>
      </c>
      <c r="AD42" s="17">
        <v>0.25</v>
      </c>
      <c r="AE42" s="17">
        <v>1108.0999999999999</v>
      </c>
    </row>
    <row r="43" spans="1:31">
      <c r="A43" s="17">
        <v>30</v>
      </c>
      <c r="B43" s="19">
        <v>0.45938657407407407</v>
      </c>
      <c r="C43" s="17">
        <v>155</v>
      </c>
      <c r="D43" s="17">
        <v>2.7</v>
      </c>
      <c r="E43" s="17">
        <v>2.529E-3</v>
      </c>
      <c r="F43" s="17">
        <v>0.122</v>
      </c>
      <c r="G43" s="17">
        <v>0.92641899999999999</v>
      </c>
      <c r="H43" s="17">
        <v>0.56712200000000001</v>
      </c>
      <c r="I43" s="17">
        <v>0.74958999999999998</v>
      </c>
      <c r="J43" s="17">
        <v>0.18246799999999999</v>
      </c>
      <c r="K43" s="17">
        <v>0.243424</v>
      </c>
      <c r="L43" s="17">
        <v>715.7</v>
      </c>
      <c r="M43" s="17">
        <v>6.9999999999999999E-6</v>
      </c>
      <c r="N43" s="17">
        <v>624</v>
      </c>
      <c r="O43" s="17">
        <v>0</v>
      </c>
      <c r="P43" s="17">
        <v>0</v>
      </c>
      <c r="Q43" s="17">
        <v>0.934782</v>
      </c>
      <c r="R43" s="17">
        <v>0.50036000000000003</v>
      </c>
      <c r="S43" s="17">
        <v>0.69789199999999996</v>
      </c>
      <c r="T43" s="17">
        <v>0.19753200000000001</v>
      </c>
      <c r="U43" s="17">
        <v>0.28304099999999999</v>
      </c>
      <c r="V43" s="17">
        <v>776.4</v>
      </c>
      <c r="W43" s="17">
        <v>0.13408400000000001</v>
      </c>
      <c r="X43" s="17">
        <v>848</v>
      </c>
      <c r="Y43" s="17">
        <v>0</v>
      </c>
      <c r="Z43" s="17">
        <v>0</v>
      </c>
      <c r="AA43" s="17">
        <v>0.435448</v>
      </c>
      <c r="AB43" s="17">
        <v>7.2438399999999997E-3</v>
      </c>
      <c r="AC43" s="17">
        <v>0.50178999999999996</v>
      </c>
      <c r="AD43" s="17">
        <v>0.25</v>
      </c>
      <c r="AE43" s="17">
        <v>1160.5</v>
      </c>
    </row>
    <row r="44" spans="1:31">
      <c r="A44" s="17">
        <v>31</v>
      </c>
      <c r="B44" s="19">
        <v>0.45943287037037034</v>
      </c>
      <c r="C44" s="17">
        <v>153.9</v>
      </c>
      <c r="D44" s="17">
        <v>2.7</v>
      </c>
      <c r="E44" s="17">
        <v>2.4529999999999999E-3</v>
      </c>
      <c r="F44" s="17">
        <v>0.11899999999999999</v>
      </c>
      <c r="G44" s="17">
        <v>0.92238299999999995</v>
      </c>
      <c r="H44" s="17">
        <v>0.56998700000000002</v>
      </c>
      <c r="I44" s="17">
        <v>0.74978299999999998</v>
      </c>
      <c r="J44" s="17">
        <v>0.17979600000000001</v>
      </c>
      <c r="K44" s="17">
        <v>0.23979800000000001</v>
      </c>
      <c r="L44" s="17">
        <v>655.7</v>
      </c>
      <c r="M44" s="17">
        <v>2.6200000000000003E-4</v>
      </c>
      <c r="N44" s="17">
        <v>658</v>
      </c>
      <c r="O44" s="17">
        <v>0</v>
      </c>
      <c r="P44" s="17">
        <v>0</v>
      </c>
      <c r="Q44" s="17">
        <v>0.95738100000000004</v>
      </c>
      <c r="R44" s="17">
        <v>0.49863800000000003</v>
      </c>
      <c r="S44" s="17">
        <v>0.71187</v>
      </c>
      <c r="T44" s="17">
        <v>0.213232</v>
      </c>
      <c r="U44" s="17">
        <v>0.29953800000000003</v>
      </c>
      <c r="V44" s="17">
        <v>725</v>
      </c>
      <c r="W44" s="17">
        <v>0.18745500000000001</v>
      </c>
      <c r="X44" s="17">
        <v>808</v>
      </c>
      <c r="Y44" s="17">
        <v>0</v>
      </c>
      <c r="Z44" s="17">
        <v>0</v>
      </c>
      <c r="AA44" s="17">
        <v>0.46082800000000002</v>
      </c>
      <c r="AB44" s="17">
        <v>7.0020400000000002E-3</v>
      </c>
      <c r="AC44" s="17">
        <v>0.50013099999999999</v>
      </c>
      <c r="AD44" s="17">
        <v>0.25</v>
      </c>
      <c r="AE44" s="17">
        <v>1266.5999999999999</v>
      </c>
    </row>
    <row r="45" spans="1:31">
      <c r="A45" s="17">
        <v>32</v>
      </c>
      <c r="B45" s="19">
        <v>0.45949074074074076</v>
      </c>
      <c r="C45" s="17">
        <v>153</v>
      </c>
      <c r="D45" s="17">
        <v>2.7</v>
      </c>
      <c r="E45" s="17">
        <v>2.441E-3</v>
      </c>
      <c r="F45" s="17">
        <v>0.11799999999999999</v>
      </c>
      <c r="G45" s="17">
        <v>0.95202799999999999</v>
      </c>
      <c r="H45" s="17">
        <v>0.56302099999999999</v>
      </c>
      <c r="I45" s="17">
        <v>0.74724900000000005</v>
      </c>
      <c r="J45" s="17">
        <v>0.184228</v>
      </c>
      <c r="K45" s="17">
        <v>0.24654200000000001</v>
      </c>
      <c r="L45" s="17">
        <v>718.8</v>
      </c>
      <c r="M45" s="17">
        <v>0.22914200000000001</v>
      </c>
      <c r="N45" s="17">
        <v>393</v>
      </c>
      <c r="O45" s="17">
        <v>0</v>
      </c>
      <c r="P45" s="17">
        <v>0</v>
      </c>
      <c r="Q45" s="17">
        <v>0.958144</v>
      </c>
      <c r="R45" s="17">
        <v>0.51406700000000005</v>
      </c>
      <c r="S45" s="17">
        <v>0.70550000000000002</v>
      </c>
      <c r="T45" s="17">
        <v>0.19143299999999999</v>
      </c>
      <c r="U45" s="17">
        <v>0.271343</v>
      </c>
      <c r="V45" s="17">
        <v>737.4</v>
      </c>
      <c r="W45" s="17">
        <v>0.37080200000000002</v>
      </c>
      <c r="X45" s="17">
        <v>602</v>
      </c>
      <c r="Y45" s="17">
        <v>0</v>
      </c>
      <c r="Z45" s="17">
        <v>0</v>
      </c>
      <c r="AA45" s="17">
        <v>0.41745199999999999</v>
      </c>
      <c r="AB45" s="17">
        <v>4.5965499999999996E-3</v>
      </c>
      <c r="AC45" s="17">
        <v>0.51494700000000004</v>
      </c>
      <c r="AD45" s="17">
        <v>0.25</v>
      </c>
      <c r="AE45" s="17">
        <v>1155.5</v>
      </c>
    </row>
    <row r="46" spans="1:31">
      <c r="A46" s="17">
        <v>33</v>
      </c>
      <c r="B46" s="19">
        <v>0.45954861111111112</v>
      </c>
      <c r="C46" s="17">
        <v>151.69999999999999</v>
      </c>
      <c r="D46" s="17">
        <v>2.7</v>
      </c>
      <c r="E46" s="17">
        <v>2.4949999999999998E-3</v>
      </c>
      <c r="F46" s="17">
        <v>0.121</v>
      </c>
      <c r="G46" s="17">
        <v>0.94769999999999999</v>
      </c>
      <c r="H46" s="17">
        <v>0.56237700000000002</v>
      </c>
      <c r="I46" s="17">
        <v>0.75567399999999996</v>
      </c>
      <c r="J46" s="17">
        <v>0.193297</v>
      </c>
      <c r="K46" s="17">
        <v>0.25579400000000002</v>
      </c>
      <c r="L46" s="17">
        <v>676.1</v>
      </c>
      <c r="M46" s="17">
        <v>0.120536</v>
      </c>
      <c r="N46" s="17">
        <v>560</v>
      </c>
      <c r="O46" s="17">
        <v>0</v>
      </c>
      <c r="P46" s="17">
        <v>0</v>
      </c>
      <c r="Q46" s="17">
        <v>0.94195899999999999</v>
      </c>
      <c r="R46" s="17">
        <v>0.50979200000000002</v>
      </c>
      <c r="S46" s="17">
        <v>0.723464</v>
      </c>
      <c r="T46" s="17">
        <v>0.213672</v>
      </c>
      <c r="U46" s="17">
        <v>0.29534500000000002</v>
      </c>
      <c r="V46" s="17">
        <v>785.6</v>
      </c>
      <c r="W46" s="17">
        <v>1.6070000000000001E-2</v>
      </c>
      <c r="X46" s="17">
        <v>469</v>
      </c>
      <c r="Y46" s="17">
        <v>0</v>
      </c>
      <c r="Z46" s="17">
        <v>0</v>
      </c>
      <c r="AA46" s="17">
        <v>0.45437699999999998</v>
      </c>
      <c r="AB46" s="17">
        <v>6.1539799999999999E-3</v>
      </c>
      <c r="AC46" s="17">
        <v>0.51110699999999998</v>
      </c>
      <c r="AD46" s="17">
        <v>0.25</v>
      </c>
      <c r="AE46" s="17">
        <v>1228.5</v>
      </c>
    </row>
    <row r="47" spans="1:31">
      <c r="A47" s="17">
        <v>34</v>
      </c>
      <c r="B47" s="19">
        <v>0.45959490740740744</v>
      </c>
      <c r="C47" s="17">
        <v>150.6</v>
      </c>
      <c r="D47" s="17">
        <v>2.7</v>
      </c>
      <c r="E47" s="17">
        <v>2.1050000000000001E-3</v>
      </c>
      <c r="F47" s="17">
        <v>0.10199999999999999</v>
      </c>
      <c r="G47" s="17">
        <v>0.95283200000000001</v>
      </c>
      <c r="H47" s="17">
        <v>0.58179599999999998</v>
      </c>
      <c r="I47" s="17">
        <v>0.76158700000000001</v>
      </c>
      <c r="J47" s="17">
        <v>0.17979000000000001</v>
      </c>
      <c r="K47" s="17">
        <v>0.23607300000000001</v>
      </c>
      <c r="L47" s="17">
        <v>607.9</v>
      </c>
      <c r="M47" s="17">
        <v>0.32537300000000002</v>
      </c>
      <c r="N47" s="17">
        <v>828</v>
      </c>
      <c r="O47" s="17">
        <v>0</v>
      </c>
      <c r="P47" s="17">
        <v>0</v>
      </c>
      <c r="Q47" s="17">
        <v>0.93584999999999996</v>
      </c>
      <c r="R47" s="17">
        <v>0.51125200000000004</v>
      </c>
      <c r="S47" s="17">
        <v>0.70772999999999997</v>
      </c>
      <c r="T47" s="17">
        <v>0.19647800000000001</v>
      </c>
      <c r="U47" s="17">
        <v>0.277617</v>
      </c>
      <c r="V47" s="17">
        <v>726.1</v>
      </c>
      <c r="W47" s="17">
        <v>0.37081500000000001</v>
      </c>
      <c r="X47" s="17">
        <v>1251</v>
      </c>
      <c r="Y47" s="17">
        <v>0</v>
      </c>
      <c r="Z47" s="17">
        <v>0</v>
      </c>
      <c r="AA47" s="17">
        <v>0.42710300000000001</v>
      </c>
      <c r="AB47" s="17">
        <v>8.1625799999999991E-3</v>
      </c>
      <c r="AC47" s="17">
        <v>0.51285599999999998</v>
      </c>
      <c r="AD47" s="17">
        <v>0.25</v>
      </c>
      <c r="AE47" s="17">
        <v>1366.2</v>
      </c>
    </row>
    <row r="48" spans="1:31">
      <c r="A48" s="17">
        <v>35</v>
      </c>
      <c r="B48" s="19">
        <v>0.45965277777777774</v>
      </c>
      <c r="C48" s="17">
        <v>149.5</v>
      </c>
      <c r="D48" s="17">
        <v>2.7</v>
      </c>
      <c r="E48" s="17">
        <v>2.2279999999999999E-3</v>
      </c>
      <c r="F48" s="17">
        <v>0.108</v>
      </c>
      <c r="G48" s="17">
        <v>0.93070200000000003</v>
      </c>
      <c r="H48" s="17">
        <v>0.56742899999999996</v>
      </c>
      <c r="I48" s="17">
        <v>0.75027999999999995</v>
      </c>
      <c r="J48" s="17">
        <v>0.18285100000000001</v>
      </c>
      <c r="K48" s="17">
        <v>0.24371000000000001</v>
      </c>
      <c r="L48" s="17">
        <v>632</v>
      </c>
      <c r="M48" s="17">
        <v>8.4000000000000003E-4</v>
      </c>
      <c r="N48" s="17">
        <v>692</v>
      </c>
      <c r="O48" s="17">
        <v>0</v>
      </c>
      <c r="P48" s="17">
        <v>0</v>
      </c>
      <c r="Q48" s="17">
        <v>0.95569700000000002</v>
      </c>
      <c r="R48" s="17">
        <v>0.50204800000000005</v>
      </c>
      <c r="S48" s="17">
        <v>0.69955900000000004</v>
      </c>
      <c r="T48" s="17">
        <v>0.19751199999999999</v>
      </c>
      <c r="U48" s="17">
        <v>0.282337</v>
      </c>
      <c r="V48" s="17">
        <v>724.7</v>
      </c>
      <c r="W48" s="17">
        <v>0.13339400000000001</v>
      </c>
      <c r="X48" s="17">
        <v>490</v>
      </c>
      <c r="Y48" s="17">
        <v>0</v>
      </c>
      <c r="Z48" s="17">
        <v>0</v>
      </c>
      <c r="AA48" s="17">
        <v>0.434365</v>
      </c>
      <c r="AB48" s="17">
        <v>7.1008900000000003E-3</v>
      </c>
      <c r="AC48" s="17">
        <v>0.50344999999999995</v>
      </c>
      <c r="AD48" s="17">
        <v>0.25</v>
      </c>
      <c r="AE48" s="17">
        <v>1314.1</v>
      </c>
    </row>
    <row r="49" spans="1:31">
      <c r="A49" s="17">
        <v>36</v>
      </c>
      <c r="B49" s="19">
        <v>0.45971064814814816</v>
      </c>
      <c r="C49" s="17">
        <v>148.4</v>
      </c>
      <c r="D49" s="17">
        <v>2.7</v>
      </c>
      <c r="E49" s="17">
        <v>2.4499999999999999E-3</v>
      </c>
      <c r="F49" s="17">
        <v>0.11899999999999999</v>
      </c>
      <c r="G49" s="17">
        <v>0.93983499999999998</v>
      </c>
      <c r="H49" s="17">
        <v>0.583005</v>
      </c>
      <c r="I49" s="17">
        <v>0.76752500000000001</v>
      </c>
      <c r="J49" s="17">
        <v>0.18451999999999999</v>
      </c>
      <c r="K49" s="17">
        <v>0.24040900000000001</v>
      </c>
      <c r="L49" s="17">
        <v>720</v>
      </c>
      <c r="M49" s="17">
        <v>0.303871</v>
      </c>
      <c r="N49" s="17">
        <v>645</v>
      </c>
      <c r="O49" s="17">
        <v>0</v>
      </c>
      <c r="P49" s="17">
        <v>0</v>
      </c>
      <c r="Q49" s="17">
        <v>0.93776800000000005</v>
      </c>
      <c r="R49" s="17">
        <v>0.51659299999999997</v>
      </c>
      <c r="S49" s="17">
        <v>0.71027399999999996</v>
      </c>
      <c r="T49" s="17">
        <v>0.19368099999999999</v>
      </c>
      <c r="U49" s="17">
        <v>0.27268500000000001</v>
      </c>
      <c r="V49" s="17">
        <v>757.7</v>
      </c>
      <c r="W49" s="17">
        <v>0.287719</v>
      </c>
      <c r="X49" s="17">
        <v>401</v>
      </c>
      <c r="Y49" s="17">
        <v>0</v>
      </c>
      <c r="Z49" s="17">
        <v>0</v>
      </c>
      <c r="AA49" s="17">
        <v>0.41951500000000003</v>
      </c>
      <c r="AB49" s="17">
        <v>7.5364100000000003E-3</v>
      </c>
      <c r="AC49" s="17">
        <v>0.51805299999999999</v>
      </c>
      <c r="AD49" s="17">
        <v>0.25</v>
      </c>
      <c r="AE49" s="17">
        <v>1153.5999999999999</v>
      </c>
    </row>
    <row r="50" spans="1:31">
      <c r="A50" s="17">
        <v>37</v>
      </c>
      <c r="B50" s="19">
        <v>0.45975694444444443</v>
      </c>
      <c r="C50" s="17">
        <v>147.19999999999999</v>
      </c>
      <c r="D50" s="17">
        <v>2.7</v>
      </c>
      <c r="E50" s="17">
        <v>2.5929999999999998E-3</v>
      </c>
      <c r="F50" s="17">
        <v>0.125</v>
      </c>
      <c r="G50" s="17">
        <v>0.93770600000000004</v>
      </c>
      <c r="H50" s="17">
        <v>0.590534</v>
      </c>
      <c r="I50" s="17">
        <v>0.76623600000000003</v>
      </c>
      <c r="J50" s="17">
        <v>0.175702</v>
      </c>
      <c r="K50" s="17">
        <v>0.22930500000000001</v>
      </c>
      <c r="L50" s="17">
        <v>707.8</v>
      </c>
      <c r="M50" s="17">
        <v>0.34303899999999998</v>
      </c>
      <c r="N50" s="17">
        <v>735</v>
      </c>
      <c r="O50" s="17">
        <v>0</v>
      </c>
      <c r="P50" s="17">
        <v>0</v>
      </c>
      <c r="Q50" s="17">
        <v>0.96025099999999997</v>
      </c>
      <c r="R50" s="17">
        <v>0.54139199999999998</v>
      </c>
      <c r="S50" s="17">
        <v>0.76671500000000004</v>
      </c>
      <c r="T50" s="17">
        <v>0.225323</v>
      </c>
      <c r="U50" s="17">
        <v>0.293881</v>
      </c>
      <c r="V50" s="17">
        <v>770.5</v>
      </c>
      <c r="W50" s="17">
        <v>0.208589</v>
      </c>
      <c r="X50" s="17">
        <v>852</v>
      </c>
      <c r="Y50" s="17">
        <v>0</v>
      </c>
      <c r="Z50" s="17">
        <v>0</v>
      </c>
      <c r="AA50" s="17">
        <v>0.452125</v>
      </c>
      <c r="AB50" s="17">
        <v>8.4362399999999994E-3</v>
      </c>
      <c r="AC50" s="17">
        <v>0.54329300000000003</v>
      </c>
      <c r="AD50" s="17">
        <v>0.25</v>
      </c>
      <c r="AE50" s="17">
        <v>1173.5</v>
      </c>
    </row>
    <row r="51" spans="1:31">
      <c r="A51" s="17">
        <v>38</v>
      </c>
      <c r="B51" s="19">
        <v>0.45981481481481484</v>
      </c>
      <c r="C51" s="17">
        <v>146.4</v>
      </c>
      <c r="D51" s="17">
        <v>2.7</v>
      </c>
      <c r="E51" s="17">
        <v>2.6749999999999999E-3</v>
      </c>
      <c r="F51" s="17">
        <v>0.129</v>
      </c>
      <c r="G51" s="17">
        <v>0.96726400000000001</v>
      </c>
      <c r="H51" s="17">
        <v>0.57326600000000005</v>
      </c>
      <c r="I51" s="17">
        <v>0.76528399999999996</v>
      </c>
      <c r="J51" s="17">
        <v>0.19201799999999999</v>
      </c>
      <c r="K51" s="17">
        <v>0.250911</v>
      </c>
      <c r="L51" s="17">
        <v>708.4</v>
      </c>
      <c r="M51" s="17">
        <v>7.4180999999999997E-2</v>
      </c>
      <c r="N51" s="17">
        <v>741</v>
      </c>
      <c r="O51" s="17">
        <v>0</v>
      </c>
      <c r="P51" s="17">
        <v>0</v>
      </c>
      <c r="Q51" s="17">
        <v>0.95500700000000005</v>
      </c>
      <c r="R51" s="17">
        <v>0.51749999999999996</v>
      </c>
      <c r="S51" s="17">
        <v>0.74234199999999995</v>
      </c>
      <c r="T51" s="17">
        <v>0.22484199999999999</v>
      </c>
      <c r="U51" s="17">
        <v>0.30288199999999998</v>
      </c>
      <c r="V51" s="17">
        <v>715.7</v>
      </c>
      <c r="W51" s="17">
        <v>0.27335700000000002</v>
      </c>
      <c r="X51" s="17">
        <v>512</v>
      </c>
      <c r="Y51" s="17">
        <v>0</v>
      </c>
      <c r="Z51" s="17">
        <v>0</v>
      </c>
      <c r="AA51" s="17">
        <v>0.465972</v>
      </c>
      <c r="AB51" s="17">
        <v>8.5083499999999996E-3</v>
      </c>
      <c r="AC51" s="17">
        <v>0.51941300000000001</v>
      </c>
      <c r="AD51" s="17">
        <v>0.25</v>
      </c>
      <c r="AE51" s="17">
        <v>1172.5</v>
      </c>
    </row>
    <row r="52" spans="1:31">
      <c r="A52" s="17">
        <v>39</v>
      </c>
      <c r="B52" s="19">
        <v>0.45987268518518515</v>
      </c>
      <c r="C52" s="17">
        <v>145.19999999999999</v>
      </c>
      <c r="D52" s="17">
        <v>2.7</v>
      </c>
      <c r="E52" s="17">
        <v>2.1510000000000001E-3</v>
      </c>
      <c r="F52" s="17">
        <v>0.104</v>
      </c>
      <c r="G52" s="17">
        <v>0.95589800000000003</v>
      </c>
      <c r="H52" s="17">
        <v>0.61099999999999999</v>
      </c>
      <c r="I52" s="17">
        <v>0.80551499999999998</v>
      </c>
      <c r="J52" s="17">
        <v>0.19451599999999999</v>
      </c>
      <c r="K52" s="17">
        <v>0.24148</v>
      </c>
      <c r="L52" s="17">
        <v>594</v>
      </c>
      <c r="M52" s="17">
        <v>0.18958900000000001</v>
      </c>
      <c r="N52" s="17">
        <v>578</v>
      </c>
      <c r="O52" s="17">
        <v>0</v>
      </c>
      <c r="P52" s="17">
        <v>0</v>
      </c>
      <c r="Q52" s="17">
        <v>0.95582699999999998</v>
      </c>
      <c r="R52" s="17">
        <v>0.52227500000000004</v>
      </c>
      <c r="S52" s="17">
        <v>0.73524400000000001</v>
      </c>
      <c r="T52" s="17">
        <v>0.21296899999999999</v>
      </c>
      <c r="U52" s="17">
        <v>0.289657</v>
      </c>
      <c r="V52" s="17">
        <v>779.7</v>
      </c>
      <c r="W52" s="17">
        <v>0.36967899999999998</v>
      </c>
      <c r="X52" s="17">
        <v>1012</v>
      </c>
      <c r="Y52" s="17">
        <v>0</v>
      </c>
      <c r="Z52" s="17">
        <v>0</v>
      </c>
      <c r="AA52" s="17">
        <v>0.44562600000000002</v>
      </c>
      <c r="AB52" s="17">
        <v>5.5842000000000001E-3</v>
      </c>
      <c r="AC52" s="17">
        <v>0.52346499999999996</v>
      </c>
      <c r="AD52" s="17">
        <v>0.25</v>
      </c>
      <c r="AE52" s="17">
        <v>1398.4</v>
      </c>
    </row>
    <row r="53" spans="1:31">
      <c r="A53" s="17">
        <v>40</v>
      </c>
      <c r="B53" s="19">
        <v>0.45991898148148147</v>
      </c>
      <c r="C53" s="17">
        <v>144.1</v>
      </c>
      <c r="D53" s="17">
        <v>2.7</v>
      </c>
      <c r="E53" s="17">
        <v>2.9659999999999999E-3</v>
      </c>
      <c r="F53" s="17">
        <v>0.14399999999999999</v>
      </c>
      <c r="G53" s="17">
        <v>0.93652800000000003</v>
      </c>
      <c r="H53" s="17">
        <v>0.58066200000000001</v>
      </c>
      <c r="I53" s="17">
        <v>0.79023500000000002</v>
      </c>
      <c r="J53" s="17">
        <v>0.20957300000000001</v>
      </c>
      <c r="K53" s="17">
        <v>0.26520300000000002</v>
      </c>
      <c r="L53" s="17">
        <v>788.5</v>
      </c>
      <c r="M53" s="17">
        <v>0.28738399999999997</v>
      </c>
      <c r="N53" s="17">
        <v>1276</v>
      </c>
      <c r="O53" s="17">
        <v>0</v>
      </c>
      <c r="P53" s="17">
        <v>0</v>
      </c>
      <c r="Q53" s="17">
        <v>0.94964099999999996</v>
      </c>
      <c r="R53" s="17">
        <v>0.52503999999999995</v>
      </c>
      <c r="S53" s="17">
        <v>0.754467</v>
      </c>
      <c r="T53" s="17">
        <v>0.22942699999999999</v>
      </c>
      <c r="U53" s="17">
        <v>0.30409199999999997</v>
      </c>
      <c r="V53" s="17">
        <v>727.3</v>
      </c>
      <c r="W53" s="17">
        <v>0.22917999999999999</v>
      </c>
      <c r="X53" s="17">
        <v>942</v>
      </c>
      <c r="Y53" s="17">
        <v>0</v>
      </c>
      <c r="Z53" s="17">
        <v>0</v>
      </c>
      <c r="AA53" s="17">
        <v>0.46783400000000003</v>
      </c>
      <c r="AB53" s="17">
        <v>1.61846E-2</v>
      </c>
      <c r="AC53" s="17">
        <v>0.52875300000000003</v>
      </c>
      <c r="AD53" s="17">
        <v>0.25</v>
      </c>
      <c r="AE53" s="17">
        <v>1053.3</v>
      </c>
    </row>
    <row r="54" spans="1:31">
      <c r="A54" s="17">
        <v>41</v>
      </c>
      <c r="B54" s="19">
        <v>0.45997685185185189</v>
      </c>
      <c r="C54" s="17">
        <v>143.1</v>
      </c>
      <c r="D54" s="17">
        <v>2.7</v>
      </c>
      <c r="E54" s="17">
        <v>2.5609999999999999E-3</v>
      </c>
      <c r="F54" s="17">
        <v>0.124</v>
      </c>
      <c r="G54" s="17">
        <v>0.95838599999999996</v>
      </c>
      <c r="H54" s="17">
        <v>0.59395100000000001</v>
      </c>
      <c r="I54" s="17">
        <v>0.80163300000000004</v>
      </c>
      <c r="J54" s="17">
        <v>0.207681</v>
      </c>
      <c r="K54" s="17">
        <v>0.259073</v>
      </c>
      <c r="L54" s="17">
        <v>649.79999999999995</v>
      </c>
      <c r="M54" s="17">
        <v>0.23443</v>
      </c>
      <c r="N54" s="17">
        <v>825</v>
      </c>
      <c r="O54" s="17">
        <v>0</v>
      </c>
      <c r="P54" s="17">
        <v>0</v>
      </c>
      <c r="Q54" s="17">
        <v>0.97314500000000004</v>
      </c>
      <c r="R54" s="17">
        <v>0.53347500000000003</v>
      </c>
      <c r="S54" s="17">
        <v>0.78010900000000005</v>
      </c>
      <c r="T54" s="17">
        <v>0.24663399999999999</v>
      </c>
      <c r="U54" s="17">
        <v>0.31615399999999999</v>
      </c>
      <c r="V54" s="17">
        <v>728.5</v>
      </c>
      <c r="W54" s="17">
        <v>0.33407100000000001</v>
      </c>
      <c r="X54" s="17">
        <v>639</v>
      </c>
      <c r="Y54" s="17">
        <v>0</v>
      </c>
      <c r="Z54" s="17">
        <v>0</v>
      </c>
      <c r="AA54" s="17">
        <v>0.48638999999999999</v>
      </c>
      <c r="AB54" s="17">
        <v>8.6827999999999992E-3</v>
      </c>
      <c r="AC54" s="17">
        <v>0.53561599999999998</v>
      </c>
      <c r="AD54" s="17">
        <v>0.25</v>
      </c>
      <c r="AE54" s="17">
        <v>1278.2</v>
      </c>
    </row>
    <row r="55" spans="1:31">
      <c r="A55" s="17">
        <v>42</v>
      </c>
      <c r="B55" s="19">
        <v>0.46003472222222225</v>
      </c>
      <c r="C55" s="17">
        <v>142.1</v>
      </c>
      <c r="D55" s="17">
        <v>2.7</v>
      </c>
      <c r="E55" s="17">
        <v>2.8289999999999999E-3</v>
      </c>
      <c r="F55" s="17">
        <v>0.13700000000000001</v>
      </c>
      <c r="G55" s="17">
        <v>0.96388700000000005</v>
      </c>
      <c r="H55" s="17">
        <v>0.59712600000000005</v>
      </c>
      <c r="I55" s="17">
        <v>0.81771300000000002</v>
      </c>
      <c r="J55" s="17">
        <v>0.22058700000000001</v>
      </c>
      <c r="K55" s="17">
        <v>0.26976099999999997</v>
      </c>
      <c r="L55" s="17">
        <v>799.1</v>
      </c>
      <c r="M55" s="17">
        <v>8.4213999999999997E-2</v>
      </c>
      <c r="N55" s="17">
        <v>745</v>
      </c>
      <c r="O55" s="17">
        <v>0</v>
      </c>
      <c r="P55" s="17">
        <v>0</v>
      </c>
      <c r="Q55" s="17">
        <v>0.95956300000000005</v>
      </c>
      <c r="R55" s="17">
        <v>0.55584500000000003</v>
      </c>
      <c r="S55" s="17">
        <v>0.77661800000000003</v>
      </c>
      <c r="T55" s="17">
        <v>0.220773</v>
      </c>
      <c r="U55" s="17">
        <v>0.284275</v>
      </c>
      <c r="V55" s="17">
        <v>689.6</v>
      </c>
      <c r="W55" s="17">
        <v>0.34378300000000001</v>
      </c>
      <c r="X55" s="17">
        <v>530</v>
      </c>
      <c r="Y55" s="17">
        <v>0</v>
      </c>
      <c r="Z55" s="17">
        <v>0</v>
      </c>
      <c r="AA55" s="17">
        <v>0.43734600000000001</v>
      </c>
      <c r="AB55" s="17">
        <v>9.6433999999999999E-3</v>
      </c>
      <c r="AC55" s="17">
        <v>0.55797399999999997</v>
      </c>
      <c r="AD55" s="17">
        <v>0.25</v>
      </c>
      <c r="AE55" s="17">
        <v>1039.4000000000001</v>
      </c>
    </row>
    <row r="56" spans="1:31">
      <c r="A56" s="17">
        <v>43</v>
      </c>
      <c r="B56" s="19">
        <v>0.46008101851851851</v>
      </c>
      <c r="C56" s="17">
        <v>141.1</v>
      </c>
      <c r="D56" s="17">
        <v>2.7</v>
      </c>
      <c r="E56" s="17">
        <v>2.794E-3</v>
      </c>
      <c r="F56" s="17">
        <v>0.13500000000000001</v>
      </c>
      <c r="G56" s="17">
        <v>0.94589500000000004</v>
      </c>
      <c r="H56" s="17">
        <v>0.60726400000000003</v>
      </c>
      <c r="I56" s="17">
        <v>0.81357000000000002</v>
      </c>
      <c r="J56" s="17">
        <v>0.20630699999999999</v>
      </c>
      <c r="K56" s="17">
        <v>0.25358199999999997</v>
      </c>
      <c r="L56" s="17">
        <v>730.1</v>
      </c>
      <c r="M56" s="17">
        <v>0.37081799999999998</v>
      </c>
      <c r="N56" s="17">
        <v>526</v>
      </c>
      <c r="O56" s="17">
        <v>0</v>
      </c>
      <c r="P56" s="17">
        <v>0</v>
      </c>
      <c r="Q56" s="17">
        <v>0.955426</v>
      </c>
      <c r="R56" s="17">
        <v>0.53937800000000002</v>
      </c>
      <c r="S56" s="17">
        <v>0.77743600000000002</v>
      </c>
      <c r="T56" s="17">
        <v>0.23805799999999999</v>
      </c>
      <c r="U56" s="17">
        <v>0.30620900000000001</v>
      </c>
      <c r="V56" s="17">
        <v>786.1</v>
      </c>
      <c r="W56" s="17">
        <v>0.15582299999999999</v>
      </c>
      <c r="X56" s="17">
        <v>765</v>
      </c>
      <c r="Y56" s="17">
        <v>0</v>
      </c>
      <c r="Z56" s="17">
        <v>0</v>
      </c>
      <c r="AA56" s="17">
        <v>0.47109099999999998</v>
      </c>
      <c r="AB56" s="17">
        <v>6.2443400000000001E-3</v>
      </c>
      <c r="AC56" s="17">
        <v>0.54086500000000004</v>
      </c>
      <c r="AD56" s="17">
        <v>0.25</v>
      </c>
      <c r="AE56" s="17">
        <v>1137.5999999999999</v>
      </c>
    </row>
    <row r="57" spans="1:31">
      <c r="A57" s="17">
        <v>44</v>
      </c>
      <c r="B57" s="19">
        <v>0.46013888888888888</v>
      </c>
      <c r="C57" s="17">
        <v>140.1</v>
      </c>
      <c r="D57" s="17">
        <v>2.7</v>
      </c>
      <c r="E57" s="17">
        <v>2.4130000000000002E-3</v>
      </c>
      <c r="F57" s="17">
        <v>0.11700000000000001</v>
      </c>
      <c r="G57" s="17">
        <v>0.95532799999999995</v>
      </c>
      <c r="H57" s="17">
        <v>0.630216</v>
      </c>
      <c r="I57" s="17">
        <v>0.87543199999999999</v>
      </c>
      <c r="J57" s="17">
        <v>0.24521599999999999</v>
      </c>
      <c r="K57" s="17">
        <v>0.28010800000000002</v>
      </c>
      <c r="L57" s="17">
        <v>618</v>
      </c>
      <c r="M57" s="17">
        <v>1.5E-5</v>
      </c>
      <c r="N57" s="17">
        <v>1244</v>
      </c>
      <c r="O57" s="17">
        <v>0</v>
      </c>
      <c r="P57" s="17">
        <v>0</v>
      </c>
      <c r="Q57" s="17">
        <v>0.96310200000000001</v>
      </c>
      <c r="R57" s="17">
        <v>0.53580300000000003</v>
      </c>
      <c r="S57" s="17">
        <v>0.78152200000000005</v>
      </c>
      <c r="T57" s="17">
        <v>0.24571999999999999</v>
      </c>
      <c r="U57" s="17">
        <v>0.314411</v>
      </c>
      <c r="V57" s="17">
        <v>772.4</v>
      </c>
      <c r="W57" s="17">
        <v>0.12886700000000001</v>
      </c>
      <c r="X57" s="17">
        <v>898</v>
      </c>
      <c r="Y57" s="17">
        <v>0</v>
      </c>
      <c r="Z57" s="17">
        <v>0</v>
      </c>
      <c r="AA57" s="17">
        <v>0.48370999999999997</v>
      </c>
      <c r="AB57" s="17">
        <v>1.24069E-2</v>
      </c>
      <c r="AC57" s="17">
        <v>0.53885099999999997</v>
      </c>
      <c r="AD57" s="17">
        <v>0.25</v>
      </c>
      <c r="AE57" s="17">
        <v>1343.9</v>
      </c>
    </row>
    <row r="58" spans="1:31">
      <c r="A58" s="17">
        <v>45</v>
      </c>
      <c r="B58" s="19">
        <v>0.4601851851851852</v>
      </c>
      <c r="C58" s="17">
        <v>139</v>
      </c>
      <c r="D58" s="17">
        <v>2.7</v>
      </c>
      <c r="E58" s="17">
        <v>2.5279999999999999E-3</v>
      </c>
      <c r="F58" s="17">
        <v>0.122</v>
      </c>
      <c r="G58" s="17">
        <v>0.96793200000000001</v>
      </c>
      <c r="H58" s="17">
        <v>0.631328</v>
      </c>
      <c r="I58" s="17">
        <v>0.86719999999999997</v>
      </c>
      <c r="J58" s="17">
        <v>0.235873</v>
      </c>
      <c r="K58" s="17">
        <v>0.27199299999999998</v>
      </c>
      <c r="L58" s="17">
        <v>640.29999999999995</v>
      </c>
      <c r="M58" s="17">
        <v>0.151307</v>
      </c>
      <c r="N58" s="17">
        <v>585</v>
      </c>
      <c r="O58" s="17">
        <v>0</v>
      </c>
      <c r="P58" s="17">
        <v>0</v>
      </c>
      <c r="Q58" s="17">
        <v>0.96389400000000003</v>
      </c>
      <c r="R58" s="17">
        <v>0.54572100000000001</v>
      </c>
      <c r="S58" s="17">
        <v>0.79780399999999996</v>
      </c>
      <c r="T58" s="17">
        <v>0.25208399999999997</v>
      </c>
      <c r="U58" s="17">
        <v>0.31597199999999998</v>
      </c>
      <c r="V58" s="17">
        <v>762.3</v>
      </c>
      <c r="W58" s="17">
        <v>0.21321399999999999</v>
      </c>
      <c r="X58" s="17">
        <v>605</v>
      </c>
      <c r="Y58" s="17">
        <v>0</v>
      </c>
      <c r="Z58" s="17">
        <v>0</v>
      </c>
      <c r="AA58" s="17">
        <v>0.48610999999999999</v>
      </c>
      <c r="AB58" s="17">
        <v>6.08239E-3</v>
      </c>
      <c r="AC58" s="17">
        <v>0.54725400000000002</v>
      </c>
      <c r="AD58" s="17">
        <v>0.25</v>
      </c>
      <c r="AE58" s="17">
        <v>1297.2</v>
      </c>
    </row>
    <row r="59" spans="1:31">
      <c r="A59" s="17">
        <v>46</v>
      </c>
      <c r="B59" s="19">
        <v>0.4602430555555555</v>
      </c>
      <c r="C59" s="17">
        <v>137.9</v>
      </c>
      <c r="D59" s="17">
        <v>2.7</v>
      </c>
      <c r="E59" s="17">
        <v>2.823E-3</v>
      </c>
      <c r="F59" s="17">
        <v>0.13700000000000001</v>
      </c>
      <c r="G59" s="17">
        <v>0.94655599999999995</v>
      </c>
      <c r="H59" s="17">
        <v>0.61055400000000004</v>
      </c>
      <c r="I59" s="17">
        <v>0.83504199999999995</v>
      </c>
      <c r="J59" s="17">
        <v>0.22448799999999999</v>
      </c>
      <c r="K59" s="17">
        <v>0.26883400000000002</v>
      </c>
      <c r="L59" s="17">
        <v>700.7</v>
      </c>
      <c r="M59" s="17">
        <v>0.165296</v>
      </c>
      <c r="N59" s="17">
        <v>772</v>
      </c>
      <c r="O59" s="17">
        <v>0</v>
      </c>
      <c r="P59" s="17">
        <v>0</v>
      </c>
      <c r="Q59" s="17">
        <v>0.97355199999999997</v>
      </c>
      <c r="R59" s="17">
        <v>0.567666</v>
      </c>
      <c r="S59" s="17">
        <v>0.83872999999999998</v>
      </c>
      <c r="T59" s="17">
        <v>0.27106400000000003</v>
      </c>
      <c r="U59" s="17">
        <v>0.32318400000000003</v>
      </c>
      <c r="V59" s="17">
        <v>779.7</v>
      </c>
      <c r="W59" s="17">
        <v>0.22917599999999999</v>
      </c>
      <c r="X59" s="17">
        <v>490</v>
      </c>
      <c r="Y59" s="17">
        <v>0</v>
      </c>
      <c r="Z59" s="17">
        <v>0</v>
      </c>
      <c r="AA59" s="17">
        <v>0.49720599999999998</v>
      </c>
      <c r="AB59" s="17">
        <v>8.7599300000000008E-3</v>
      </c>
      <c r="AC59" s="17">
        <v>0.57003999999999999</v>
      </c>
      <c r="AD59" s="17">
        <v>0.25</v>
      </c>
      <c r="AE59" s="17">
        <v>1185.3</v>
      </c>
    </row>
    <row r="60" spans="1:31">
      <c r="A60" s="17">
        <v>47</v>
      </c>
      <c r="B60" s="19">
        <v>0.46030092592592592</v>
      </c>
      <c r="C60" s="17">
        <v>137</v>
      </c>
      <c r="D60" s="17">
        <v>2.7</v>
      </c>
      <c r="E60" s="17">
        <v>2.552E-3</v>
      </c>
      <c r="F60" s="17">
        <v>0.123</v>
      </c>
      <c r="G60" s="17">
        <v>0.93793599999999999</v>
      </c>
      <c r="H60" s="17">
        <v>0.62263900000000005</v>
      </c>
      <c r="I60" s="17">
        <v>0.83880900000000003</v>
      </c>
      <c r="J60" s="17">
        <v>0.21617</v>
      </c>
      <c r="K60" s="17">
        <v>0.25770999999999999</v>
      </c>
      <c r="L60" s="17">
        <v>684.7</v>
      </c>
      <c r="M60" s="17">
        <v>0.37074699999999999</v>
      </c>
      <c r="N60" s="17">
        <v>569</v>
      </c>
      <c r="O60" s="17">
        <v>0</v>
      </c>
      <c r="P60" s="17">
        <v>0</v>
      </c>
      <c r="Q60" s="17">
        <v>0.96344399999999997</v>
      </c>
      <c r="R60" s="17">
        <v>0.55614600000000003</v>
      </c>
      <c r="S60" s="17">
        <v>0.79254500000000005</v>
      </c>
      <c r="T60" s="17">
        <v>0.236399</v>
      </c>
      <c r="U60" s="17">
        <v>0.29827799999999999</v>
      </c>
      <c r="V60" s="17">
        <v>753.1</v>
      </c>
      <c r="W60" s="17">
        <v>0.30122599999999999</v>
      </c>
      <c r="X60" s="17">
        <v>974</v>
      </c>
      <c r="Y60" s="17">
        <v>0</v>
      </c>
      <c r="Z60" s="17">
        <v>0</v>
      </c>
      <c r="AA60" s="17">
        <v>0.45889000000000002</v>
      </c>
      <c r="AB60" s="17">
        <v>6.3276499999999998E-3</v>
      </c>
      <c r="AC60" s="17">
        <v>0.55764199999999997</v>
      </c>
      <c r="AD60" s="17">
        <v>0.25</v>
      </c>
      <c r="AE60" s="17">
        <v>1213</v>
      </c>
    </row>
    <row r="61" spans="1:31">
      <c r="A61" s="17">
        <v>48</v>
      </c>
      <c r="B61" s="19">
        <v>0.46034722222222224</v>
      </c>
      <c r="C61" s="17">
        <v>135.9</v>
      </c>
      <c r="D61" s="17">
        <v>2.7</v>
      </c>
      <c r="E61" s="17">
        <v>2.7269999999999998E-3</v>
      </c>
      <c r="F61" s="17">
        <v>0.13200000000000001</v>
      </c>
      <c r="G61" s="17">
        <v>0.948658</v>
      </c>
      <c r="H61" s="17">
        <v>0.60181499999999999</v>
      </c>
      <c r="I61" s="17">
        <v>0.84105600000000003</v>
      </c>
      <c r="J61" s="17">
        <v>0.23924100000000001</v>
      </c>
      <c r="K61" s="17">
        <v>0.28445300000000001</v>
      </c>
      <c r="L61" s="17">
        <v>716.1</v>
      </c>
      <c r="M61" s="17">
        <v>1.7E-5</v>
      </c>
      <c r="N61" s="17">
        <v>548</v>
      </c>
      <c r="O61" s="17">
        <v>0</v>
      </c>
      <c r="P61" s="17">
        <v>0</v>
      </c>
      <c r="Q61" s="17">
        <v>0.95421900000000004</v>
      </c>
      <c r="R61" s="17">
        <v>0.560728</v>
      </c>
      <c r="S61" s="17">
        <v>0.80651300000000004</v>
      </c>
      <c r="T61" s="17">
        <v>0.245785</v>
      </c>
      <c r="U61" s="17">
        <v>0.30475099999999999</v>
      </c>
      <c r="V61" s="17">
        <v>711.5</v>
      </c>
      <c r="W61" s="17">
        <v>0.26203199999999999</v>
      </c>
      <c r="X61" s="17">
        <v>508</v>
      </c>
      <c r="Y61" s="17">
        <v>0</v>
      </c>
      <c r="Z61" s="17">
        <v>0</v>
      </c>
      <c r="AA61" s="17">
        <v>0.46884700000000001</v>
      </c>
      <c r="AB61" s="17">
        <v>6.3787000000000002E-3</v>
      </c>
      <c r="AC61" s="17">
        <v>0.56229499999999999</v>
      </c>
      <c r="AD61" s="17">
        <v>0.25</v>
      </c>
      <c r="AE61" s="17">
        <v>1159.9000000000001</v>
      </c>
    </row>
    <row r="62" spans="1:31">
      <c r="A62" s="17">
        <v>49</v>
      </c>
      <c r="B62" s="19">
        <v>0.4604050925925926</v>
      </c>
      <c r="C62" s="17">
        <v>134.80000000000001</v>
      </c>
      <c r="D62" s="17">
        <v>3.6</v>
      </c>
      <c r="E62" s="17">
        <v>3.6419999999999998E-3</v>
      </c>
      <c r="F62" s="17">
        <v>0.17599999999999999</v>
      </c>
      <c r="G62" s="17">
        <v>0.94615000000000005</v>
      </c>
      <c r="H62" s="17">
        <v>0.62361599999999995</v>
      </c>
      <c r="I62" s="17">
        <v>0.84896000000000005</v>
      </c>
      <c r="J62" s="17">
        <v>0.22534399999999999</v>
      </c>
      <c r="K62" s="17">
        <v>0.26543499999999998</v>
      </c>
      <c r="L62" s="17">
        <v>715.7</v>
      </c>
      <c r="M62" s="17">
        <v>7.5323000000000001E-2</v>
      </c>
      <c r="N62" s="17">
        <v>563</v>
      </c>
      <c r="O62" s="17">
        <v>0</v>
      </c>
      <c r="P62" s="17">
        <v>0</v>
      </c>
      <c r="Q62" s="17">
        <v>0.96371899999999999</v>
      </c>
      <c r="R62" s="17">
        <v>0.55762999999999996</v>
      </c>
      <c r="S62" s="17">
        <v>0.80372600000000005</v>
      </c>
      <c r="T62" s="17">
        <v>0.24609600000000001</v>
      </c>
      <c r="U62" s="17">
        <v>0.30619400000000002</v>
      </c>
      <c r="V62" s="17">
        <v>733.5</v>
      </c>
      <c r="W62" s="17">
        <v>0.37081999999999998</v>
      </c>
      <c r="X62" s="17">
        <v>506</v>
      </c>
      <c r="Y62" s="17">
        <v>0</v>
      </c>
      <c r="Z62" s="17">
        <v>0</v>
      </c>
      <c r="AA62" s="17">
        <v>0.47106700000000001</v>
      </c>
      <c r="AB62" s="17">
        <v>8.7111299999999992E-3</v>
      </c>
      <c r="AC62" s="17">
        <v>0.55977399999999999</v>
      </c>
      <c r="AD62" s="17">
        <v>0.25</v>
      </c>
      <c r="AE62" s="17">
        <v>1160.5</v>
      </c>
    </row>
    <row r="63" spans="1:31">
      <c r="A63" s="17">
        <v>50</v>
      </c>
      <c r="B63" s="19">
        <v>0.46046296296296302</v>
      </c>
      <c r="C63" s="17">
        <v>133.69999999999999</v>
      </c>
      <c r="D63" s="17">
        <v>3.6</v>
      </c>
      <c r="E63" s="17">
        <v>3.2980000000000002E-3</v>
      </c>
      <c r="F63" s="17">
        <v>0.16</v>
      </c>
      <c r="G63" s="17">
        <v>0.95546200000000003</v>
      </c>
      <c r="H63" s="17">
        <v>0.63071900000000003</v>
      </c>
      <c r="I63" s="17">
        <v>0.84201599999999999</v>
      </c>
      <c r="J63" s="17">
        <v>0.21129600000000001</v>
      </c>
      <c r="K63" s="17">
        <v>0.25094100000000003</v>
      </c>
      <c r="L63" s="17">
        <v>653.9</v>
      </c>
      <c r="M63" s="17">
        <v>0.357962</v>
      </c>
      <c r="N63" s="17">
        <v>704</v>
      </c>
      <c r="O63" s="17">
        <v>0</v>
      </c>
      <c r="P63" s="17">
        <v>0</v>
      </c>
      <c r="Q63" s="17">
        <v>0.95928899999999995</v>
      </c>
      <c r="R63" s="17">
        <v>0.56856700000000004</v>
      </c>
      <c r="S63" s="17">
        <v>0.81672500000000003</v>
      </c>
      <c r="T63" s="17">
        <v>0.24815799999999999</v>
      </c>
      <c r="U63" s="17">
        <v>0.30384499999999998</v>
      </c>
      <c r="V63" s="17">
        <v>728.7</v>
      </c>
      <c r="W63" s="17">
        <v>0.26315100000000002</v>
      </c>
      <c r="X63" s="17">
        <v>858</v>
      </c>
      <c r="Y63" s="17">
        <v>0</v>
      </c>
      <c r="Z63" s="17">
        <v>0</v>
      </c>
      <c r="AA63" s="17">
        <v>0.46745300000000001</v>
      </c>
      <c r="AB63" s="17">
        <v>9.9335299999999994E-3</v>
      </c>
      <c r="AC63" s="17">
        <v>0.57103199999999998</v>
      </c>
      <c r="AD63" s="17">
        <v>0.25</v>
      </c>
      <c r="AE63" s="17">
        <v>1270.0999999999999</v>
      </c>
    </row>
    <row r="64" spans="1:31">
      <c r="A64" s="17">
        <v>51</v>
      </c>
      <c r="B64" s="19">
        <v>0.46050925925925923</v>
      </c>
      <c r="C64" s="17">
        <v>132.6</v>
      </c>
      <c r="D64" s="17">
        <v>3.6</v>
      </c>
      <c r="E64" s="17">
        <v>3.748E-3</v>
      </c>
      <c r="F64" s="17">
        <v>0.18099999999999999</v>
      </c>
      <c r="G64" s="17">
        <v>0.96213199999999999</v>
      </c>
      <c r="H64" s="17">
        <v>0.59576399999999996</v>
      </c>
      <c r="I64" s="17">
        <v>0.84686600000000001</v>
      </c>
      <c r="J64" s="17">
        <v>0.25110199999999999</v>
      </c>
      <c r="K64" s="17">
        <v>0.29650700000000002</v>
      </c>
      <c r="L64" s="17">
        <v>708.9</v>
      </c>
      <c r="M64" s="17">
        <v>4.2090000000000002E-2</v>
      </c>
      <c r="N64" s="17">
        <v>565</v>
      </c>
      <c r="O64" s="17">
        <v>0</v>
      </c>
      <c r="P64" s="17">
        <v>0</v>
      </c>
      <c r="Q64" s="17">
        <v>0.96860900000000005</v>
      </c>
      <c r="R64" s="17">
        <v>0.55968399999999996</v>
      </c>
      <c r="S64" s="17">
        <v>0.820774</v>
      </c>
      <c r="T64" s="17">
        <v>0.26108900000000002</v>
      </c>
      <c r="U64" s="17">
        <v>0.318102</v>
      </c>
      <c r="V64" s="17">
        <v>758.4</v>
      </c>
      <c r="W64" s="17">
        <v>0.37081799999999998</v>
      </c>
      <c r="X64" s="17">
        <v>937</v>
      </c>
      <c r="Y64" s="17">
        <v>0</v>
      </c>
      <c r="Z64" s="17">
        <v>0</v>
      </c>
      <c r="AA64" s="17">
        <v>0.48938700000000002</v>
      </c>
      <c r="AB64" s="17">
        <v>8.6565700000000006E-3</v>
      </c>
      <c r="AC64" s="17">
        <v>0.561944</v>
      </c>
      <c r="AD64" s="17">
        <v>0.25</v>
      </c>
      <c r="AE64" s="17">
        <v>1171.7</v>
      </c>
    </row>
    <row r="65" spans="1:31">
      <c r="A65" s="17">
        <v>52</v>
      </c>
      <c r="B65" s="19">
        <v>0.46056712962962965</v>
      </c>
      <c r="C65" s="17">
        <v>131.69999999999999</v>
      </c>
      <c r="D65" s="17">
        <v>3.6</v>
      </c>
      <c r="E65" s="17">
        <v>3.8800000000000002E-3</v>
      </c>
      <c r="F65" s="17">
        <v>0.188</v>
      </c>
      <c r="G65" s="17">
        <v>0.96464899999999998</v>
      </c>
      <c r="H65" s="17">
        <v>0.62312500000000004</v>
      </c>
      <c r="I65" s="17">
        <v>0.87864500000000001</v>
      </c>
      <c r="J65" s="17">
        <v>0.25552000000000002</v>
      </c>
      <c r="K65" s="17">
        <v>0.29081099999999999</v>
      </c>
      <c r="L65" s="17">
        <v>759.1</v>
      </c>
      <c r="M65" s="17">
        <v>0.228962</v>
      </c>
      <c r="N65" s="17">
        <v>665</v>
      </c>
      <c r="O65" s="17">
        <v>0</v>
      </c>
      <c r="P65" s="17">
        <v>0</v>
      </c>
      <c r="Q65" s="17">
        <v>0.96411800000000003</v>
      </c>
      <c r="R65" s="17">
        <v>0.57372199999999995</v>
      </c>
      <c r="S65" s="17">
        <v>0.82934399999999997</v>
      </c>
      <c r="T65" s="17">
        <v>0.25562299999999999</v>
      </c>
      <c r="U65" s="17">
        <v>0.30822300000000002</v>
      </c>
      <c r="V65" s="17">
        <v>713.9</v>
      </c>
      <c r="W65" s="17">
        <v>0.17966799999999999</v>
      </c>
      <c r="X65" s="17">
        <v>842</v>
      </c>
      <c r="Y65" s="17">
        <v>0</v>
      </c>
      <c r="Z65" s="17">
        <v>0</v>
      </c>
      <c r="AA65" s="17">
        <v>0.474188</v>
      </c>
      <c r="AB65" s="17">
        <v>1.08854E-2</v>
      </c>
      <c r="AC65" s="17">
        <v>0.57650400000000002</v>
      </c>
      <c r="AD65" s="17">
        <v>0.25</v>
      </c>
      <c r="AE65" s="17">
        <v>1094.2</v>
      </c>
    </row>
    <row r="66" spans="1:31">
      <c r="A66" s="17">
        <v>53</v>
      </c>
      <c r="B66" s="19">
        <v>0.46062500000000001</v>
      </c>
      <c r="C66" s="17">
        <v>130.6</v>
      </c>
      <c r="D66" s="17">
        <v>3.6</v>
      </c>
      <c r="E66" s="17">
        <v>3.4910000000000002E-3</v>
      </c>
      <c r="F66" s="17">
        <v>0.16900000000000001</v>
      </c>
      <c r="G66" s="17">
        <v>0.95306500000000005</v>
      </c>
      <c r="H66" s="17">
        <v>0.68495499999999998</v>
      </c>
      <c r="I66" s="17">
        <v>0.969974</v>
      </c>
      <c r="J66" s="17">
        <v>0.28501900000000002</v>
      </c>
      <c r="K66" s="17">
        <v>0.29384199999999999</v>
      </c>
      <c r="L66" s="17">
        <v>676</v>
      </c>
      <c r="M66" s="17">
        <v>0.110041</v>
      </c>
      <c r="N66" s="17">
        <v>1667</v>
      </c>
      <c r="O66" s="17">
        <v>0</v>
      </c>
      <c r="P66" s="17">
        <v>0</v>
      </c>
      <c r="Q66" s="17">
        <v>0.97293200000000002</v>
      </c>
      <c r="R66" s="17">
        <v>0.59684499999999996</v>
      </c>
      <c r="S66" s="17">
        <v>0.87202199999999996</v>
      </c>
      <c r="T66" s="17">
        <v>0.27517799999999998</v>
      </c>
      <c r="U66" s="17">
        <v>0.31556299999999998</v>
      </c>
      <c r="V66" s="17">
        <v>762</v>
      </c>
      <c r="W66" s="17">
        <v>0.13429099999999999</v>
      </c>
      <c r="X66" s="17">
        <v>438</v>
      </c>
      <c r="Y66" s="17">
        <v>0</v>
      </c>
      <c r="Z66" s="17">
        <v>0</v>
      </c>
      <c r="AA66" s="17">
        <v>0.485481</v>
      </c>
      <c r="AB66" s="17">
        <v>2.3970499999999999E-2</v>
      </c>
      <c r="AC66" s="17">
        <v>0.60344100000000001</v>
      </c>
      <c r="AD66" s="17">
        <v>0.25</v>
      </c>
      <c r="AE66" s="17">
        <v>1228.5999999999999</v>
      </c>
    </row>
    <row r="67" spans="1:31">
      <c r="A67" s="17">
        <v>54</v>
      </c>
      <c r="B67" s="19">
        <v>0.46067129629629627</v>
      </c>
      <c r="C67" s="17">
        <v>129.5</v>
      </c>
      <c r="D67" s="17">
        <v>3.6</v>
      </c>
      <c r="E67" s="17">
        <v>4.1879999999999999E-3</v>
      </c>
      <c r="F67" s="17">
        <v>0.20300000000000001</v>
      </c>
      <c r="G67" s="17">
        <v>0.96308400000000005</v>
      </c>
      <c r="H67" s="17">
        <v>0.77526099999999998</v>
      </c>
      <c r="I67" s="17">
        <v>1.1390979999999999</v>
      </c>
      <c r="J67" s="17">
        <v>0.36383700000000002</v>
      </c>
      <c r="K67" s="17">
        <v>0.31940800000000003</v>
      </c>
      <c r="L67" s="17">
        <v>763.5</v>
      </c>
      <c r="M67" s="17">
        <v>0.32495000000000002</v>
      </c>
      <c r="N67" s="17">
        <v>674</v>
      </c>
      <c r="O67" s="17">
        <v>0</v>
      </c>
      <c r="P67" s="17">
        <v>0</v>
      </c>
      <c r="Q67" s="17">
        <v>0.97868699999999997</v>
      </c>
      <c r="R67" s="17">
        <v>0.65080499999999997</v>
      </c>
      <c r="S67" s="17">
        <v>0.97257199999999999</v>
      </c>
      <c r="T67" s="17">
        <v>0.32176700000000003</v>
      </c>
      <c r="U67" s="17">
        <v>0.330841</v>
      </c>
      <c r="V67" s="17">
        <v>740.6</v>
      </c>
      <c r="W67" s="17">
        <v>0.221025</v>
      </c>
      <c r="X67" s="17">
        <v>554</v>
      </c>
      <c r="Y67" s="17">
        <v>0</v>
      </c>
      <c r="Z67" s="17">
        <v>0</v>
      </c>
      <c r="AA67" s="17">
        <v>0.50898600000000005</v>
      </c>
      <c r="AB67" s="17">
        <v>1.10939E-2</v>
      </c>
      <c r="AC67" s="17">
        <v>0.65437500000000004</v>
      </c>
      <c r="AD67" s="17">
        <v>0.25</v>
      </c>
      <c r="AE67" s="17">
        <v>1087.9000000000001</v>
      </c>
    </row>
    <row r="68" spans="1:31">
      <c r="A68" s="17">
        <v>55</v>
      </c>
      <c r="B68" s="19">
        <v>0.46072916666666663</v>
      </c>
      <c r="C68" s="17">
        <v>128.4</v>
      </c>
      <c r="D68" s="17">
        <v>3.6</v>
      </c>
      <c r="E68" s="17">
        <v>3.9119999999999997E-3</v>
      </c>
      <c r="F68" s="17">
        <v>0.189</v>
      </c>
      <c r="G68" s="17">
        <v>0.96736999999999995</v>
      </c>
      <c r="H68" s="17">
        <v>0.73455000000000004</v>
      </c>
      <c r="I68" s="17">
        <v>1.0517380000000001</v>
      </c>
      <c r="J68" s="17">
        <v>0.317189</v>
      </c>
      <c r="K68" s="17">
        <v>0.30158499999999999</v>
      </c>
      <c r="L68" s="17">
        <v>705.3</v>
      </c>
      <c r="M68" s="17">
        <v>0.21637999999999999</v>
      </c>
      <c r="N68" s="17">
        <v>1238</v>
      </c>
      <c r="O68" s="17">
        <v>0</v>
      </c>
      <c r="P68" s="17">
        <v>0</v>
      </c>
      <c r="Q68" s="17">
        <v>0.97287000000000001</v>
      </c>
      <c r="R68" s="17">
        <v>0.66940699999999997</v>
      </c>
      <c r="S68" s="17">
        <v>1.009865</v>
      </c>
      <c r="T68" s="17">
        <v>0.34045900000000001</v>
      </c>
      <c r="U68" s="17">
        <v>0.33713300000000002</v>
      </c>
      <c r="V68" s="17">
        <v>724.5</v>
      </c>
      <c r="W68" s="17">
        <v>0.19316800000000001</v>
      </c>
      <c r="X68" s="17">
        <v>451</v>
      </c>
      <c r="Y68" s="17">
        <v>0</v>
      </c>
      <c r="Z68" s="17">
        <v>0</v>
      </c>
      <c r="AA68" s="17">
        <v>0.51866599999999996</v>
      </c>
      <c r="AB68" s="17">
        <v>1.8675899999999999E-2</v>
      </c>
      <c r="AC68" s="17">
        <v>0.67576499999999995</v>
      </c>
      <c r="AD68" s="17">
        <v>0.25</v>
      </c>
      <c r="AE68" s="17">
        <v>1177.5</v>
      </c>
    </row>
    <row r="69" spans="1:31">
      <c r="A69" s="17">
        <v>56</v>
      </c>
      <c r="B69" s="19">
        <v>0.46078703703703705</v>
      </c>
      <c r="C69" s="17">
        <v>127.3</v>
      </c>
      <c r="D69" s="17">
        <v>3.6</v>
      </c>
      <c r="E69" s="17">
        <v>4.1110000000000001E-3</v>
      </c>
      <c r="F69" s="17">
        <v>0.19900000000000001</v>
      </c>
      <c r="G69" s="17">
        <v>0.97009800000000002</v>
      </c>
      <c r="H69" s="17">
        <v>0.74090999999999996</v>
      </c>
      <c r="I69" s="17">
        <v>1.069261</v>
      </c>
      <c r="J69" s="17">
        <v>0.328351</v>
      </c>
      <c r="K69" s="17">
        <v>0.30708299999999999</v>
      </c>
      <c r="L69" s="17">
        <v>732.2</v>
      </c>
      <c r="M69" s="17">
        <v>0.17880499999999999</v>
      </c>
      <c r="N69" s="17">
        <v>833</v>
      </c>
      <c r="O69" s="17">
        <v>0</v>
      </c>
      <c r="P69" s="17">
        <v>0</v>
      </c>
      <c r="Q69" s="17">
        <v>0.97747399999999995</v>
      </c>
      <c r="R69" s="17">
        <v>0.69152199999999997</v>
      </c>
      <c r="S69" s="17">
        <v>1.0467379999999999</v>
      </c>
      <c r="T69" s="17">
        <v>0.355215</v>
      </c>
      <c r="U69" s="17">
        <v>0.33935500000000002</v>
      </c>
      <c r="V69" s="17">
        <v>750</v>
      </c>
      <c r="W69" s="17">
        <v>0.27796199999999999</v>
      </c>
      <c r="X69" s="17">
        <v>1054</v>
      </c>
      <c r="Y69" s="17">
        <v>0</v>
      </c>
      <c r="Z69" s="17">
        <v>0</v>
      </c>
      <c r="AA69" s="17">
        <v>0.52208399999999999</v>
      </c>
      <c r="AB69" s="17">
        <v>1.31229E-2</v>
      </c>
      <c r="AC69" s="17">
        <v>0.69618400000000003</v>
      </c>
      <c r="AD69" s="17">
        <v>0.25</v>
      </c>
      <c r="AE69" s="17">
        <v>1134.4000000000001</v>
      </c>
    </row>
    <row r="70" spans="1:31">
      <c r="A70" s="17">
        <v>57</v>
      </c>
      <c r="B70" s="19">
        <v>0.46083333333333337</v>
      </c>
      <c r="C70" s="17">
        <v>126.6</v>
      </c>
      <c r="D70" s="17">
        <v>3.6</v>
      </c>
      <c r="E70" s="17">
        <v>4.058E-3</v>
      </c>
      <c r="F70" s="17">
        <v>0.19600000000000001</v>
      </c>
      <c r="G70" s="17">
        <v>0.97395600000000004</v>
      </c>
      <c r="H70" s="17">
        <v>0.75357399999999997</v>
      </c>
      <c r="I70" s="17">
        <v>1.0490120000000001</v>
      </c>
      <c r="J70" s="17">
        <v>0.29543799999999998</v>
      </c>
      <c r="K70" s="17">
        <v>0.28163500000000002</v>
      </c>
      <c r="L70" s="17">
        <v>693.3</v>
      </c>
      <c r="M70" s="17">
        <v>0.36418499999999998</v>
      </c>
      <c r="N70" s="17">
        <v>457</v>
      </c>
      <c r="O70" s="17">
        <v>0</v>
      </c>
      <c r="P70" s="17">
        <v>0</v>
      </c>
      <c r="Q70" s="17">
        <v>0.98571200000000003</v>
      </c>
      <c r="R70" s="17">
        <v>0.68147599999999997</v>
      </c>
      <c r="S70" s="17">
        <v>1.0508219999999999</v>
      </c>
      <c r="T70" s="17">
        <v>0.36934600000000001</v>
      </c>
      <c r="U70" s="17">
        <v>0.35148299999999999</v>
      </c>
      <c r="V70" s="17">
        <v>739.4</v>
      </c>
      <c r="W70" s="17">
        <v>0.137184</v>
      </c>
      <c r="X70" s="17">
        <v>762</v>
      </c>
      <c r="Y70" s="17">
        <v>0</v>
      </c>
      <c r="Z70" s="17">
        <v>0</v>
      </c>
      <c r="AA70" s="17">
        <v>0.540744</v>
      </c>
      <c r="AB70" s="17">
        <v>6.8607399999999997E-3</v>
      </c>
      <c r="AC70" s="17">
        <v>0.68401000000000001</v>
      </c>
      <c r="AD70" s="17">
        <v>0.25</v>
      </c>
      <c r="AE70" s="17">
        <v>1197.9000000000001</v>
      </c>
    </row>
    <row r="71" spans="1:31">
      <c r="A71" s="17">
        <v>58</v>
      </c>
      <c r="B71" s="19">
        <v>0.46089120370370368</v>
      </c>
      <c r="C71" s="17">
        <v>125.5</v>
      </c>
      <c r="D71" s="17">
        <v>3.6</v>
      </c>
      <c r="E71" s="17">
        <v>4.0530000000000002E-3</v>
      </c>
      <c r="F71" s="17">
        <v>0.19600000000000001</v>
      </c>
      <c r="G71" s="17">
        <v>0.96463900000000002</v>
      </c>
      <c r="H71" s="17">
        <v>0.74542699999999995</v>
      </c>
      <c r="I71" s="17">
        <v>1.0673220000000001</v>
      </c>
      <c r="J71" s="17">
        <v>0.32189499999999999</v>
      </c>
      <c r="K71" s="17">
        <v>0.301591</v>
      </c>
      <c r="L71" s="17">
        <v>690.7</v>
      </c>
      <c r="M71" s="17">
        <v>0.179981</v>
      </c>
      <c r="N71" s="17">
        <v>1143</v>
      </c>
      <c r="O71" s="17">
        <v>0</v>
      </c>
      <c r="P71" s="17">
        <v>0</v>
      </c>
      <c r="Q71" s="17">
        <v>0.98121599999999998</v>
      </c>
      <c r="R71" s="17">
        <v>0.67631600000000003</v>
      </c>
      <c r="S71" s="17">
        <v>1.0501940000000001</v>
      </c>
      <c r="T71" s="17">
        <v>0.37387799999999999</v>
      </c>
      <c r="U71" s="17">
        <v>0.35600900000000002</v>
      </c>
      <c r="V71" s="17">
        <v>726.5</v>
      </c>
      <c r="W71" s="17">
        <v>0.23388999999999999</v>
      </c>
      <c r="X71" s="17">
        <v>836</v>
      </c>
      <c r="Y71" s="17">
        <v>0</v>
      </c>
      <c r="Z71" s="17">
        <v>0</v>
      </c>
      <c r="AA71" s="17">
        <v>0.54770600000000003</v>
      </c>
      <c r="AB71" s="17">
        <v>1.6914499999999999E-2</v>
      </c>
      <c r="AC71" s="17">
        <v>0.68264000000000002</v>
      </c>
      <c r="AD71" s="17">
        <v>0.25</v>
      </c>
      <c r="AE71" s="17">
        <v>1202.5999999999999</v>
      </c>
    </row>
    <row r="72" spans="1:31">
      <c r="A72" s="17">
        <v>59</v>
      </c>
      <c r="B72" s="19">
        <v>0.46094907407407404</v>
      </c>
      <c r="C72" s="17">
        <v>124.4</v>
      </c>
      <c r="D72" s="17">
        <v>3.6</v>
      </c>
      <c r="E72" s="17">
        <v>3.9199999999999999E-3</v>
      </c>
      <c r="F72" s="17">
        <v>0.19</v>
      </c>
      <c r="G72" s="17">
        <v>0.97337899999999999</v>
      </c>
      <c r="H72" s="17">
        <v>0.74599800000000005</v>
      </c>
      <c r="I72" s="17">
        <v>1.077097</v>
      </c>
      <c r="J72" s="17">
        <v>0.33110000000000001</v>
      </c>
      <c r="K72" s="17">
        <v>0.30740000000000001</v>
      </c>
      <c r="L72" s="17">
        <v>659.9</v>
      </c>
      <c r="M72" s="17">
        <v>0.18521799999999999</v>
      </c>
      <c r="N72" s="17">
        <v>789</v>
      </c>
      <c r="O72" s="17">
        <v>0</v>
      </c>
      <c r="P72" s="17">
        <v>0</v>
      </c>
      <c r="Q72" s="17">
        <v>0.97544200000000003</v>
      </c>
      <c r="R72" s="17">
        <v>0.66704300000000005</v>
      </c>
      <c r="S72" s="17">
        <v>1.039471</v>
      </c>
      <c r="T72" s="17">
        <v>0.37242700000000001</v>
      </c>
      <c r="U72" s="17">
        <v>0.35828599999999999</v>
      </c>
      <c r="V72" s="17">
        <v>758.6</v>
      </c>
      <c r="W72" s="17">
        <v>0.147503</v>
      </c>
      <c r="X72" s="17">
        <v>421</v>
      </c>
      <c r="Y72" s="17">
        <v>0</v>
      </c>
      <c r="Z72" s="17">
        <v>0</v>
      </c>
      <c r="AA72" s="17">
        <v>0.55120899999999995</v>
      </c>
      <c r="AB72" s="17">
        <v>1.12272E-2</v>
      </c>
      <c r="AC72" s="17">
        <v>0.67122499999999996</v>
      </c>
      <c r="AD72" s="17">
        <v>0.25</v>
      </c>
      <c r="AE72" s="17">
        <v>1258.5999999999999</v>
      </c>
    </row>
    <row r="73" spans="1:31">
      <c r="A73" s="17">
        <v>60</v>
      </c>
      <c r="B73" s="19">
        <v>0.46099537037037036</v>
      </c>
      <c r="C73" s="17">
        <v>123.5</v>
      </c>
      <c r="D73" s="17">
        <v>3.6</v>
      </c>
      <c r="E73" s="17">
        <v>3.9150000000000001E-3</v>
      </c>
      <c r="F73" s="17">
        <v>0.189</v>
      </c>
      <c r="G73" s="17">
        <v>0.97372999999999998</v>
      </c>
      <c r="H73" s="17">
        <v>0.70737099999999997</v>
      </c>
      <c r="I73" s="17">
        <v>1.0210840000000001</v>
      </c>
      <c r="J73" s="17">
        <v>0.31371199999999999</v>
      </c>
      <c r="K73" s="17">
        <v>0.30723499999999998</v>
      </c>
      <c r="L73" s="17">
        <v>683.2</v>
      </c>
      <c r="M73" s="17">
        <v>6.8864999999999996E-2</v>
      </c>
      <c r="N73" s="17">
        <v>1003</v>
      </c>
      <c r="O73" s="17">
        <v>0</v>
      </c>
      <c r="P73" s="17">
        <v>0</v>
      </c>
      <c r="Q73" s="17">
        <v>0.98041500000000004</v>
      </c>
      <c r="R73" s="17">
        <v>0.70735800000000004</v>
      </c>
      <c r="S73" s="17">
        <v>1.083089</v>
      </c>
      <c r="T73" s="17">
        <v>0.37573099999999998</v>
      </c>
      <c r="U73" s="17">
        <v>0.34690700000000002</v>
      </c>
      <c r="V73" s="17">
        <v>710.4</v>
      </c>
      <c r="W73" s="17">
        <v>0.20208400000000001</v>
      </c>
      <c r="X73" s="17">
        <v>792</v>
      </c>
      <c r="Y73" s="17">
        <v>0</v>
      </c>
      <c r="Z73" s="17">
        <v>0</v>
      </c>
      <c r="AA73" s="17">
        <v>0.53370300000000004</v>
      </c>
      <c r="AB73" s="17">
        <v>1.47134E-2</v>
      </c>
      <c r="AC73" s="17">
        <v>0.71288600000000002</v>
      </c>
      <c r="AD73" s="17">
        <v>0.25</v>
      </c>
      <c r="AE73" s="17">
        <v>1215.5999999999999</v>
      </c>
    </row>
    <row r="74" spans="1:31">
      <c r="A74" s="17">
        <v>61</v>
      </c>
      <c r="B74" s="19">
        <v>0.46105324074074078</v>
      </c>
      <c r="C74" s="17">
        <v>122.4</v>
      </c>
      <c r="D74" s="17">
        <v>3.6</v>
      </c>
      <c r="E74" s="17">
        <v>4.4120000000000001E-3</v>
      </c>
      <c r="F74" s="17">
        <v>0.21299999999999999</v>
      </c>
      <c r="G74" s="17">
        <v>0.94630099999999995</v>
      </c>
      <c r="H74" s="17">
        <v>0.68110599999999999</v>
      </c>
      <c r="I74" s="17">
        <v>0.96748100000000004</v>
      </c>
      <c r="J74" s="17">
        <v>0.28637499999999999</v>
      </c>
      <c r="K74" s="17">
        <v>0.29600100000000001</v>
      </c>
      <c r="L74" s="17">
        <v>759.4</v>
      </c>
      <c r="M74" s="17">
        <v>0.20407500000000001</v>
      </c>
      <c r="N74" s="17">
        <v>645</v>
      </c>
      <c r="O74" s="17">
        <v>0</v>
      </c>
      <c r="P74" s="17">
        <v>0</v>
      </c>
      <c r="Q74" s="17">
        <v>0.97768200000000005</v>
      </c>
      <c r="R74" s="17">
        <v>0.65389799999999998</v>
      </c>
      <c r="S74" s="17">
        <v>1.0063599999999999</v>
      </c>
      <c r="T74" s="17">
        <v>0.352462</v>
      </c>
      <c r="U74" s="17">
        <v>0.35023399999999999</v>
      </c>
      <c r="V74" s="17">
        <v>705.9</v>
      </c>
      <c r="W74" s="17">
        <v>0.11926299999999999</v>
      </c>
      <c r="X74" s="17">
        <v>765</v>
      </c>
      <c r="Y74" s="17">
        <v>0</v>
      </c>
      <c r="Z74" s="17">
        <v>0</v>
      </c>
      <c r="AA74" s="17">
        <v>0.53882200000000002</v>
      </c>
      <c r="AB74" s="17">
        <v>1.0567500000000001E-2</v>
      </c>
      <c r="AC74" s="17">
        <v>0.65762299999999996</v>
      </c>
      <c r="AD74" s="17">
        <v>0.25</v>
      </c>
      <c r="AE74" s="17">
        <v>1093.7</v>
      </c>
    </row>
    <row r="75" spans="1:31">
      <c r="A75" s="17">
        <v>62</v>
      </c>
      <c r="B75" s="19">
        <v>0.46111111111111108</v>
      </c>
      <c r="C75" s="17">
        <v>121.3</v>
      </c>
      <c r="D75" s="17">
        <v>3.6</v>
      </c>
      <c r="E75" s="17">
        <v>3.8990000000000001E-3</v>
      </c>
      <c r="F75" s="17">
        <v>0.189</v>
      </c>
      <c r="G75" s="17">
        <v>0.95593399999999995</v>
      </c>
      <c r="H75" s="17">
        <v>0.67093899999999995</v>
      </c>
      <c r="I75" s="17">
        <v>0.95829699999999995</v>
      </c>
      <c r="J75" s="17">
        <v>0.287358</v>
      </c>
      <c r="K75" s="17">
        <v>0.29986299999999999</v>
      </c>
      <c r="L75" s="17">
        <v>702.9</v>
      </c>
      <c r="M75" s="17">
        <v>0.16441700000000001</v>
      </c>
      <c r="N75" s="17">
        <v>654</v>
      </c>
      <c r="O75" s="17">
        <v>0</v>
      </c>
      <c r="P75" s="17">
        <v>0</v>
      </c>
      <c r="Q75" s="17">
        <v>0.97319699999999998</v>
      </c>
      <c r="R75" s="17">
        <v>0.61351299999999998</v>
      </c>
      <c r="S75" s="17">
        <v>0.92134499999999997</v>
      </c>
      <c r="T75" s="17">
        <v>0.30783199999999999</v>
      </c>
      <c r="U75" s="17">
        <v>0.33411099999999999</v>
      </c>
      <c r="V75" s="17">
        <v>725.7</v>
      </c>
      <c r="W75" s="17">
        <v>0.23952499999999999</v>
      </c>
      <c r="X75" s="17">
        <v>512</v>
      </c>
      <c r="Y75" s="17">
        <v>0</v>
      </c>
      <c r="Z75" s="17">
        <v>0</v>
      </c>
      <c r="AA75" s="17">
        <v>0.51401799999999997</v>
      </c>
      <c r="AB75" s="17">
        <v>9.92087E-3</v>
      </c>
      <c r="AC75" s="17">
        <v>0.61656699999999998</v>
      </c>
      <c r="AD75" s="17">
        <v>0.25</v>
      </c>
      <c r="AE75" s="17">
        <v>1181.5999999999999</v>
      </c>
    </row>
    <row r="76" spans="1:31">
      <c r="A76" s="17">
        <v>63</v>
      </c>
      <c r="B76" s="19">
        <v>0.4611574074074074</v>
      </c>
      <c r="C76" s="17">
        <v>120.4</v>
      </c>
      <c r="D76" s="17">
        <v>3.6</v>
      </c>
      <c r="E76" s="17">
        <v>3.5049999999999999E-3</v>
      </c>
      <c r="F76" s="17">
        <v>0.17</v>
      </c>
      <c r="G76" s="17">
        <v>0.97415799999999997</v>
      </c>
      <c r="H76" s="17">
        <v>0.70825400000000005</v>
      </c>
      <c r="I76" s="17">
        <v>0.97912200000000005</v>
      </c>
      <c r="J76" s="17">
        <v>0.270868</v>
      </c>
      <c r="K76" s="17">
        <v>0.276644</v>
      </c>
      <c r="L76" s="17">
        <v>614.70000000000005</v>
      </c>
      <c r="M76" s="17">
        <v>0.37081999999999998</v>
      </c>
      <c r="N76" s="17">
        <v>630</v>
      </c>
      <c r="O76" s="17">
        <v>0</v>
      </c>
      <c r="P76" s="17">
        <v>0</v>
      </c>
      <c r="Q76" s="17">
        <v>0.96633800000000003</v>
      </c>
      <c r="R76" s="17">
        <v>0.61453199999999997</v>
      </c>
      <c r="S76" s="17">
        <v>0.93532400000000004</v>
      </c>
      <c r="T76" s="17">
        <v>0.32079200000000002</v>
      </c>
      <c r="U76" s="17">
        <v>0.34297499999999997</v>
      </c>
      <c r="V76" s="17">
        <v>733</v>
      </c>
      <c r="W76" s="17">
        <v>0.11206099999999999</v>
      </c>
      <c r="X76" s="17">
        <v>842</v>
      </c>
      <c r="Y76" s="17">
        <v>0</v>
      </c>
      <c r="Z76" s="17">
        <v>0</v>
      </c>
      <c r="AA76" s="17">
        <v>0.52765300000000004</v>
      </c>
      <c r="AB76" s="17">
        <v>8.37274E-3</v>
      </c>
      <c r="AC76" s="17">
        <v>0.61721800000000004</v>
      </c>
      <c r="AD76" s="17">
        <v>0.25</v>
      </c>
      <c r="AE76" s="17">
        <v>1351.1</v>
      </c>
    </row>
    <row r="77" spans="1:31">
      <c r="A77" s="17">
        <v>64</v>
      </c>
      <c r="B77" s="19">
        <v>0.46121527777777777</v>
      </c>
      <c r="C77" s="17">
        <v>119.5</v>
      </c>
      <c r="D77" s="17">
        <v>4.5</v>
      </c>
      <c r="E77" s="17">
        <v>5.2420000000000001E-3</v>
      </c>
      <c r="F77" s="17">
        <v>0.254</v>
      </c>
      <c r="G77" s="17">
        <v>0.96698499999999998</v>
      </c>
      <c r="H77" s="17">
        <v>0.66697700000000004</v>
      </c>
      <c r="I77" s="17">
        <v>0.96092299999999997</v>
      </c>
      <c r="J77" s="17">
        <v>0.29394599999999999</v>
      </c>
      <c r="K77" s="17">
        <v>0.30590000000000001</v>
      </c>
      <c r="L77" s="17">
        <v>732.6</v>
      </c>
      <c r="M77" s="17">
        <v>0.10048</v>
      </c>
      <c r="N77" s="17">
        <v>461</v>
      </c>
      <c r="O77" s="17">
        <v>0</v>
      </c>
      <c r="P77" s="17">
        <v>0</v>
      </c>
      <c r="Q77" s="17">
        <v>0.975217</v>
      </c>
      <c r="R77" s="17">
        <v>0.61347600000000002</v>
      </c>
      <c r="S77" s="17">
        <v>0.93601500000000004</v>
      </c>
      <c r="T77" s="17">
        <v>0.32253900000000002</v>
      </c>
      <c r="U77" s="17">
        <v>0.34458699999999998</v>
      </c>
      <c r="V77" s="17">
        <v>721.8</v>
      </c>
      <c r="W77" s="17">
        <v>0.18582499999999999</v>
      </c>
      <c r="X77" s="17">
        <v>1086</v>
      </c>
      <c r="Y77" s="17">
        <v>0</v>
      </c>
      <c r="Z77" s="17">
        <v>0</v>
      </c>
      <c r="AA77" s="17">
        <v>0.53013399999999999</v>
      </c>
      <c r="AB77" s="17">
        <v>9.1227800000000005E-3</v>
      </c>
      <c r="AC77" s="17">
        <v>0.61641800000000002</v>
      </c>
      <c r="AD77" s="17">
        <v>0.25</v>
      </c>
      <c r="AE77" s="17">
        <v>1133.7</v>
      </c>
    </row>
    <row r="78" spans="1:31">
      <c r="A78" s="17">
        <v>65</v>
      </c>
      <c r="B78" s="19">
        <v>0.46127314814814818</v>
      </c>
      <c r="C78" s="17">
        <v>118.4</v>
      </c>
      <c r="D78" s="17">
        <v>4.5</v>
      </c>
      <c r="E78" s="17">
        <v>5.2509999999999996E-3</v>
      </c>
      <c r="F78" s="17">
        <v>0.254</v>
      </c>
      <c r="G78" s="17">
        <v>0.95059700000000003</v>
      </c>
      <c r="H78" s="17">
        <v>0.69062999999999997</v>
      </c>
      <c r="I78" s="17">
        <v>0.977607</v>
      </c>
      <c r="J78" s="17">
        <v>0.28697600000000001</v>
      </c>
      <c r="K78" s="17">
        <v>0.29354999999999998</v>
      </c>
      <c r="L78" s="17">
        <v>743.9</v>
      </c>
      <c r="M78" s="17">
        <v>0.22917999999999999</v>
      </c>
      <c r="N78" s="17">
        <v>496</v>
      </c>
      <c r="O78" s="17">
        <v>0</v>
      </c>
      <c r="P78" s="17">
        <v>0</v>
      </c>
      <c r="Q78" s="17">
        <v>0.96778699999999995</v>
      </c>
      <c r="R78" s="17">
        <v>0.66177699999999995</v>
      </c>
      <c r="S78" s="17">
        <v>1.0029809999999999</v>
      </c>
      <c r="T78" s="17">
        <v>0.34120400000000001</v>
      </c>
      <c r="U78" s="17">
        <v>0.34018999999999999</v>
      </c>
      <c r="V78" s="17">
        <v>739.3</v>
      </c>
      <c r="W78" s="17">
        <v>0.22917999999999999</v>
      </c>
      <c r="X78" s="17">
        <v>276</v>
      </c>
      <c r="Y78" s="17">
        <v>0</v>
      </c>
      <c r="Z78" s="17">
        <v>0</v>
      </c>
      <c r="AA78" s="17">
        <v>0.52336899999999997</v>
      </c>
      <c r="AB78" s="17">
        <v>9.9444800000000003E-3</v>
      </c>
      <c r="AC78" s="17">
        <v>0.66517000000000004</v>
      </c>
      <c r="AD78" s="17">
        <v>0.25</v>
      </c>
      <c r="AE78" s="17">
        <v>1116.5</v>
      </c>
    </row>
    <row r="79" spans="1:31">
      <c r="A79" s="17">
        <v>66</v>
      </c>
      <c r="B79" s="19">
        <v>0.46131944444444445</v>
      </c>
      <c r="C79" s="17">
        <v>117.3</v>
      </c>
      <c r="D79" s="17">
        <v>4.5</v>
      </c>
      <c r="E79" s="17">
        <v>4.8970000000000003E-3</v>
      </c>
      <c r="F79" s="17">
        <v>0.23699999999999999</v>
      </c>
      <c r="G79" s="17">
        <v>0.97290399999999999</v>
      </c>
      <c r="H79" s="17">
        <v>0.68676099999999995</v>
      </c>
      <c r="I79" s="17">
        <v>0.986981</v>
      </c>
      <c r="J79" s="17">
        <v>0.30021999999999999</v>
      </c>
      <c r="K79" s="17">
        <v>0.30418000000000001</v>
      </c>
      <c r="L79" s="17">
        <v>713.5</v>
      </c>
      <c r="M79" s="17">
        <v>0.17513300000000001</v>
      </c>
      <c r="N79" s="17">
        <v>589</v>
      </c>
      <c r="O79" s="17">
        <v>0</v>
      </c>
      <c r="P79" s="17">
        <v>0</v>
      </c>
      <c r="Q79" s="17">
        <v>0.97486899999999999</v>
      </c>
      <c r="R79" s="17">
        <v>0.63330500000000001</v>
      </c>
      <c r="S79" s="17">
        <v>0.94694999999999996</v>
      </c>
      <c r="T79" s="17">
        <v>0.31364500000000001</v>
      </c>
      <c r="U79" s="17">
        <v>0.33121600000000001</v>
      </c>
      <c r="V79" s="17">
        <v>751.7</v>
      </c>
      <c r="W79" s="17">
        <v>0.281864</v>
      </c>
      <c r="X79" s="17">
        <v>982</v>
      </c>
      <c r="Y79" s="17">
        <v>0</v>
      </c>
      <c r="Z79" s="17">
        <v>0</v>
      </c>
      <c r="AA79" s="17">
        <v>0.50956400000000002</v>
      </c>
      <c r="AB79" s="17">
        <v>1.13122E-2</v>
      </c>
      <c r="AC79" s="17">
        <v>0.636853</v>
      </c>
      <c r="AD79" s="17">
        <v>0.25</v>
      </c>
      <c r="AE79" s="17">
        <v>1164.0999999999999</v>
      </c>
    </row>
    <row r="80" spans="1:31">
      <c r="A80" s="17">
        <v>67</v>
      </c>
      <c r="B80" s="19">
        <v>0.46137731481481481</v>
      </c>
      <c r="C80" s="17">
        <v>116.4</v>
      </c>
      <c r="D80" s="17">
        <v>4.5</v>
      </c>
      <c r="E80" s="17">
        <v>4.9870000000000001E-3</v>
      </c>
      <c r="F80" s="17">
        <v>0.24099999999999999</v>
      </c>
      <c r="G80" s="17">
        <v>0.95733500000000005</v>
      </c>
      <c r="H80" s="17">
        <v>0.71762499999999996</v>
      </c>
      <c r="I80" s="17">
        <v>1.005069</v>
      </c>
      <c r="J80" s="17">
        <v>0.28744500000000001</v>
      </c>
      <c r="K80" s="17">
        <v>0.285995</v>
      </c>
      <c r="L80" s="17">
        <v>722.5</v>
      </c>
      <c r="M80" s="17">
        <v>0.29759000000000002</v>
      </c>
      <c r="N80" s="17">
        <v>477</v>
      </c>
      <c r="O80" s="17">
        <v>0</v>
      </c>
      <c r="P80" s="17">
        <v>0</v>
      </c>
      <c r="Q80" s="17">
        <v>0.98369099999999998</v>
      </c>
      <c r="R80" s="17">
        <v>0.64601500000000001</v>
      </c>
      <c r="S80" s="17">
        <v>0.96773799999999999</v>
      </c>
      <c r="T80" s="17">
        <v>0.32172400000000001</v>
      </c>
      <c r="U80" s="17">
        <v>0.33244899999999999</v>
      </c>
      <c r="V80" s="17">
        <v>702.6</v>
      </c>
      <c r="W80" s="17">
        <v>0.22364700000000001</v>
      </c>
      <c r="X80" s="17">
        <v>567</v>
      </c>
      <c r="Y80" s="17">
        <v>0</v>
      </c>
      <c r="Z80" s="17">
        <v>0</v>
      </c>
      <c r="AA80" s="17">
        <v>0.51146000000000003</v>
      </c>
      <c r="AB80" s="17">
        <v>9.2990599999999996E-3</v>
      </c>
      <c r="AC80" s="17">
        <v>0.64900599999999997</v>
      </c>
      <c r="AD80" s="17">
        <v>0.25</v>
      </c>
      <c r="AE80" s="17">
        <v>1149.5</v>
      </c>
    </row>
    <row r="81" spans="1:31">
      <c r="A81" s="17">
        <v>68</v>
      </c>
      <c r="B81" s="19">
        <v>0.46143518518518517</v>
      </c>
      <c r="C81" s="17">
        <v>115.5</v>
      </c>
      <c r="D81" s="17">
        <v>4.5</v>
      </c>
      <c r="E81" s="17">
        <v>5.5380000000000004E-3</v>
      </c>
      <c r="F81" s="17">
        <v>0.26800000000000002</v>
      </c>
      <c r="G81" s="17">
        <v>0.96111500000000005</v>
      </c>
      <c r="H81" s="17">
        <v>0.73394300000000001</v>
      </c>
      <c r="I81" s="17">
        <v>1.0640639999999999</v>
      </c>
      <c r="J81" s="17">
        <v>0.330121</v>
      </c>
      <c r="K81" s="17">
        <v>0.31024499999999999</v>
      </c>
      <c r="L81" s="17">
        <v>793</v>
      </c>
      <c r="M81" s="17">
        <v>0.25400200000000001</v>
      </c>
      <c r="N81" s="17">
        <v>703</v>
      </c>
      <c r="O81" s="17">
        <v>0</v>
      </c>
      <c r="P81" s="17">
        <v>0</v>
      </c>
      <c r="Q81" s="17">
        <v>0.97563599999999995</v>
      </c>
      <c r="R81" s="17">
        <v>0.65402400000000005</v>
      </c>
      <c r="S81" s="17">
        <v>0.98837900000000001</v>
      </c>
      <c r="T81" s="17">
        <v>0.33435500000000001</v>
      </c>
      <c r="U81" s="17">
        <v>0.33828599999999998</v>
      </c>
      <c r="V81" s="17">
        <v>681.9</v>
      </c>
      <c r="W81" s="17">
        <v>0.26500699999999999</v>
      </c>
      <c r="X81" s="17">
        <v>726</v>
      </c>
      <c r="Y81" s="17">
        <v>0</v>
      </c>
      <c r="Z81" s="17">
        <v>0</v>
      </c>
      <c r="AA81" s="17">
        <v>0.52044000000000001</v>
      </c>
      <c r="AB81" s="17">
        <v>1.49634E-2</v>
      </c>
      <c r="AC81" s="17">
        <v>0.65902700000000003</v>
      </c>
      <c r="AD81" s="17">
        <v>0.25</v>
      </c>
      <c r="AE81" s="17">
        <v>1047.4000000000001</v>
      </c>
    </row>
    <row r="82" spans="1:31">
      <c r="A82" s="17">
        <v>69</v>
      </c>
      <c r="B82" s="19">
        <v>0.46148148148148144</v>
      </c>
      <c r="C82" s="17">
        <v>114.6</v>
      </c>
      <c r="D82" s="17">
        <v>4.5</v>
      </c>
      <c r="E82" s="17">
        <v>5.1079999999999997E-3</v>
      </c>
      <c r="F82" s="17">
        <v>0.247</v>
      </c>
      <c r="G82" s="17">
        <v>0.96869499999999997</v>
      </c>
      <c r="H82" s="17">
        <v>0.70738000000000001</v>
      </c>
      <c r="I82" s="17">
        <v>1.0114099999999999</v>
      </c>
      <c r="J82" s="17">
        <v>0.30402899999999999</v>
      </c>
      <c r="K82" s="17">
        <v>0.30059999999999998</v>
      </c>
      <c r="L82" s="17">
        <v>695.5</v>
      </c>
      <c r="M82" s="17">
        <v>0.29574</v>
      </c>
      <c r="N82" s="17">
        <v>501</v>
      </c>
      <c r="O82" s="17">
        <v>0</v>
      </c>
      <c r="P82" s="17">
        <v>0</v>
      </c>
      <c r="Q82" s="17">
        <v>0.98016800000000004</v>
      </c>
      <c r="R82" s="17">
        <v>0.64239299999999999</v>
      </c>
      <c r="S82" s="17">
        <v>0.99408799999999997</v>
      </c>
      <c r="T82" s="17">
        <v>0.35169499999999998</v>
      </c>
      <c r="U82" s="17">
        <v>0.35378599999999999</v>
      </c>
      <c r="V82" s="17">
        <v>781.9</v>
      </c>
      <c r="W82" s="17">
        <v>0.22917999999999999</v>
      </c>
      <c r="X82" s="17">
        <v>375</v>
      </c>
      <c r="Y82" s="17">
        <v>0</v>
      </c>
      <c r="Z82" s="17">
        <v>0</v>
      </c>
      <c r="AA82" s="17">
        <v>0.54428699999999997</v>
      </c>
      <c r="AB82" s="17">
        <v>9.4017500000000004E-3</v>
      </c>
      <c r="AC82" s="17">
        <v>0.64570000000000005</v>
      </c>
      <c r="AD82" s="17">
        <v>0.25</v>
      </c>
      <c r="AE82" s="17">
        <v>1194.2</v>
      </c>
    </row>
    <row r="83" spans="1:31">
      <c r="A83" s="17">
        <v>70</v>
      </c>
      <c r="B83" s="19">
        <v>0.46153935185185185</v>
      </c>
      <c r="C83" s="17">
        <v>113.6</v>
      </c>
      <c r="D83" s="17">
        <v>4.5</v>
      </c>
      <c r="E83" s="17">
        <v>4.8719999999999996E-3</v>
      </c>
      <c r="F83" s="17">
        <v>0.23599999999999999</v>
      </c>
      <c r="G83" s="17">
        <v>0.96798099999999998</v>
      </c>
      <c r="H83" s="17">
        <v>0.69950900000000005</v>
      </c>
      <c r="I83" s="17">
        <v>1.001072</v>
      </c>
      <c r="J83" s="17">
        <v>0.30156300000000003</v>
      </c>
      <c r="K83" s="17">
        <v>0.30124000000000001</v>
      </c>
      <c r="L83" s="17">
        <v>671.4</v>
      </c>
      <c r="M83" s="17">
        <v>0.17316699999999999</v>
      </c>
      <c r="N83" s="17">
        <v>593</v>
      </c>
      <c r="O83" s="17">
        <v>0</v>
      </c>
      <c r="P83" s="17">
        <v>0</v>
      </c>
      <c r="Q83" s="17">
        <v>0.97375800000000001</v>
      </c>
      <c r="R83" s="17">
        <v>0.65296699999999996</v>
      </c>
      <c r="S83" s="17">
        <v>1.0045839999999999</v>
      </c>
      <c r="T83" s="17">
        <v>0.35161700000000001</v>
      </c>
      <c r="U83" s="17">
        <v>0.35001300000000002</v>
      </c>
      <c r="V83" s="17">
        <v>753.3</v>
      </c>
      <c r="W83" s="17">
        <v>0.177644</v>
      </c>
      <c r="X83" s="17">
        <v>1007</v>
      </c>
      <c r="Y83" s="17">
        <v>0</v>
      </c>
      <c r="Z83" s="17">
        <v>0</v>
      </c>
      <c r="AA83" s="17">
        <v>0.53848099999999999</v>
      </c>
      <c r="AB83" s="17">
        <v>1.07315E-2</v>
      </c>
      <c r="AC83" s="17">
        <v>0.65673999999999999</v>
      </c>
      <c r="AD83" s="17">
        <v>0.25</v>
      </c>
      <c r="AE83" s="17">
        <v>1237.0999999999999</v>
      </c>
    </row>
    <row r="84" spans="1:31">
      <c r="A84" s="17">
        <v>71</v>
      </c>
      <c r="B84" s="19">
        <v>0.46158564814814818</v>
      </c>
      <c r="C84" s="17">
        <v>112.7</v>
      </c>
      <c r="D84" s="17">
        <v>4.5</v>
      </c>
      <c r="E84" s="17">
        <v>5.7419999999999997E-3</v>
      </c>
      <c r="F84" s="17">
        <v>0.27800000000000002</v>
      </c>
      <c r="G84" s="17">
        <v>0.96525399999999995</v>
      </c>
      <c r="H84" s="17">
        <v>0.70738800000000002</v>
      </c>
      <c r="I84" s="17">
        <v>1.048146</v>
      </c>
      <c r="J84" s="17">
        <v>0.34075800000000001</v>
      </c>
      <c r="K84" s="17">
        <v>0.32510499999999998</v>
      </c>
      <c r="L84" s="17">
        <v>767.8</v>
      </c>
      <c r="M84" s="17">
        <v>8.9451000000000003E-2</v>
      </c>
      <c r="N84" s="17">
        <v>632</v>
      </c>
      <c r="O84" s="17">
        <v>0</v>
      </c>
      <c r="P84" s="17">
        <v>0</v>
      </c>
      <c r="Q84" s="17">
        <v>0.98111099999999996</v>
      </c>
      <c r="R84" s="17">
        <v>0.64104700000000003</v>
      </c>
      <c r="S84" s="17">
        <v>1.0040039999999999</v>
      </c>
      <c r="T84" s="17">
        <v>0.362958</v>
      </c>
      <c r="U84" s="17">
        <v>0.36151</v>
      </c>
      <c r="V84" s="17">
        <v>701.4</v>
      </c>
      <c r="W84" s="17">
        <v>5.6237000000000002E-2</v>
      </c>
      <c r="X84" s="17">
        <v>427</v>
      </c>
      <c r="Y84" s="17">
        <v>0</v>
      </c>
      <c r="Z84" s="17">
        <v>0</v>
      </c>
      <c r="AA84" s="17">
        <v>0.55617000000000005</v>
      </c>
      <c r="AB84" s="17">
        <v>1.30559E-2</v>
      </c>
      <c r="AC84" s="17">
        <v>0.64578500000000005</v>
      </c>
      <c r="AD84" s="17">
        <v>0.25</v>
      </c>
      <c r="AE84" s="17">
        <v>1081.7</v>
      </c>
    </row>
    <row r="85" spans="1:31">
      <c r="A85" s="17">
        <v>72</v>
      </c>
      <c r="B85" s="19">
        <v>0.46164351851851854</v>
      </c>
      <c r="C85" s="17">
        <v>111.8</v>
      </c>
      <c r="D85" s="17">
        <v>4.5</v>
      </c>
      <c r="E85" s="17">
        <v>5.339E-3</v>
      </c>
      <c r="F85" s="17">
        <v>0.25800000000000001</v>
      </c>
      <c r="G85" s="17">
        <v>0.97728300000000001</v>
      </c>
      <c r="H85" s="17">
        <v>0.71558900000000003</v>
      </c>
      <c r="I85" s="17">
        <v>1.0413539999999999</v>
      </c>
      <c r="J85" s="17">
        <v>0.325764</v>
      </c>
      <c r="K85" s="17">
        <v>0.31282799999999999</v>
      </c>
      <c r="L85" s="17">
        <v>750.3</v>
      </c>
      <c r="M85" s="17">
        <v>0.22917899999999999</v>
      </c>
      <c r="N85" s="17">
        <v>617</v>
      </c>
      <c r="O85" s="17">
        <v>0</v>
      </c>
      <c r="P85" s="17">
        <v>0</v>
      </c>
      <c r="Q85" s="17">
        <v>0.97920499999999999</v>
      </c>
      <c r="R85" s="17">
        <v>0.66077600000000003</v>
      </c>
      <c r="S85" s="17">
        <v>1.006991</v>
      </c>
      <c r="T85" s="17">
        <v>0.34621499999999999</v>
      </c>
      <c r="U85" s="17">
        <v>0.34381200000000001</v>
      </c>
      <c r="V85" s="17">
        <v>768.7</v>
      </c>
      <c r="W85" s="17">
        <v>0.22917899999999999</v>
      </c>
      <c r="X85" s="17">
        <v>396</v>
      </c>
      <c r="Y85" s="17">
        <v>0</v>
      </c>
      <c r="Z85" s="17">
        <v>0</v>
      </c>
      <c r="AA85" s="17">
        <v>0.52894099999999999</v>
      </c>
      <c r="AB85" s="17">
        <v>1.24566E-2</v>
      </c>
      <c r="AC85" s="17">
        <v>0.66508900000000004</v>
      </c>
      <c r="AD85" s="17">
        <v>0.25</v>
      </c>
      <c r="AE85" s="17">
        <v>1106.9000000000001</v>
      </c>
    </row>
    <row r="86" spans="1:31">
      <c r="A86" s="17">
        <v>73</v>
      </c>
      <c r="B86" s="19">
        <v>0.46170138888888884</v>
      </c>
      <c r="C86" s="17">
        <v>110.9</v>
      </c>
      <c r="D86" s="17">
        <v>5.4</v>
      </c>
      <c r="E86" s="17">
        <v>5.9610000000000002E-3</v>
      </c>
      <c r="F86" s="17">
        <v>0.28799999999999998</v>
      </c>
      <c r="G86" s="17">
        <v>0.98202100000000003</v>
      </c>
      <c r="H86" s="17">
        <v>0.715306</v>
      </c>
      <c r="I86" s="17">
        <v>1.030562</v>
      </c>
      <c r="J86" s="17">
        <v>0.31525599999999998</v>
      </c>
      <c r="K86" s="17">
        <v>0.30590699999999998</v>
      </c>
      <c r="L86" s="17">
        <v>704.9</v>
      </c>
      <c r="M86" s="17">
        <v>0.27150000000000002</v>
      </c>
      <c r="N86" s="17">
        <v>701</v>
      </c>
      <c r="O86" s="17">
        <v>0</v>
      </c>
      <c r="P86" s="17">
        <v>0</v>
      </c>
      <c r="Q86" s="17">
        <v>0.98028099999999996</v>
      </c>
      <c r="R86" s="17">
        <v>0.67121600000000003</v>
      </c>
      <c r="S86" s="17">
        <v>1.019609</v>
      </c>
      <c r="T86" s="17">
        <v>0.34839300000000001</v>
      </c>
      <c r="U86" s="17">
        <v>0.34169300000000002</v>
      </c>
      <c r="V86" s="17">
        <v>729.3</v>
      </c>
      <c r="W86" s="17">
        <v>0.26588899999999999</v>
      </c>
      <c r="X86" s="17">
        <v>456</v>
      </c>
      <c r="Y86" s="17">
        <v>0</v>
      </c>
      <c r="Z86" s="17">
        <v>0</v>
      </c>
      <c r="AA86" s="17">
        <v>0.52568199999999998</v>
      </c>
      <c r="AB86" s="17">
        <v>1.5898300000000001E-2</v>
      </c>
      <c r="AC86" s="17">
        <v>0.67675399999999997</v>
      </c>
      <c r="AD86" s="17">
        <v>0.25</v>
      </c>
      <c r="AE86" s="17">
        <v>1178.3</v>
      </c>
    </row>
    <row r="87" spans="1:31">
      <c r="A87" s="17">
        <v>74</v>
      </c>
      <c r="B87" s="19">
        <v>0.46174768518518516</v>
      </c>
      <c r="C87" s="17">
        <v>110</v>
      </c>
      <c r="D87" s="17">
        <v>5.4</v>
      </c>
      <c r="E87" s="17">
        <v>6.0200000000000002E-3</v>
      </c>
      <c r="F87" s="17">
        <v>0.29099999999999998</v>
      </c>
      <c r="G87" s="17">
        <v>0.97505299999999995</v>
      </c>
      <c r="H87" s="17">
        <v>0.73527100000000001</v>
      </c>
      <c r="I87" s="17">
        <v>1.0634680000000001</v>
      </c>
      <c r="J87" s="17">
        <v>0.32819700000000002</v>
      </c>
      <c r="K87" s="17">
        <v>0.30861</v>
      </c>
      <c r="L87" s="17">
        <v>671.9</v>
      </c>
      <c r="M87" s="17">
        <v>0.17166200000000001</v>
      </c>
      <c r="N87" s="17">
        <v>1121</v>
      </c>
      <c r="O87" s="17">
        <v>0</v>
      </c>
      <c r="P87" s="17">
        <v>0</v>
      </c>
      <c r="Q87" s="17">
        <v>0.98907400000000001</v>
      </c>
      <c r="R87" s="17">
        <v>0.68040400000000001</v>
      </c>
      <c r="S87" s="17">
        <v>1.071599</v>
      </c>
      <c r="T87" s="17">
        <v>0.39119399999999999</v>
      </c>
      <c r="U87" s="17">
        <v>0.36505700000000002</v>
      </c>
      <c r="V87" s="17">
        <v>760.2</v>
      </c>
      <c r="W87" s="17">
        <v>0.21430399999999999</v>
      </c>
      <c r="X87" s="17">
        <v>1009</v>
      </c>
      <c r="Y87" s="17">
        <v>0</v>
      </c>
      <c r="Z87" s="17">
        <v>0</v>
      </c>
      <c r="AA87" s="17">
        <v>0.56162599999999996</v>
      </c>
      <c r="AB87" s="17">
        <v>2.4035399999999998E-2</v>
      </c>
      <c r="AC87" s="17">
        <v>0.68980699999999995</v>
      </c>
      <c r="AD87" s="17">
        <v>0.25</v>
      </c>
      <c r="AE87" s="17">
        <v>1236.2</v>
      </c>
    </row>
    <row r="88" spans="1:31">
      <c r="A88" s="17">
        <v>75</v>
      </c>
      <c r="B88" s="19">
        <v>0.46180555555555558</v>
      </c>
      <c r="C88" s="17">
        <v>108.9</v>
      </c>
      <c r="D88" s="17">
        <v>5.4</v>
      </c>
      <c r="E88" s="17">
        <v>6.4700000000000001E-3</v>
      </c>
      <c r="F88" s="17">
        <v>0.313</v>
      </c>
      <c r="G88" s="17">
        <v>0.97045899999999996</v>
      </c>
      <c r="H88" s="17">
        <v>0.70597799999999999</v>
      </c>
      <c r="I88" s="17">
        <v>1.0411029999999999</v>
      </c>
      <c r="J88" s="17">
        <v>0.33512500000000001</v>
      </c>
      <c r="K88" s="17">
        <v>0.32189400000000001</v>
      </c>
      <c r="L88" s="17">
        <v>750.7</v>
      </c>
      <c r="M88" s="17">
        <v>6.3313999999999995E-2</v>
      </c>
      <c r="N88" s="17">
        <v>675</v>
      </c>
      <c r="O88" s="17">
        <v>0</v>
      </c>
      <c r="P88" s="17">
        <v>0</v>
      </c>
      <c r="Q88" s="17">
        <v>0.98326199999999997</v>
      </c>
      <c r="R88" s="17">
        <v>0.69179199999999996</v>
      </c>
      <c r="S88" s="17">
        <v>1.061669</v>
      </c>
      <c r="T88" s="17">
        <v>0.36987799999999998</v>
      </c>
      <c r="U88" s="17">
        <v>0.34839300000000001</v>
      </c>
      <c r="V88" s="17">
        <v>730.7</v>
      </c>
      <c r="W88" s="17">
        <v>0.20931900000000001</v>
      </c>
      <c r="X88" s="17">
        <v>519</v>
      </c>
      <c r="Y88" s="17">
        <v>0</v>
      </c>
      <c r="Z88" s="17">
        <v>0</v>
      </c>
      <c r="AA88" s="17">
        <v>0.53598900000000005</v>
      </c>
      <c r="AB88" s="17">
        <v>1.6295E-2</v>
      </c>
      <c r="AC88" s="17">
        <v>0.69781899999999997</v>
      </c>
      <c r="AD88" s="17">
        <v>0.25</v>
      </c>
      <c r="AE88" s="17">
        <v>1106.4000000000001</v>
      </c>
    </row>
    <row r="89" spans="1:31">
      <c r="A89" s="17">
        <v>76</v>
      </c>
      <c r="B89" s="19">
        <v>0.46186342592592594</v>
      </c>
      <c r="C89" s="17">
        <v>108</v>
      </c>
      <c r="D89" s="17">
        <v>5.4</v>
      </c>
      <c r="E89" s="17">
        <v>5.9179999999999996E-3</v>
      </c>
      <c r="F89" s="17">
        <v>0.28599999999999998</v>
      </c>
      <c r="G89" s="17">
        <v>0.96855100000000005</v>
      </c>
      <c r="H89" s="17">
        <v>0.73513799999999996</v>
      </c>
      <c r="I89" s="17">
        <v>1.043051</v>
      </c>
      <c r="J89" s="17">
        <v>0.30791299999999999</v>
      </c>
      <c r="K89" s="17">
        <v>0.29520400000000002</v>
      </c>
      <c r="L89" s="17">
        <v>706.8</v>
      </c>
      <c r="M89" s="17">
        <v>0.22917899999999999</v>
      </c>
      <c r="N89" s="17">
        <v>823</v>
      </c>
      <c r="O89" s="17">
        <v>0</v>
      </c>
      <c r="P89" s="17">
        <v>0</v>
      </c>
      <c r="Q89" s="17">
        <v>0.98244699999999996</v>
      </c>
      <c r="R89" s="17">
        <v>0.68390099999999998</v>
      </c>
      <c r="S89" s="17">
        <v>1.035042</v>
      </c>
      <c r="T89" s="17">
        <v>0.35114000000000001</v>
      </c>
      <c r="U89" s="17">
        <v>0.339252</v>
      </c>
      <c r="V89" s="17">
        <v>760.8</v>
      </c>
      <c r="W89" s="17">
        <v>0.349221</v>
      </c>
      <c r="X89" s="17">
        <v>489</v>
      </c>
      <c r="Y89" s="17">
        <v>0</v>
      </c>
      <c r="Z89" s="17">
        <v>0</v>
      </c>
      <c r="AA89" s="17">
        <v>0.52192700000000003</v>
      </c>
      <c r="AB89" s="17">
        <v>1.8652599999999998E-2</v>
      </c>
      <c r="AC89" s="17">
        <v>0.69045100000000004</v>
      </c>
      <c r="AD89" s="17">
        <v>0.25</v>
      </c>
      <c r="AE89" s="17">
        <v>1175.0999999999999</v>
      </c>
    </row>
    <row r="90" spans="1:31">
      <c r="A90" s="17">
        <v>77</v>
      </c>
      <c r="B90" s="19">
        <v>0.46190972222222221</v>
      </c>
      <c r="C90" s="17">
        <v>107.3</v>
      </c>
      <c r="D90" s="17">
        <v>5.4</v>
      </c>
      <c r="E90" s="17">
        <v>6.4980000000000003E-3</v>
      </c>
      <c r="F90" s="17">
        <v>0.314</v>
      </c>
      <c r="G90" s="17">
        <v>0.96030300000000002</v>
      </c>
      <c r="H90" s="17">
        <v>0.72066200000000002</v>
      </c>
      <c r="I90" s="17">
        <v>1.048719</v>
      </c>
      <c r="J90" s="17">
        <v>0.32805699999999999</v>
      </c>
      <c r="K90" s="17">
        <v>0.31281700000000001</v>
      </c>
      <c r="L90" s="17">
        <v>750.7</v>
      </c>
      <c r="M90" s="17">
        <v>4.1710999999999998E-2</v>
      </c>
      <c r="N90" s="17">
        <v>704</v>
      </c>
      <c r="O90" s="17">
        <v>0</v>
      </c>
      <c r="P90" s="17">
        <v>0</v>
      </c>
      <c r="Q90" s="17">
        <v>0.97736400000000001</v>
      </c>
      <c r="R90" s="17">
        <v>0.66738799999999998</v>
      </c>
      <c r="S90" s="17">
        <v>1.0269440000000001</v>
      </c>
      <c r="T90" s="17">
        <v>0.35955599999999999</v>
      </c>
      <c r="U90" s="17">
        <v>0.35012199999999999</v>
      </c>
      <c r="V90" s="17">
        <v>744.2</v>
      </c>
      <c r="W90" s="17">
        <v>0.13655100000000001</v>
      </c>
      <c r="X90" s="17">
        <v>492</v>
      </c>
      <c r="Y90" s="17">
        <v>0</v>
      </c>
      <c r="Z90" s="17">
        <v>0</v>
      </c>
      <c r="AA90" s="17">
        <v>0.53864900000000004</v>
      </c>
      <c r="AB90" s="17">
        <v>1.6986399999999999E-2</v>
      </c>
      <c r="AC90" s="17">
        <v>0.67349599999999998</v>
      </c>
      <c r="AD90" s="17">
        <v>0.25</v>
      </c>
      <c r="AE90" s="17">
        <v>1106.4000000000001</v>
      </c>
    </row>
    <row r="91" spans="1:31">
      <c r="A91" s="17">
        <v>78</v>
      </c>
      <c r="B91" s="19">
        <v>0.46196759259259257</v>
      </c>
      <c r="C91" s="17">
        <v>106.2</v>
      </c>
      <c r="D91" s="17">
        <v>5.4</v>
      </c>
      <c r="E91" s="17">
        <v>5.8320000000000004E-3</v>
      </c>
      <c r="F91" s="17">
        <v>0.28199999999999997</v>
      </c>
      <c r="G91" s="17">
        <v>0.96926599999999996</v>
      </c>
      <c r="H91" s="17">
        <v>0.74660700000000002</v>
      </c>
      <c r="I91" s="17">
        <v>1.0590470000000001</v>
      </c>
      <c r="J91" s="17">
        <v>0.31243900000000002</v>
      </c>
      <c r="K91" s="17">
        <v>0.29502</v>
      </c>
      <c r="L91" s="17">
        <v>677.9</v>
      </c>
      <c r="M91" s="17">
        <v>0.24953400000000001</v>
      </c>
      <c r="N91" s="17">
        <v>526</v>
      </c>
      <c r="O91" s="17">
        <v>0</v>
      </c>
      <c r="P91" s="17">
        <v>0</v>
      </c>
      <c r="Q91" s="17">
        <v>0.97264600000000001</v>
      </c>
      <c r="R91" s="17">
        <v>0.68550999999999995</v>
      </c>
      <c r="S91" s="17">
        <v>1.0482880000000001</v>
      </c>
      <c r="T91" s="17">
        <v>0.36277799999999999</v>
      </c>
      <c r="U91" s="17">
        <v>0.34606700000000001</v>
      </c>
      <c r="V91" s="17">
        <v>770.6</v>
      </c>
      <c r="W91" s="17">
        <v>0.22917799999999999</v>
      </c>
      <c r="X91" s="17">
        <v>648</v>
      </c>
      <c r="Y91" s="17">
        <v>0</v>
      </c>
      <c r="Z91" s="17">
        <v>0</v>
      </c>
      <c r="AA91" s="17">
        <v>0.53241099999999997</v>
      </c>
      <c r="AB91" s="17">
        <v>1.15318E-2</v>
      </c>
      <c r="AC91" s="17">
        <v>0.689693</v>
      </c>
      <c r="AD91" s="17">
        <v>0.25</v>
      </c>
      <c r="AE91" s="17">
        <v>1225.2</v>
      </c>
    </row>
    <row r="92" spans="1:31">
      <c r="A92" s="17">
        <v>79</v>
      </c>
      <c r="B92" s="19">
        <v>0.46202546296296299</v>
      </c>
      <c r="C92" s="17">
        <v>105.3</v>
      </c>
      <c r="D92" s="17">
        <v>5.4</v>
      </c>
      <c r="E92" s="17">
        <v>5.7060000000000001E-3</v>
      </c>
      <c r="F92" s="17">
        <v>0.27600000000000002</v>
      </c>
      <c r="G92" s="17">
        <v>0.97217299999999995</v>
      </c>
      <c r="H92" s="17">
        <v>0.74260599999999999</v>
      </c>
      <c r="I92" s="17">
        <v>1.0632360000000001</v>
      </c>
      <c r="J92" s="17">
        <v>0.32063000000000003</v>
      </c>
      <c r="K92" s="17">
        <v>0.30155999999999999</v>
      </c>
      <c r="L92" s="17">
        <v>678.1</v>
      </c>
      <c r="M92" s="17">
        <v>0.16839899999999999</v>
      </c>
      <c r="N92" s="17">
        <v>832</v>
      </c>
      <c r="O92" s="17">
        <v>0</v>
      </c>
      <c r="P92" s="17">
        <v>0</v>
      </c>
      <c r="Q92" s="17">
        <v>0.97414900000000004</v>
      </c>
      <c r="R92" s="17">
        <v>0.71424500000000002</v>
      </c>
      <c r="S92" s="17">
        <v>1.083418</v>
      </c>
      <c r="T92" s="17">
        <v>0.36917299999999997</v>
      </c>
      <c r="U92" s="17">
        <v>0.340748</v>
      </c>
      <c r="V92" s="17">
        <v>774.6</v>
      </c>
      <c r="W92" s="17">
        <v>0.31241200000000002</v>
      </c>
      <c r="X92" s="17">
        <v>580</v>
      </c>
      <c r="Y92" s="17">
        <v>0</v>
      </c>
      <c r="Z92" s="17">
        <v>0</v>
      </c>
      <c r="AA92" s="17">
        <v>0.52422800000000003</v>
      </c>
      <c r="AB92" s="17">
        <v>1.8103999999999999E-2</v>
      </c>
      <c r="AC92" s="17">
        <v>0.72092900000000004</v>
      </c>
      <c r="AD92" s="17">
        <v>0.25</v>
      </c>
      <c r="AE92" s="17">
        <v>1224.8</v>
      </c>
    </row>
    <row r="93" spans="1:31">
      <c r="A93" s="17">
        <v>80</v>
      </c>
      <c r="B93" s="19">
        <v>0.46207175925925931</v>
      </c>
      <c r="C93" s="17">
        <v>104.2</v>
      </c>
      <c r="D93" s="17">
        <v>5.4</v>
      </c>
      <c r="E93" s="17">
        <v>6.045E-3</v>
      </c>
      <c r="F93" s="17">
        <v>0.29299999999999998</v>
      </c>
      <c r="G93" s="17">
        <v>0.96165699999999998</v>
      </c>
      <c r="H93" s="17">
        <v>0.73866799999999999</v>
      </c>
      <c r="I93" s="17">
        <v>1.0723750000000001</v>
      </c>
      <c r="J93" s="17">
        <v>0.33370699999999998</v>
      </c>
      <c r="K93" s="17">
        <v>0.31118499999999999</v>
      </c>
      <c r="L93" s="17">
        <v>676.9</v>
      </c>
      <c r="M93" s="17">
        <v>0.22475500000000001</v>
      </c>
      <c r="N93" s="17">
        <v>707</v>
      </c>
      <c r="O93" s="17">
        <v>0</v>
      </c>
      <c r="P93" s="17">
        <v>0</v>
      </c>
      <c r="Q93" s="17">
        <v>0.97576200000000002</v>
      </c>
      <c r="R93" s="17">
        <v>0.68095499999999998</v>
      </c>
      <c r="S93" s="17">
        <v>1.065097</v>
      </c>
      <c r="T93" s="17">
        <v>0.38414100000000001</v>
      </c>
      <c r="U93" s="17">
        <v>0.36066300000000001</v>
      </c>
      <c r="V93" s="17">
        <v>757.1</v>
      </c>
      <c r="W93" s="17">
        <v>0.191555</v>
      </c>
      <c r="X93" s="17">
        <v>725</v>
      </c>
      <c r="Y93" s="17">
        <v>0</v>
      </c>
      <c r="Z93" s="17">
        <v>0</v>
      </c>
      <c r="AA93" s="17">
        <v>0.554867</v>
      </c>
      <c r="AB93" s="17">
        <v>1.53989E-2</v>
      </c>
      <c r="AC93" s="17">
        <v>0.68687100000000001</v>
      </c>
      <c r="AD93" s="17">
        <v>0.25</v>
      </c>
      <c r="AE93" s="17">
        <v>1227</v>
      </c>
    </row>
    <row r="94" spans="1:31">
      <c r="A94" s="17">
        <v>81</v>
      </c>
      <c r="B94" s="19">
        <v>0.46212962962962961</v>
      </c>
      <c r="C94" s="17">
        <v>103.3</v>
      </c>
      <c r="D94" s="17">
        <v>6.3</v>
      </c>
      <c r="E94" s="17">
        <v>6.8110000000000002E-3</v>
      </c>
      <c r="F94" s="17">
        <v>0.33</v>
      </c>
      <c r="G94" s="17">
        <v>0.96994800000000003</v>
      </c>
      <c r="H94" s="17">
        <v>0.76439199999999996</v>
      </c>
      <c r="I94" s="17">
        <v>1.0853919999999999</v>
      </c>
      <c r="J94" s="17">
        <v>0.32099899999999998</v>
      </c>
      <c r="K94" s="17">
        <v>0.29574499999999998</v>
      </c>
      <c r="L94" s="17">
        <v>669.6</v>
      </c>
      <c r="M94" s="17">
        <v>0.187004</v>
      </c>
      <c r="N94" s="17">
        <v>520</v>
      </c>
      <c r="O94" s="17">
        <v>0</v>
      </c>
      <c r="P94" s="17">
        <v>0</v>
      </c>
      <c r="Q94" s="17">
        <v>0.98012100000000002</v>
      </c>
      <c r="R94" s="17">
        <v>0.69338100000000003</v>
      </c>
      <c r="S94" s="17">
        <v>1.0688789999999999</v>
      </c>
      <c r="T94" s="17">
        <v>0.375498</v>
      </c>
      <c r="U94" s="17">
        <v>0.35130099999999997</v>
      </c>
      <c r="V94" s="17">
        <v>679.1</v>
      </c>
      <c r="W94" s="17">
        <v>0.138459</v>
      </c>
      <c r="X94" s="17">
        <v>656</v>
      </c>
      <c r="Y94" s="17">
        <v>0</v>
      </c>
      <c r="Z94" s="17">
        <v>0</v>
      </c>
      <c r="AA94" s="17">
        <v>0.54046300000000003</v>
      </c>
      <c r="AB94" s="17">
        <v>1.30939E-2</v>
      </c>
      <c r="AC94" s="17">
        <v>0.69829799999999997</v>
      </c>
      <c r="AD94" s="17">
        <v>0.25</v>
      </c>
      <c r="AE94" s="17">
        <v>1240.5</v>
      </c>
    </row>
    <row r="95" spans="1:31">
      <c r="A95" s="17">
        <v>82</v>
      </c>
      <c r="B95" s="19">
        <v>0.46218749999999997</v>
      </c>
      <c r="C95" s="17">
        <v>102.4</v>
      </c>
      <c r="D95" s="17">
        <v>6.3</v>
      </c>
      <c r="E95" s="17">
        <v>7.0740000000000004E-3</v>
      </c>
      <c r="F95" s="17">
        <v>0.34200000000000003</v>
      </c>
      <c r="G95" s="17">
        <v>0.97473399999999999</v>
      </c>
      <c r="H95" s="17">
        <v>0.76051100000000005</v>
      </c>
      <c r="I95" s="17">
        <v>1.1224909999999999</v>
      </c>
      <c r="J95" s="17">
        <v>0.361981</v>
      </c>
      <c r="K95" s="17">
        <v>0.32247999999999999</v>
      </c>
      <c r="L95" s="17">
        <v>679.8</v>
      </c>
      <c r="M95" s="17">
        <v>0.146678</v>
      </c>
      <c r="N95" s="17">
        <v>862</v>
      </c>
      <c r="O95" s="17">
        <v>0</v>
      </c>
      <c r="P95" s="17">
        <v>0</v>
      </c>
      <c r="Q95" s="17">
        <v>0.98297800000000002</v>
      </c>
      <c r="R95" s="17">
        <v>0.70856600000000003</v>
      </c>
      <c r="S95" s="17">
        <v>1.111675</v>
      </c>
      <c r="T95" s="17">
        <v>0.403109</v>
      </c>
      <c r="U95" s="17">
        <v>0.36261399999999999</v>
      </c>
      <c r="V95" s="17">
        <v>751.7</v>
      </c>
      <c r="W95" s="17">
        <v>0.13429099999999999</v>
      </c>
      <c r="X95" s="17">
        <v>430</v>
      </c>
      <c r="Y95" s="17">
        <v>0</v>
      </c>
      <c r="Z95" s="17">
        <v>0</v>
      </c>
      <c r="AA95" s="17">
        <v>0.55786800000000003</v>
      </c>
      <c r="AB95" s="17">
        <v>2.1858800000000001E-2</v>
      </c>
      <c r="AC95" s="17">
        <v>0.71737799999999996</v>
      </c>
      <c r="AD95" s="17">
        <v>0.25</v>
      </c>
      <c r="AE95" s="17">
        <v>1221.8</v>
      </c>
    </row>
    <row r="96" spans="1:31">
      <c r="A96" s="17">
        <v>83</v>
      </c>
      <c r="B96" s="19">
        <v>0.4622337962962963</v>
      </c>
      <c r="C96" s="17">
        <v>101.6</v>
      </c>
      <c r="D96" s="17">
        <v>6.3</v>
      </c>
      <c r="E96" s="17">
        <v>7.2040000000000003E-3</v>
      </c>
      <c r="F96" s="17">
        <v>0.34899999999999998</v>
      </c>
      <c r="G96" s="17">
        <v>0.966858</v>
      </c>
      <c r="H96" s="17">
        <v>0.76772099999999999</v>
      </c>
      <c r="I96" s="17">
        <v>1.105693</v>
      </c>
      <c r="J96" s="17">
        <v>0.33797199999999999</v>
      </c>
      <c r="K96" s="17">
        <v>0.30566500000000002</v>
      </c>
      <c r="L96" s="17">
        <v>705.7</v>
      </c>
      <c r="M96" s="17">
        <v>0.35553099999999999</v>
      </c>
      <c r="N96" s="17">
        <v>691</v>
      </c>
      <c r="O96" s="17">
        <v>0</v>
      </c>
      <c r="P96" s="17">
        <v>0</v>
      </c>
      <c r="Q96" s="17">
        <v>0.98612200000000005</v>
      </c>
      <c r="R96" s="17">
        <v>0.71452300000000002</v>
      </c>
      <c r="S96" s="17">
        <v>1.106784</v>
      </c>
      <c r="T96" s="17">
        <v>0.39226100000000003</v>
      </c>
      <c r="U96" s="17">
        <v>0.35441499999999998</v>
      </c>
      <c r="V96" s="17">
        <v>755.4</v>
      </c>
      <c r="W96" s="17">
        <v>0.22917899999999999</v>
      </c>
      <c r="X96" s="17">
        <v>332</v>
      </c>
      <c r="Y96" s="17">
        <v>0</v>
      </c>
      <c r="Z96" s="17">
        <v>0</v>
      </c>
      <c r="AA96" s="17">
        <v>0.54525400000000002</v>
      </c>
      <c r="AB96" s="17">
        <v>1.8270000000000002E-2</v>
      </c>
      <c r="AC96" s="17">
        <v>0.72168900000000002</v>
      </c>
      <c r="AD96" s="17">
        <v>0.25</v>
      </c>
      <c r="AE96" s="17">
        <v>1177</v>
      </c>
    </row>
    <row r="97" spans="1:31">
      <c r="A97" s="17">
        <v>84</v>
      </c>
      <c r="B97" s="19">
        <v>0.46229166666666671</v>
      </c>
      <c r="C97" s="17">
        <v>100.5</v>
      </c>
      <c r="D97" s="17">
        <v>6.3</v>
      </c>
      <c r="E97" s="17">
        <v>7.7739999999999997E-3</v>
      </c>
      <c r="F97" s="17">
        <v>0.376</v>
      </c>
      <c r="G97" s="17">
        <v>0.96327099999999999</v>
      </c>
      <c r="H97" s="17">
        <v>0.76826799999999995</v>
      </c>
      <c r="I97" s="17">
        <v>1.1231420000000001</v>
      </c>
      <c r="J97" s="17">
        <v>0.35487299999999999</v>
      </c>
      <c r="K97" s="17">
        <v>0.315965</v>
      </c>
      <c r="L97" s="17">
        <v>732.5</v>
      </c>
      <c r="M97" s="17">
        <v>0.17900199999999999</v>
      </c>
      <c r="N97" s="17">
        <v>676</v>
      </c>
      <c r="O97" s="17">
        <v>0</v>
      </c>
      <c r="P97" s="17">
        <v>0</v>
      </c>
      <c r="Q97" s="17">
        <v>0.98138599999999998</v>
      </c>
      <c r="R97" s="17">
        <v>0.69899299999999998</v>
      </c>
      <c r="S97" s="17">
        <v>1.107008</v>
      </c>
      <c r="T97" s="17">
        <v>0.40801500000000002</v>
      </c>
      <c r="U97" s="17">
        <v>0.36857499999999999</v>
      </c>
      <c r="V97" s="17">
        <v>728.1</v>
      </c>
      <c r="W97" s="17">
        <v>0.17003099999999999</v>
      </c>
      <c r="X97" s="17">
        <v>608</v>
      </c>
      <c r="Y97" s="17">
        <v>0</v>
      </c>
      <c r="Z97" s="17">
        <v>0</v>
      </c>
      <c r="AA97" s="17">
        <v>0.56703800000000004</v>
      </c>
      <c r="AB97" s="17">
        <v>1.8541200000000001E-2</v>
      </c>
      <c r="AC97" s="17">
        <v>0.70655800000000002</v>
      </c>
      <c r="AD97" s="17">
        <v>0.25</v>
      </c>
      <c r="AE97" s="17">
        <v>1133.9000000000001</v>
      </c>
    </row>
    <row r="98" spans="1:31">
      <c r="A98" s="17">
        <v>85</v>
      </c>
      <c r="B98" s="19">
        <v>0.46234953703703702</v>
      </c>
      <c r="C98" s="17">
        <v>99.6</v>
      </c>
      <c r="D98" s="17">
        <v>7.2</v>
      </c>
      <c r="E98" s="17">
        <v>8.4399999999999996E-3</v>
      </c>
      <c r="F98" s="17">
        <v>0.40799999999999997</v>
      </c>
      <c r="G98" s="17">
        <v>0.97274300000000002</v>
      </c>
      <c r="H98" s="17">
        <v>0.78304399999999996</v>
      </c>
      <c r="I98" s="17">
        <v>1.1642889999999999</v>
      </c>
      <c r="J98" s="17">
        <v>0.381245</v>
      </c>
      <c r="K98" s="17">
        <v>0.32744899999999999</v>
      </c>
      <c r="L98" s="17">
        <v>685.9</v>
      </c>
      <c r="M98" s="17">
        <v>9.0000000000000002E-6</v>
      </c>
      <c r="N98" s="17">
        <v>560</v>
      </c>
      <c r="O98" s="17">
        <v>0</v>
      </c>
      <c r="P98" s="17">
        <v>0</v>
      </c>
      <c r="Q98" s="17">
        <v>0.98473299999999997</v>
      </c>
      <c r="R98" s="17">
        <v>0.71376799999999996</v>
      </c>
      <c r="S98" s="17">
        <v>1.138563</v>
      </c>
      <c r="T98" s="17">
        <v>0.42479499999999998</v>
      </c>
      <c r="U98" s="17">
        <v>0.37309700000000001</v>
      </c>
      <c r="V98" s="17">
        <v>800</v>
      </c>
      <c r="W98" s="17">
        <v>0.14163999999999999</v>
      </c>
      <c r="X98" s="17">
        <v>396</v>
      </c>
      <c r="Y98" s="17">
        <v>0</v>
      </c>
      <c r="Z98" s="17">
        <v>0</v>
      </c>
      <c r="AA98" s="17">
        <v>0.57399599999999995</v>
      </c>
      <c r="AB98" s="17">
        <v>1.6471E-2</v>
      </c>
      <c r="AC98" s="17">
        <v>0.72076499999999999</v>
      </c>
      <c r="AD98" s="17">
        <v>0.25</v>
      </c>
      <c r="AE98" s="17">
        <v>1210.9000000000001</v>
      </c>
    </row>
    <row r="99" spans="1:31">
      <c r="A99" s="17">
        <v>86</v>
      </c>
      <c r="B99" s="19">
        <v>0.46239583333333334</v>
      </c>
      <c r="C99" s="17">
        <v>98.9</v>
      </c>
      <c r="D99" s="17">
        <v>7.2</v>
      </c>
      <c r="E99" s="17">
        <v>8.3999999999999995E-3</v>
      </c>
      <c r="F99" s="17">
        <v>0.40600000000000003</v>
      </c>
      <c r="G99" s="17">
        <v>0.98210500000000001</v>
      </c>
      <c r="H99" s="17">
        <v>0.78927099999999994</v>
      </c>
      <c r="I99" s="17">
        <v>1.158698</v>
      </c>
      <c r="J99" s="17">
        <v>0.36942700000000001</v>
      </c>
      <c r="K99" s="17">
        <v>0.31882899999999997</v>
      </c>
      <c r="L99" s="17">
        <v>702.1</v>
      </c>
      <c r="M99" s="17">
        <v>0.22917999999999999</v>
      </c>
      <c r="N99" s="17">
        <v>658</v>
      </c>
      <c r="O99" s="17">
        <v>0</v>
      </c>
      <c r="P99" s="17">
        <v>0</v>
      </c>
      <c r="Q99" s="17">
        <v>0.98153900000000005</v>
      </c>
      <c r="R99" s="17">
        <v>0.73166600000000004</v>
      </c>
      <c r="S99" s="17">
        <v>1.1503989999999999</v>
      </c>
      <c r="T99" s="17">
        <v>0.41873300000000002</v>
      </c>
      <c r="U99" s="17">
        <v>0.36398999999999998</v>
      </c>
      <c r="V99" s="17">
        <v>754.3</v>
      </c>
      <c r="W99" s="17">
        <v>0.19511800000000001</v>
      </c>
      <c r="X99" s="17">
        <v>303</v>
      </c>
      <c r="Y99" s="17">
        <v>0</v>
      </c>
      <c r="Z99" s="17">
        <v>0</v>
      </c>
      <c r="AA99" s="17">
        <v>0.55998400000000004</v>
      </c>
      <c r="AB99" s="17">
        <v>1.9746099999999999E-2</v>
      </c>
      <c r="AC99" s="17">
        <v>0.73993399999999998</v>
      </c>
      <c r="AD99" s="17">
        <v>0.25</v>
      </c>
      <c r="AE99" s="17">
        <v>1183</v>
      </c>
    </row>
    <row r="100" spans="1:31">
      <c r="A100" s="17">
        <v>87</v>
      </c>
      <c r="B100" s="19">
        <v>0.4624537037037037</v>
      </c>
      <c r="C100" s="17">
        <v>97.8</v>
      </c>
      <c r="D100" s="17">
        <v>7.2</v>
      </c>
      <c r="E100" s="17">
        <v>8.3750000000000005E-3</v>
      </c>
      <c r="F100" s="17">
        <v>0.40500000000000003</v>
      </c>
      <c r="G100" s="17">
        <v>0.97943899999999995</v>
      </c>
      <c r="H100" s="17">
        <v>0.81022300000000003</v>
      </c>
      <c r="I100" s="17">
        <v>1.2256229999999999</v>
      </c>
      <c r="J100" s="17">
        <v>0.41540100000000002</v>
      </c>
      <c r="K100" s="17">
        <v>0.33893000000000001</v>
      </c>
      <c r="L100" s="17">
        <v>698.3</v>
      </c>
      <c r="M100" s="17">
        <v>0.134016</v>
      </c>
      <c r="N100" s="17">
        <v>439</v>
      </c>
      <c r="O100" s="17">
        <v>0</v>
      </c>
      <c r="P100" s="17">
        <v>0</v>
      </c>
      <c r="Q100" s="17">
        <v>0.98356100000000002</v>
      </c>
      <c r="R100" s="17">
        <v>0.75485999999999998</v>
      </c>
      <c r="S100" s="17">
        <v>1.183983</v>
      </c>
      <c r="T100" s="17">
        <v>0.42912299999999998</v>
      </c>
      <c r="U100" s="17">
        <v>0.36243999999999998</v>
      </c>
      <c r="V100" s="17">
        <v>733.3</v>
      </c>
      <c r="W100" s="17">
        <v>0.19203999999999999</v>
      </c>
      <c r="X100" s="17">
        <v>597</v>
      </c>
      <c r="Y100" s="17">
        <v>0</v>
      </c>
      <c r="Z100" s="17">
        <v>0</v>
      </c>
      <c r="AA100" s="17">
        <v>0.55759999999999998</v>
      </c>
      <c r="AB100" s="17">
        <v>1.31927E-2</v>
      </c>
      <c r="AC100" s="17">
        <v>0.760521</v>
      </c>
      <c r="AD100" s="17">
        <v>0.25</v>
      </c>
      <c r="AE100" s="17">
        <v>1189.4000000000001</v>
      </c>
    </row>
    <row r="101" spans="1:31">
      <c r="A101" s="17">
        <v>88</v>
      </c>
      <c r="B101" s="19">
        <v>0.46251157407407412</v>
      </c>
      <c r="C101" s="17">
        <v>97.1</v>
      </c>
      <c r="D101" s="17">
        <v>7.2</v>
      </c>
      <c r="E101" s="17">
        <v>8.3459999999999993E-3</v>
      </c>
      <c r="F101" s="17">
        <v>0.40400000000000003</v>
      </c>
      <c r="G101" s="17">
        <v>0.976518</v>
      </c>
      <c r="H101" s="17">
        <v>0.80379199999999995</v>
      </c>
      <c r="I101" s="17">
        <v>1.194682</v>
      </c>
      <c r="J101" s="17">
        <v>0.39088899999999999</v>
      </c>
      <c r="K101" s="17">
        <v>0.32719100000000001</v>
      </c>
      <c r="L101" s="17">
        <v>702.7</v>
      </c>
      <c r="M101" s="17">
        <v>2.5755E-2</v>
      </c>
      <c r="N101" s="17">
        <v>347</v>
      </c>
      <c r="O101" s="17">
        <v>0</v>
      </c>
      <c r="P101" s="17">
        <v>0</v>
      </c>
      <c r="Q101" s="17">
        <v>0.98499800000000004</v>
      </c>
      <c r="R101" s="17">
        <v>0.77374699999999996</v>
      </c>
      <c r="S101" s="17">
        <v>1.20506</v>
      </c>
      <c r="T101" s="17">
        <v>0.431313</v>
      </c>
      <c r="U101" s="17">
        <v>0.35791800000000001</v>
      </c>
      <c r="V101" s="17">
        <v>750.4</v>
      </c>
      <c r="W101" s="17">
        <v>0.18426699999999999</v>
      </c>
      <c r="X101" s="17">
        <v>458</v>
      </c>
      <c r="Y101" s="17">
        <v>0</v>
      </c>
      <c r="Z101" s="17">
        <v>0</v>
      </c>
      <c r="AA101" s="17">
        <v>0.55064400000000002</v>
      </c>
      <c r="AB101" s="17">
        <v>1.05107E-2</v>
      </c>
      <c r="AC101" s="17">
        <v>0.77827999999999997</v>
      </c>
      <c r="AD101" s="17">
        <v>0.25</v>
      </c>
      <c r="AE101" s="17">
        <v>1181.9000000000001</v>
      </c>
    </row>
    <row r="102" spans="1:31">
      <c r="A102" s="17">
        <v>89</v>
      </c>
      <c r="B102" s="19">
        <v>0.46255787037037038</v>
      </c>
      <c r="C102" s="17">
        <v>96.2</v>
      </c>
      <c r="D102" s="17">
        <v>7.2</v>
      </c>
      <c r="E102" s="17">
        <v>8.1080000000000006E-3</v>
      </c>
      <c r="F102" s="17">
        <v>0.39200000000000002</v>
      </c>
      <c r="G102" s="17">
        <v>0.978186</v>
      </c>
      <c r="H102" s="17">
        <v>0.83399900000000005</v>
      </c>
      <c r="I102" s="17">
        <v>1.22922</v>
      </c>
      <c r="J102" s="17">
        <v>0.39522200000000002</v>
      </c>
      <c r="K102" s="17">
        <v>0.32152199999999997</v>
      </c>
      <c r="L102" s="17">
        <v>697</v>
      </c>
      <c r="M102" s="17">
        <v>0.27306999999999998</v>
      </c>
      <c r="N102" s="17">
        <v>618</v>
      </c>
      <c r="O102" s="17">
        <v>0</v>
      </c>
      <c r="P102" s="17">
        <v>0</v>
      </c>
      <c r="Q102" s="17">
        <v>0.98410799999999998</v>
      </c>
      <c r="R102" s="17">
        <v>0.77994200000000002</v>
      </c>
      <c r="S102" s="17">
        <v>1.2062379999999999</v>
      </c>
      <c r="T102" s="17">
        <v>0.42629699999999998</v>
      </c>
      <c r="U102" s="17">
        <v>0.35341</v>
      </c>
      <c r="V102" s="17">
        <v>768.6</v>
      </c>
      <c r="W102" s="17">
        <v>0.22917499999999999</v>
      </c>
      <c r="X102" s="17">
        <v>306</v>
      </c>
      <c r="Y102" s="17">
        <v>0</v>
      </c>
      <c r="Z102" s="17">
        <v>0</v>
      </c>
      <c r="AA102" s="17">
        <v>0.54370799999999997</v>
      </c>
      <c r="AB102" s="17">
        <v>1.84193E-2</v>
      </c>
      <c r="AC102" s="17">
        <v>0.78779399999999999</v>
      </c>
      <c r="AD102" s="17">
        <v>0.25</v>
      </c>
      <c r="AE102" s="17">
        <v>1191.5999999999999</v>
      </c>
    </row>
    <row r="103" spans="1:31">
      <c r="A103" s="17">
        <v>90</v>
      </c>
      <c r="B103" s="19">
        <v>0.46261574074074074</v>
      </c>
      <c r="C103" s="17">
        <v>95.3</v>
      </c>
      <c r="D103" s="17">
        <v>7.2</v>
      </c>
      <c r="E103" s="17">
        <v>8.2279999999999992E-3</v>
      </c>
      <c r="F103" s="17">
        <v>0.39800000000000002</v>
      </c>
      <c r="G103" s="17">
        <v>0.97183799999999998</v>
      </c>
      <c r="H103" s="17">
        <v>0.84157300000000002</v>
      </c>
      <c r="I103" s="17">
        <v>1.2340739999999999</v>
      </c>
      <c r="J103" s="17">
        <v>0.39250099999999999</v>
      </c>
      <c r="K103" s="17">
        <v>0.31805299999999997</v>
      </c>
      <c r="L103" s="17">
        <v>679.3</v>
      </c>
      <c r="M103" s="17">
        <v>0.17260200000000001</v>
      </c>
      <c r="N103" s="17">
        <v>559</v>
      </c>
      <c r="O103" s="17">
        <v>0</v>
      </c>
      <c r="P103" s="17">
        <v>0</v>
      </c>
      <c r="Q103" s="17">
        <v>0.98831500000000005</v>
      </c>
      <c r="R103" s="17">
        <v>0.79469500000000004</v>
      </c>
      <c r="S103" s="17">
        <v>1.2558469999999999</v>
      </c>
      <c r="T103" s="17">
        <v>0.46115299999999998</v>
      </c>
      <c r="U103" s="17">
        <v>0.36720399999999997</v>
      </c>
      <c r="V103" s="17">
        <v>738</v>
      </c>
      <c r="W103" s="17">
        <v>0.228076</v>
      </c>
      <c r="X103" s="17">
        <v>581</v>
      </c>
      <c r="Y103" s="17">
        <v>0</v>
      </c>
      <c r="Z103" s="17">
        <v>0</v>
      </c>
      <c r="AA103" s="17">
        <v>0.56493000000000004</v>
      </c>
      <c r="AB103" s="17">
        <v>1.62875E-2</v>
      </c>
      <c r="AC103" s="17">
        <v>0.80220599999999997</v>
      </c>
      <c r="AD103" s="17">
        <v>0.25</v>
      </c>
      <c r="AE103" s="17">
        <v>1222.8</v>
      </c>
    </row>
    <row r="104" spans="1:31">
      <c r="A104" s="17">
        <v>91</v>
      </c>
      <c r="B104" s="19">
        <v>0.4626736111111111</v>
      </c>
      <c r="C104" s="17">
        <v>94.2</v>
      </c>
      <c r="D104" s="17">
        <v>8.1</v>
      </c>
      <c r="E104" s="17">
        <v>9.6380000000000007E-3</v>
      </c>
      <c r="F104" s="17">
        <v>0.46600000000000003</v>
      </c>
      <c r="G104" s="17">
        <v>0.98521400000000003</v>
      </c>
      <c r="H104" s="17">
        <v>0.82045000000000001</v>
      </c>
      <c r="I104" s="17">
        <v>1.2553179999999999</v>
      </c>
      <c r="J104" s="17">
        <v>0.43486799999999998</v>
      </c>
      <c r="K104" s="17">
        <v>0.34642099999999998</v>
      </c>
      <c r="L104" s="17">
        <v>680.5</v>
      </c>
      <c r="M104" s="17">
        <v>6.8859000000000004E-2</v>
      </c>
      <c r="N104" s="17">
        <v>567</v>
      </c>
      <c r="O104" s="17">
        <v>0</v>
      </c>
      <c r="P104" s="17">
        <v>0</v>
      </c>
      <c r="Q104" s="17">
        <v>0.98583200000000004</v>
      </c>
      <c r="R104" s="17">
        <v>0.77619899999999997</v>
      </c>
      <c r="S104" s="17">
        <v>1.257098</v>
      </c>
      <c r="T104" s="17">
        <v>0.48089999999999999</v>
      </c>
      <c r="U104" s="17">
        <v>0.382548</v>
      </c>
      <c r="V104" s="17">
        <v>767</v>
      </c>
      <c r="W104" s="17">
        <v>9.8236000000000004E-2</v>
      </c>
      <c r="X104" s="17">
        <v>323</v>
      </c>
      <c r="Y104" s="17">
        <v>0</v>
      </c>
      <c r="Z104" s="17">
        <v>0</v>
      </c>
      <c r="AA104" s="17">
        <v>0.58853500000000003</v>
      </c>
      <c r="AB104" s="17">
        <v>1.85723E-2</v>
      </c>
      <c r="AC104" s="17">
        <v>0.78512999999999999</v>
      </c>
      <c r="AD104" s="17">
        <v>0.25</v>
      </c>
      <c r="AE104" s="17">
        <v>1220.5999999999999</v>
      </c>
    </row>
    <row r="105" spans="1:31">
      <c r="A105" s="17">
        <v>92</v>
      </c>
      <c r="B105" s="19">
        <v>0.46271990740740737</v>
      </c>
      <c r="C105" s="17">
        <v>93.4</v>
      </c>
      <c r="D105" s="17">
        <v>8.1</v>
      </c>
      <c r="E105" s="17">
        <v>8.2889999999999995E-3</v>
      </c>
      <c r="F105" s="17">
        <v>0.40100000000000002</v>
      </c>
      <c r="G105" s="17">
        <v>0.98057799999999995</v>
      </c>
      <c r="H105" s="17">
        <v>0.86245000000000005</v>
      </c>
      <c r="I105" s="17">
        <v>1.2686980000000001</v>
      </c>
      <c r="J105" s="17">
        <v>0.40624700000000002</v>
      </c>
      <c r="K105" s="17">
        <v>0.32020799999999999</v>
      </c>
      <c r="L105" s="17">
        <v>610.4</v>
      </c>
      <c r="M105" s="17">
        <v>0.103933</v>
      </c>
      <c r="N105" s="17">
        <v>526</v>
      </c>
      <c r="O105" s="17">
        <v>0</v>
      </c>
      <c r="P105" s="17">
        <v>0</v>
      </c>
      <c r="Q105" s="17">
        <v>0.97698499999999999</v>
      </c>
      <c r="R105" s="17">
        <v>0.78924399999999995</v>
      </c>
      <c r="S105" s="17">
        <v>1.244235</v>
      </c>
      <c r="T105" s="17">
        <v>0.45499000000000001</v>
      </c>
      <c r="U105" s="17">
        <v>0.36567899999999998</v>
      </c>
      <c r="V105" s="17">
        <v>724.1</v>
      </c>
      <c r="W105" s="17">
        <v>0.10764899999999999</v>
      </c>
      <c r="X105" s="17">
        <v>777</v>
      </c>
      <c r="Y105" s="17">
        <v>0</v>
      </c>
      <c r="Z105" s="17">
        <v>0</v>
      </c>
      <c r="AA105" s="17">
        <v>0.56258300000000006</v>
      </c>
      <c r="AB105" s="17">
        <v>1.5493699999999999E-2</v>
      </c>
      <c r="AC105" s="17">
        <v>0.79629399999999995</v>
      </c>
      <c r="AD105" s="17">
        <v>0.25</v>
      </c>
      <c r="AE105" s="17">
        <v>1360.8</v>
      </c>
    </row>
    <row r="106" spans="1:31">
      <c r="A106" s="17">
        <v>93</v>
      </c>
      <c r="B106" s="19">
        <v>0.46277777777777779</v>
      </c>
      <c r="C106" s="17">
        <v>92.7</v>
      </c>
      <c r="D106" s="17">
        <v>8.1</v>
      </c>
      <c r="E106" s="17">
        <v>1.0312999999999999E-2</v>
      </c>
      <c r="F106" s="17">
        <v>0.499</v>
      </c>
      <c r="G106" s="17">
        <v>0.97387800000000002</v>
      </c>
      <c r="H106" s="17">
        <v>0.83220300000000003</v>
      </c>
      <c r="I106" s="17">
        <v>1.2403649999999999</v>
      </c>
      <c r="J106" s="17">
        <v>0.40816200000000002</v>
      </c>
      <c r="K106" s="17">
        <v>0.32906600000000003</v>
      </c>
      <c r="L106" s="17">
        <v>732.8</v>
      </c>
      <c r="M106" s="17">
        <v>0.22916800000000001</v>
      </c>
      <c r="N106" s="17">
        <v>518</v>
      </c>
      <c r="O106" s="17">
        <v>0</v>
      </c>
      <c r="P106" s="17">
        <v>0</v>
      </c>
      <c r="Q106" s="17">
        <v>0.98141400000000001</v>
      </c>
      <c r="R106" s="17">
        <v>0.77879600000000004</v>
      </c>
      <c r="S106" s="17">
        <v>1.256057</v>
      </c>
      <c r="T106" s="17">
        <v>0.47726000000000002</v>
      </c>
      <c r="U106" s="17">
        <v>0.379967</v>
      </c>
      <c r="V106" s="17">
        <v>753.9</v>
      </c>
      <c r="W106" s="17">
        <v>0.207231</v>
      </c>
      <c r="X106" s="17">
        <v>317</v>
      </c>
      <c r="Y106" s="17">
        <v>0</v>
      </c>
      <c r="Z106" s="17">
        <v>0</v>
      </c>
      <c r="AA106" s="17">
        <v>0.584565</v>
      </c>
      <c r="AB106" s="17">
        <v>1.8268E-2</v>
      </c>
      <c r="AC106" s="17">
        <v>0.78751499999999997</v>
      </c>
      <c r="AD106" s="17">
        <v>0.25</v>
      </c>
      <c r="AE106" s="17">
        <v>1133.3</v>
      </c>
    </row>
    <row r="107" spans="1:31">
      <c r="A107" s="17">
        <v>94</v>
      </c>
      <c r="B107" s="19">
        <v>0.46283564814814815</v>
      </c>
      <c r="C107" s="17">
        <v>91.8</v>
      </c>
      <c r="D107" s="17">
        <v>8.1</v>
      </c>
      <c r="E107" s="17">
        <v>9.4059999999999994E-3</v>
      </c>
      <c r="F107" s="17">
        <v>0.45500000000000002</v>
      </c>
      <c r="G107" s="17">
        <v>0.97492199999999996</v>
      </c>
      <c r="H107" s="17">
        <v>0.85153199999999996</v>
      </c>
      <c r="I107" s="17">
        <v>1.251379</v>
      </c>
      <c r="J107" s="17">
        <v>0.39984700000000001</v>
      </c>
      <c r="K107" s="17">
        <v>0.319525</v>
      </c>
      <c r="L107" s="17">
        <v>683.1</v>
      </c>
      <c r="M107" s="17">
        <v>0.248419</v>
      </c>
      <c r="N107" s="17">
        <v>638</v>
      </c>
      <c r="O107" s="17">
        <v>0</v>
      </c>
      <c r="P107" s="17">
        <v>0</v>
      </c>
      <c r="Q107" s="17">
        <v>0.99164699999999995</v>
      </c>
      <c r="R107" s="17">
        <v>0.79465600000000003</v>
      </c>
      <c r="S107" s="17">
        <v>1.26701</v>
      </c>
      <c r="T107" s="17">
        <v>0.472354</v>
      </c>
      <c r="U107" s="17">
        <v>0.37280999999999997</v>
      </c>
      <c r="V107" s="17">
        <v>749.8</v>
      </c>
      <c r="W107" s="17">
        <v>0.30596600000000002</v>
      </c>
      <c r="X107" s="17">
        <v>738</v>
      </c>
      <c r="Y107" s="17">
        <v>0</v>
      </c>
      <c r="Z107" s="17">
        <v>0</v>
      </c>
      <c r="AA107" s="17">
        <v>0.57355400000000001</v>
      </c>
      <c r="AB107" s="17">
        <v>2.09418E-2</v>
      </c>
      <c r="AC107" s="17">
        <v>0.80454800000000004</v>
      </c>
      <c r="AD107" s="17">
        <v>0.25</v>
      </c>
      <c r="AE107" s="17">
        <v>1215.8</v>
      </c>
    </row>
    <row r="108" spans="1:31">
      <c r="A108" s="17">
        <v>95</v>
      </c>
      <c r="B108" s="19">
        <v>0.46288194444444447</v>
      </c>
      <c r="C108" s="17">
        <v>90.9</v>
      </c>
      <c r="D108" s="17">
        <v>9.1</v>
      </c>
      <c r="E108" s="17">
        <v>1.0902999999999999E-2</v>
      </c>
      <c r="F108" s="17">
        <v>0.52800000000000002</v>
      </c>
      <c r="G108" s="17">
        <v>0.97636599999999996</v>
      </c>
      <c r="H108" s="17">
        <v>0.84186300000000003</v>
      </c>
      <c r="I108" s="17">
        <v>1.261922</v>
      </c>
      <c r="J108" s="17">
        <v>0.42005799999999999</v>
      </c>
      <c r="K108" s="17">
        <v>0.332872</v>
      </c>
      <c r="L108" s="17">
        <v>727.4</v>
      </c>
      <c r="M108" s="17">
        <v>0.22484499999999999</v>
      </c>
      <c r="N108" s="17">
        <v>423</v>
      </c>
      <c r="O108" s="17">
        <v>0</v>
      </c>
      <c r="P108" s="17">
        <v>0</v>
      </c>
      <c r="Q108" s="17">
        <v>0.99063800000000002</v>
      </c>
      <c r="R108" s="17">
        <v>0.80011299999999996</v>
      </c>
      <c r="S108" s="17">
        <v>1.257274</v>
      </c>
      <c r="T108" s="17">
        <v>0.45716099999999998</v>
      </c>
      <c r="U108" s="17">
        <v>0.36361300000000002</v>
      </c>
      <c r="V108" s="17">
        <v>743</v>
      </c>
      <c r="W108" s="17">
        <v>0.28201999999999999</v>
      </c>
      <c r="X108" s="17">
        <v>400</v>
      </c>
      <c r="Y108" s="17">
        <v>0</v>
      </c>
      <c r="Z108" s="17">
        <v>0</v>
      </c>
      <c r="AA108" s="17">
        <v>0.55940500000000004</v>
      </c>
      <c r="AB108" s="17">
        <v>1.6471599999999999E-2</v>
      </c>
      <c r="AC108" s="17">
        <v>0.807643</v>
      </c>
      <c r="AD108" s="17">
        <v>0.25</v>
      </c>
      <c r="AE108" s="17">
        <v>1141.9000000000001</v>
      </c>
    </row>
    <row r="109" spans="1:31">
      <c r="A109" s="17">
        <v>96</v>
      </c>
      <c r="B109" s="19">
        <v>0.46293981481481478</v>
      </c>
      <c r="C109" s="17">
        <v>90</v>
      </c>
      <c r="D109" s="17">
        <v>9.1</v>
      </c>
      <c r="E109" s="17">
        <v>1.0059E-2</v>
      </c>
      <c r="F109" s="17">
        <v>0.48699999999999999</v>
      </c>
      <c r="G109" s="17">
        <v>0.985236</v>
      </c>
      <c r="H109" s="17">
        <v>0.85084199999999999</v>
      </c>
      <c r="I109" s="17">
        <v>1.271852</v>
      </c>
      <c r="J109" s="17">
        <v>0.42101100000000002</v>
      </c>
      <c r="K109" s="17">
        <v>0.33102199999999998</v>
      </c>
      <c r="L109" s="17">
        <v>670.5</v>
      </c>
      <c r="M109" s="17">
        <v>0.17386699999999999</v>
      </c>
      <c r="N109" s="17">
        <v>572</v>
      </c>
      <c r="O109" s="17">
        <v>0</v>
      </c>
      <c r="P109" s="17">
        <v>0</v>
      </c>
      <c r="Q109" s="17">
        <v>0.98021599999999998</v>
      </c>
      <c r="R109" s="17">
        <v>0.80729600000000001</v>
      </c>
      <c r="S109" s="17">
        <v>1.272168</v>
      </c>
      <c r="T109" s="17">
        <v>0.46487200000000001</v>
      </c>
      <c r="U109" s="17">
        <v>0.36541699999999999</v>
      </c>
      <c r="V109" s="17">
        <v>748.8</v>
      </c>
      <c r="W109" s="17">
        <v>0.22917899999999999</v>
      </c>
      <c r="X109" s="17">
        <v>395</v>
      </c>
      <c r="Y109" s="17">
        <v>0</v>
      </c>
      <c r="Z109" s="17">
        <v>0</v>
      </c>
      <c r="AA109" s="17">
        <v>0.56218000000000001</v>
      </c>
      <c r="AB109" s="17">
        <v>2.04791E-2</v>
      </c>
      <c r="AC109" s="17">
        <v>0.81681599999999999</v>
      </c>
      <c r="AD109" s="17">
        <v>0.25</v>
      </c>
      <c r="AE109" s="17">
        <v>1238.8</v>
      </c>
    </row>
    <row r="110" spans="1:31">
      <c r="A110" s="17">
        <v>97</v>
      </c>
      <c r="B110" s="19">
        <v>0.46299768518518519</v>
      </c>
      <c r="C110" s="17">
        <v>89.1</v>
      </c>
      <c r="D110" s="17">
        <v>9.1</v>
      </c>
      <c r="E110" s="17">
        <v>1.1157E-2</v>
      </c>
      <c r="F110" s="17">
        <v>0.54</v>
      </c>
      <c r="G110" s="17">
        <v>0.98103300000000004</v>
      </c>
      <c r="H110" s="17">
        <v>0.86015900000000001</v>
      </c>
      <c r="I110" s="17">
        <v>1.2805820000000001</v>
      </c>
      <c r="J110" s="17">
        <v>0.42042299999999999</v>
      </c>
      <c r="K110" s="17">
        <v>0.32830599999999999</v>
      </c>
      <c r="L110" s="17">
        <v>693.7</v>
      </c>
      <c r="M110" s="17">
        <v>0.21671799999999999</v>
      </c>
      <c r="N110" s="17">
        <v>395</v>
      </c>
      <c r="O110" s="17">
        <v>0</v>
      </c>
      <c r="P110" s="17">
        <v>0</v>
      </c>
      <c r="Q110" s="17">
        <v>0.98077199999999998</v>
      </c>
      <c r="R110" s="17">
        <v>0.77821600000000002</v>
      </c>
      <c r="S110" s="17">
        <v>1.2746219999999999</v>
      </c>
      <c r="T110" s="17">
        <v>0.49640600000000001</v>
      </c>
      <c r="U110" s="17">
        <v>0.38945299999999999</v>
      </c>
      <c r="V110" s="17">
        <v>765.6</v>
      </c>
      <c r="W110" s="17">
        <v>0.137685</v>
      </c>
      <c r="X110" s="17">
        <v>482</v>
      </c>
      <c r="Y110" s="17">
        <v>0</v>
      </c>
      <c r="Z110" s="17">
        <v>0</v>
      </c>
      <c r="AA110" s="17">
        <v>0.599159</v>
      </c>
      <c r="AB110" s="17">
        <v>1.47019E-2</v>
      </c>
      <c r="AC110" s="17">
        <v>0.78551400000000005</v>
      </c>
      <c r="AD110" s="17">
        <v>0.25</v>
      </c>
      <c r="AE110" s="17">
        <v>1197.3</v>
      </c>
    </row>
    <row r="111" spans="1:31">
      <c r="A111" s="17">
        <v>98</v>
      </c>
      <c r="B111" s="19">
        <v>0.46304398148148151</v>
      </c>
      <c r="C111" s="17">
        <v>88.3</v>
      </c>
      <c r="D111" s="17">
        <v>10</v>
      </c>
      <c r="E111" s="17">
        <v>1.0942E-2</v>
      </c>
      <c r="F111" s="17">
        <v>0.52900000000000003</v>
      </c>
      <c r="G111" s="17">
        <v>0.98170299999999999</v>
      </c>
      <c r="H111" s="17">
        <v>0.83774499999999996</v>
      </c>
      <c r="I111" s="17">
        <v>1.2575860000000001</v>
      </c>
      <c r="J111" s="17">
        <v>0.41984100000000002</v>
      </c>
      <c r="K111" s="17">
        <v>0.333847</v>
      </c>
      <c r="L111" s="17">
        <v>683.1</v>
      </c>
      <c r="M111" s="17">
        <v>0.12490999999999999</v>
      </c>
      <c r="N111" s="17">
        <v>580</v>
      </c>
      <c r="O111" s="17">
        <v>0</v>
      </c>
      <c r="P111" s="17">
        <v>0</v>
      </c>
      <c r="Q111" s="17">
        <v>0.98686700000000005</v>
      </c>
      <c r="R111" s="17">
        <v>0.82803499999999997</v>
      </c>
      <c r="S111" s="17">
        <v>1.2850950000000001</v>
      </c>
      <c r="T111" s="17">
        <v>0.45706000000000002</v>
      </c>
      <c r="U111" s="17">
        <v>0.35566300000000001</v>
      </c>
      <c r="V111" s="17">
        <v>727.6</v>
      </c>
      <c r="W111" s="17">
        <v>0.23123299999999999</v>
      </c>
      <c r="X111" s="17">
        <v>465</v>
      </c>
      <c r="Y111" s="17">
        <v>0</v>
      </c>
      <c r="Z111" s="17">
        <v>0</v>
      </c>
      <c r="AA111" s="17">
        <v>0.54717300000000002</v>
      </c>
      <c r="AB111" s="17">
        <v>2.3188400000000001E-2</v>
      </c>
      <c r="AC111" s="17">
        <v>0.83863299999999996</v>
      </c>
      <c r="AD111" s="17">
        <v>0.25</v>
      </c>
      <c r="AE111" s="17">
        <v>1215.9000000000001</v>
      </c>
    </row>
    <row r="112" spans="1:31">
      <c r="A112" s="17">
        <v>99</v>
      </c>
      <c r="B112" s="19">
        <v>0.46310185185185188</v>
      </c>
      <c r="C112" s="17">
        <v>87.6</v>
      </c>
      <c r="D112" s="17">
        <v>10</v>
      </c>
      <c r="E112" s="17">
        <v>1.1716000000000001E-2</v>
      </c>
      <c r="F112" s="17">
        <v>0.56699999999999995</v>
      </c>
      <c r="G112" s="17">
        <v>0.97741</v>
      </c>
      <c r="H112" s="17">
        <v>0.84290500000000002</v>
      </c>
      <c r="I112" s="17">
        <v>1.2689360000000001</v>
      </c>
      <c r="J112" s="17">
        <v>0.42603200000000002</v>
      </c>
      <c r="K112" s="17">
        <v>0.33573900000000001</v>
      </c>
      <c r="L112" s="17">
        <v>687.8</v>
      </c>
      <c r="M112" s="17">
        <v>0.19662199999999999</v>
      </c>
      <c r="N112" s="17">
        <v>606</v>
      </c>
      <c r="O112" s="17">
        <v>0</v>
      </c>
      <c r="P112" s="17">
        <v>0</v>
      </c>
      <c r="Q112" s="17">
        <v>0.982263</v>
      </c>
      <c r="R112" s="17">
        <v>0.79223399999999999</v>
      </c>
      <c r="S112" s="17">
        <v>1.2751170000000001</v>
      </c>
      <c r="T112" s="17">
        <v>0.48288199999999998</v>
      </c>
      <c r="U112" s="17">
        <v>0.37869700000000001</v>
      </c>
      <c r="V112" s="17">
        <v>728.4</v>
      </c>
      <c r="W112" s="17">
        <v>4.5976000000000003E-2</v>
      </c>
      <c r="X112" s="17">
        <v>351</v>
      </c>
      <c r="Y112" s="17">
        <v>0</v>
      </c>
      <c r="Z112" s="17">
        <v>0</v>
      </c>
      <c r="AA112" s="17">
        <v>0.58260999999999996</v>
      </c>
      <c r="AB112" s="17">
        <v>2.4383999999999999E-2</v>
      </c>
      <c r="AC112" s="17">
        <v>0.80400899999999997</v>
      </c>
      <c r="AD112" s="17">
        <v>0.25</v>
      </c>
      <c r="AE112" s="17">
        <v>1207.5999999999999</v>
      </c>
    </row>
    <row r="113" spans="1:31">
      <c r="A113" s="17">
        <v>100</v>
      </c>
      <c r="B113" s="19">
        <v>0.46315972222222218</v>
      </c>
      <c r="C113" s="17">
        <v>86.7</v>
      </c>
      <c r="D113" s="17">
        <v>10</v>
      </c>
      <c r="E113" s="17">
        <v>1.1774E-2</v>
      </c>
      <c r="F113" s="17">
        <v>0.56999999999999995</v>
      </c>
      <c r="G113" s="17">
        <v>0.986236</v>
      </c>
      <c r="H113" s="17">
        <v>0.85994899999999996</v>
      </c>
      <c r="I113" s="17">
        <v>1.283482</v>
      </c>
      <c r="J113" s="17">
        <v>0.42353299999999999</v>
      </c>
      <c r="K113" s="17">
        <v>0.329988</v>
      </c>
      <c r="L113" s="17">
        <v>679.4</v>
      </c>
      <c r="M113" s="17">
        <v>0.188522</v>
      </c>
      <c r="N113" s="17">
        <v>404</v>
      </c>
      <c r="O113" s="17">
        <v>0</v>
      </c>
      <c r="P113" s="17">
        <v>0</v>
      </c>
      <c r="Q113" s="17">
        <v>0.98818499999999998</v>
      </c>
      <c r="R113" s="17">
        <v>0.79345399999999999</v>
      </c>
      <c r="S113" s="17">
        <v>1.28396</v>
      </c>
      <c r="T113" s="17">
        <v>0.490506</v>
      </c>
      <c r="U113" s="17">
        <v>0.38202599999999998</v>
      </c>
      <c r="V113" s="17">
        <v>736.6</v>
      </c>
      <c r="W113" s="17">
        <v>0.10939400000000001</v>
      </c>
      <c r="X113" s="17">
        <v>418</v>
      </c>
      <c r="Y113" s="17">
        <v>0</v>
      </c>
      <c r="Z113" s="17">
        <v>0</v>
      </c>
      <c r="AA113" s="17">
        <v>0.58773200000000003</v>
      </c>
      <c r="AB113" s="17">
        <v>1.6192100000000001E-2</v>
      </c>
      <c r="AC113" s="17">
        <v>0.801396</v>
      </c>
      <c r="AD113" s="17">
        <v>0.25</v>
      </c>
      <c r="AE113" s="17">
        <v>1222.5</v>
      </c>
    </row>
    <row r="114" spans="1:31">
      <c r="A114" s="17">
        <v>101</v>
      </c>
      <c r="B114" s="19">
        <v>0.4632175925925926</v>
      </c>
      <c r="C114" s="17">
        <v>86</v>
      </c>
      <c r="D114" s="17">
        <v>10.9</v>
      </c>
      <c r="E114" s="17">
        <v>1.1506000000000001E-2</v>
      </c>
      <c r="F114" s="17">
        <v>0.55700000000000005</v>
      </c>
      <c r="G114" s="17">
        <v>0.97619400000000001</v>
      </c>
      <c r="H114" s="17">
        <v>0.86703300000000005</v>
      </c>
      <c r="I114" s="17">
        <v>1.3039799999999999</v>
      </c>
      <c r="J114" s="17">
        <v>0.436946</v>
      </c>
      <c r="K114" s="17">
        <v>0.33508700000000002</v>
      </c>
      <c r="L114" s="17">
        <v>631.5</v>
      </c>
      <c r="M114" s="17">
        <v>0.16281599999999999</v>
      </c>
      <c r="N114" s="17">
        <v>469</v>
      </c>
      <c r="O114" s="17">
        <v>0</v>
      </c>
      <c r="P114" s="17">
        <v>0</v>
      </c>
      <c r="Q114" s="17">
        <v>0.98389499999999996</v>
      </c>
      <c r="R114" s="17">
        <v>0.82770200000000005</v>
      </c>
      <c r="S114" s="17">
        <v>1.3123290000000001</v>
      </c>
      <c r="T114" s="17">
        <v>0.48462699999999997</v>
      </c>
      <c r="U114" s="17">
        <v>0.36928699999999998</v>
      </c>
      <c r="V114" s="17">
        <v>683.8</v>
      </c>
      <c r="W114" s="17">
        <v>9.4719999999999999E-2</v>
      </c>
      <c r="X114" s="17">
        <v>642</v>
      </c>
      <c r="Y114" s="17">
        <v>0</v>
      </c>
      <c r="Z114" s="17">
        <v>0</v>
      </c>
      <c r="AA114" s="17">
        <v>0.56813499999999995</v>
      </c>
      <c r="AB114" s="17">
        <v>1.9003900000000001E-2</v>
      </c>
      <c r="AC114" s="17">
        <v>0.83691199999999999</v>
      </c>
      <c r="AD114" s="17">
        <v>0.25</v>
      </c>
      <c r="AE114" s="17">
        <v>1315.3</v>
      </c>
    </row>
    <row r="115" spans="1:31">
      <c r="A115" s="17">
        <v>102</v>
      </c>
      <c r="B115" s="19">
        <v>0.46326388888888892</v>
      </c>
      <c r="C115" s="17">
        <v>85.1</v>
      </c>
      <c r="D115" s="17">
        <v>10.9</v>
      </c>
      <c r="E115" s="17">
        <v>1.3372999999999999E-2</v>
      </c>
      <c r="F115" s="17">
        <v>0.64700000000000002</v>
      </c>
      <c r="G115" s="17">
        <v>0.97564399999999996</v>
      </c>
      <c r="H115" s="17">
        <v>0.86324299999999998</v>
      </c>
      <c r="I115" s="17">
        <v>1.3067610000000001</v>
      </c>
      <c r="J115" s="17">
        <v>0.44351800000000002</v>
      </c>
      <c r="K115" s="17">
        <v>0.33940300000000001</v>
      </c>
      <c r="L115" s="17">
        <v>702.2</v>
      </c>
      <c r="M115" s="17">
        <v>0.112897</v>
      </c>
      <c r="N115" s="17">
        <v>402</v>
      </c>
      <c r="O115" s="17">
        <v>0</v>
      </c>
      <c r="P115" s="17">
        <v>0</v>
      </c>
      <c r="Q115" s="17">
        <v>0.98456600000000005</v>
      </c>
      <c r="R115" s="17">
        <v>0.82817200000000002</v>
      </c>
      <c r="S115" s="17">
        <v>1.3479179999999999</v>
      </c>
      <c r="T115" s="17">
        <v>0.51974600000000004</v>
      </c>
      <c r="U115" s="17">
        <v>0.38559199999999999</v>
      </c>
      <c r="V115" s="17">
        <v>728.2</v>
      </c>
      <c r="W115" s="17">
        <v>0.102989</v>
      </c>
      <c r="X115" s="17">
        <v>427</v>
      </c>
      <c r="Y115" s="17">
        <v>0</v>
      </c>
      <c r="Z115" s="17">
        <v>0</v>
      </c>
      <c r="AA115" s="17">
        <v>0.59321800000000002</v>
      </c>
      <c r="AB115" s="17">
        <v>1.8123899999999998E-2</v>
      </c>
      <c r="AC115" s="17">
        <v>0.837592</v>
      </c>
      <c r="AD115" s="17">
        <v>0.25</v>
      </c>
      <c r="AE115" s="17">
        <v>1182.8</v>
      </c>
    </row>
    <row r="116" spans="1:31">
      <c r="A116" s="17">
        <v>103</v>
      </c>
      <c r="B116" s="19">
        <v>0.46332175925925928</v>
      </c>
      <c r="C116" s="17">
        <v>84.1</v>
      </c>
      <c r="D116" s="17">
        <v>11.8</v>
      </c>
      <c r="E116" s="17">
        <v>1.3461000000000001E-2</v>
      </c>
      <c r="F116" s="17">
        <v>0.65100000000000002</v>
      </c>
      <c r="G116" s="17">
        <v>0.98077199999999998</v>
      </c>
      <c r="H116" s="17">
        <v>0.88946800000000004</v>
      </c>
      <c r="I116" s="17">
        <v>1.2954079999999999</v>
      </c>
      <c r="J116" s="17">
        <v>0.40594000000000002</v>
      </c>
      <c r="K116" s="17">
        <v>0.31336900000000001</v>
      </c>
      <c r="L116" s="17">
        <v>663.1</v>
      </c>
      <c r="M116" s="17">
        <v>0.34270200000000001</v>
      </c>
      <c r="N116" s="17">
        <v>585</v>
      </c>
      <c r="O116" s="17">
        <v>0</v>
      </c>
      <c r="P116" s="17">
        <v>0</v>
      </c>
      <c r="Q116" s="17">
        <v>0.98518600000000001</v>
      </c>
      <c r="R116" s="17">
        <v>0.81241699999999994</v>
      </c>
      <c r="S116" s="17">
        <v>1.3163009999999999</v>
      </c>
      <c r="T116" s="17">
        <v>0.50388500000000003</v>
      </c>
      <c r="U116" s="17">
        <v>0.382803</v>
      </c>
      <c r="V116" s="17">
        <v>695.8</v>
      </c>
      <c r="W116" s="17">
        <v>3.9999999999999998E-6</v>
      </c>
      <c r="X116" s="17">
        <v>581</v>
      </c>
      <c r="Y116" s="17">
        <v>0</v>
      </c>
      <c r="Z116" s="17">
        <v>0</v>
      </c>
      <c r="AA116" s="17">
        <v>0.58892800000000001</v>
      </c>
      <c r="AB116" s="17">
        <v>2.6725100000000002E-2</v>
      </c>
      <c r="AC116" s="17">
        <v>0.82588300000000003</v>
      </c>
      <c r="AD116" s="17">
        <v>0.25</v>
      </c>
      <c r="AE116" s="17">
        <v>1252.5999999999999</v>
      </c>
    </row>
    <row r="117" spans="1:31">
      <c r="A117" s="17">
        <v>104</v>
      </c>
      <c r="B117" s="19">
        <v>0.46337962962962959</v>
      </c>
      <c r="C117" s="17">
        <v>83.4</v>
      </c>
      <c r="D117" s="17">
        <v>11.8</v>
      </c>
      <c r="E117" s="17">
        <v>1.3235E-2</v>
      </c>
      <c r="F117" s="17">
        <v>0.64</v>
      </c>
      <c r="G117" s="17">
        <v>0.97626000000000002</v>
      </c>
      <c r="H117" s="17">
        <v>0.88490899999999995</v>
      </c>
      <c r="I117" s="17">
        <v>1.31569</v>
      </c>
      <c r="J117" s="17">
        <v>0.43078</v>
      </c>
      <c r="K117" s="17">
        <v>0.32741799999999999</v>
      </c>
      <c r="L117" s="17">
        <v>693.8</v>
      </c>
      <c r="M117" s="17">
        <v>0.19386999999999999</v>
      </c>
      <c r="N117" s="17">
        <v>532</v>
      </c>
      <c r="O117" s="17">
        <v>0</v>
      </c>
      <c r="P117" s="17">
        <v>0</v>
      </c>
      <c r="Q117" s="17">
        <v>0.98085999999999995</v>
      </c>
      <c r="R117" s="17">
        <v>0.84600200000000003</v>
      </c>
      <c r="S117" s="17">
        <v>1.3203469999999999</v>
      </c>
      <c r="T117" s="17">
        <v>0.47434500000000002</v>
      </c>
      <c r="U117" s="17">
        <v>0.35925800000000002</v>
      </c>
      <c r="V117" s="17">
        <v>723.8</v>
      </c>
      <c r="W117" s="17">
        <v>0.31834600000000002</v>
      </c>
      <c r="X117" s="17">
        <v>576</v>
      </c>
      <c r="Y117" s="17">
        <v>0</v>
      </c>
      <c r="Z117" s="17">
        <v>0</v>
      </c>
      <c r="AA117" s="17">
        <v>0.55270399999999997</v>
      </c>
      <c r="AB117" s="17">
        <v>2.5470599999999999E-2</v>
      </c>
      <c r="AC117" s="17">
        <v>0.85808399999999996</v>
      </c>
      <c r="AD117" s="17">
        <v>0.25</v>
      </c>
      <c r="AE117" s="17">
        <v>1197.2</v>
      </c>
    </row>
    <row r="118" spans="1:31">
      <c r="A118" s="17">
        <v>105</v>
      </c>
      <c r="B118" s="19">
        <v>0.4634375</v>
      </c>
      <c r="C118" s="17">
        <v>82.5</v>
      </c>
      <c r="D118" s="17">
        <v>11.8</v>
      </c>
      <c r="E118" s="17">
        <v>1.4267999999999999E-2</v>
      </c>
      <c r="F118" s="17">
        <v>0.69</v>
      </c>
      <c r="G118" s="17">
        <v>0.97692199999999996</v>
      </c>
      <c r="H118" s="17">
        <v>0.88300800000000002</v>
      </c>
      <c r="I118" s="17">
        <v>1.3398570000000001</v>
      </c>
      <c r="J118" s="17">
        <v>0.45684799999999998</v>
      </c>
      <c r="K118" s="17">
        <v>0.34096799999999999</v>
      </c>
      <c r="L118" s="17">
        <v>674.6</v>
      </c>
      <c r="M118" s="17">
        <v>7.0452000000000001E-2</v>
      </c>
      <c r="N118" s="17">
        <v>267</v>
      </c>
      <c r="O118" s="17">
        <v>0</v>
      </c>
      <c r="P118" s="17">
        <v>0</v>
      </c>
      <c r="Q118" s="17">
        <v>0.98113899999999998</v>
      </c>
      <c r="R118" s="17">
        <v>0.82526699999999997</v>
      </c>
      <c r="S118" s="17">
        <v>1.3598250000000001</v>
      </c>
      <c r="T118" s="17">
        <v>0.53455900000000001</v>
      </c>
      <c r="U118" s="17">
        <v>0.39310800000000001</v>
      </c>
      <c r="V118" s="17">
        <v>693.1</v>
      </c>
      <c r="W118" s="17">
        <v>2.7496E-2</v>
      </c>
      <c r="X118" s="17">
        <v>575</v>
      </c>
      <c r="Y118" s="17">
        <v>0</v>
      </c>
      <c r="Z118" s="17">
        <v>0</v>
      </c>
      <c r="AA118" s="17">
        <v>0.60478200000000004</v>
      </c>
      <c r="AB118" s="17">
        <v>1.2581999999999999E-2</v>
      </c>
      <c r="AC118" s="17">
        <v>0.83199199999999995</v>
      </c>
      <c r="AD118" s="17">
        <v>0.25</v>
      </c>
      <c r="AE118" s="17">
        <v>1231.2</v>
      </c>
    </row>
    <row r="119" spans="1:31">
      <c r="A119" s="17">
        <v>106</v>
      </c>
      <c r="B119" s="19">
        <v>0.46348379629629632</v>
      </c>
      <c r="C119" s="17">
        <v>81.599999999999994</v>
      </c>
      <c r="D119" s="17">
        <v>12.7</v>
      </c>
      <c r="E119" s="17">
        <v>1.5851000000000001E-2</v>
      </c>
      <c r="F119" s="17">
        <v>0.76700000000000002</v>
      </c>
      <c r="G119" s="17">
        <v>0.98436000000000001</v>
      </c>
      <c r="H119" s="17">
        <v>0.88393200000000005</v>
      </c>
      <c r="I119" s="17">
        <v>1.337262</v>
      </c>
      <c r="J119" s="17">
        <v>0.45333000000000001</v>
      </c>
      <c r="K119" s="17">
        <v>0.33899899999999999</v>
      </c>
      <c r="L119" s="17">
        <v>720.1</v>
      </c>
      <c r="M119" s="17">
        <v>0.228466</v>
      </c>
      <c r="N119" s="17">
        <v>464</v>
      </c>
      <c r="O119" s="17">
        <v>0</v>
      </c>
      <c r="P119" s="17">
        <v>0</v>
      </c>
      <c r="Q119" s="17">
        <v>0.98980800000000002</v>
      </c>
      <c r="R119" s="17">
        <v>0.91795000000000004</v>
      </c>
      <c r="S119" s="17">
        <v>1.4918089999999999</v>
      </c>
      <c r="T119" s="17">
        <v>0.57385900000000001</v>
      </c>
      <c r="U119" s="17">
        <v>0.38467299999999999</v>
      </c>
      <c r="V119" s="17">
        <v>762.5</v>
      </c>
      <c r="W119" s="17">
        <v>0.22917999999999999</v>
      </c>
      <c r="X119" s="17">
        <v>350</v>
      </c>
      <c r="Y119" s="17">
        <v>0</v>
      </c>
      <c r="Z119" s="17">
        <v>0</v>
      </c>
      <c r="AA119" s="17">
        <v>0.59180500000000003</v>
      </c>
      <c r="AB119" s="17">
        <v>2.4852099999999998E-2</v>
      </c>
      <c r="AC119" s="17">
        <v>0.93221200000000004</v>
      </c>
      <c r="AD119" s="17">
        <v>0.25</v>
      </c>
      <c r="AE119" s="17">
        <v>1153.4000000000001</v>
      </c>
    </row>
    <row r="120" spans="1:31">
      <c r="A120" s="17">
        <v>107</v>
      </c>
      <c r="B120" s="19">
        <v>0.46354166666666669</v>
      </c>
      <c r="C120" s="17">
        <v>81</v>
      </c>
      <c r="D120" s="17">
        <v>12.7</v>
      </c>
      <c r="E120" s="17">
        <v>1.4352999999999999E-2</v>
      </c>
      <c r="F120" s="17">
        <v>0.69499999999999995</v>
      </c>
      <c r="G120" s="17">
        <v>0.97763800000000001</v>
      </c>
      <c r="H120" s="17">
        <v>0.88772600000000002</v>
      </c>
      <c r="I120" s="17">
        <v>1.3412740000000001</v>
      </c>
      <c r="J120" s="17">
        <v>0.45354800000000001</v>
      </c>
      <c r="K120" s="17">
        <v>0.33814699999999998</v>
      </c>
      <c r="L120" s="17">
        <v>648.6</v>
      </c>
      <c r="M120" s="17">
        <v>0.15422</v>
      </c>
      <c r="N120" s="17">
        <v>413</v>
      </c>
      <c r="O120" s="17">
        <v>0</v>
      </c>
      <c r="P120" s="17">
        <v>0</v>
      </c>
      <c r="Q120" s="17">
        <v>0.98260899999999995</v>
      </c>
      <c r="R120" s="17">
        <v>0.83489199999999997</v>
      </c>
      <c r="S120" s="17">
        <v>1.357075</v>
      </c>
      <c r="T120" s="17">
        <v>0.52218200000000004</v>
      </c>
      <c r="U120" s="17">
        <v>0.38478499999999999</v>
      </c>
      <c r="V120" s="17">
        <v>755.1</v>
      </c>
      <c r="W120" s="17">
        <v>0.18401699999999999</v>
      </c>
      <c r="X120" s="17">
        <v>508</v>
      </c>
      <c r="Y120" s="17">
        <v>0</v>
      </c>
      <c r="Z120" s="17">
        <v>0</v>
      </c>
      <c r="AA120" s="17">
        <v>0.59197699999999998</v>
      </c>
      <c r="AB120" s="17">
        <v>2.0004299999999999E-2</v>
      </c>
      <c r="AC120" s="17">
        <v>0.84533800000000003</v>
      </c>
      <c r="AD120" s="17">
        <v>0.25</v>
      </c>
      <c r="AE120" s="17">
        <v>1280.5</v>
      </c>
    </row>
    <row r="121" spans="1:31">
      <c r="A121" s="17">
        <v>108</v>
      </c>
      <c r="B121" s="19">
        <v>0.46359953703703699</v>
      </c>
      <c r="C121" s="17">
        <v>80.099999999999994</v>
      </c>
      <c r="D121" s="17">
        <v>13.6</v>
      </c>
      <c r="E121" s="17">
        <v>1.5973000000000001E-2</v>
      </c>
      <c r="F121" s="17">
        <v>0.77300000000000002</v>
      </c>
      <c r="G121" s="17">
        <v>0.98399800000000004</v>
      </c>
      <c r="H121" s="17">
        <v>0.91510199999999997</v>
      </c>
      <c r="I121" s="17">
        <v>1.379392</v>
      </c>
      <c r="J121" s="17">
        <v>0.46428999999999998</v>
      </c>
      <c r="K121" s="17">
        <v>0.33659099999999997</v>
      </c>
      <c r="L121" s="17">
        <v>669.5</v>
      </c>
      <c r="M121" s="17">
        <v>0.191081</v>
      </c>
      <c r="N121" s="17">
        <v>344</v>
      </c>
      <c r="O121" s="17">
        <v>0</v>
      </c>
      <c r="P121" s="17">
        <v>0</v>
      </c>
      <c r="Q121" s="17">
        <v>0.98687400000000003</v>
      </c>
      <c r="R121" s="17">
        <v>0.84335599999999999</v>
      </c>
      <c r="S121" s="17">
        <v>1.374889</v>
      </c>
      <c r="T121" s="17">
        <v>0.53153300000000003</v>
      </c>
      <c r="U121" s="17">
        <v>0.3866</v>
      </c>
      <c r="V121" s="17">
        <v>707.8</v>
      </c>
      <c r="W121" s="17">
        <v>8.7522000000000003E-2</v>
      </c>
      <c r="X121" s="17">
        <v>316</v>
      </c>
      <c r="Y121" s="17">
        <v>0</v>
      </c>
      <c r="Z121" s="17">
        <v>0</v>
      </c>
      <c r="AA121" s="17">
        <v>0.59477000000000002</v>
      </c>
      <c r="AB121" s="17">
        <v>1.8466099999999999E-2</v>
      </c>
      <c r="AC121" s="17">
        <v>0.85317200000000004</v>
      </c>
      <c r="AD121" s="17">
        <v>0.25</v>
      </c>
      <c r="AE121" s="17">
        <v>1240.5</v>
      </c>
    </row>
    <row r="122" spans="1:31">
      <c r="A122" s="17">
        <v>109</v>
      </c>
      <c r="B122" s="19">
        <v>0.46365740740740741</v>
      </c>
      <c r="C122" s="17">
        <v>79.400000000000006</v>
      </c>
      <c r="D122" s="17">
        <v>13.6</v>
      </c>
      <c r="E122" s="17">
        <v>1.5706999999999999E-2</v>
      </c>
      <c r="F122" s="17">
        <v>0.76</v>
      </c>
      <c r="G122" s="17">
        <v>0.98540099999999997</v>
      </c>
      <c r="H122" s="17">
        <v>0.89475400000000005</v>
      </c>
      <c r="I122" s="17">
        <v>1.368217</v>
      </c>
      <c r="J122" s="17">
        <v>0.47346300000000002</v>
      </c>
      <c r="K122" s="17">
        <v>0.34604400000000002</v>
      </c>
      <c r="L122" s="17">
        <v>684.5</v>
      </c>
      <c r="M122" s="17">
        <v>0.20433200000000001</v>
      </c>
      <c r="N122" s="17">
        <v>520</v>
      </c>
      <c r="O122" s="17">
        <v>0</v>
      </c>
      <c r="P122" s="17">
        <v>0</v>
      </c>
      <c r="Q122" s="17">
        <v>0.98596200000000001</v>
      </c>
      <c r="R122" s="17">
        <v>0.87475000000000003</v>
      </c>
      <c r="S122" s="17">
        <v>1.4009339999999999</v>
      </c>
      <c r="T122" s="17">
        <v>0.52618299999999996</v>
      </c>
      <c r="U122" s="17">
        <v>0.37559500000000001</v>
      </c>
      <c r="V122" s="17">
        <v>660</v>
      </c>
      <c r="W122" s="17">
        <v>0.16711000000000001</v>
      </c>
      <c r="X122" s="17">
        <v>341</v>
      </c>
      <c r="Y122" s="17">
        <v>0</v>
      </c>
      <c r="Z122" s="17">
        <v>0</v>
      </c>
      <c r="AA122" s="17">
        <v>0.57783799999999996</v>
      </c>
      <c r="AB122" s="17">
        <v>2.8268600000000001E-2</v>
      </c>
      <c r="AC122" s="17">
        <v>0.889625</v>
      </c>
      <c r="AD122" s="17">
        <v>0.25</v>
      </c>
      <c r="AE122" s="17">
        <v>1213.4000000000001</v>
      </c>
    </row>
    <row r="123" spans="1:31">
      <c r="A123" s="17">
        <v>110</v>
      </c>
      <c r="B123" s="19">
        <v>0.46371527777777777</v>
      </c>
      <c r="C123" s="17">
        <v>78.5</v>
      </c>
      <c r="D123" s="17">
        <v>14.5</v>
      </c>
      <c r="E123" s="17">
        <v>1.7444999999999999E-2</v>
      </c>
      <c r="F123" s="17">
        <v>0.84399999999999997</v>
      </c>
      <c r="G123" s="17">
        <v>0.98116700000000001</v>
      </c>
      <c r="H123" s="17">
        <v>0.90792499999999998</v>
      </c>
      <c r="I123" s="17">
        <v>1.3967350000000001</v>
      </c>
      <c r="J123" s="17">
        <v>0.488811</v>
      </c>
      <c r="K123" s="17">
        <v>0.34996699999999997</v>
      </c>
      <c r="L123" s="17">
        <v>687.3</v>
      </c>
      <c r="M123" s="17">
        <v>0.14573</v>
      </c>
      <c r="N123" s="17">
        <v>423</v>
      </c>
      <c r="O123" s="17">
        <v>0</v>
      </c>
      <c r="P123" s="17">
        <v>0</v>
      </c>
      <c r="Q123" s="17">
        <v>0.98072599999999999</v>
      </c>
      <c r="R123" s="17">
        <v>0.85766699999999996</v>
      </c>
      <c r="S123" s="17">
        <v>1.401553</v>
      </c>
      <c r="T123" s="17">
        <v>0.54388599999999998</v>
      </c>
      <c r="U123" s="17">
        <v>0.38806000000000002</v>
      </c>
      <c r="V123" s="17">
        <v>694.4</v>
      </c>
      <c r="W123" s="17">
        <v>3.2994999999999997E-2</v>
      </c>
      <c r="X123" s="17">
        <v>458</v>
      </c>
      <c r="Y123" s="17">
        <v>0</v>
      </c>
      <c r="Z123" s="17">
        <v>0</v>
      </c>
      <c r="AA123" s="17">
        <v>0.59701499999999996</v>
      </c>
      <c r="AB123" s="17">
        <v>2.46994E-2</v>
      </c>
      <c r="AC123" s="17">
        <v>0.87110100000000001</v>
      </c>
      <c r="AD123" s="17">
        <v>0.25</v>
      </c>
      <c r="AE123" s="17">
        <v>1208.5</v>
      </c>
    </row>
    <row r="124" spans="1:31">
      <c r="A124" s="17">
        <v>111</v>
      </c>
      <c r="B124" s="19">
        <v>0.46376157407407409</v>
      </c>
      <c r="C124" s="17">
        <v>77.900000000000006</v>
      </c>
      <c r="D124" s="17">
        <v>14.5</v>
      </c>
      <c r="E124" s="17">
        <v>1.6513E-2</v>
      </c>
      <c r="F124" s="17">
        <v>0.79900000000000004</v>
      </c>
      <c r="G124" s="17">
        <v>0.979541</v>
      </c>
      <c r="H124" s="17">
        <v>0.91705199999999998</v>
      </c>
      <c r="I124" s="17">
        <v>1.3985639999999999</v>
      </c>
      <c r="J124" s="17">
        <v>0.481512</v>
      </c>
      <c r="K124" s="17">
        <v>0.34428999999999998</v>
      </c>
      <c r="L124" s="17">
        <v>637.4</v>
      </c>
      <c r="M124" s="17">
        <v>5.3272E-2</v>
      </c>
      <c r="N124" s="17">
        <v>370</v>
      </c>
      <c r="O124" s="17">
        <v>0</v>
      </c>
      <c r="P124" s="17">
        <v>0</v>
      </c>
      <c r="Q124" s="17">
        <v>0.98919000000000001</v>
      </c>
      <c r="R124" s="17">
        <v>0.85724800000000001</v>
      </c>
      <c r="S124" s="17">
        <v>1.415181</v>
      </c>
      <c r="T124" s="17">
        <v>0.55793300000000001</v>
      </c>
      <c r="U124" s="17">
        <v>0.39424900000000002</v>
      </c>
      <c r="V124" s="17">
        <v>694.3</v>
      </c>
      <c r="W124" s="17">
        <v>0.12260699999999999</v>
      </c>
      <c r="X124" s="17">
        <v>321</v>
      </c>
      <c r="Y124" s="17">
        <v>0</v>
      </c>
      <c r="Z124" s="17">
        <v>0</v>
      </c>
      <c r="AA124" s="17">
        <v>0.60653599999999996</v>
      </c>
      <c r="AB124" s="17">
        <v>2.01356E-2</v>
      </c>
      <c r="AC124" s="17">
        <v>0.86848199999999998</v>
      </c>
      <c r="AD124" s="17">
        <v>0.25</v>
      </c>
      <c r="AE124" s="17">
        <v>1303.0999999999999</v>
      </c>
    </row>
    <row r="125" spans="1:31">
      <c r="A125" s="17">
        <v>112</v>
      </c>
      <c r="B125" s="19">
        <v>0.4638194444444444</v>
      </c>
      <c r="C125" s="17">
        <v>77.2</v>
      </c>
      <c r="D125" s="17">
        <v>15.4</v>
      </c>
      <c r="E125" s="17">
        <v>1.6875000000000001E-2</v>
      </c>
      <c r="F125" s="17">
        <v>0.81699999999999995</v>
      </c>
      <c r="G125" s="17">
        <v>0.98039399999999999</v>
      </c>
      <c r="H125" s="17">
        <v>0.922211</v>
      </c>
      <c r="I125" s="17">
        <v>1.394191</v>
      </c>
      <c r="J125" s="17">
        <v>0.47198000000000001</v>
      </c>
      <c r="K125" s="17">
        <v>0.33853299999999997</v>
      </c>
      <c r="L125" s="17">
        <v>632.29999999999995</v>
      </c>
      <c r="M125" s="17">
        <v>0.106449</v>
      </c>
      <c r="N125" s="17">
        <v>436</v>
      </c>
      <c r="O125" s="17">
        <v>0</v>
      </c>
      <c r="P125" s="17">
        <v>0</v>
      </c>
      <c r="Q125" s="17">
        <v>0.99278599999999995</v>
      </c>
      <c r="R125" s="17">
        <v>0.87590000000000001</v>
      </c>
      <c r="S125" s="17">
        <v>1.4221839999999999</v>
      </c>
      <c r="T125" s="17">
        <v>0.54628399999999999</v>
      </c>
      <c r="U125" s="17">
        <v>0.38411600000000001</v>
      </c>
      <c r="V125" s="17">
        <v>694.6</v>
      </c>
      <c r="W125" s="17">
        <v>0.20247399999999999</v>
      </c>
      <c r="X125" s="17">
        <v>346</v>
      </c>
      <c r="Y125" s="17">
        <v>0</v>
      </c>
      <c r="Z125" s="17">
        <v>0</v>
      </c>
      <c r="AA125" s="17">
        <v>0.59094800000000003</v>
      </c>
      <c r="AB125" s="17">
        <v>2.4898300000000002E-2</v>
      </c>
      <c r="AC125" s="17">
        <v>0.88950099999999999</v>
      </c>
      <c r="AD125" s="17">
        <v>0.25</v>
      </c>
      <c r="AE125" s="17">
        <v>1313.6</v>
      </c>
    </row>
    <row r="126" spans="1:31">
      <c r="A126" s="17">
        <v>113</v>
      </c>
      <c r="B126" s="19">
        <v>0.46387731481481481</v>
      </c>
      <c r="C126" s="17">
        <v>76.5</v>
      </c>
      <c r="D126" s="17">
        <v>16.3</v>
      </c>
      <c r="E126" s="17">
        <v>1.9519000000000002E-2</v>
      </c>
      <c r="F126" s="17">
        <v>0.94499999999999995</v>
      </c>
      <c r="G126" s="17">
        <v>0.98440099999999997</v>
      </c>
      <c r="H126" s="17">
        <v>0.905887</v>
      </c>
      <c r="I126" s="17">
        <v>1.3981589999999999</v>
      </c>
      <c r="J126" s="17">
        <v>0.49227199999999999</v>
      </c>
      <c r="K126" s="17">
        <v>0.35208600000000001</v>
      </c>
      <c r="L126" s="17">
        <v>659.2</v>
      </c>
      <c r="M126" s="17">
        <v>2.5000000000000001E-5</v>
      </c>
      <c r="N126" s="17">
        <v>386</v>
      </c>
      <c r="O126" s="17">
        <v>0</v>
      </c>
      <c r="P126" s="17">
        <v>0</v>
      </c>
      <c r="Q126" s="17">
        <v>0.98758000000000001</v>
      </c>
      <c r="R126" s="17">
        <v>0.84775299999999998</v>
      </c>
      <c r="S126" s="17">
        <v>1.4182630000000001</v>
      </c>
      <c r="T126" s="17">
        <v>0.57050999999999996</v>
      </c>
      <c r="U126" s="17">
        <v>0.40226000000000001</v>
      </c>
      <c r="V126" s="17">
        <v>648.79999999999995</v>
      </c>
      <c r="W126" s="17">
        <v>5.3999999999999998E-5</v>
      </c>
      <c r="X126" s="17">
        <v>263</v>
      </c>
      <c r="Y126" s="17">
        <v>0</v>
      </c>
      <c r="Z126" s="17">
        <v>0</v>
      </c>
      <c r="AA126" s="17">
        <v>0.61886099999999999</v>
      </c>
      <c r="AB126" s="17">
        <v>2.4361000000000001E-2</v>
      </c>
      <c r="AC126" s="17">
        <v>0.86165099999999994</v>
      </c>
      <c r="AD126" s="17">
        <v>0.25</v>
      </c>
      <c r="AE126" s="17">
        <v>1260</v>
      </c>
    </row>
    <row r="127" spans="1:31">
      <c r="A127" s="17">
        <v>114</v>
      </c>
      <c r="B127" s="19">
        <v>0.46393518518518517</v>
      </c>
      <c r="C127" s="17">
        <v>75.8</v>
      </c>
      <c r="D127" s="17">
        <v>16.3</v>
      </c>
      <c r="E127" s="17">
        <v>1.9036000000000001E-2</v>
      </c>
      <c r="F127" s="17">
        <v>0.92100000000000004</v>
      </c>
      <c r="G127" s="17">
        <v>0.98709999999999998</v>
      </c>
      <c r="H127" s="17">
        <v>0.96281600000000001</v>
      </c>
      <c r="I127" s="17">
        <v>1.490413</v>
      </c>
      <c r="J127" s="17">
        <v>0.52759699999999998</v>
      </c>
      <c r="K127" s="17">
        <v>0.35399399999999998</v>
      </c>
      <c r="L127" s="17">
        <v>658.5</v>
      </c>
      <c r="M127" s="17">
        <v>0.18024100000000001</v>
      </c>
      <c r="N127" s="17">
        <v>430</v>
      </c>
      <c r="O127" s="17">
        <v>0</v>
      </c>
      <c r="P127" s="17">
        <v>0</v>
      </c>
      <c r="Q127" s="17">
        <v>0.98696899999999999</v>
      </c>
      <c r="R127" s="17">
        <v>0.88032200000000005</v>
      </c>
      <c r="S127" s="17">
        <v>1.452226</v>
      </c>
      <c r="T127" s="17">
        <v>0.571905</v>
      </c>
      <c r="U127" s="17">
        <v>0.393812</v>
      </c>
      <c r="V127" s="17">
        <v>659.3</v>
      </c>
      <c r="W127" s="17">
        <v>3.6186000000000003E-2</v>
      </c>
      <c r="X127" s="17">
        <v>422</v>
      </c>
      <c r="Y127" s="17">
        <v>0</v>
      </c>
      <c r="Z127" s="17">
        <v>0</v>
      </c>
      <c r="AA127" s="17">
        <v>0.60586499999999999</v>
      </c>
      <c r="AB127" s="17">
        <v>2.6994199999999999E-2</v>
      </c>
      <c r="AC127" s="17">
        <v>0.89576</v>
      </c>
      <c r="AD127" s="17">
        <v>0.25</v>
      </c>
      <c r="AE127" s="17">
        <v>1261.4000000000001</v>
      </c>
    </row>
    <row r="128" spans="1:31">
      <c r="A128" s="17">
        <v>115</v>
      </c>
      <c r="B128" s="19">
        <v>0.46399305555555559</v>
      </c>
      <c r="C128" s="17">
        <v>75</v>
      </c>
      <c r="D128" s="17">
        <v>17.2</v>
      </c>
      <c r="E128" s="17">
        <v>2.0788000000000001E-2</v>
      </c>
      <c r="F128" s="17">
        <v>1.006</v>
      </c>
      <c r="G128" s="17">
        <v>0.98699199999999998</v>
      </c>
      <c r="H128" s="17">
        <v>0.91225599999999996</v>
      </c>
      <c r="I128" s="17">
        <v>1.4123749999999999</v>
      </c>
      <c r="J128" s="17">
        <v>0.50011899999999998</v>
      </c>
      <c r="K128" s="17">
        <v>0.35409800000000002</v>
      </c>
      <c r="L128" s="17">
        <v>671.5</v>
      </c>
      <c r="M128" s="17">
        <v>3.7074999999999997E-2</v>
      </c>
      <c r="N128" s="17">
        <v>541</v>
      </c>
      <c r="O128" s="17">
        <v>0</v>
      </c>
      <c r="P128" s="17">
        <v>0</v>
      </c>
      <c r="Q128" s="17">
        <v>0.984765</v>
      </c>
      <c r="R128" s="17">
        <v>0.847163</v>
      </c>
      <c r="S128" s="17">
        <v>1.419875</v>
      </c>
      <c r="T128" s="17">
        <v>0.572712</v>
      </c>
      <c r="U128" s="17">
        <v>0.40335399999999999</v>
      </c>
      <c r="V128" s="17">
        <v>715.5</v>
      </c>
      <c r="W128" s="17">
        <v>0.13051099999999999</v>
      </c>
      <c r="X128" s="17">
        <v>433</v>
      </c>
      <c r="Y128" s="17">
        <v>0</v>
      </c>
      <c r="Z128" s="17">
        <v>0</v>
      </c>
      <c r="AA128" s="17">
        <v>0.62054399999999998</v>
      </c>
      <c r="AB128" s="17">
        <v>3.6255999999999997E-2</v>
      </c>
      <c r="AC128" s="17">
        <v>0.867927</v>
      </c>
      <c r="AD128" s="17">
        <v>0.25</v>
      </c>
      <c r="AE128" s="17">
        <v>1236.9000000000001</v>
      </c>
    </row>
    <row r="129" spans="1:31">
      <c r="A129" s="17">
        <v>116</v>
      </c>
      <c r="B129" s="19">
        <v>0.4640393518518518</v>
      </c>
      <c r="C129" s="17">
        <v>74.3</v>
      </c>
      <c r="D129" s="17">
        <v>17.2</v>
      </c>
      <c r="E129" s="17">
        <v>2.1281999999999999E-2</v>
      </c>
      <c r="F129" s="17">
        <v>1.03</v>
      </c>
      <c r="G129" s="17">
        <v>0.98517600000000005</v>
      </c>
      <c r="H129" s="17">
        <v>0.90174699999999997</v>
      </c>
      <c r="I129" s="17">
        <v>1.4181349999999999</v>
      </c>
      <c r="J129" s="17">
        <v>0.51638799999999996</v>
      </c>
      <c r="K129" s="17">
        <v>0.36413200000000001</v>
      </c>
      <c r="L129" s="17">
        <v>704.1</v>
      </c>
      <c r="M129" s="17">
        <v>0.21343200000000001</v>
      </c>
      <c r="N129" s="17">
        <v>535</v>
      </c>
      <c r="O129" s="17">
        <v>0</v>
      </c>
      <c r="P129" s="17">
        <v>0</v>
      </c>
      <c r="Q129" s="17">
        <v>0.98810200000000004</v>
      </c>
      <c r="R129" s="17">
        <v>0.85912599999999995</v>
      </c>
      <c r="S129" s="17">
        <v>1.4184619999999999</v>
      </c>
      <c r="T129" s="17">
        <v>0.55933600000000006</v>
      </c>
      <c r="U129" s="17">
        <v>0.39432600000000001</v>
      </c>
      <c r="V129" s="17">
        <v>730.7</v>
      </c>
      <c r="W129" s="17">
        <v>0.161048</v>
      </c>
      <c r="X129" s="17">
        <v>348</v>
      </c>
      <c r="Y129" s="17">
        <v>0</v>
      </c>
      <c r="Z129" s="17">
        <v>0</v>
      </c>
      <c r="AA129" s="17">
        <v>0.60665500000000006</v>
      </c>
      <c r="AB129" s="17">
        <v>3.7542399999999997E-2</v>
      </c>
      <c r="AC129" s="17">
        <v>0.88012500000000005</v>
      </c>
      <c r="AD129" s="17">
        <v>0.25</v>
      </c>
      <c r="AE129" s="17">
        <v>1179.5999999999999</v>
      </c>
    </row>
    <row r="130" spans="1:31">
      <c r="A130" s="17">
        <v>117</v>
      </c>
      <c r="B130" s="19">
        <v>0.46409722222222222</v>
      </c>
      <c r="C130" s="17">
        <v>73.8</v>
      </c>
      <c r="D130" s="17">
        <v>17.2</v>
      </c>
      <c r="E130" s="17">
        <v>2.0830000000000001E-2</v>
      </c>
      <c r="F130" s="17">
        <v>1.008</v>
      </c>
      <c r="G130" s="17">
        <v>0.98557499999999998</v>
      </c>
      <c r="H130" s="17">
        <v>0.92366099999999995</v>
      </c>
      <c r="I130" s="17">
        <v>1.425864</v>
      </c>
      <c r="J130" s="17">
        <v>0.50220299999999995</v>
      </c>
      <c r="K130" s="17">
        <v>0.35221000000000002</v>
      </c>
      <c r="L130" s="17">
        <v>669.1</v>
      </c>
      <c r="M130" s="17">
        <v>1.4174000000000001E-2</v>
      </c>
      <c r="N130" s="17">
        <v>577</v>
      </c>
      <c r="O130" s="17">
        <v>0</v>
      </c>
      <c r="P130" s="17">
        <v>0</v>
      </c>
      <c r="Q130" s="17">
        <v>0.98839200000000005</v>
      </c>
      <c r="R130" s="17">
        <v>0.87726099999999996</v>
      </c>
      <c r="S130" s="17">
        <v>1.4782379999999999</v>
      </c>
      <c r="T130" s="17">
        <v>0.60097699999999998</v>
      </c>
      <c r="U130" s="17">
        <v>0.40655000000000002</v>
      </c>
      <c r="V130" s="17">
        <v>633.9</v>
      </c>
      <c r="W130" s="17">
        <v>1.8630000000000001E-3</v>
      </c>
      <c r="X130" s="17">
        <v>399</v>
      </c>
      <c r="Y130" s="17">
        <v>0</v>
      </c>
      <c r="Z130" s="17">
        <v>0</v>
      </c>
      <c r="AA130" s="17">
        <v>0.62546100000000004</v>
      </c>
      <c r="AB130" s="17">
        <v>3.8430899999999997E-2</v>
      </c>
      <c r="AC130" s="17">
        <v>0.90035699999999996</v>
      </c>
      <c r="AD130" s="17">
        <v>0.25</v>
      </c>
      <c r="AE130" s="17">
        <v>1241.4000000000001</v>
      </c>
    </row>
    <row r="131" spans="1:31">
      <c r="A131" s="17">
        <v>118</v>
      </c>
      <c r="B131" s="19">
        <v>0.46415509259259258</v>
      </c>
      <c r="C131" s="17">
        <v>73</v>
      </c>
      <c r="D131" s="17">
        <v>19</v>
      </c>
      <c r="E131" s="17">
        <v>2.0379999999999999E-2</v>
      </c>
      <c r="F131" s="17">
        <v>0.98599999999999999</v>
      </c>
      <c r="G131" s="17">
        <v>0.984626</v>
      </c>
      <c r="H131" s="17">
        <v>0.92898099999999995</v>
      </c>
      <c r="I131" s="17">
        <v>1.4270229999999999</v>
      </c>
      <c r="J131" s="17">
        <v>0.49804199999999998</v>
      </c>
      <c r="K131" s="17">
        <v>0.34900799999999998</v>
      </c>
      <c r="L131" s="17">
        <v>615.79999999999995</v>
      </c>
      <c r="M131" s="17">
        <v>1.9699999999999999E-4</v>
      </c>
      <c r="N131" s="17">
        <v>478</v>
      </c>
      <c r="O131" s="17">
        <v>0</v>
      </c>
      <c r="P131" s="17">
        <v>0</v>
      </c>
      <c r="Q131" s="17">
        <v>0.98874200000000001</v>
      </c>
      <c r="R131" s="17">
        <v>0.87414899999999995</v>
      </c>
      <c r="S131" s="17">
        <v>1.429851</v>
      </c>
      <c r="T131" s="17">
        <v>0.55570200000000003</v>
      </c>
      <c r="U131" s="17">
        <v>0.38864399999999999</v>
      </c>
      <c r="V131" s="17">
        <v>675.4</v>
      </c>
      <c r="W131" s="17">
        <v>0.108268</v>
      </c>
      <c r="X131" s="17">
        <v>485</v>
      </c>
      <c r="Y131" s="17">
        <v>0</v>
      </c>
      <c r="Z131" s="17">
        <v>0</v>
      </c>
      <c r="AA131" s="17">
        <v>0.59791300000000003</v>
      </c>
      <c r="AB131" s="17">
        <v>3.2585099999999999E-2</v>
      </c>
      <c r="AC131" s="17">
        <v>0.89225600000000005</v>
      </c>
      <c r="AD131" s="17">
        <v>0.25</v>
      </c>
      <c r="AE131" s="17">
        <v>1348.7</v>
      </c>
    </row>
    <row r="132" spans="1:31">
      <c r="A132" s="17">
        <v>119</v>
      </c>
      <c r="B132" s="19">
        <v>0.46421296296296299</v>
      </c>
      <c r="C132" s="17">
        <v>72.5</v>
      </c>
      <c r="D132" s="17">
        <v>19</v>
      </c>
      <c r="E132" s="17">
        <v>2.2280000000000001E-2</v>
      </c>
      <c r="F132" s="17">
        <v>1.0780000000000001</v>
      </c>
      <c r="G132" s="17">
        <v>0.98624800000000001</v>
      </c>
      <c r="H132" s="17">
        <v>0.92248699999999995</v>
      </c>
      <c r="I132" s="17">
        <v>1.426682</v>
      </c>
      <c r="J132" s="17">
        <v>0.50419499999999995</v>
      </c>
      <c r="K132" s="17">
        <v>0.353404</v>
      </c>
      <c r="L132" s="17">
        <v>654.4</v>
      </c>
      <c r="M132" s="17">
        <v>0.13982600000000001</v>
      </c>
      <c r="N132" s="17">
        <v>444</v>
      </c>
      <c r="O132" s="17">
        <v>0</v>
      </c>
      <c r="P132" s="17">
        <v>0</v>
      </c>
      <c r="Q132" s="17">
        <v>0.98624500000000004</v>
      </c>
      <c r="R132" s="17">
        <v>0.86505699999999996</v>
      </c>
      <c r="S132" s="17">
        <v>1.4410130000000001</v>
      </c>
      <c r="T132" s="17">
        <v>0.57595600000000002</v>
      </c>
      <c r="U132" s="17">
        <v>0.39968799999999999</v>
      </c>
      <c r="V132" s="17">
        <v>682.7</v>
      </c>
      <c r="W132" s="17">
        <v>0.12722800000000001</v>
      </c>
      <c r="X132" s="17">
        <v>323</v>
      </c>
      <c r="Y132" s="17">
        <v>0</v>
      </c>
      <c r="Z132" s="17">
        <v>0</v>
      </c>
      <c r="AA132" s="17">
        <v>0.61490500000000003</v>
      </c>
      <c r="AB132" s="17">
        <v>3.2203599999999999E-2</v>
      </c>
      <c r="AC132" s="17">
        <v>0.88360499999999997</v>
      </c>
      <c r="AD132" s="17">
        <v>0.25</v>
      </c>
      <c r="AE132" s="17">
        <v>1269.2</v>
      </c>
    </row>
    <row r="133" spans="1:31">
      <c r="A133" s="17">
        <v>120</v>
      </c>
      <c r="B133" s="19">
        <v>0.4642592592592592</v>
      </c>
      <c r="C133" s="17">
        <v>71.900000000000006</v>
      </c>
      <c r="D133" s="17">
        <v>19.899999999999999</v>
      </c>
      <c r="E133" s="17">
        <v>2.2592000000000001E-2</v>
      </c>
      <c r="F133" s="17">
        <v>1.093</v>
      </c>
      <c r="G133" s="17">
        <v>0.986016</v>
      </c>
      <c r="H133" s="17">
        <v>0.92088199999999998</v>
      </c>
      <c r="I133" s="17">
        <v>1.422574</v>
      </c>
      <c r="J133" s="17">
        <v>0.50169200000000003</v>
      </c>
      <c r="K133" s="17">
        <v>0.35266500000000001</v>
      </c>
      <c r="L133" s="17">
        <v>621.6</v>
      </c>
      <c r="M133" s="17">
        <v>0.11638800000000001</v>
      </c>
      <c r="N133" s="17">
        <v>474</v>
      </c>
      <c r="O133" s="17">
        <v>0</v>
      </c>
      <c r="P133" s="17">
        <v>0</v>
      </c>
      <c r="Q133" s="17">
        <v>0.99102800000000002</v>
      </c>
      <c r="R133" s="17">
        <v>0.859294</v>
      </c>
      <c r="S133" s="17">
        <v>1.451659</v>
      </c>
      <c r="T133" s="17">
        <v>0.592364</v>
      </c>
      <c r="U133" s="17">
        <v>0.40805999999999998</v>
      </c>
      <c r="V133" s="17">
        <v>660.5</v>
      </c>
      <c r="W133" s="17">
        <v>3.3062000000000001E-2</v>
      </c>
      <c r="X133" s="17">
        <v>366</v>
      </c>
      <c r="Y133" s="17">
        <v>0</v>
      </c>
      <c r="Z133" s="17">
        <v>0</v>
      </c>
      <c r="AA133" s="17">
        <v>0.62778500000000004</v>
      </c>
      <c r="AB133" s="17">
        <v>3.4142199999999998E-2</v>
      </c>
      <c r="AC133" s="17">
        <v>0.87951900000000005</v>
      </c>
      <c r="AD133" s="17">
        <v>0.25</v>
      </c>
      <c r="AE133" s="17">
        <v>1336.1</v>
      </c>
    </row>
    <row r="134" spans="1:31">
      <c r="A134" s="17">
        <v>121</v>
      </c>
      <c r="B134" s="19">
        <v>0.46431712962962962</v>
      </c>
      <c r="C134" s="17">
        <v>71.400000000000006</v>
      </c>
      <c r="D134" s="17">
        <v>19.899999999999999</v>
      </c>
      <c r="E134" s="17">
        <v>2.1353E-2</v>
      </c>
      <c r="F134" s="17">
        <v>1.0329999999999999</v>
      </c>
      <c r="G134" s="17">
        <v>0.98742200000000002</v>
      </c>
      <c r="H134" s="17">
        <v>0.92249000000000003</v>
      </c>
      <c r="I134" s="17">
        <v>1.4146460000000001</v>
      </c>
      <c r="J134" s="17">
        <v>0.49215599999999998</v>
      </c>
      <c r="K134" s="17">
        <v>0.34790100000000002</v>
      </c>
      <c r="L134" s="17">
        <v>602.79999999999995</v>
      </c>
      <c r="M134" s="17">
        <v>0.16321099999999999</v>
      </c>
      <c r="N134" s="17">
        <v>404</v>
      </c>
      <c r="O134" s="17">
        <v>0</v>
      </c>
      <c r="P134" s="17">
        <v>0</v>
      </c>
      <c r="Q134" s="17">
        <v>0.98005200000000003</v>
      </c>
      <c r="R134" s="17">
        <v>0.86228800000000005</v>
      </c>
      <c r="S134" s="17">
        <v>1.4260649999999999</v>
      </c>
      <c r="T134" s="17">
        <v>0.56377699999999997</v>
      </c>
      <c r="U134" s="17">
        <v>0.39533800000000002</v>
      </c>
      <c r="V134" s="17">
        <v>665.2</v>
      </c>
      <c r="W134" s="17">
        <v>3.4999999999999997E-5</v>
      </c>
      <c r="X134" s="17">
        <v>304</v>
      </c>
      <c r="Y134" s="17">
        <v>0</v>
      </c>
      <c r="Z134" s="17">
        <v>0</v>
      </c>
      <c r="AA134" s="17">
        <v>0.60821199999999997</v>
      </c>
      <c r="AB134" s="17">
        <v>2.8394099999999999E-2</v>
      </c>
      <c r="AC134" s="17">
        <v>0.87829599999999997</v>
      </c>
      <c r="AD134" s="17">
        <v>0.25</v>
      </c>
      <c r="AE134" s="17">
        <v>1377.8</v>
      </c>
    </row>
    <row r="135" spans="1:31">
      <c r="A135" s="17">
        <v>122</v>
      </c>
      <c r="B135" s="19">
        <v>0.46437499999999998</v>
      </c>
      <c r="C135" s="17">
        <v>71</v>
      </c>
      <c r="D135" s="17">
        <v>19.899999999999999</v>
      </c>
      <c r="E135" s="17">
        <v>2.2478999999999999E-2</v>
      </c>
      <c r="F135" s="17">
        <v>1.0880000000000001</v>
      </c>
      <c r="G135" s="17">
        <v>0.98702500000000004</v>
      </c>
      <c r="H135" s="17">
        <v>0.87372300000000003</v>
      </c>
      <c r="I135" s="17">
        <v>1.4040330000000001</v>
      </c>
      <c r="J135" s="17">
        <v>0.53030999999999995</v>
      </c>
      <c r="K135" s="17">
        <v>0.37770500000000001</v>
      </c>
      <c r="L135" s="17">
        <v>632.9</v>
      </c>
      <c r="M135" s="17">
        <v>4.3903999999999999E-2</v>
      </c>
      <c r="N135" s="17">
        <v>567</v>
      </c>
      <c r="O135" s="17">
        <v>0</v>
      </c>
      <c r="P135" s="17">
        <v>0</v>
      </c>
      <c r="Q135" s="17">
        <v>0.98953100000000005</v>
      </c>
      <c r="R135" s="17">
        <v>0.86074399999999995</v>
      </c>
      <c r="S135" s="17">
        <v>1.4387190000000001</v>
      </c>
      <c r="T135" s="17">
        <v>0.57797500000000002</v>
      </c>
      <c r="U135" s="17">
        <v>0.401729</v>
      </c>
      <c r="V135" s="17">
        <v>698.8</v>
      </c>
      <c r="W135" s="17">
        <v>8.4518999999999997E-2</v>
      </c>
      <c r="X135" s="17">
        <v>292</v>
      </c>
      <c r="Y135" s="17">
        <v>0</v>
      </c>
      <c r="Z135" s="17">
        <v>0</v>
      </c>
      <c r="AA135" s="17">
        <v>0.61804400000000004</v>
      </c>
      <c r="AB135" s="17">
        <v>4.1274499999999999E-2</v>
      </c>
      <c r="AC135" s="17">
        <v>0.88460000000000005</v>
      </c>
      <c r="AD135" s="17">
        <v>0.25</v>
      </c>
      <c r="AE135" s="17">
        <v>1312.3</v>
      </c>
    </row>
    <row r="136" spans="1:31">
      <c r="A136" s="17">
        <v>123</v>
      </c>
      <c r="B136" s="19">
        <v>0.4644328703703704</v>
      </c>
      <c r="C136" s="17">
        <v>70.3</v>
      </c>
      <c r="D136" s="17">
        <v>21.7</v>
      </c>
      <c r="E136" s="17">
        <v>2.2939000000000001E-2</v>
      </c>
      <c r="F136" s="17">
        <v>1.1100000000000001</v>
      </c>
      <c r="G136" s="17">
        <v>0.98492599999999997</v>
      </c>
      <c r="H136" s="17">
        <v>0.90279399999999999</v>
      </c>
      <c r="I136" s="17">
        <v>1.392601</v>
      </c>
      <c r="J136" s="17">
        <v>0.48980699999999999</v>
      </c>
      <c r="K136" s="17">
        <v>0.35172100000000001</v>
      </c>
      <c r="L136" s="17">
        <v>599.9</v>
      </c>
      <c r="M136" s="17">
        <v>6.9740999999999997E-2</v>
      </c>
      <c r="N136" s="17">
        <v>485</v>
      </c>
      <c r="O136" s="17">
        <v>0</v>
      </c>
      <c r="P136" s="17">
        <v>0</v>
      </c>
      <c r="Q136" s="17">
        <v>0.99116300000000002</v>
      </c>
      <c r="R136" s="17">
        <v>0.847719</v>
      </c>
      <c r="S136" s="17">
        <v>1.4001760000000001</v>
      </c>
      <c r="T136" s="17">
        <v>0.55245599999999995</v>
      </c>
      <c r="U136" s="17">
        <v>0.39456200000000002</v>
      </c>
      <c r="V136" s="17">
        <v>652.79999999999995</v>
      </c>
      <c r="W136" s="17">
        <v>0.124225</v>
      </c>
      <c r="X136" s="17">
        <v>378</v>
      </c>
      <c r="Y136" s="17">
        <v>0</v>
      </c>
      <c r="Z136" s="17">
        <v>0</v>
      </c>
      <c r="AA136" s="17">
        <v>0.60701899999999998</v>
      </c>
      <c r="AB136" s="17">
        <v>3.6687699999999997E-2</v>
      </c>
      <c r="AC136" s="17">
        <v>0.86798799999999998</v>
      </c>
      <c r="AD136" s="17">
        <v>0.25</v>
      </c>
      <c r="AE136" s="17">
        <v>1384.4</v>
      </c>
    </row>
    <row r="137" spans="1:31">
      <c r="A137" s="17">
        <v>124</v>
      </c>
      <c r="B137" s="19">
        <v>0.46449074074074076</v>
      </c>
      <c r="C137" s="17">
        <v>69.900000000000006</v>
      </c>
      <c r="D137" s="17">
        <v>20.8</v>
      </c>
      <c r="E137" s="17">
        <v>2.2079000000000001E-2</v>
      </c>
      <c r="F137" s="17">
        <v>1.0680000000000001</v>
      </c>
      <c r="G137" s="17">
        <v>0.98815299999999995</v>
      </c>
      <c r="H137" s="17">
        <v>0.89166699999999999</v>
      </c>
      <c r="I137" s="17">
        <v>1.3623209999999999</v>
      </c>
      <c r="J137" s="17">
        <v>0.47065400000000002</v>
      </c>
      <c r="K137" s="17">
        <v>0.34548000000000001</v>
      </c>
      <c r="L137" s="17">
        <v>598.79999999999995</v>
      </c>
      <c r="M137" s="17">
        <v>8.7118000000000001E-2</v>
      </c>
      <c r="N137" s="17">
        <v>385</v>
      </c>
      <c r="O137" s="17">
        <v>0</v>
      </c>
      <c r="P137" s="17">
        <v>0</v>
      </c>
      <c r="Q137" s="17">
        <v>0.98524999999999996</v>
      </c>
      <c r="R137" s="17">
        <v>0.84956200000000004</v>
      </c>
      <c r="S137" s="17">
        <v>1.4008620000000001</v>
      </c>
      <c r="T137" s="17">
        <v>0.55130000000000001</v>
      </c>
      <c r="U137" s="17">
        <v>0.393544</v>
      </c>
      <c r="V137" s="17">
        <v>653.29999999999995</v>
      </c>
      <c r="W137" s="17">
        <v>8.4548999999999999E-2</v>
      </c>
      <c r="X137" s="17">
        <v>444</v>
      </c>
      <c r="Y137" s="17">
        <v>0</v>
      </c>
      <c r="Z137" s="17">
        <v>0</v>
      </c>
      <c r="AA137" s="17">
        <v>0.60545199999999999</v>
      </c>
      <c r="AB137" s="17">
        <v>2.8050200000000001E-2</v>
      </c>
      <c r="AC137" s="17">
        <v>0.86502599999999996</v>
      </c>
      <c r="AD137" s="17">
        <v>0.25</v>
      </c>
      <c r="AE137" s="17">
        <v>1387.2</v>
      </c>
    </row>
    <row r="138" spans="1:31">
      <c r="A138" s="17">
        <v>125</v>
      </c>
      <c r="B138" s="19">
        <v>0.46453703703703703</v>
      </c>
      <c r="C138" s="17">
        <v>69.400000000000006</v>
      </c>
      <c r="D138" s="17">
        <v>20.8</v>
      </c>
      <c r="E138" s="17">
        <v>2.2654000000000001E-2</v>
      </c>
      <c r="F138" s="17">
        <v>1.0960000000000001</v>
      </c>
      <c r="G138" s="17">
        <v>0.98629299999999998</v>
      </c>
      <c r="H138" s="17">
        <v>0.89747600000000005</v>
      </c>
      <c r="I138" s="17">
        <v>1.3471169999999999</v>
      </c>
      <c r="J138" s="17">
        <v>0.44964100000000001</v>
      </c>
      <c r="K138" s="17">
        <v>0.33378000000000002</v>
      </c>
      <c r="L138" s="17">
        <v>601.29999999999995</v>
      </c>
      <c r="M138" s="17">
        <v>0.2361</v>
      </c>
      <c r="N138" s="17">
        <v>454</v>
      </c>
      <c r="O138" s="17">
        <v>0</v>
      </c>
      <c r="P138" s="17">
        <v>0</v>
      </c>
      <c r="Q138" s="17">
        <v>0.98753299999999999</v>
      </c>
      <c r="R138" s="17">
        <v>0.82885200000000003</v>
      </c>
      <c r="S138" s="17">
        <v>1.391049</v>
      </c>
      <c r="T138" s="17">
        <v>0.56219699999999995</v>
      </c>
      <c r="U138" s="17">
        <v>0.40415299999999998</v>
      </c>
      <c r="V138" s="17">
        <v>695.8</v>
      </c>
      <c r="W138" s="17">
        <v>9.9135000000000001E-2</v>
      </c>
      <c r="X138" s="17">
        <v>481</v>
      </c>
      <c r="Y138" s="17">
        <v>0</v>
      </c>
      <c r="Z138" s="17">
        <v>0</v>
      </c>
      <c r="AA138" s="17">
        <v>0.62177499999999997</v>
      </c>
      <c r="AB138" s="17">
        <v>3.3065900000000002E-2</v>
      </c>
      <c r="AC138" s="17">
        <v>0.847441</v>
      </c>
      <c r="AD138" s="17">
        <v>0.25</v>
      </c>
      <c r="AE138" s="17">
        <v>1381.3</v>
      </c>
    </row>
    <row r="139" spans="1:31">
      <c r="A139" s="17">
        <v>126</v>
      </c>
      <c r="B139" s="19">
        <v>0.46459490740740739</v>
      </c>
      <c r="C139" s="17">
        <v>68.8</v>
      </c>
      <c r="D139" s="17">
        <v>22.6</v>
      </c>
      <c r="E139" s="17">
        <v>2.3764E-2</v>
      </c>
      <c r="F139" s="17">
        <v>1.1499999999999999</v>
      </c>
      <c r="G139" s="17">
        <v>0.97929500000000003</v>
      </c>
      <c r="H139" s="17">
        <v>0.88393900000000003</v>
      </c>
      <c r="I139" s="17">
        <v>1.3529139999999999</v>
      </c>
      <c r="J139" s="17">
        <v>0.46897499999999998</v>
      </c>
      <c r="K139" s="17">
        <v>0.34664099999999998</v>
      </c>
      <c r="L139" s="17">
        <v>603.5</v>
      </c>
      <c r="M139" s="17">
        <v>6.6768999999999995E-2</v>
      </c>
      <c r="N139" s="17">
        <v>504</v>
      </c>
      <c r="O139" s="17">
        <v>0</v>
      </c>
      <c r="P139" s="17">
        <v>0</v>
      </c>
      <c r="Q139" s="17">
        <v>0.98823700000000003</v>
      </c>
      <c r="R139" s="17">
        <v>0.83456300000000005</v>
      </c>
      <c r="S139" s="17">
        <v>1.3710850000000001</v>
      </c>
      <c r="T139" s="17">
        <v>0.53652200000000005</v>
      </c>
      <c r="U139" s="17">
        <v>0.39131199999999999</v>
      </c>
      <c r="V139" s="17">
        <v>651</v>
      </c>
      <c r="W139" s="17">
        <v>5.0000000000000004E-6</v>
      </c>
      <c r="X139" s="17">
        <v>445</v>
      </c>
      <c r="Y139" s="17">
        <v>0</v>
      </c>
      <c r="Z139" s="17">
        <v>0</v>
      </c>
      <c r="AA139" s="17">
        <v>0.60201800000000005</v>
      </c>
      <c r="AB139" s="17">
        <v>3.9755499999999999E-2</v>
      </c>
      <c r="AC139" s="17">
        <v>0.85589300000000001</v>
      </c>
      <c r="AD139" s="17">
        <v>0.25</v>
      </c>
      <c r="AE139" s="17">
        <v>1376.1</v>
      </c>
    </row>
    <row r="140" spans="1:31">
      <c r="A140" s="17">
        <v>127</v>
      </c>
      <c r="B140" s="19">
        <v>0.4646527777777778</v>
      </c>
      <c r="C140" s="17">
        <v>68.5</v>
      </c>
      <c r="D140" s="17">
        <v>22.6</v>
      </c>
      <c r="E140" s="17">
        <v>2.2807999999999998E-2</v>
      </c>
      <c r="F140" s="17">
        <v>1.1040000000000001</v>
      </c>
      <c r="G140" s="17">
        <v>0.97471300000000005</v>
      </c>
      <c r="H140" s="17">
        <v>0.90253300000000003</v>
      </c>
      <c r="I140" s="17">
        <v>1.3469739999999999</v>
      </c>
      <c r="J140" s="17">
        <v>0.44444099999999997</v>
      </c>
      <c r="K140" s="17">
        <v>0.329955</v>
      </c>
      <c r="L140" s="17">
        <v>570.6</v>
      </c>
      <c r="M140" s="17">
        <v>1.3481999999999999E-2</v>
      </c>
      <c r="N140" s="17">
        <v>502</v>
      </c>
      <c r="O140" s="17">
        <v>0</v>
      </c>
      <c r="P140" s="17">
        <v>0</v>
      </c>
      <c r="Q140" s="17">
        <v>0.99095200000000006</v>
      </c>
      <c r="R140" s="17">
        <v>0.83866399999999997</v>
      </c>
      <c r="S140" s="17">
        <v>1.38937</v>
      </c>
      <c r="T140" s="17">
        <v>0.55070600000000003</v>
      </c>
      <c r="U140" s="17">
        <v>0.39637099999999997</v>
      </c>
      <c r="V140" s="17">
        <v>647.20000000000005</v>
      </c>
      <c r="W140" s="17">
        <v>0.109843</v>
      </c>
      <c r="X140" s="17">
        <v>429</v>
      </c>
      <c r="Y140" s="17">
        <v>0</v>
      </c>
      <c r="Z140" s="17">
        <v>0</v>
      </c>
      <c r="AA140" s="17">
        <v>0.60980199999999996</v>
      </c>
      <c r="AB140" s="17">
        <v>3.7580099999999998E-2</v>
      </c>
      <c r="AC140" s="17">
        <v>0.85936000000000001</v>
      </c>
      <c r="AD140" s="17">
        <v>0.25</v>
      </c>
      <c r="AE140" s="17">
        <v>1455.7</v>
      </c>
    </row>
    <row r="141" spans="1:31">
      <c r="A141" s="17">
        <v>128</v>
      </c>
      <c r="B141" s="19">
        <v>0.46471064814814816</v>
      </c>
      <c r="C141" s="17">
        <v>67.8</v>
      </c>
      <c r="D141" s="17">
        <v>22.6</v>
      </c>
      <c r="E141" s="17">
        <v>2.3698E-2</v>
      </c>
      <c r="F141" s="17">
        <v>1.147</v>
      </c>
      <c r="G141" s="17">
        <v>0.98357399999999995</v>
      </c>
      <c r="H141" s="17">
        <v>0.91465700000000005</v>
      </c>
      <c r="I141" s="17">
        <v>1.3800079999999999</v>
      </c>
      <c r="J141" s="17">
        <v>0.46535100000000001</v>
      </c>
      <c r="K141" s="17">
        <v>0.33720899999999998</v>
      </c>
      <c r="L141" s="17">
        <v>594.70000000000005</v>
      </c>
      <c r="M141" s="17">
        <v>0.100922</v>
      </c>
      <c r="N141" s="17">
        <v>465</v>
      </c>
      <c r="O141" s="17">
        <v>0</v>
      </c>
      <c r="P141" s="17">
        <v>0</v>
      </c>
      <c r="Q141" s="17">
        <v>0.98591300000000004</v>
      </c>
      <c r="R141" s="17">
        <v>0.84323899999999996</v>
      </c>
      <c r="S141" s="17">
        <v>1.392808</v>
      </c>
      <c r="T141" s="17">
        <v>0.54957</v>
      </c>
      <c r="U141" s="17">
        <v>0.39457700000000001</v>
      </c>
      <c r="V141" s="17">
        <v>669.8</v>
      </c>
      <c r="W141" s="17">
        <v>5.1785999999999999E-2</v>
      </c>
      <c r="X141" s="17">
        <v>410</v>
      </c>
      <c r="Y141" s="17">
        <v>0</v>
      </c>
      <c r="Z141" s="17">
        <v>0</v>
      </c>
      <c r="AA141" s="17">
        <v>0.60704100000000005</v>
      </c>
      <c r="AB141" s="17">
        <v>3.6296799999999997E-2</v>
      </c>
      <c r="AC141" s="17">
        <v>0.86318600000000001</v>
      </c>
      <c r="AD141" s="17">
        <v>0.25</v>
      </c>
      <c r="AE141" s="17">
        <v>1396.5</v>
      </c>
    </row>
    <row r="142" spans="1:31">
      <c r="A142" s="17">
        <v>129</v>
      </c>
      <c r="B142" s="19">
        <v>0.46475694444444443</v>
      </c>
      <c r="C142" s="17">
        <v>67.2</v>
      </c>
      <c r="D142" s="17">
        <v>23.5</v>
      </c>
      <c r="E142" s="17">
        <v>2.2846999999999999E-2</v>
      </c>
      <c r="F142" s="17">
        <v>1.1060000000000001</v>
      </c>
      <c r="G142" s="17">
        <v>0.98516700000000001</v>
      </c>
      <c r="H142" s="17">
        <v>0.90734599999999999</v>
      </c>
      <c r="I142" s="17">
        <v>1.3829359999999999</v>
      </c>
      <c r="J142" s="17">
        <v>0.47559000000000001</v>
      </c>
      <c r="K142" s="17">
        <v>0.34389900000000001</v>
      </c>
      <c r="L142" s="17">
        <v>572.4</v>
      </c>
      <c r="M142" s="17">
        <v>5.2202999999999999E-2</v>
      </c>
      <c r="N142" s="17">
        <v>437</v>
      </c>
      <c r="O142" s="17">
        <v>0</v>
      </c>
      <c r="P142" s="17">
        <v>0</v>
      </c>
      <c r="Q142" s="17">
        <v>0.98429900000000004</v>
      </c>
      <c r="R142" s="17">
        <v>0.860012</v>
      </c>
      <c r="S142" s="17">
        <v>1.3853310000000001</v>
      </c>
      <c r="T142" s="17">
        <v>0.52531899999999998</v>
      </c>
      <c r="U142" s="17">
        <v>0.37920100000000001</v>
      </c>
      <c r="V142" s="17">
        <v>609.29999999999995</v>
      </c>
      <c r="W142" s="17">
        <v>6.0000000000000002E-6</v>
      </c>
      <c r="X142" s="17">
        <v>559</v>
      </c>
      <c r="Y142" s="17">
        <v>0</v>
      </c>
      <c r="Z142" s="17">
        <v>0</v>
      </c>
      <c r="AA142" s="17">
        <v>0.58338599999999996</v>
      </c>
      <c r="AB142" s="17">
        <v>3.4212699999999999E-2</v>
      </c>
      <c r="AC142" s="17">
        <v>0.87798500000000002</v>
      </c>
      <c r="AD142" s="17">
        <v>0.25</v>
      </c>
      <c r="AE142" s="17">
        <v>1450.9</v>
      </c>
    </row>
    <row r="143" spans="1:31">
      <c r="A143" s="17">
        <v>130</v>
      </c>
      <c r="B143" s="19">
        <v>0.46481481481481479</v>
      </c>
      <c r="C143" s="17">
        <v>66.7</v>
      </c>
      <c r="D143" s="17">
        <v>24.4</v>
      </c>
      <c r="E143" s="17">
        <v>2.4830000000000001E-2</v>
      </c>
      <c r="F143" s="17">
        <v>1.202</v>
      </c>
      <c r="G143" s="17">
        <v>0.98509999999999998</v>
      </c>
      <c r="H143" s="17">
        <v>0.91381699999999999</v>
      </c>
      <c r="I143" s="17">
        <v>1.349772</v>
      </c>
      <c r="J143" s="17">
        <v>0.43595499999999998</v>
      </c>
      <c r="K143" s="17">
        <v>0.32298399999999999</v>
      </c>
      <c r="L143" s="17">
        <v>573.9</v>
      </c>
      <c r="M143" s="17">
        <v>0.100552</v>
      </c>
      <c r="N143" s="17">
        <v>493</v>
      </c>
      <c r="O143" s="17">
        <v>0</v>
      </c>
      <c r="P143" s="17">
        <v>0</v>
      </c>
      <c r="Q143" s="17">
        <v>0.99081600000000003</v>
      </c>
      <c r="R143" s="17">
        <v>0.82411800000000002</v>
      </c>
      <c r="S143" s="17">
        <v>1.3694409999999999</v>
      </c>
      <c r="T143" s="17">
        <v>0.545323</v>
      </c>
      <c r="U143" s="17">
        <v>0.39820899999999998</v>
      </c>
      <c r="V143" s="17">
        <v>644.4</v>
      </c>
      <c r="W143" s="17">
        <v>8.9130000000000001E-2</v>
      </c>
      <c r="X143" s="17">
        <v>474</v>
      </c>
      <c r="Y143" s="17">
        <v>0</v>
      </c>
      <c r="Z143" s="17">
        <v>0</v>
      </c>
      <c r="AA143" s="17">
        <v>0.61262899999999998</v>
      </c>
      <c r="AB143" s="17">
        <v>3.9981299999999997E-2</v>
      </c>
      <c r="AC143" s="17">
        <v>0.84592000000000001</v>
      </c>
      <c r="AD143" s="17">
        <v>0.25</v>
      </c>
      <c r="AE143" s="17">
        <v>1447.2</v>
      </c>
    </row>
    <row r="144" spans="1:31">
      <c r="A144" s="17">
        <v>131</v>
      </c>
      <c r="B144" s="19">
        <v>0.46487268518518521</v>
      </c>
      <c r="C144" s="17">
        <v>66.3</v>
      </c>
      <c r="D144" s="17">
        <v>24.4</v>
      </c>
      <c r="E144" s="17">
        <v>2.4823000000000001E-2</v>
      </c>
      <c r="F144" s="17">
        <v>1.2010000000000001</v>
      </c>
      <c r="G144" s="17">
        <v>0.98259200000000002</v>
      </c>
      <c r="H144" s="17">
        <v>0.88987300000000003</v>
      </c>
      <c r="I144" s="17">
        <v>1.373359</v>
      </c>
      <c r="J144" s="17">
        <v>0.483485</v>
      </c>
      <c r="K144" s="17">
        <v>0.35204600000000003</v>
      </c>
      <c r="L144" s="17">
        <v>558.1</v>
      </c>
      <c r="M144" s="17">
        <v>5.7920000000000003E-3</v>
      </c>
      <c r="N144" s="17">
        <v>438</v>
      </c>
      <c r="O144" s="17">
        <v>0</v>
      </c>
      <c r="P144" s="17">
        <v>0</v>
      </c>
      <c r="Q144" s="17">
        <v>0.98103799999999997</v>
      </c>
      <c r="R144" s="17">
        <v>0.81542400000000004</v>
      </c>
      <c r="S144" s="17">
        <v>1.37547</v>
      </c>
      <c r="T144" s="17">
        <v>0.56004600000000004</v>
      </c>
      <c r="U144" s="17">
        <v>0.407167</v>
      </c>
      <c r="V144" s="17">
        <v>674.5</v>
      </c>
      <c r="W144" s="17">
        <v>1.2E-5</v>
      </c>
      <c r="X144" s="17">
        <v>215</v>
      </c>
      <c r="Y144" s="17">
        <v>0</v>
      </c>
      <c r="Z144" s="17">
        <v>0</v>
      </c>
      <c r="AA144" s="17">
        <v>0.62641000000000002</v>
      </c>
      <c r="AB144" s="17">
        <v>3.4721200000000001E-2</v>
      </c>
      <c r="AC144" s="17">
        <v>0.83487</v>
      </c>
      <c r="AD144" s="17">
        <v>0.25</v>
      </c>
      <c r="AE144" s="17">
        <v>1488.2</v>
      </c>
    </row>
    <row r="145" spans="1:31">
      <c r="A145" s="17">
        <v>132</v>
      </c>
      <c r="B145" s="19">
        <v>0.46493055555555557</v>
      </c>
      <c r="C145" s="17">
        <v>65.7</v>
      </c>
      <c r="D145" s="17">
        <v>24.4</v>
      </c>
      <c r="E145" s="17">
        <v>2.3484000000000001E-2</v>
      </c>
      <c r="F145" s="17">
        <v>1.1359999999999999</v>
      </c>
      <c r="G145" s="17">
        <v>0.977325</v>
      </c>
      <c r="H145" s="17">
        <v>0.91480499999999998</v>
      </c>
      <c r="I145" s="17">
        <v>1.365615</v>
      </c>
      <c r="J145" s="17">
        <v>0.45080999999999999</v>
      </c>
      <c r="K145" s="17">
        <v>0.33011499999999999</v>
      </c>
      <c r="L145" s="17">
        <v>557.29999999999995</v>
      </c>
      <c r="M145" s="17">
        <v>6.3394000000000006E-2</v>
      </c>
      <c r="N145" s="17">
        <v>461</v>
      </c>
      <c r="O145" s="17">
        <v>0</v>
      </c>
      <c r="P145" s="17">
        <v>0</v>
      </c>
      <c r="Q145" s="17">
        <v>0.98606499999999997</v>
      </c>
      <c r="R145" s="17">
        <v>0.84129799999999999</v>
      </c>
      <c r="S145" s="17">
        <v>1.3710850000000001</v>
      </c>
      <c r="T145" s="17">
        <v>0.52978700000000001</v>
      </c>
      <c r="U145" s="17">
        <v>0.38640000000000002</v>
      </c>
      <c r="V145" s="17">
        <v>649.70000000000005</v>
      </c>
      <c r="W145" s="17">
        <v>0.117197</v>
      </c>
      <c r="X145" s="17">
        <v>555</v>
      </c>
      <c r="Y145" s="17">
        <v>0</v>
      </c>
      <c r="Z145" s="17">
        <v>0</v>
      </c>
      <c r="AA145" s="17">
        <v>0.59446100000000002</v>
      </c>
      <c r="AB145" s="17">
        <v>3.6393300000000003E-2</v>
      </c>
      <c r="AC145" s="17">
        <v>0.86057899999999998</v>
      </c>
      <c r="AD145" s="17">
        <v>0.25</v>
      </c>
      <c r="AE145" s="17">
        <v>1490.3</v>
      </c>
    </row>
    <row r="146" spans="1:31">
      <c r="A146" s="17">
        <v>133</v>
      </c>
      <c r="B146" s="19">
        <v>0.46497685185185184</v>
      </c>
      <c r="C146" s="17">
        <v>65.2</v>
      </c>
      <c r="D146" s="17">
        <v>25.3</v>
      </c>
      <c r="E146" s="17">
        <v>2.6549E-2</v>
      </c>
      <c r="F146" s="17">
        <v>1.2849999999999999</v>
      </c>
      <c r="G146" s="17">
        <v>0.984294</v>
      </c>
      <c r="H146" s="17">
        <v>0.89993800000000002</v>
      </c>
      <c r="I146" s="17">
        <v>1.35795</v>
      </c>
      <c r="J146" s="17">
        <v>0.45801199999999997</v>
      </c>
      <c r="K146" s="17">
        <v>0.33728200000000003</v>
      </c>
      <c r="L146" s="17">
        <v>599.5</v>
      </c>
      <c r="M146" s="17">
        <v>7.0431999999999995E-2</v>
      </c>
      <c r="N146" s="17">
        <v>453</v>
      </c>
      <c r="O146" s="17">
        <v>0</v>
      </c>
      <c r="P146" s="17">
        <v>0</v>
      </c>
      <c r="Q146" s="17">
        <v>0.98658199999999996</v>
      </c>
      <c r="R146" s="17">
        <v>0.82126299999999997</v>
      </c>
      <c r="S146" s="17">
        <v>1.3528739999999999</v>
      </c>
      <c r="T146" s="17">
        <v>0.53161000000000003</v>
      </c>
      <c r="U146" s="17">
        <v>0.39294899999999999</v>
      </c>
      <c r="V146" s="17">
        <v>662</v>
      </c>
      <c r="W146" s="17">
        <v>0.114674</v>
      </c>
      <c r="X146" s="17">
        <v>504</v>
      </c>
      <c r="Y146" s="17">
        <v>0</v>
      </c>
      <c r="Z146" s="17">
        <v>0</v>
      </c>
      <c r="AA146" s="17">
        <v>0.60453699999999999</v>
      </c>
      <c r="AB146" s="17">
        <v>3.9824400000000003E-2</v>
      </c>
      <c r="AC146" s="17">
        <v>0.84243400000000002</v>
      </c>
      <c r="AD146" s="17">
        <v>0.25</v>
      </c>
      <c r="AE146" s="17">
        <v>1385.3</v>
      </c>
    </row>
    <row r="147" spans="1:31">
      <c r="A147" s="17">
        <v>134</v>
      </c>
      <c r="B147" s="19">
        <v>0.4650347222222222</v>
      </c>
      <c r="C147" s="17">
        <v>64.8</v>
      </c>
      <c r="D147" s="17">
        <v>26.2</v>
      </c>
      <c r="E147" s="17">
        <v>2.6440000000000002E-2</v>
      </c>
      <c r="F147" s="17">
        <v>1.2789999999999999</v>
      </c>
      <c r="G147" s="17">
        <v>0.98121100000000006</v>
      </c>
      <c r="H147" s="17">
        <v>0.92300700000000002</v>
      </c>
      <c r="I147" s="17">
        <v>1.3907480000000001</v>
      </c>
      <c r="J147" s="17">
        <v>0.46774100000000002</v>
      </c>
      <c r="K147" s="17">
        <v>0.33632299999999998</v>
      </c>
      <c r="L147" s="17">
        <v>576.4</v>
      </c>
      <c r="M147" s="17">
        <v>7.7213000000000004E-2</v>
      </c>
      <c r="N147" s="17">
        <v>529</v>
      </c>
      <c r="O147" s="17">
        <v>0</v>
      </c>
      <c r="P147" s="17">
        <v>0</v>
      </c>
      <c r="Q147" s="17">
        <v>0.98895500000000003</v>
      </c>
      <c r="R147" s="17">
        <v>0.81901999999999997</v>
      </c>
      <c r="S147" s="17">
        <v>1.354954</v>
      </c>
      <c r="T147" s="17">
        <v>0.53593400000000002</v>
      </c>
      <c r="U147" s="17">
        <v>0.39553700000000003</v>
      </c>
      <c r="V147" s="17">
        <v>653.6</v>
      </c>
      <c r="W147" s="17">
        <v>4.8807999999999997E-2</v>
      </c>
      <c r="X147" s="17">
        <v>321</v>
      </c>
      <c r="Y147" s="17">
        <v>0</v>
      </c>
      <c r="Z147" s="17">
        <v>0</v>
      </c>
      <c r="AA147" s="17">
        <v>0.608518</v>
      </c>
      <c r="AB147" s="17">
        <v>4.5966899999999998E-2</v>
      </c>
      <c r="AC147" s="17">
        <v>0.84365500000000004</v>
      </c>
      <c r="AD147" s="17">
        <v>0.25</v>
      </c>
      <c r="AE147" s="17">
        <v>1440.9</v>
      </c>
    </row>
    <row r="148" spans="1:31">
      <c r="A148" s="17">
        <v>135</v>
      </c>
      <c r="B148" s="19">
        <v>0.46509259259259261</v>
      </c>
      <c r="C148" s="17">
        <v>64.3</v>
      </c>
      <c r="D148" s="17">
        <v>27.2</v>
      </c>
      <c r="E148" s="17">
        <v>2.8088999999999999E-2</v>
      </c>
      <c r="F148" s="17">
        <v>1.359</v>
      </c>
      <c r="G148" s="17">
        <v>0.98287599999999997</v>
      </c>
      <c r="H148" s="17">
        <v>0.93465699999999996</v>
      </c>
      <c r="I148" s="17">
        <v>1.38462</v>
      </c>
      <c r="J148" s="17">
        <v>0.44996199999999997</v>
      </c>
      <c r="K148" s="17">
        <v>0.32497199999999998</v>
      </c>
      <c r="L148" s="17">
        <v>592.4</v>
      </c>
      <c r="M148" s="17">
        <v>0.19042400000000001</v>
      </c>
      <c r="N148" s="17">
        <v>506</v>
      </c>
      <c r="O148" s="17">
        <v>0</v>
      </c>
      <c r="P148" s="17">
        <v>0</v>
      </c>
      <c r="Q148" s="17">
        <v>0.99213600000000002</v>
      </c>
      <c r="R148" s="17">
        <v>0.82258299999999995</v>
      </c>
      <c r="S148" s="17">
        <v>1.3608830000000001</v>
      </c>
      <c r="T148" s="17">
        <v>0.5383</v>
      </c>
      <c r="U148" s="17">
        <v>0.39555200000000001</v>
      </c>
      <c r="V148" s="17">
        <v>623.70000000000005</v>
      </c>
      <c r="W148" s="17">
        <v>2.6595000000000001E-2</v>
      </c>
      <c r="X148" s="17">
        <v>445</v>
      </c>
      <c r="Y148" s="17">
        <v>0</v>
      </c>
      <c r="Z148" s="17">
        <v>0</v>
      </c>
      <c r="AA148" s="17">
        <v>0.60854200000000003</v>
      </c>
      <c r="AB148" s="17">
        <v>4.6673199999999998E-2</v>
      </c>
      <c r="AC148" s="17">
        <v>0.84770699999999999</v>
      </c>
      <c r="AD148" s="17">
        <v>0.25</v>
      </c>
      <c r="AE148" s="17">
        <v>1402.1</v>
      </c>
    </row>
    <row r="149" spans="1:31">
      <c r="A149" s="17">
        <v>136</v>
      </c>
      <c r="B149" s="19">
        <v>0.46515046296296297</v>
      </c>
      <c r="C149" s="17">
        <v>63.7</v>
      </c>
      <c r="D149" s="17">
        <v>28.1</v>
      </c>
      <c r="E149" s="17">
        <v>3.1015999999999998E-2</v>
      </c>
      <c r="F149" s="17">
        <v>1.5009999999999999</v>
      </c>
      <c r="G149" s="17">
        <v>0.98240799999999995</v>
      </c>
      <c r="H149" s="17">
        <v>0.89446899999999996</v>
      </c>
      <c r="I149" s="17">
        <v>1.3902159999999999</v>
      </c>
      <c r="J149" s="17">
        <v>0.49574699999999999</v>
      </c>
      <c r="K149" s="17">
        <v>0.356597</v>
      </c>
      <c r="L149" s="17">
        <v>635.29999999999995</v>
      </c>
      <c r="M149" s="17">
        <v>4.3000000000000002E-5</v>
      </c>
      <c r="N149" s="17">
        <v>425</v>
      </c>
      <c r="O149" s="17">
        <v>0</v>
      </c>
      <c r="P149" s="17">
        <v>0</v>
      </c>
      <c r="Q149" s="17">
        <v>0.98609800000000003</v>
      </c>
      <c r="R149" s="17">
        <v>0.83342000000000005</v>
      </c>
      <c r="S149" s="17">
        <v>1.372749</v>
      </c>
      <c r="T149" s="17">
        <v>0.53932899999999995</v>
      </c>
      <c r="U149" s="17">
        <v>0.39288200000000001</v>
      </c>
      <c r="V149" s="17">
        <v>620.79999999999995</v>
      </c>
      <c r="W149" s="17">
        <v>1.5E-5</v>
      </c>
      <c r="X149" s="17">
        <v>363</v>
      </c>
      <c r="Y149" s="17">
        <v>0</v>
      </c>
      <c r="Z149" s="17">
        <v>0</v>
      </c>
      <c r="AA149" s="17">
        <v>0.60443400000000003</v>
      </c>
      <c r="AB149" s="17">
        <v>4.3667499999999998E-2</v>
      </c>
      <c r="AC149" s="17">
        <v>0.85697199999999996</v>
      </c>
      <c r="AD149" s="17">
        <v>0.25</v>
      </c>
      <c r="AE149" s="17">
        <v>1307.3</v>
      </c>
    </row>
    <row r="150" spans="1:31">
      <c r="A150" s="17">
        <v>137</v>
      </c>
      <c r="B150" s="19">
        <v>0.46520833333333328</v>
      </c>
      <c r="C150" s="17">
        <v>63.4</v>
      </c>
      <c r="D150" s="17">
        <v>28.1</v>
      </c>
      <c r="E150" s="17">
        <v>2.9648999999999998E-2</v>
      </c>
      <c r="F150" s="17">
        <v>1.4350000000000001</v>
      </c>
      <c r="G150" s="17">
        <v>0.98523000000000005</v>
      </c>
      <c r="H150" s="17">
        <v>0.901752</v>
      </c>
      <c r="I150" s="17">
        <v>1.3901300000000001</v>
      </c>
      <c r="J150" s="17">
        <v>0.48837799999999998</v>
      </c>
      <c r="K150" s="17">
        <v>0.35131800000000002</v>
      </c>
      <c r="L150" s="17">
        <v>605.1</v>
      </c>
      <c r="M150" s="17">
        <v>8.3510000000000001E-2</v>
      </c>
      <c r="N150" s="17">
        <v>471</v>
      </c>
      <c r="O150" s="17">
        <v>0</v>
      </c>
      <c r="P150" s="17">
        <v>0</v>
      </c>
      <c r="Q150" s="17">
        <v>0.98392299999999999</v>
      </c>
      <c r="R150" s="17">
        <v>0.84172899999999995</v>
      </c>
      <c r="S150" s="17">
        <v>1.391799</v>
      </c>
      <c r="T150" s="17">
        <v>0.55006999999999995</v>
      </c>
      <c r="U150" s="17">
        <v>0.39522200000000002</v>
      </c>
      <c r="V150" s="17">
        <v>652.5</v>
      </c>
      <c r="W150" s="17">
        <v>0.207787</v>
      </c>
      <c r="X150" s="17">
        <v>365</v>
      </c>
      <c r="Y150" s="17">
        <v>0</v>
      </c>
      <c r="Z150" s="17">
        <v>0</v>
      </c>
      <c r="AA150" s="17">
        <v>0.60803499999999999</v>
      </c>
      <c r="AB150" s="17">
        <v>4.5917899999999998E-2</v>
      </c>
      <c r="AC150" s="17">
        <v>0.86698699999999995</v>
      </c>
      <c r="AD150" s="17">
        <v>0.25</v>
      </c>
      <c r="AE150" s="17">
        <v>1372.5</v>
      </c>
    </row>
    <row r="151" spans="1:31">
      <c r="A151" s="17">
        <v>138</v>
      </c>
      <c r="B151" s="19">
        <v>0.4652546296296296</v>
      </c>
      <c r="C151" s="17">
        <v>63</v>
      </c>
      <c r="D151" s="17">
        <v>29</v>
      </c>
      <c r="E151" s="17">
        <v>3.0006000000000001E-2</v>
      </c>
      <c r="F151" s="17">
        <v>1.452</v>
      </c>
      <c r="G151" s="17">
        <v>0.98615600000000003</v>
      </c>
      <c r="H151" s="17">
        <v>0.90286599999999995</v>
      </c>
      <c r="I151" s="17">
        <v>1.3834610000000001</v>
      </c>
      <c r="J151" s="17">
        <v>0.48059499999999999</v>
      </c>
      <c r="K151" s="17">
        <v>0.34738599999999997</v>
      </c>
      <c r="L151" s="17">
        <v>571.20000000000005</v>
      </c>
      <c r="M151" s="17">
        <v>4.0705999999999999E-2</v>
      </c>
      <c r="N151" s="17">
        <v>417</v>
      </c>
      <c r="O151" s="17">
        <v>0</v>
      </c>
      <c r="P151" s="17">
        <v>0</v>
      </c>
      <c r="Q151" s="17">
        <v>0.98219599999999996</v>
      </c>
      <c r="R151" s="17">
        <v>0.83425800000000006</v>
      </c>
      <c r="S151" s="17">
        <v>1.4089179999999999</v>
      </c>
      <c r="T151" s="17">
        <v>0.57465999999999995</v>
      </c>
      <c r="U151" s="17">
        <v>0.40787299999999999</v>
      </c>
      <c r="V151" s="17">
        <v>645.9</v>
      </c>
      <c r="W151" s="17">
        <v>7.5166999999999998E-2</v>
      </c>
      <c r="X151" s="17">
        <v>304</v>
      </c>
      <c r="Y151" s="17">
        <v>0</v>
      </c>
      <c r="Z151" s="17">
        <v>0</v>
      </c>
      <c r="AA151" s="17">
        <v>0.62749699999999997</v>
      </c>
      <c r="AB151" s="17">
        <v>3.9840899999999999E-2</v>
      </c>
      <c r="AC151" s="17">
        <v>0.85715300000000005</v>
      </c>
      <c r="AD151" s="17">
        <v>0.25</v>
      </c>
      <c r="AE151" s="17">
        <v>1454</v>
      </c>
    </row>
    <row r="152" spans="1:31">
      <c r="A152" s="17">
        <v>139</v>
      </c>
      <c r="B152" s="19">
        <v>0.46531250000000002</v>
      </c>
      <c r="C152" s="17">
        <v>62.5</v>
      </c>
      <c r="D152" s="17">
        <v>29.9</v>
      </c>
      <c r="E152" s="17">
        <v>3.1739999999999997E-2</v>
      </c>
      <c r="F152" s="17">
        <v>1.536</v>
      </c>
      <c r="G152" s="17">
        <v>0.98557700000000004</v>
      </c>
      <c r="H152" s="17">
        <v>0.89939000000000002</v>
      </c>
      <c r="I152" s="17">
        <v>1.3903760000000001</v>
      </c>
      <c r="J152" s="17">
        <v>0.49098700000000001</v>
      </c>
      <c r="K152" s="17">
        <v>0.353132</v>
      </c>
      <c r="L152" s="17">
        <v>605.4</v>
      </c>
      <c r="M152" s="17">
        <v>2.4000000000000001E-5</v>
      </c>
      <c r="N152" s="17">
        <v>344</v>
      </c>
      <c r="O152" s="17">
        <v>0</v>
      </c>
      <c r="P152" s="17">
        <v>0</v>
      </c>
      <c r="Q152" s="17">
        <v>0.98875000000000002</v>
      </c>
      <c r="R152" s="17">
        <v>0.83891899999999997</v>
      </c>
      <c r="S152" s="17">
        <v>1.382619</v>
      </c>
      <c r="T152" s="17">
        <v>0.54369999999999996</v>
      </c>
      <c r="U152" s="17">
        <v>0.39323900000000001</v>
      </c>
      <c r="V152" s="17">
        <v>636.4</v>
      </c>
      <c r="W152" s="17">
        <v>2.5999999999999998E-5</v>
      </c>
      <c r="X152" s="17">
        <v>490</v>
      </c>
      <c r="Y152" s="17">
        <v>0</v>
      </c>
      <c r="Z152" s="17">
        <v>0</v>
      </c>
      <c r="AA152" s="17">
        <v>0.60498300000000005</v>
      </c>
      <c r="AB152" s="17">
        <v>3.6132699999999997E-2</v>
      </c>
      <c r="AC152" s="17">
        <v>0.85856500000000002</v>
      </c>
      <c r="AD152" s="17">
        <v>0.25</v>
      </c>
      <c r="AE152" s="17">
        <v>1371.9</v>
      </c>
    </row>
    <row r="153" spans="1:31">
      <c r="A153" s="17">
        <v>140</v>
      </c>
      <c r="B153" s="19">
        <v>0.46537037037037038</v>
      </c>
      <c r="C153" s="17">
        <v>62.1</v>
      </c>
      <c r="D153" s="17">
        <v>29.9</v>
      </c>
      <c r="E153" s="17">
        <v>3.0578000000000001E-2</v>
      </c>
      <c r="F153" s="17">
        <v>1.48</v>
      </c>
      <c r="G153" s="17">
        <v>0.98197599999999996</v>
      </c>
      <c r="H153" s="17">
        <v>0.90632599999999996</v>
      </c>
      <c r="I153" s="17">
        <v>1.3925350000000001</v>
      </c>
      <c r="J153" s="17">
        <v>0.486209</v>
      </c>
      <c r="K153" s="17">
        <v>0.34915400000000002</v>
      </c>
      <c r="L153" s="17">
        <v>585</v>
      </c>
      <c r="M153" s="17">
        <v>5.3000000000000001E-5</v>
      </c>
      <c r="N153" s="17">
        <v>523</v>
      </c>
      <c r="O153" s="17">
        <v>0</v>
      </c>
      <c r="P153" s="17">
        <v>0</v>
      </c>
      <c r="Q153" s="17">
        <v>0.98204000000000002</v>
      </c>
      <c r="R153" s="17">
        <v>0.81573899999999999</v>
      </c>
      <c r="S153" s="17">
        <v>1.3565940000000001</v>
      </c>
      <c r="T153" s="17">
        <v>0.54085499999999997</v>
      </c>
      <c r="U153" s="17">
        <v>0.39868599999999998</v>
      </c>
      <c r="V153" s="17">
        <v>638.5</v>
      </c>
      <c r="W153" s="17">
        <v>2.6999999999999999E-5</v>
      </c>
      <c r="X153" s="17">
        <v>367</v>
      </c>
      <c r="Y153" s="17">
        <v>0</v>
      </c>
      <c r="Z153" s="17">
        <v>0</v>
      </c>
      <c r="AA153" s="17">
        <v>0.61336299999999999</v>
      </c>
      <c r="AB153" s="17">
        <v>5.2124900000000002E-2</v>
      </c>
      <c r="AC153" s="17">
        <v>0.84393099999999999</v>
      </c>
      <c r="AD153" s="17">
        <v>0.25</v>
      </c>
      <c r="AE153" s="17">
        <v>1419.8</v>
      </c>
    </row>
    <row r="154" spans="1:31">
      <c r="A154" s="17">
        <v>141</v>
      </c>
      <c r="B154" s="19">
        <v>0.4654282407407408</v>
      </c>
      <c r="C154" s="17">
        <v>61.6</v>
      </c>
      <c r="D154" s="17">
        <v>31.7</v>
      </c>
      <c r="E154" s="17">
        <v>3.2327000000000002E-2</v>
      </c>
      <c r="F154" s="17">
        <v>1.5640000000000001</v>
      </c>
      <c r="G154" s="17">
        <v>0.98435899999999998</v>
      </c>
      <c r="H154" s="17">
        <v>0.90386699999999998</v>
      </c>
      <c r="I154" s="17">
        <v>1.3681650000000001</v>
      </c>
      <c r="J154" s="17">
        <v>0.46429799999999999</v>
      </c>
      <c r="K154" s="17">
        <v>0.33935799999999999</v>
      </c>
      <c r="L154" s="17">
        <v>583.20000000000005</v>
      </c>
      <c r="M154" s="17">
        <v>0.13644800000000001</v>
      </c>
      <c r="N154" s="17">
        <v>521</v>
      </c>
      <c r="O154" s="17">
        <v>0</v>
      </c>
      <c r="P154" s="17">
        <v>0</v>
      </c>
      <c r="Q154" s="17">
        <v>0.98461699999999996</v>
      </c>
      <c r="R154" s="17">
        <v>0.81309900000000002</v>
      </c>
      <c r="S154" s="17">
        <v>1.354671</v>
      </c>
      <c r="T154" s="17">
        <v>0.54157299999999997</v>
      </c>
      <c r="U154" s="17">
        <v>0.39978200000000003</v>
      </c>
      <c r="V154" s="17">
        <v>678.7</v>
      </c>
      <c r="W154" s="17">
        <v>4.6999999999999997E-5</v>
      </c>
      <c r="X154" s="17">
        <v>354</v>
      </c>
      <c r="Y154" s="17">
        <v>0</v>
      </c>
      <c r="Z154" s="17">
        <v>0</v>
      </c>
      <c r="AA154" s="17">
        <v>0.61504899999999996</v>
      </c>
      <c r="AB154" s="17">
        <v>5.4818699999999998E-2</v>
      </c>
      <c r="AC154" s="17">
        <v>0.84278699999999995</v>
      </c>
      <c r="AD154" s="17">
        <v>0.25</v>
      </c>
      <c r="AE154" s="17">
        <v>1424.3</v>
      </c>
    </row>
    <row r="155" spans="1:31">
      <c r="A155" s="17">
        <v>142</v>
      </c>
      <c r="B155" s="19">
        <v>0.4654861111111111</v>
      </c>
      <c r="C155" s="17">
        <v>61.2</v>
      </c>
      <c r="D155" s="17">
        <v>32.6</v>
      </c>
      <c r="E155" s="17">
        <v>3.1661000000000002E-2</v>
      </c>
      <c r="F155" s="17">
        <v>1.532</v>
      </c>
      <c r="G155" s="17">
        <v>0.98696499999999998</v>
      </c>
      <c r="H155" s="17">
        <v>0.90618100000000001</v>
      </c>
      <c r="I155" s="17">
        <v>1.364072</v>
      </c>
      <c r="J155" s="17">
        <v>0.45789099999999999</v>
      </c>
      <c r="K155" s="17">
        <v>0.33567900000000001</v>
      </c>
      <c r="L155" s="17">
        <v>568.70000000000005</v>
      </c>
      <c r="M155" s="17">
        <v>0.102815</v>
      </c>
      <c r="N155" s="17">
        <v>473</v>
      </c>
      <c r="O155" s="17">
        <v>0</v>
      </c>
      <c r="P155" s="17">
        <v>0</v>
      </c>
      <c r="Q155" s="17">
        <v>0.98536699999999999</v>
      </c>
      <c r="R155" s="17">
        <v>0.837426</v>
      </c>
      <c r="S155" s="17">
        <v>1.369289</v>
      </c>
      <c r="T155" s="17">
        <v>0.53186299999999997</v>
      </c>
      <c r="U155" s="17">
        <v>0.38842300000000002</v>
      </c>
      <c r="V155" s="17">
        <v>665.8</v>
      </c>
      <c r="W155" s="17">
        <v>0.18606500000000001</v>
      </c>
      <c r="X155" s="17">
        <v>439</v>
      </c>
      <c r="Y155" s="17">
        <v>0</v>
      </c>
      <c r="Z155" s="17">
        <v>0</v>
      </c>
      <c r="AA155" s="17">
        <v>0.59757300000000002</v>
      </c>
      <c r="AB155" s="17">
        <v>5.0116899999999999E-2</v>
      </c>
      <c r="AC155" s="17">
        <v>0.86408200000000002</v>
      </c>
      <c r="AD155" s="17">
        <v>0.25</v>
      </c>
      <c r="AE155" s="17">
        <v>1460.5</v>
      </c>
    </row>
    <row r="156" spans="1:31">
      <c r="A156" s="17">
        <v>143</v>
      </c>
      <c r="B156" s="19">
        <v>0.46553240740740742</v>
      </c>
      <c r="C156" s="17">
        <v>60.8</v>
      </c>
      <c r="D156" s="17">
        <v>32.6</v>
      </c>
      <c r="E156" s="17">
        <v>3.4963000000000001E-2</v>
      </c>
      <c r="F156" s="17">
        <v>1.6919999999999999</v>
      </c>
      <c r="G156" s="17">
        <v>0.98153800000000002</v>
      </c>
      <c r="H156" s="17">
        <v>0.89612899999999995</v>
      </c>
      <c r="I156" s="17">
        <v>1.372241</v>
      </c>
      <c r="J156" s="17">
        <v>0.47611199999999998</v>
      </c>
      <c r="K156" s="17">
        <v>0.34695900000000002</v>
      </c>
      <c r="L156" s="17">
        <v>602.6</v>
      </c>
      <c r="M156" s="17">
        <v>6.9999999999999999E-6</v>
      </c>
      <c r="N156" s="17">
        <v>418</v>
      </c>
      <c r="O156" s="17">
        <v>0</v>
      </c>
      <c r="P156" s="17">
        <v>0</v>
      </c>
      <c r="Q156" s="17">
        <v>0.98656999999999995</v>
      </c>
      <c r="R156" s="17">
        <v>0.82734300000000005</v>
      </c>
      <c r="S156" s="17">
        <v>1.387089</v>
      </c>
      <c r="T156" s="17">
        <v>0.55974599999999997</v>
      </c>
      <c r="U156" s="17">
        <v>0.40354000000000001</v>
      </c>
      <c r="V156" s="17">
        <v>637.4</v>
      </c>
      <c r="W156" s="17">
        <v>9.3552999999999997E-2</v>
      </c>
      <c r="X156" s="17">
        <v>464</v>
      </c>
      <c r="Y156" s="17">
        <v>0</v>
      </c>
      <c r="Z156" s="17">
        <v>0</v>
      </c>
      <c r="AA156" s="17">
        <v>0.62083100000000002</v>
      </c>
      <c r="AB156" s="17">
        <v>4.7116400000000003E-2</v>
      </c>
      <c r="AC156" s="17">
        <v>0.85371600000000003</v>
      </c>
      <c r="AD156" s="17">
        <v>0.25</v>
      </c>
      <c r="AE156" s="17">
        <v>1378.4</v>
      </c>
    </row>
    <row r="157" spans="1:31">
      <c r="A157" s="17">
        <v>144</v>
      </c>
      <c r="B157" s="19">
        <v>0.46559027777777778</v>
      </c>
      <c r="C157" s="17">
        <v>60.1</v>
      </c>
      <c r="D157" s="17">
        <v>34.4</v>
      </c>
      <c r="E157" s="17">
        <v>3.2785000000000002E-2</v>
      </c>
      <c r="F157" s="17">
        <v>1.5860000000000001</v>
      </c>
      <c r="G157" s="17">
        <v>0.98194300000000001</v>
      </c>
      <c r="H157" s="17">
        <v>0.93852500000000005</v>
      </c>
      <c r="I157" s="17">
        <v>1.400746</v>
      </c>
      <c r="J157" s="17">
        <v>0.46222099999999999</v>
      </c>
      <c r="K157" s="17">
        <v>0.329982</v>
      </c>
      <c r="L157" s="17">
        <v>555</v>
      </c>
      <c r="M157" s="17">
        <v>0.15795999999999999</v>
      </c>
      <c r="N157" s="17">
        <v>440</v>
      </c>
      <c r="O157" s="17">
        <v>0</v>
      </c>
      <c r="P157" s="17">
        <v>0</v>
      </c>
      <c r="Q157" s="17">
        <v>0.98636699999999999</v>
      </c>
      <c r="R157" s="17">
        <v>0.83199000000000001</v>
      </c>
      <c r="S157" s="17">
        <v>1.3630990000000001</v>
      </c>
      <c r="T157" s="17">
        <v>0.53110900000000005</v>
      </c>
      <c r="U157" s="17">
        <v>0.38963300000000001</v>
      </c>
      <c r="V157" s="17">
        <v>657.9</v>
      </c>
      <c r="W157" s="17">
        <v>1.9000000000000001E-5</v>
      </c>
      <c r="X157" s="17">
        <v>349</v>
      </c>
      <c r="Y157" s="17">
        <v>0</v>
      </c>
      <c r="Z157" s="17">
        <v>0</v>
      </c>
      <c r="AA157" s="17">
        <v>0.59943599999999997</v>
      </c>
      <c r="AB157" s="17">
        <v>4.8180099999999997E-2</v>
      </c>
      <c r="AC157" s="17">
        <v>0.85757899999999998</v>
      </c>
      <c r="AD157" s="17">
        <v>0.25</v>
      </c>
      <c r="AE157" s="17">
        <v>1496.5</v>
      </c>
    </row>
    <row r="158" spans="1:31">
      <c r="A158" s="17">
        <v>145</v>
      </c>
      <c r="B158" s="19">
        <v>0.4656481481481482</v>
      </c>
      <c r="C158" s="17">
        <v>59.9</v>
      </c>
      <c r="D158" s="17">
        <v>34.4</v>
      </c>
      <c r="E158" s="17">
        <v>3.5909000000000003E-2</v>
      </c>
      <c r="F158" s="17">
        <v>1.738</v>
      </c>
      <c r="G158" s="17">
        <v>0.98237099999999999</v>
      </c>
      <c r="H158" s="17">
        <v>0.925763</v>
      </c>
      <c r="I158" s="17">
        <v>1.407562</v>
      </c>
      <c r="J158" s="17">
        <v>0.48179899999999998</v>
      </c>
      <c r="K158" s="17">
        <v>0.34229300000000001</v>
      </c>
      <c r="L158" s="17">
        <v>580.1</v>
      </c>
      <c r="M158" s="17">
        <v>4.8343999999999998E-2</v>
      </c>
      <c r="N158" s="17">
        <v>316</v>
      </c>
      <c r="O158" s="17">
        <v>0</v>
      </c>
      <c r="P158" s="17">
        <v>0</v>
      </c>
      <c r="Q158" s="17">
        <v>0.99189899999999998</v>
      </c>
      <c r="R158" s="17">
        <v>0.82491000000000003</v>
      </c>
      <c r="S158" s="17">
        <v>1.382611</v>
      </c>
      <c r="T158" s="17">
        <v>0.55770200000000003</v>
      </c>
      <c r="U158" s="17">
        <v>0.403368</v>
      </c>
      <c r="V158" s="17">
        <v>641.9</v>
      </c>
      <c r="W158" s="17">
        <v>8.5718000000000003E-2</v>
      </c>
      <c r="X158" s="17">
        <v>439</v>
      </c>
      <c r="Y158" s="17">
        <v>0</v>
      </c>
      <c r="Z158" s="17">
        <v>0</v>
      </c>
      <c r="AA158" s="17">
        <v>0.62056699999999998</v>
      </c>
      <c r="AB158" s="17">
        <v>3.6591899999999997E-2</v>
      </c>
      <c r="AC158" s="17">
        <v>0.84531699999999999</v>
      </c>
      <c r="AD158" s="17">
        <v>0.25</v>
      </c>
      <c r="AE158" s="17">
        <v>1431.7</v>
      </c>
    </row>
    <row r="159" spans="1:31">
      <c r="A159" s="17">
        <v>146</v>
      </c>
      <c r="B159" s="19">
        <v>0.46570601851851851</v>
      </c>
      <c r="C159" s="17">
        <v>59.4</v>
      </c>
      <c r="D159" s="17">
        <v>35.299999999999997</v>
      </c>
      <c r="E159" s="17">
        <v>3.5736999999999998E-2</v>
      </c>
      <c r="F159" s="17">
        <v>1.7290000000000001</v>
      </c>
      <c r="G159" s="17">
        <v>0.98784000000000005</v>
      </c>
      <c r="H159" s="17">
        <v>0.92847599999999997</v>
      </c>
      <c r="I159" s="17">
        <v>1.4327179999999999</v>
      </c>
      <c r="J159" s="17">
        <v>0.504243</v>
      </c>
      <c r="K159" s="17">
        <v>0.35194799999999998</v>
      </c>
      <c r="L159" s="17">
        <v>569.1</v>
      </c>
      <c r="M159" s="17">
        <v>5.3999999999999998E-5</v>
      </c>
      <c r="N159" s="17">
        <v>425</v>
      </c>
      <c r="O159" s="17">
        <v>0</v>
      </c>
      <c r="P159" s="17">
        <v>0</v>
      </c>
      <c r="Q159" s="17">
        <v>0.99001300000000003</v>
      </c>
      <c r="R159" s="17">
        <v>0.83033800000000002</v>
      </c>
      <c r="S159" s="17">
        <v>1.392997</v>
      </c>
      <c r="T159" s="17">
        <v>0.56265900000000002</v>
      </c>
      <c r="U159" s="17">
        <v>0.40392</v>
      </c>
      <c r="V159" s="17">
        <v>644.29999999999995</v>
      </c>
      <c r="W159" s="17">
        <v>2.4669E-2</v>
      </c>
      <c r="X159" s="17">
        <v>583</v>
      </c>
      <c r="Y159" s="17">
        <v>0</v>
      </c>
      <c r="Z159" s="17">
        <v>0</v>
      </c>
      <c r="AA159" s="17">
        <v>0.62141500000000005</v>
      </c>
      <c r="AB159" s="17">
        <v>4.88964E-2</v>
      </c>
      <c r="AC159" s="17">
        <v>0.85785</v>
      </c>
      <c r="AD159" s="17">
        <v>0.25</v>
      </c>
      <c r="AE159" s="17">
        <v>1459.5</v>
      </c>
    </row>
    <row r="160" spans="1:31">
      <c r="A160" s="17">
        <v>147</v>
      </c>
      <c r="B160" s="19">
        <v>0.46575231481481483</v>
      </c>
      <c r="C160" s="17">
        <v>59</v>
      </c>
      <c r="D160" s="17">
        <v>36.200000000000003</v>
      </c>
      <c r="E160" s="17">
        <v>3.4773999999999999E-2</v>
      </c>
      <c r="F160" s="17">
        <v>1.6830000000000001</v>
      </c>
      <c r="G160" s="17">
        <v>0.98845099999999997</v>
      </c>
      <c r="H160" s="17">
        <v>0.93029099999999998</v>
      </c>
      <c r="I160" s="17">
        <v>1.4207160000000001</v>
      </c>
      <c r="J160" s="17">
        <v>0.490425</v>
      </c>
      <c r="K160" s="17">
        <v>0.345196</v>
      </c>
      <c r="L160" s="17">
        <v>557</v>
      </c>
      <c r="M160" s="17">
        <v>0.16664999999999999</v>
      </c>
      <c r="N160" s="17">
        <v>470</v>
      </c>
      <c r="O160" s="17">
        <v>0</v>
      </c>
      <c r="P160" s="17">
        <v>0</v>
      </c>
      <c r="Q160" s="17">
        <v>0.98690500000000003</v>
      </c>
      <c r="R160" s="17">
        <v>0.84822299999999995</v>
      </c>
      <c r="S160" s="17">
        <v>1.3987959999999999</v>
      </c>
      <c r="T160" s="17">
        <v>0.55057299999999998</v>
      </c>
      <c r="U160" s="17">
        <v>0.39360499999999998</v>
      </c>
      <c r="V160" s="17">
        <v>633.29999999999995</v>
      </c>
      <c r="W160" s="17">
        <v>5.4101999999999997E-2</v>
      </c>
      <c r="X160" s="17">
        <v>318</v>
      </c>
      <c r="Y160" s="17">
        <v>0</v>
      </c>
      <c r="Z160" s="17">
        <v>0</v>
      </c>
      <c r="AA160" s="17">
        <v>0.60554600000000003</v>
      </c>
      <c r="AB160" s="17">
        <v>5.4027100000000002E-2</v>
      </c>
      <c r="AC160" s="17">
        <v>0.877969</v>
      </c>
      <c r="AD160" s="17">
        <v>0.25</v>
      </c>
      <c r="AE160" s="17">
        <v>1491</v>
      </c>
    </row>
    <row r="161" spans="1:31">
      <c r="A161" s="17">
        <v>148</v>
      </c>
      <c r="B161" s="19">
        <v>0.46581018518518519</v>
      </c>
      <c r="C161" s="17">
        <v>58.6</v>
      </c>
      <c r="D161" s="17">
        <v>38</v>
      </c>
      <c r="E161" s="17">
        <v>3.8317999999999998E-2</v>
      </c>
      <c r="F161" s="17">
        <v>1.8540000000000001</v>
      </c>
      <c r="G161" s="17">
        <v>0.98963500000000004</v>
      </c>
      <c r="H161" s="17">
        <v>0.95428500000000005</v>
      </c>
      <c r="I161" s="17">
        <v>1.455282</v>
      </c>
      <c r="J161" s="17">
        <v>0.50099700000000003</v>
      </c>
      <c r="K161" s="17">
        <v>0.34426099999999998</v>
      </c>
      <c r="L161" s="17">
        <v>564.1</v>
      </c>
      <c r="M161" s="17">
        <v>2.22E-4</v>
      </c>
      <c r="N161" s="17">
        <v>336</v>
      </c>
      <c r="O161" s="17">
        <v>0</v>
      </c>
      <c r="P161" s="17">
        <v>0</v>
      </c>
      <c r="Q161" s="17">
        <v>0.98575000000000002</v>
      </c>
      <c r="R161" s="17">
        <v>0.84101599999999999</v>
      </c>
      <c r="S161" s="17">
        <v>1.4076839999999999</v>
      </c>
      <c r="T161" s="17">
        <v>0.56666799999999995</v>
      </c>
      <c r="U161" s="17">
        <v>0.40255299999999999</v>
      </c>
      <c r="V161" s="17">
        <v>629.4</v>
      </c>
      <c r="W161" s="17">
        <v>8.7000000000000001E-5</v>
      </c>
      <c r="X161" s="17">
        <v>470</v>
      </c>
      <c r="Y161" s="17">
        <v>0</v>
      </c>
      <c r="Z161" s="17">
        <v>0</v>
      </c>
      <c r="AA161" s="17">
        <v>0.619313</v>
      </c>
      <c r="AB161" s="17">
        <v>4.1551400000000002E-2</v>
      </c>
      <c r="AC161" s="17">
        <v>0.86456200000000005</v>
      </c>
      <c r="AD161" s="17">
        <v>0.25</v>
      </c>
      <c r="AE161" s="17">
        <v>1472.3</v>
      </c>
    </row>
    <row r="162" spans="1:31">
      <c r="A162" s="17">
        <v>149</v>
      </c>
      <c r="B162" s="19">
        <v>0.4658680555555556</v>
      </c>
      <c r="C162" s="17">
        <v>58.3</v>
      </c>
      <c r="D162" s="17">
        <v>38</v>
      </c>
      <c r="E162" s="17">
        <v>3.7298999999999999E-2</v>
      </c>
      <c r="F162" s="17">
        <v>1.8049999999999999</v>
      </c>
      <c r="G162" s="17">
        <v>0.98231599999999997</v>
      </c>
      <c r="H162" s="17">
        <v>0.936612</v>
      </c>
      <c r="I162" s="17">
        <v>1.4439120000000001</v>
      </c>
      <c r="J162" s="17">
        <v>0.50729900000000006</v>
      </c>
      <c r="K162" s="17">
        <v>0.35133700000000001</v>
      </c>
      <c r="L162" s="17">
        <v>557.29999999999995</v>
      </c>
      <c r="M162" s="17">
        <v>0.1128</v>
      </c>
      <c r="N162" s="17">
        <v>449</v>
      </c>
      <c r="O162" s="17">
        <v>0</v>
      </c>
      <c r="P162" s="17">
        <v>0</v>
      </c>
      <c r="Q162" s="17">
        <v>0.98889099999999996</v>
      </c>
      <c r="R162" s="17">
        <v>0.85759200000000002</v>
      </c>
      <c r="S162" s="17">
        <v>1.434018</v>
      </c>
      <c r="T162" s="17">
        <v>0.57642599999999999</v>
      </c>
      <c r="U162" s="17">
        <v>0.40196500000000002</v>
      </c>
      <c r="V162" s="17">
        <v>598.70000000000005</v>
      </c>
      <c r="W162" s="17">
        <v>7.9999999999999996E-6</v>
      </c>
      <c r="X162" s="17">
        <v>340</v>
      </c>
      <c r="Y162" s="17">
        <v>0</v>
      </c>
      <c r="Z162" s="17">
        <v>0</v>
      </c>
      <c r="AA162" s="17">
        <v>0.61840799999999996</v>
      </c>
      <c r="AB162" s="17">
        <v>5.4195500000000001E-2</v>
      </c>
      <c r="AC162" s="17">
        <v>0.88883199999999996</v>
      </c>
      <c r="AD162" s="17">
        <v>0.25</v>
      </c>
      <c r="AE162" s="17">
        <v>1490.3</v>
      </c>
    </row>
    <row r="163" spans="1:31">
      <c r="A163" s="17">
        <v>150</v>
      </c>
      <c r="B163" s="19">
        <v>0.46592592592592591</v>
      </c>
      <c r="C163" s="17">
        <v>58.1</v>
      </c>
      <c r="D163" s="17">
        <v>29.9</v>
      </c>
      <c r="E163" s="17">
        <v>2.8292999999999999E-2</v>
      </c>
      <c r="F163" s="17">
        <v>1.369</v>
      </c>
      <c r="G163" s="17">
        <v>0.98824999999999996</v>
      </c>
      <c r="H163" s="17">
        <v>0.94132700000000002</v>
      </c>
      <c r="I163" s="17">
        <v>1.440075</v>
      </c>
      <c r="J163" s="17">
        <v>0.49874800000000002</v>
      </c>
      <c r="K163" s="17">
        <v>0.34633399999999998</v>
      </c>
      <c r="L163" s="17">
        <v>536.1</v>
      </c>
      <c r="M163" s="17">
        <v>1.5E-5</v>
      </c>
      <c r="N163" s="17">
        <v>457</v>
      </c>
      <c r="O163" s="17">
        <v>0</v>
      </c>
      <c r="P163" s="17">
        <v>0</v>
      </c>
      <c r="Q163" s="17">
        <v>0.98286399999999996</v>
      </c>
      <c r="R163" s="17">
        <v>0.84471399999999996</v>
      </c>
      <c r="S163" s="17">
        <v>1.404069</v>
      </c>
      <c r="T163" s="17">
        <v>0.55935500000000005</v>
      </c>
      <c r="U163" s="17">
        <v>0.39838099999999999</v>
      </c>
      <c r="V163" s="17">
        <v>626.20000000000005</v>
      </c>
      <c r="W163" s="17">
        <v>2.0999999999999999E-5</v>
      </c>
      <c r="X163" s="17">
        <v>478</v>
      </c>
      <c r="Y163" s="17">
        <v>0</v>
      </c>
      <c r="Z163" s="17">
        <v>0</v>
      </c>
      <c r="AA163" s="17">
        <v>0.61289400000000005</v>
      </c>
      <c r="AB163" s="17">
        <v>4.2229700000000002E-2</v>
      </c>
      <c r="AC163" s="17">
        <v>0.868336</v>
      </c>
      <c r="AD163" s="17">
        <v>0.25</v>
      </c>
      <c r="AE163" s="17">
        <v>1549.3</v>
      </c>
    </row>
    <row r="164" spans="1:31">
      <c r="A164" s="17">
        <v>151</v>
      </c>
      <c r="B164" s="19">
        <v>0.46598379629629627</v>
      </c>
      <c r="C164" s="17">
        <v>57.7</v>
      </c>
      <c r="D164" s="17">
        <v>37.1</v>
      </c>
      <c r="E164" s="17">
        <v>3.8719999999999997E-2</v>
      </c>
      <c r="F164" s="17">
        <v>1.8740000000000001</v>
      </c>
      <c r="G164" s="17">
        <v>0.987653</v>
      </c>
      <c r="H164" s="17">
        <v>0.927207</v>
      </c>
      <c r="I164" s="17">
        <v>1.439754</v>
      </c>
      <c r="J164" s="17">
        <v>0.51254699999999997</v>
      </c>
      <c r="K164" s="17">
        <v>0.35599599999999998</v>
      </c>
      <c r="L164" s="17">
        <v>587.6</v>
      </c>
      <c r="M164" s="17">
        <v>0.14164099999999999</v>
      </c>
      <c r="N164" s="17">
        <v>412</v>
      </c>
      <c r="O164" s="17">
        <v>0</v>
      </c>
      <c r="P164" s="17">
        <v>0</v>
      </c>
      <c r="Q164" s="17">
        <v>0.98918099999999998</v>
      </c>
      <c r="R164" s="17">
        <v>0.84071899999999999</v>
      </c>
      <c r="S164" s="17">
        <v>1.4111210000000001</v>
      </c>
      <c r="T164" s="17">
        <v>0.57040100000000005</v>
      </c>
      <c r="U164" s="17">
        <v>0.40421899999999999</v>
      </c>
      <c r="V164" s="17">
        <v>633</v>
      </c>
      <c r="W164" s="17">
        <v>6.4999999999999994E-5</v>
      </c>
      <c r="X164" s="17">
        <v>384</v>
      </c>
      <c r="Y164" s="17">
        <v>0</v>
      </c>
      <c r="Z164" s="17">
        <v>0</v>
      </c>
      <c r="AA164" s="17">
        <v>0.62187499999999996</v>
      </c>
      <c r="AB164" s="17">
        <v>5.1327299999999999E-2</v>
      </c>
      <c r="AC164" s="17">
        <v>0.86999599999999999</v>
      </c>
      <c r="AD164" s="17">
        <v>0.25</v>
      </c>
      <c r="AE164" s="17">
        <v>1413.6</v>
      </c>
    </row>
    <row r="165" spans="1:31">
      <c r="A165" s="17">
        <v>152</v>
      </c>
      <c r="B165" s="19">
        <v>0.46603009259259259</v>
      </c>
      <c r="C165" s="17">
        <v>57.4</v>
      </c>
      <c r="D165" s="17">
        <v>34.4</v>
      </c>
      <c r="E165" s="17">
        <v>3.3202000000000002E-2</v>
      </c>
      <c r="F165" s="17">
        <v>1.607</v>
      </c>
      <c r="G165" s="17">
        <v>0.98606499999999997</v>
      </c>
      <c r="H165" s="17">
        <v>0.93244800000000005</v>
      </c>
      <c r="I165" s="17">
        <v>1.4541269999999999</v>
      </c>
      <c r="J165" s="17">
        <v>0.521679</v>
      </c>
      <c r="K165" s="17">
        <v>0.35875800000000002</v>
      </c>
      <c r="L165" s="17">
        <v>571.70000000000005</v>
      </c>
      <c r="M165" s="17">
        <v>6.0000000000000002E-6</v>
      </c>
      <c r="N165" s="17">
        <v>513</v>
      </c>
      <c r="O165" s="17">
        <v>0</v>
      </c>
      <c r="P165" s="17">
        <v>0</v>
      </c>
      <c r="Q165" s="17">
        <v>0.98693799999999998</v>
      </c>
      <c r="R165" s="17">
        <v>0.88524700000000001</v>
      </c>
      <c r="S165" s="17">
        <v>1.443551</v>
      </c>
      <c r="T165" s="17">
        <v>0.55830400000000002</v>
      </c>
      <c r="U165" s="17">
        <v>0.38675799999999999</v>
      </c>
      <c r="V165" s="17">
        <v>616.9</v>
      </c>
      <c r="W165" s="17">
        <v>4.1999999999999998E-5</v>
      </c>
      <c r="X165" s="17">
        <v>427</v>
      </c>
      <c r="Y165" s="17">
        <v>0</v>
      </c>
      <c r="Z165" s="17">
        <v>0</v>
      </c>
      <c r="AA165" s="17">
        <v>0.59501199999999999</v>
      </c>
      <c r="AB165" s="17">
        <v>5.7215500000000002E-2</v>
      </c>
      <c r="AC165" s="17">
        <v>0.91719099999999998</v>
      </c>
      <c r="AD165" s="17">
        <v>0.25</v>
      </c>
      <c r="AE165" s="17">
        <v>1452.8</v>
      </c>
    </row>
    <row r="166" spans="1:31">
      <c r="A166" s="17">
        <v>153</v>
      </c>
      <c r="B166" s="19">
        <v>0.46608796296296301</v>
      </c>
      <c r="C166" s="17">
        <v>57.2</v>
      </c>
      <c r="D166" s="17">
        <v>34.4</v>
      </c>
      <c r="E166" s="17">
        <v>3.5056999999999998E-2</v>
      </c>
      <c r="F166" s="17">
        <v>1.696</v>
      </c>
      <c r="G166" s="17">
        <v>0.98360300000000001</v>
      </c>
      <c r="H166" s="17">
        <v>0.92669999999999997</v>
      </c>
      <c r="I166" s="17">
        <v>1.44258</v>
      </c>
      <c r="J166" s="17">
        <v>0.51588000000000001</v>
      </c>
      <c r="K166" s="17">
        <v>0.35760900000000001</v>
      </c>
      <c r="L166" s="17">
        <v>590.1</v>
      </c>
      <c r="M166" s="17">
        <v>8.8769999999999995E-3</v>
      </c>
      <c r="N166" s="17">
        <v>437</v>
      </c>
      <c r="O166" s="17">
        <v>0</v>
      </c>
      <c r="P166" s="17">
        <v>0</v>
      </c>
      <c r="Q166" s="17">
        <v>0.98761100000000002</v>
      </c>
      <c r="R166" s="17">
        <v>0.86981200000000003</v>
      </c>
      <c r="S166" s="17">
        <v>1.432787</v>
      </c>
      <c r="T166" s="17">
        <v>0.56297399999999997</v>
      </c>
      <c r="U166" s="17">
        <v>0.39292300000000002</v>
      </c>
      <c r="V166" s="17">
        <v>628.79999999999995</v>
      </c>
      <c r="W166" s="17">
        <v>2.6999999999999999E-5</v>
      </c>
      <c r="X166" s="17">
        <v>417</v>
      </c>
      <c r="Y166" s="17">
        <v>0</v>
      </c>
      <c r="Z166" s="17">
        <v>0</v>
      </c>
      <c r="AA166" s="17">
        <v>0.60449600000000003</v>
      </c>
      <c r="AB166" s="17">
        <v>5.0684899999999998E-2</v>
      </c>
      <c r="AC166" s="17">
        <v>0.89834700000000001</v>
      </c>
      <c r="AD166" s="17">
        <v>0.25</v>
      </c>
      <c r="AE166" s="17">
        <v>1407.6</v>
      </c>
    </row>
    <row r="167" spans="1:31">
      <c r="A167" s="17">
        <v>154</v>
      </c>
      <c r="B167" s="19">
        <v>0.46614583333333331</v>
      </c>
      <c r="C167" s="17">
        <v>56.8</v>
      </c>
      <c r="D167" s="17">
        <v>35.299999999999997</v>
      </c>
      <c r="E167" s="17">
        <v>3.5554000000000002E-2</v>
      </c>
      <c r="F167" s="17">
        <v>1.72</v>
      </c>
      <c r="G167" s="17">
        <v>0.98291700000000004</v>
      </c>
      <c r="H167" s="17">
        <v>0.91879900000000003</v>
      </c>
      <c r="I167" s="17">
        <v>1.435041</v>
      </c>
      <c r="J167" s="17">
        <v>0.51624199999999998</v>
      </c>
      <c r="K167" s="17">
        <v>0.35974</v>
      </c>
      <c r="L167" s="17">
        <v>570.5</v>
      </c>
      <c r="M167" s="17">
        <v>3.1999999999999999E-5</v>
      </c>
      <c r="N167" s="17">
        <v>466</v>
      </c>
      <c r="O167" s="17">
        <v>0</v>
      </c>
      <c r="P167" s="17">
        <v>0</v>
      </c>
      <c r="Q167" s="17">
        <v>0.98734599999999995</v>
      </c>
      <c r="R167" s="17">
        <v>0.86648199999999997</v>
      </c>
      <c r="S167" s="17">
        <v>1.45079</v>
      </c>
      <c r="T167" s="17">
        <v>0.58430700000000002</v>
      </c>
      <c r="U167" s="17">
        <v>0.40275100000000003</v>
      </c>
      <c r="V167" s="17">
        <v>585.1</v>
      </c>
      <c r="W167" s="17">
        <v>4.8999999999999998E-5</v>
      </c>
      <c r="X167" s="17">
        <v>278</v>
      </c>
      <c r="Y167" s="17">
        <v>0</v>
      </c>
      <c r="Z167" s="17">
        <v>0</v>
      </c>
      <c r="AA167" s="17">
        <v>0.61961699999999997</v>
      </c>
      <c r="AB167" s="17">
        <v>5.3469500000000003E-2</v>
      </c>
      <c r="AC167" s="17">
        <v>0.897725</v>
      </c>
      <c r="AD167" s="17">
        <v>0.25</v>
      </c>
      <c r="AE167" s="17">
        <v>1455.8</v>
      </c>
    </row>
    <row r="168" spans="1:31">
      <c r="A168" s="17">
        <v>155</v>
      </c>
      <c r="B168" s="19">
        <v>0.46620370370370368</v>
      </c>
      <c r="C168" s="17">
        <v>56.5</v>
      </c>
      <c r="D168" s="17">
        <v>28.1</v>
      </c>
      <c r="E168" s="17">
        <v>3.0436000000000001E-2</v>
      </c>
      <c r="F168" s="17">
        <v>1.4730000000000001</v>
      </c>
      <c r="G168" s="17">
        <v>0.981792</v>
      </c>
      <c r="H168" s="17">
        <v>0.93552999999999997</v>
      </c>
      <c r="I168" s="17">
        <v>1.4718880000000001</v>
      </c>
      <c r="J168" s="17">
        <v>0.53635900000000003</v>
      </c>
      <c r="K168" s="17">
        <v>0.364402</v>
      </c>
      <c r="L168" s="17">
        <v>604.29999999999995</v>
      </c>
      <c r="M168" s="17">
        <v>3.9999999999999998E-6</v>
      </c>
      <c r="N168" s="17">
        <v>372</v>
      </c>
      <c r="O168" s="17">
        <v>0</v>
      </c>
      <c r="P168" s="17">
        <v>0</v>
      </c>
      <c r="Q168" s="17">
        <v>0.98965899999999996</v>
      </c>
      <c r="R168" s="17">
        <v>0.87357799999999997</v>
      </c>
      <c r="S168" s="17">
        <v>1.461552</v>
      </c>
      <c r="T168" s="17">
        <v>0.587974</v>
      </c>
      <c r="U168" s="17">
        <v>0.40229399999999998</v>
      </c>
      <c r="V168" s="17">
        <v>623.20000000000005</v>
      </c>
      <c r="W168" s="17">
        <v>0.104155</v>
      </c>
      <c r="X168" s="17">
        <v>317</v>
      </c>
      <c r="Y168" s="17">
        <v>0</v>
      </c>
      <c r="Z168" s="17">
        <v>0</v>
      </c>
      <c r="AA168" s="17">
        <v>0.61891499999999999</v>
      </c>
      <c r="AB168" s="17">
        <v>3.6568999999999997E-2</v>
      </c>
      <c r="AC168" s="17">
        <v>0.89507899999999996</v>
      </c>
      <c r="AD168" s="17">
        <v>0.25</v>
      </c>
      <c r="AE168" s="17">
        <v>1374.3</v>
      </c>
    </row>
    <row r="169" spans="1:31">
      <c r="A169" s="17">
        <v>156</v>
      </c>
      <c r="B169" s="19">
        <v>0.46626157407407409</v>
      </c>
      <c r="C169" s="17">
        <v>56.1</v>
      </c>
      <c r="D169" s="17">
        <v>19.899999999999999</v>
      </c>
      <c r="E169" s="17">
        <v>2.0302000000000001E-2</v>
      </c>
      <c r="F169" s="17">
        <v>0.98199999999999998</v>
      </c>
      <c r="G169" s="17">
        <v>0.98178100000000001</v>
      </c>
      <c r="H169" s="17">
        <v>0.91647400000000001</v>
      </c>
      <c r="I169" s="17">
        <v>1.448793</v>
      </c>
      <c r="J169" s="17">
        <v>0.53231899999999999</v>
      </c>
      <c r="K169" s="17">
        <v>0.36742200000000003</v>
      </c>
      <c r="L169" s="17">
        <v>577.79999999999995</v>
      </c>
      <c r="M169" s="17">
        <v>1.9000000000000001E-5</v>
      </c>
      <c r="N169" s="17">
        <v>580</v>
      </c>
      <c r="O169" s="17">
        <v>0</v>
      </c>
      <c r="P169" s="17">
        <v>0</v>
      </c>
      <c r="Q169" s="17">
        <v>0.987896</v>
      </c>
      <c r="R169" s="17">
        <v>0.87474099999999999</v>
      </c>
      <c r="S169" s="17">
        <v>1.4490320000000001</v>
      </c>
      <c r="T169" s="17">
        <v>0.574291</v>
      </c>
      <c r="U169" s="17">
        <v>0.39632699999999998</v>
      </c>
      <c r="V169" s="17">
        <v>606.4</v>
      </c>
      <c r="W169" s="17">
        <v>4.5057E-2</v>
      </c>
      <c r="X169" s="17">
        <v>497</v>
      </c>
      <c r="Y169" s="17">
        <v>0</v>
      </c>
      <c r="Z169" s="17">
        <v>0</v>
      </c>
      <c r="AA169" s="17">
        <v>0.609734</v>
      </c>
      <c r="AB169" s="17">
        <v>3.8642299999999997E-2</v>
      </c>
      <c r="AC169" s="17">
        <v>0.89693299999999998</v>
      </c>
      <c r="AD169" s="17">
        <v>0.25</v>
      </c>
      <c r="AE169" s="17">
        <v>1437.4</v>
      </c>
    </row>
    <row r="170" spans="1:31">
      <c r="A170" s="17">
        <v>157</v>
      </c>
      <c r="B170" s="19">
        <v>0.46630787037037041</v>
      </c>
      <c r="C170" s="17">
        <v>55.9</v>
      </c>
      <c r="D170" s="17">
        <v>19.899999999999999</v>
      </c>
      <c r="E170" s="17">
        <v>1.9865000000000001E-2</v>
      </c>
      <c r="F170" s="17">
        <v>0.96099999999999997</v>
      </c>
      <c r="G170" s="17">
        <v>0.98330799999999996</v>
      </c>
      <c r="H170" s="17">
        <v>0.93098499999999995</v>
      </c>
      <c r="I170" s="17">
        <v>1.4368369999999999</v>
      </c>
      <c r="J170" s="17">
        <v>0.50585199999999997</v>
      </c>
      <c r="K170" s="17">
        <v>0.35205900000000001</v>
      </c>
      <c r="L170" s="17">
        <v>553.9</v>
      </c>
      <c r="M170" s="17">
        <v>4.6E-5</v>
      </c>
      <c r="N170" s="17">
        <v>375</v>
      </c>
      <c r="O170" s="17">
        <v>0</v>
      </c>
      <c r="P170" s="17">
        <v>0</v>
      </c>
      <c r="Q170" s="17">
        <v>0.98962499999999998</v>
      </c>
      <c r="R170" s="17">
        <v>0.88358999999999999</v>
      </c>
      <c r="S170" s="17">
        <v>1.469268</v>
      </c>
      <c r="T170" s="17">
        <v>0.58567899999999995</v>
      </c>
      <c r="U170" s="17">
        <v>0.398619</v>
      </c>
      <c r="V170" s="17">
        <v>591.9</v>
      </c>
      <c r="W170" s="17">
        <v>0.123352</v>
      </c>
      <c r="X170" s="17">
        <v>403</v>
      </c>
      <c r="Y170" s="17">
        <v>0</v>
      </c>
      <c r="Z170" s="17">
        <v>0</v>
      </c>
      <c r="AA170" s="17">
        <v>0.61326000000000003</v>
      </c>
      <c r="AB170" s="17">
        <v>2.4262800000000001E-2</v>
      </c>
      <c r="AC170" s="17">
        <v>0.89780000000000004</v>
      </c>
      <c r="AD170" s="17">
        <v>0.25</v>
      </c>
      <c r="AE170" s="17">
        <v>1499.6</v>
      </c>
    </row>
    <row r="171" spans="1:31">
      <c r="A171" s="17">
        <v>158</v>
      </c>
      <c r="B171" s="19">
        <v>0.46636574074074072</v>
      </c>
      <c r="C171" s="17">
        <v>55.4</v>
      </c>
      <c r="D171" s="17">
        <v>23.5</v>
      </c>
      <c r="E171" s="17">
        <v>2.5499000000000001E-2</v>
      </c>
      <c r="F171" s="17">
        <v>1.234</v>
      </c>
      <c r="G171" s="17">
        <v>0.98064700000000005</v>
      </c>
      <c r="H171" s="17">
        <v>0.91956400000000005</v>
      </c>
      <c r="I171" s="17">
        <v>1.432604</v>
      </c>
      <c r="J171" s="17">
        <v>0.51303900000000002</v>
      </c>
      <c r="K171" s="17">
        <v>0.35811700000000002</v>
      </c>
      <c r="L171" s="17">
        <v>592.29999999999995</v>
      </c>
      <c r="M171" s="17">
        <v>3.3514000000000002E-2</v>
      </c>
      <c r="N171" s="17">
        <v>515</v>
      </c>
      <c r="O171" s="17">
        <v>0</v>
      </c>
      <c r="P171" s="17">
        <v>0</v>
      </c>
      <c r="Q171" s="17">
        <v>0.987788</v>
      </c>
      <c r="R171" s="17">
        <v>0.85564899999999999</v>
      </c>
      <c r="S171" s="17">
        <v>1.45547</v>
      </c>
      <c r="T171" s="17">
        <v>0.59982000000000002</v>
      </c>
      <c r="U171" s="17">
        <v>0.41211500000000001</v>
      </c>
      <c r="V171" s="17">
        <v>640.29999999999995</v>
      </c>
      <c r="W171" s="17">
        <v>7.3999999999999996E-5</v>
      </c>
      <c r="X171" s="17">
        <v>565</v>
      </c>
      <c r="Y171" s="17">
        <v>0</v>
      </c>
      <c r="Z171" s="17">
        <v>0</v>
      </c>
      <c r="AA171" s="17">
        <v>0.63402199999999997</v>
      </c>
      <c r="AB171" s="17">
        <v>4.1414199999999998E-2</v>
      </c>
      <c r="AC171" s="17">
        <v>0.88048999999999999</v>
      </c>
      <c r="AD171" s="17">
        <v>0.25</v>
      </c>
      <c r="AE171" s="17">
        <v>1402.3</v>
      </c>
    </row>
    <row r="172" spans="1:31">
      <c r="A172" s="17">
        <v>159</v>
      </c>
      <c r="B172" s="19">
        <v>0.46642361111111108</v>
      </c>
      <c r="C172" s="17">
        <v>55</v>
      </c>
      <c r="D172" s="17">
        <v>22.6</v>
      </c>
      <c r="E172" s="17">
        <v>2.4098999999999999E-2</v>
      </c>
      <c r="F172" s="17">
        <v>1.1659999999999999</v>
      </c>
      <c r="G172" s="17">
        <v>0.97790699999999997</v>
      </c>
      <c r="H172" s="17">
        <v>0.93259099999999995</v>
      </c>
      <c r="I172" s="17">
        <v>1.432159</v>
      </c>
      <c r="J172" s="17">
        <v>0.49956800000000001</v>
      </c>
      <c r="K172" s="17">
        <v>0.34882200000000002</v>
      </c>
      <c r="L172" s="17">
        <v>584.6</v>
      </c>
      <c r="M172" s="17">
        <v>1.4E-5</v>
      </c>
      <c r="N172" s="17">
        <v>296</v>
      </c>
      <c r="O172" s="17">
        <v>0</v>
      </c>
      <c r="P172" s="17">
        <v>0</v>
      </c>
      <c r="Q172" s="17">
        <v>0.98990100000000003</v>
      </c>
      <c r="R172" s="17">
        <v>0.86407100000000003</v>
      </c>
      <c r="S172" s="17">
        <v>1.4466019999999999</v>
      </c>
      <c r="T172" s="17">
        <v>0.58253100000000002</v>
      </c>
      <c r="U172" s="17">
        <v>0.40268900000000002</v>
      </c>
      <c r="V172" s="17">
        <v>607.70000000000005</v>
      </c>
      <c r="W172" s="17">
        <v>6.0000000000000002E-6</v>
      </c>
      <c r="X172" s="17">
        <v>287</v>
      </c>
      <c r="Y172" s="17">
        <v>0</v>
      </c>
      <c r="Z172" s="17">
        <v>0</v>
      </c>
      <c r="AA172" s="17">
        <v>0.61952200000000002</v>
      </c>
      <c r="AB172" s="17">
        <v>2.3019100000000001E-2</v>
      </c>
      <c r="AC172" s="17">
        <v>0.87748000000000004</v>
      </c>
      <c r="AD172" s="17">
        <v>0.25</v>
      </c>
      <c r="AE172" s="17">
        <v>1420.8</v>
      </c>
    </row>
    <row r="173" spans="1:31">
      <c r="A173" s="17">
        <v>160</v>
      </c>
      <c r="B173" s="19">
        <v>0.4664814814814815</v>
      </c>
      <c r="C173" s="17">
        <v>54.6</v>
      </c>
      <c r="D173" s="17">
        <v>24.4</v>
      </c>
      <c r="E173" s="17">
        <v>2.6089000000000001E-2</v>
      </c>
      <c r="F173" s="17">
        <v>1.262</v>
      </c>
      <c r="G173" s="17">
        <v>0.981568</v>
      </c>
      <c r="H173" s="17">
        <v>0.93842899999999996</v>
      </c>
      <c r="I173" s="17">
        <v>1.4318679999999999</v>
      </c>
      <c r="J173" s="17">
        <v>0.49343900000000002</v>
      </c>
      <c r="K173" s="17">
        <v>0.34461199999999997</v>
      </c>
      <c r="L173" s="17">
        <v>603.4</v>
      </c>
      <c r="M173" s="17">
        <v>0.12795599999999999</v>
      </c>
      <c r="N173" s="17">
        <v>441</v>
      </c>
      <c r="O173" s="17">
        <v>0</v>
      </c>
      <c r="P173" s="17">
        <v>0</v>
      </c>
      <c r="Q173" s="17">
        <v>0.98589899999999997</v>
      </c>
      <c r="R173" s="17">
        <v>0.86472899999999997</v>
      </c>
      <c r="S173" s="17">
        <v>1.4340839999999999</v>
      </c>
      <c r="T173" s="17">
        <v>0.56935500000000006</v>
      </c>
      <c r="U173" s="17">
        <v>0.39701700000000001</v>
      </c>
      <c r="V173" s="17">
        <v>662.5</v>
      </c>
      <c r="W173" s="17">
        <v>0.18647</v>
      </c>
      <c r="X173" s="17">
        <v>478</v>
      </c>
      <c r="Y173" s="17">
        <v>0</v>
      </c>
      <c r="Z173" s="17">
        <v>0</v>
      </c>
      <c r="AA173" s="17">
        <v>0.61079499999999998</v>
      </c>
      <c r="AB173" s="17">
        <v>3.7697500000000002E-2</v>
      </c>
      <c r="AC173" s="17">
        <v>0.88619199999999998</v>
      </c>
      <c r="AD173" s="17">
        <v>0.25</v>
      </c>
      <c r="AE173" s="17">
        <v>1376.5</v>
      </c>
    </row>
    <row r="174" spans="1:31">
      <c r="A174" s="17">
        <v>161</v>
      </c>
      <c r="B174" s="19">
        <v>0.46653935185185186</v>
      </c>
      <c r="C174" s="17">
        <v>54.3</v>
      </c>
      <c r="D174" s="17">
        <v>30.8</v>
      </c>
      <c r="E174" s="17">
        <v>3.1378999999999997E-2</v>
      </c>
      <c r="F174" s="17">
        <v>1.518</v>
      </c>
      <c r="G174" s="17">
        <v>0.98266600000000004</v>
      </c>
      <c r="H174" s="17">
        <v>0.94292399999999998</v>
      </c>
      <c r="I174" s="17">
        <v>1.440631</v>
      </c>
      <c r="J174" s="17">
        <v>0.49770700000000001</v>
      </c>
      <c r="K174" s="17">
        <v>0.34547899999999998</v>
      </c>
      <c r="L174" s="17">
        <v>565.20000000000005</v>
      </c>
      <c r="M174" s="17">
        <v>1.2E-5</v>
      </c>
      <c r="N174" s="17">
        <v>452</v>
      </c>
      <c r="O174" s="17">
        <v>0</v>
      </c>
      <c r="P174" s="17">
        <v>0</v>
      </c>
      <c r="Q174" s="17">
        <v>0.99026099999999995</v>
      </c>
      <c r="R174" s="17">
        <v>0.88180099999999995</v>
      </c>
      <c r="S174" s="17">
        <v>1.4896370000000001</v>
      </c>
      <c r="T174" s="17">
        <v>0.60783600000000004</v>
      </c>
      <c r="U174" s="17">
        <v>0.40804299999999999</v>
      </c>
      <c r="V174" s="17">
        <v>666.4</v>
      </c>
      <c r="W174" s="17">
        <v>1.5E-5</v>
      </c>
      <c r="X174" s="17">
        <v>502</v>
      </c>
      <c r="Y174" s="17">
        <v>0</v>
      </c>
      <c r="Z174" s="17">
        <v>0</v>
      </c>
      <c r="AA174" s="17">
        <v>0.62775800000000004</v>
      </c>
      <c r="AB174" s="17">
        <v>4.5204399999999999E-2</v>
      </c>
      <c r="AC174" s="17">
        <v>0.90927800000000003</v>
      </c>
      <c r="AD174" s="17">
        <v>0.25</v>
      </c>
      <c r="AE174" s="17">
        <v>1469.6</v>
      </c>
    </row>
    <row r="175" spans="1:31">
      <c r="A175" s="17">
        <v>162</v>
      </c>
      <c r="B175" s="19">
        <v>0.46658564814814812</v>
      </c>
      <c r="C175" s="17">
        <v>53.9</v>
      </c>
      <c r="D175" s="17">
        <v>28.1</v>
      </c>
      <c r="E175" s="17">
        <v>2.7689999999999999E-2</v>
      </c>
      <c r="F175" s="17">
        <v>1.34</v>
      </c>
      <c r="G175" s="17">
        <v>0.98422399999999999</v>
      </c>
      <c r="H175" s="17">
        <v>0.93879900000000005</v>
      </c>
      <c r="I175" s="17">
        <v>1.453335</v>
      </c>
      <c r="J175" s="17">
        <v>0.51453599999999999</v>
      </c>
      <c r="K175" s="17">
        <v>0.35403800000000002</v>
      </c>
      <c r="L175" s="17">
        <v>542.20000000000005</v>
      </c>
      <c r="M175" s="17">
        <v>6.0000000000000002E-6</v>
      </c>
      <c r="N175" s="17">
        <v>287</v>
      </c>
      <c r="O175" s="17">
        <v>0</v>
      </c>
      <c r="P175" s="17">
        <v>0</v>
      </c>
      <c r="Q175" s="17">
        <v>0.98917200000000005</v>
      </c>
      <c r="R175" s="17">
        <v>0.85696000000000006</v>
      </c>
      <c r="S175" s="17">
        <v>1.4363140000000001</v>
      </c>
      <c r="T175" s="17">
        <v>0.57935499999999995</v>
      </c>
      <c r="U175" s="17">
        <v>0.403362</v>
      </c>
      <c r="V175" s="17">
        <v>642.70000000000005</v>
      </c>
      <c r="W175" s="17">
        <v>7.0320999999999995E-2</v>
      </c>
      <c r="X175" s="17">
        <v>359</v>
      </c>
      <c r="Y175" s="17">
        <v>0</v>
      </c>
      <c r="Z175" s="17">
        <v>0</v>
      </c>
      <c r="AA175" s="17">
        <v>0.62055700000000003</v>
      </c>
      <c r="AB175" s="17">
        <v>2.56429E-2</v>
      </c>
      <c r="AC175" s="17">
        <v>0.87181600000000004</v>
      </c>
      <c r="AD175" s="17">
        <v>0.25</v>
      </c>
      <c r="AE175" s="17">
        <v>1531.8</v>
      </c>
    </row>
    <row r="176" spans="1:31">
      <c r="A176" s="17">
        <v>163</v>
      </c>
      <c r="B176" s="19">
        <v>0.46664351851851849</v>
      </c>
      <c r="C176" s="17">
        <v>53.7</v>
      </c>
      <c r="D176" s="17">
        <v>23.5</v>
      </c>
      <c r="E176" s="17">
        <v>2.3292E-2</v>
      </c>
      <c r="F176" s="17">
        <v>1.127</v>
      </c>
      <c r="G176" s="17">
        <v>0.98821300000000001</v>
      </c>
      <c r="H176" s="17">
        <v>0.93269100000000005</v>
      </c>
      <c r="I176" s="17">
        <v>1.441387</v>
      </c>
      <c r="J176" s="17">
        <v>0.50869600000000004</v>
      </c>
      <c r="K176" s="17">
        <v>0.35292099999999998</v>
      </c>
      <c r="L176" s="17">
        <v>538.6</v>
      </c>
      <c r="M176" s="17">
        <v>1.5899999999999999E-4</v>
      </c>
      <c r="N176" s="17">
        <v>274</v>
      </c>
      <c r="O176" s="17">
        <v>0</v>
      </c>
      <c r="P176" s="17">
        <v>0</v>
      </c>
      <c r="Q176" s="17">
        <v>0.98438199999999998</v>
      </c>
      <c r="R176" s="17">
        <v>0.85583200000000004</v>
      </c>
      <c r="S176" s="17">
        <v>1.438639</v>
      </c>
      <c r="T176" s="17">
        <v>0.58280699999999996</v>
      </c>
      <c r="U176" s="17">
        <v>0.40511000000000003</v>
      </c>
      <c r="V176" s="17">
        <v>650.29999999999995</v>
      </c>
      <c r="W176" s="17">
        <v>7.3536000000000004E-2</v>
      </c>
      <c r="X176" s="17">
        <v>566</v>
      </c>
      <c r="Y176" s="17">
        <v>0</v>
      </c>
      <c r="Z176" s="17">
        <v>0</v>
      </c>
      <c r="AA176" s="17">
        <v>0.62324599999999997</v>
      </c>
      <c r="AB176" s="17">
        <v>2.0445399999999999E-2</v>
      </c>
      <c r="AC176" s="17">
        <v>0.86774799999999996</v>
      </c>
      <c r="AD176" s="17">
        <v>0.25</v>
      </c>
      <c r="AE176" s="17">
        <v>1542.1</v>
      </c>
    </row>
    <row r="177" spans="1:31">
      <c r="A177" s="17">
        <v>164</v>
      </c>
      <c r="B177" s="19">
        <v>0.4667013888888889</v>
      </c>
      <c r="C177" s="17">
        <v>53.2</v>
      </c>
      <c r="D177" s="17">
        <v>25.3</v>
      </c>
      <c r="E177" s="17">
        <v>2.5068E-2</v>
      </c>
      <c r="F177" s="17">
        <v>1.2130000000000001</v>
      </c>
      <c r="G177" s="17">
        <v>0.98949900000000002</v>
      </c>
      <c r="H177" s="17">
        <v>0.93358200000000002</v>
      </c>
      <c r="I177" s="17">
        <v>1.4207810000000001</v>
      </c>
      <c r="J177" s="17">
        <v>0.48719899999999999</v>
      </c>
      <c r="K177" s="17">
        <v>0.34290900000000002</v>
      </c>
      <c r="L177" s="17">
        <v>557.79999999999995</v>
      </c>
      <c r="M177" s="17">
        <v>5.0000000000000004E-6</v>
      </c>
      <c r="N177" s="17">
        <v>549</v>
      </c>
      <c r="O177" s="17">
        <v>0</v>
      </c>
      <c r="P177" s="17">
        <v>0</v>
      </c>
      <c r="Q177" s="17">
        <v>0.99078200000000005</v>
      </c>
      <c r="R177" s="17">
        <v>0.85155599999999998</v>
      </c>
      <c r="S177" s="17">
        <v>1.421149</v>
      </c>
      <c r="T177" s="17">
        <v>0.56959400000000004</v>
      </c>
      <c r="U177" s="17">
        <v>0.40079799999999999</v>
      </c>
      <c r="V177" s="17">
        <v>629.20000000000005</v>
      </c>
      <c r="W177" s="17">
        <v>2.6120999999999998E-2</v>
      </c>
      <c r="X177" s="17">
        <v>460</v>
      </c>
      <c r="Y177" s="17">
        <v>0</v>
      </c>
      <c r="Z177" s="17">
        <v>0</v>
      </c>
      <c r="AA177" s="17">
        <v>0.61661200000000005</v>
      </c>
      <c r="AB177" s="17">
        <v>4.4645400000000002E-2</v>
      </c>
      <c r="AC177" s="17">
        <v>0.87698600000000004</v>
      </c>
      <c r="AD177" s="17">
        <v>0.25</v>
      </c>
      <c r="AE177" s="17">
        <v>1488.9</v>
      </c>
    </row>
    <row r="178" spans="1:31">
      <c r="A178" s="17">
        <v>165</v>
      </c>
      <c r="B178" s="19">
        <v>0.46675925925925926</v>
      </c>
      <c r="C178" s="17">
        <v>53</v>
      </c>
      <c r="D178" s="17">
        <v>25.3</v>
      </c>
      <c r="E178" s="17">
        <v>2.6412000000000001E-2</v>
      </c>
      <c r="F178" s="17">
        <v>1.278</v>
      </c>
      <c r="G178" s="17">
        <v>0.98278500000000002</v>
      </c>
      <c r="H178" s="17">
        <v>0.936222</v>
      </c>
      <c r="I178" s="17">
        <v>1.4253150000000001</v>
      </c>
      <c r="J178" s="17">
        <v>0.489093</v>
      </c>
      <c r="K178" s="17">
        <v>0.34314699999999998</v>
      </c>
      <c r="L178" s="17">
        <v>591.29999999999995</v>
      </c>
      <c r="M178" s="17">
        <v>0.141097</v>
      </c>
      <c r="N178" s="17">
        <v>591</v>
      </c>
      <c r="O178" s="17">
        <v>0</v>
      </c>
      <c r="P178" s="17">
        <v>0</v>
      </c>
      <c r="Q178" s="17">
        <v>0.98880800000000002</v>
      </c>
      <c r="R178" s="17">
        <v>0.845696</v>
      </c>
      <c r="S178" s="17">
        <v>1.4115</v>
      </c>
      <c r="T178" s="17">
        <v>0.56580399999999997</v>
      </c>
      <c r="U178" s="17">
        <v>0.40085300000000001</v>
      </c>
      <c r="V178" s="17">
        <v>642</v>
      </c>
      <c r="W178" s="17">
        <v>1.3485E-2</v>
      </c>
      <c r="X178" s="17">
        <v>423</v>
      </c>
      <c r="Y178" s="17">
        <v>0</v>
      </c>
      <c r="Z178" s="17">
        <v>0</v>
      </c>
      <c r="AA178" s="17">
        <v>0.61669700000000005</v>
      </c>
      <c r="AB178" s="17">
        <v>5.0580800000000002E-2</v>
      </c>
      <c r="AC178" s="17">
        <v>0.87431499999999995</v>
      </c>
      <c r="AD178" s="17">
        <v>0.25</v>
      </c>
      <c r="AE178" s="17">
        <v>1404.6</v>
      </c>
    </row>
    <row r="179" spans="1:31">
      <c r="A179" s="17">
        <v>166</v>
      </c>
      <c r="B179" s="19">
        <v>0.46680555555555553</v>
      </c>
      <c r="C179" s="17">
        <v>52.8</v>
      </c>
      <c r="D179" s="17">
        <v>23.5</v>
      </c>
      <c r="E179" s="17">
        <v>2.4205000000000001E-2</v>
      </c>
      <c r="F179" s="17">
        <v>1.171</v>
      </c>
      <c r="G179" s="17">
        <v>0.98687499999999995</v>
      </c>
      <c r="H179" s="17">
        <v>0.93624099999999999</v>
      </c>
      <c r="I179" s="17">
        <v>1.4568129999999999</v>
      </c>
      <c r="J179" s="17">
        <v>0.52057100000000001</v>
      </c>
      <c r="K179" s="17">
        <v>0.35733599999999999</v>
      </c>
      <c r="L179" s="17">
        <v>575.9</v>
      </c>
      <c r="M179" s="17">
        <v>9.0000000000000002E-6</v>
      </c>
      <c r="N179" s="17">
        <v>503</v>
      </c>
      <c r="O179" s="17">
        <v>0</v>
      </c>
      <c r="P179" s="17">
        <v>0</v>
      </c>
      <c r="Q179" s="17">
        <v>0.98760400000000004</v>
      </c>
      <c r="R179" s="17">
        <v>0.859788</v>
      </c>
      <c r="S179" s="17">
        <v>1.436582</v>
      </c>
      <c r="T179" s="17">
        <v>0.57679400000000003</v>
      </c>
      <c r="U179" s="17">
        <v>0.40150400000000003</v>
      </c>
      <c r="V179" s="17">
        <v>653.20000000000005</v>
      </c>
      <c r="W179" s="17">
        <v>5.5890000000000002E-3</v>
      </c>
      <c r="X179" s="17">
        <v>381</v>
      </c>
      <c r="Y179" s="17">
        <v>0</v>
      </c>
      <c r="Z179" s="17">
        <v>0</v>
      </c>
      <c r="AA179" s="17">
        <v>0.617699</v>
      </c>
      <c r="AB179" s="17">
        <v>3.93926E-2</v>
      </c>
      <c r="AC179" s="17">
        <v>0.88251000000000002</v>
      </c>
      <c r="AD179" s="17">
        <v>0.25</v>
      </c>
      <c r="AE179" s="17">
        <v>1442.3</v>
      </c>
    </row>
    <row r="180" spans="1:31">
      <c r="A180" s="17">
        <v>167</v>
      </c>
      <c r="B180" s="19">
        <v>0.46686342592592589</v>
      </c>
      <c r="C180" s="17">
        <v>52.3</v>
      </c>
      <c r="D180" s="17">
        <v>20.8</v>
      </c>
      <c r="E180" s="17">
        <v>2.1373E-2</v>
      </c>
      <c r="F180" s="17">
        <v>1.034</v>
      </c>
      <c r="G180" s="17">
        <v>0.98543800000000004</v>
      </c>
      <c r="H180" s="17">
        <v>0.923875</v>
      </c>
      <c r="I180" s="17">
        <v>1.4381429999999999</v>
      </c>
      <c r="J180" s="17">
        <v>0.51426899999999998</v>
      </c>
      <c r="K180" s="17">
        <v>0.35759200000000002</v>
      </c>
      <c r="L180" s="17">
        <v>562.6</v>
      </c>
      <c r="M180" s="17">
        <v>9.0000000000000002E-6</v>
      </c>
      <c r="N180" s="17">
        <v>364</v>
      </c>
      <c r="O180" s="17">
        <v>0</v>
      </c>
      <c r="P180" s="17">
        <v>0</v>
      </c>
      <c r="Q180" s="17">
        <v>0.99042200000000002</v>
      </c>
      <c r="R180" s="17">
        <v>0.86532399999999998</v>
      </c>
      <c r="S180" s="17">
        <v>1.4523159999999999</v>
      </c>
      <c r="T180" s="17">
        <v>0.58699100000000004</v>
      </c>
      <c r="U180" s="17">
        <v>0.40417599999999998</v>
      </c>
      <c r="V180" s="17">
        <v>616</v>
      </c>
      <c r="W180" s="17">
        <v>9.6760000000000006E-3</v>
      </c>
      <c r="X180" s="17">
        <v>450</v>
      </c>
      <c r="Y180" s="17">
        <v>0</v>
      </c>
      <c r="Z180" s="17">
        <v>0</v>
      </c>
      <c r="AA180" s="17">
        <v>0.62180999999999997</v>
      </c>
      <c r="AB180" s="17">
        <v>2.5025599999999999E-2</v>
      </c>
      <c r="AC180" s="17">
        <v>0.88001399999999996</v>
      </c>
      <c r="AD180" s="17">
        <v>0.25</v>
      </c>
      <c r="AE180" s="17">
        <v>1476.3</v>
      </c>
    </row>
    <row r="181" spans="1:31">
      <c r="A181" s="17">
        <v>168</v>
      </c>
      <c r="B181" s="19">
        <v>0.46692129629629631</v>
      </c>
      <c r="C181" s="17">
        <v>52.1</v>
      </c>
      <c r="D181" s="17">
        <v>19</v>
      </c>
      <c r="E181" s="17">
        <v>1.874E-2</v>
      </c>
      <c r="F181" s="17">
        <v>0.90700000000000003</v>
      </c>
      <c r="G181" s="17">
        <v>0.97767999999999999</v>
      </c>
      <c r="H181" s="17">
        <v>0.94153500000000001</v>
      </c>
      <c r="I181" s="17">
        <v>1.440175</v>
      </c>
      <c r="J181" s="17">
        <v>0.49864000000000003</v>
      </c>
      <c r="K181" s="17">
        <v>0.34623599999999999</v>
      </c>
      <c r="L181" s="17">
        <v>565.1</v>
      </c>
      <c r="M181" s="17">
        <v>1.4E-5</v>
      </c>
      <c r="N181" s="17">
        <v>373</v>
      </c>
      <c r="O181" s="17">
        <v>0</v>
      </c>
      <c r="P181" s="17">
        <v>0</v>
      </c>
      <c r="Q181" s="17">
        <v>0.985344</v>
      </c>
      <c r="R181" s="17">
        <v>0.88178900000000004</v>
      </c>
      <c r="S181" s="17">
        <v>1.4357439999999999</v>
      </c>
      <c r="T181" s="17">
        <v>0.55395399999999995</v>
      </c>
      <c r="U181" s="17">
        <v>0.38583099999999998</v>
      </c>
      <c r="V181" s="17">
        <v>608.4</v>
      </c>
      <c r="W181" s="17">
        <v>1.5E-5</v>
      </c>
      <c r="X181" s="17">
        <v>502</v>
      </c>
      <c r="Y181" s="17">
        <v>0</v>
      </c>
      <c r="Z181" s="17">
        <v>0</v>
      </c>
      <c r="AA181" s="17">
        <v>0.59358599999999995</v>
      </c>
      <c r="AB181" s="17">
        <v>2.3542899999999999E-2</v>
      </c>
      <c r="AC181" s="17">
        <v>0.89483100000000004</v>
      </c>
      <c r="AD181" s="17">
        <v>0.25</v>
      </c>
      <c r="AE181" s="17">
        <v>1469.7</v>
      </c>
    </row>
    <row r="182" spans="1:31">
      <c r="A182" s="17">
        <v>169</v>
      </c>
      <c r="B182" s="19">
        <v>0.46697916666666667</v>
      </c>
      <c r="C182" s="17">
        <v>51.7</v>
      </c>
      <c r="D182" s="17">
        <v>19</v>
      </c>
      <c r="E182" s="17">
        <v>1.9487999999999998E-2</v>
      </c>
      <c r="F182" s="17">
        <v>0.94299999999999995</v>
      </c>
      <c r="G182" s="17">
        <v>0.98272099999999996</v>
      </c>
      <c r="H182" s="17">
        <v>0.93315000000000003</v>
      </c>
      <c r="I182" s="17">
        <v>1.4065559999999999</v>
      </c>
      <c r="J182" s="17">
        <v>0.47340500000000002</v>
      </c>
      <c r="K182" s="17">
        <v>0.33657100000000001</v>
      </c>
      <c r="L182" s="17">
        <v>582</v>
      </c>
      <c r="M182" s="17">
        <v>7.2317999999999993E-2</v>
      </c>
      <c r="N182" s="17">
        <v>409</v>
      </c>
      <c r="O182" s="17">
        <v>0</v>
      </c>
      <c r="P182" s="17">
        <v>0</v>
      </c>
      <c r="Q182" s="17">
        <v>0.98868</v>
      </c>
      <c r="R182" s="17">
        <v>0.85426899999999995</v>
      </c>
      <c r="S182" s="17">
        <v>1.4022460000000001</v>
      </c>
      <c r="T182" s="17">
        <v>0.54797799999999997</v>
      </c>
      <c r="U182" s="17">
        <v>0.39078600000000002</v>
      </c>
      <c r="V182" s="17">
        <v>648.70000000000005</v>
      </c>
      <c r="W182" s="17">
        <v>1.9000000000000001E-5</v>
      </c>
      <c r="X182" s="17">
        <v>406</v>
      </c>
      <c r="Y182" s="17">
        <v>0</v>
      </c>
      <c r="Z182" s="17">
        <v>0</v>
      </c>
      <c r="AA182" s="17">
        <v>0.60120899999999999</v>
      </c>
      <c r="AB182" s="17">
        <v>2.65314E-2</v>
      </c>
      <c r="AC182" s="17">
        <v>0.868807</v>
      </c>
      <c r="AD182" s="17">
        <v>0.25</v>
      </c>
      <c r="AE182" s="17">
        <v>1427.1</v>
      </c>
    </row>
    <row r="183" spans="1:31">
      <c r="A183" s="17">
        <v>170</v>
      </c>
      <c r="B183" s="19">
        <v>0.46703703703703708</v>
      </c>
      <c r="C183" s="17">
        <v>51.2</v>
      </c>
      <c r="D183" s="17">
        <v>19.899999999999999</v>
      </c>
      <c r="E183" s="17">
        <v>1.8769999999999998E-2</v>
      </c>
      <c r="F183" s="17">
        <v>0.90800000000000003</v>
      </c>
      <c r="G183" s="17">
        <v>0.98028899999999997</v>
      </c>
      <c r="H183" s="17">
        <v>0.95595799999999997</v>
      </c>
      <c r="I183" s="17">
        <v>1.43669</v>
      </c>
      <c r="J183" s="17">
        <v>0.48073199999999999</v>
      </c>
      <c r="K183" s="17">
        <v>0.33461099999999999</v>
      </c>
      <c r="L183" s="17">
        <v>549.1</v>
      </c>
      <c r="M183" s="17">
        <v>0.13155900000000001</v>
      </c>
      <c r="N183" s="17">
        <v>360</v>
      </c>
      <c r="O183" s="17">
        <v>0</v>
      </c>
      <c r="P183" s="17">
        <v>0</v>
      </c>
      <c r="Q183" s="17">
        <v>0.986819</v>
      </c>
      <c r="R183" s="17">
        <v>0.88258400000000004</v>
      </c>
      <c r="S183" s="17">
        <v>1.4223809999999999</v>
      </c>
      <c r="T183" s="17">
        <v>0.53979699999999997</v>
      </c>
      <c r="U183" s="17">
        <v>0.37950200000000001</v>
      </c>
      <c r="V183" s="17">
        <v>587.70000000000005</v>
      </c>
      <c r="W183" s="17">
        <v>7.2892999999999999E-2</v>
      </c>
      <c r="X183" s="17">
        <v>369</v>
      </c>
      <c r="Y183" s="17">
        <v>0</v>
      </c>
      <c r="Z183" s="17">
        <v>0</v>
      </c>
      <c r="AA183" s="17">
        <v>0.58384999999999998</v>
      </c>
      <c r="AB183" s="17">
        <v>2.3153799999999999E-2</v>
      </c>
      <c r="AC183" s="17">
        <v>0.89508200000000004</v>
      </c>
      <c r="AD183" s="17">
        <v>0.25</v>
      </c>
      <c r="AE183" s="17">
        <v>1512.7</v>
      </c>
    </row>
    <row r="184" spans="1:31">
      <c r="A184" s="17">
        <v>171</v>
      </c>
      <c r="B184" s="19">
        <v>0.46708333333333335</v>
      </c>
      <c r="C184" s="17">
        <v>51</v>
      </c>
      <c r="D184" s="17">
        <v>19.899999999999999</v>
      </c>
      <c r="E184" s="17">
        <v>2.0500000000000001E-2</v>
      </c>
      <c r="F184" s="17">
        <v>0.99199999999999999</v>
      </c>
      <c r="G184" s="17">
        <v>0.98220200000000002</v>
      </c>
      <c r="H184" s="17">
        <v>0.91691100000000003</v>
      </c>
      <c r="I184" s="17">
        <v>1.4075139999999999</v>
      </c>
      <c r="J184" s="17">
        <v>0.49060399999999998</v>
      </c>
      <c r="K184" s="17">
        <v>0.34855999999999998</v>
      </c>
      <c r="L184" s="17">
        <v>598</v>
      </c>
      <c r="M184" s="17">
        <v>9.0000000000000002E-6</v>
      </c>
      <c r="N184" s="17">
        <v>488</v>
      </c>
      <c r="O184" s="17">
        <v>0</v>
      </c>
      <c r="P184" s="17">
        <v>0</v>
      </c>
      <c r="Q184" s="17">
        <v>0.98794899999999997</v>
      </c>
      <c r="R184" s="17">
        <v>0.88926899999999998</v>
      </c>
      <c r="S184" s="17">
        <v>1.4454480000000001</v>
      </c>
      <c r="T184" s="17">
        <v>0.55617899999999998</v>
      </c>
      <c r="U184" s="17">
        <v>0.38478000000000001</v>
      </c>
      <c r="V184" s="17">
        <v>623.5</v>
      </c>
      <c r="W184" s="17">
        <v>9.0000000000000002E-6</v>
      </c>
      <c r="X184" s="17">
        <v>400</v>
      </c>
      <c r="Y184" s="17">
        <v>0</v>
      </c>
      <c r="Z184" s="17">
        <v>0</v>
      </c>
      <c r="AA184" s="17">
        <v>0.59196899999999997</v>
      </c>
      <c r="AB184" s="17">
        <v>3.3804899999999999E-2</v>
      </c>
      <c r="AC184" s="17">
        <v>0.90807099999999996</v>
      </c>
      <c r="AD184" s="17">
        <v>0.25</v>
      </c>
      <c r="AE184" s="17">
        <v>1388.9</v>
      </c>
    </row>
    <row r="185" spans="1:31">
      <c r="A185" s="17">
        <v>172</v>
      </c>
      <c r="B185" s="19">
        <v>0.46714120370370371</v>
      </c>
      <c r="C185" s="17">
        <v>50.6</v>
      </c>
      <c r="D185" s="17">
        <v>25.3</v>
      </c>
      <c r="E185" s="17">
        <v>2.4313000000000001E-2</v>
      </c>
      <c r="F185" s="17">
        <v>1.1759999999999999</v>
      </c>
      <c r="G185" s="17">
        <v>0.98410699999999995</v>
      </c>
      <c r="H185" s="17">
        <v>0.93069599999999997</v>
      </c>
      <c r="I185" s="17">
        <v>1.4015649999999999</v>
      </c>
      <c r="J185" s="17">
        <v>0.47086899999999998</v>
      </c>
      <c r="K185" s="17">
        <v>0.33595999999999998</v>
      </c>
      <c r="L185" s="17">
        <v>574.1</v>
      </c>
      <c r="M185" s="17">
        <v>4.3000000000000002E-5</v>
      </c>
      <c r="N185" s="17">
        <v>559</v>
      </c>
      <c r="O185" s="17">
        <v>0</v>
      </c>
      <c r="P185" s="17">
        <v>0</v>
      </c>
      <c r="Q185" s="17">
        <v>0.98794800000000005</v>
      </c>
      <c r="R185" s="17">
        <v>0.88195500000000004</v>
      </c>
      <c r="S185" s="17">
        <v>1.4190419999999999</v>
      </c>
      <c r="T185" s="17">
        <v>0.53708800000000001</v>
      </c>
      <c r="U185" s="17">
        <v>0.37848599999999999</v>
      </c>
      <c r="V185" s="17">
        <v>617.5</v>
      </c>
      <c r="W185" s="17">
        <v>6.2662999999999996E-2</v>
      </c>
      <c r="X185" s="17">
        <v>373</v>
      </c>
      <c r="Y185" s="17">
        <v>0</v>
      </c>
      <c r="Z185" s="17">
        <v>0</v>
      </c>
      <c r="AA185" s="17">
        <v>0.58228599999999997</v>
      </c>
      <c r="AB185" s="17">
        <v>4.6687199999999998E-2</v>
      </c>
      <c r="AC185" s="17">
        <v>0.90703</v>
      </c>
      <c r="AD185" s="17">
        <v>0.25</v>
      </c>
      <c r="AE185" s="17">
        <v>1446.6</v>
      </c>
    </row>
    <row r="186" spans="1:31">
      <c r="A186" s="17">
        <v>173</v>
      </c>
      <c r="B186" s="19">
        <v>0.46719907407407407</v>
      </c>
      <c r="C186" s="17">
        <v>50.4</v>
      </c>
      <c r="D186" s="17">
        <v>45.3</v>
      </c>
      <c r="E186" s="17">
        <v>4.3734000000000002E-2</v>
      </c>
      <c r="F186" s="17">
        <v>2.1160000000000001</v>
      </c>
      <c r="G186" s="17">
        <v>0.98516099999999995</v>
      </c>
      <c r="H186" s="17">
        <v>0.96031</v>
      </c>
      <c r="I186" s="17">
        <v>1.450175</v>
      </c>
      <c r="J186" s="17">
        <v>0.48986499999999999</v>
      </c>
      <c r="K186" s="17">
        <v>0.33779700000000001</v>
      </c>
      <c r="L186" s="17">
        <v>556</v>
      </c>
      <c r="M186" s="17">
        <v>1.5E-5</v>
      </c>
      <c r="N186" s="17">
        <v>336</v>
      </c>
      <c r="O186" s="17">
        <v>0</v>
      </c>
      <c r="P186" s="17">
        <v>0</v>
      </c>
      <c r="Q186" s="17">
        <v>0.98729299999999998</v>
      </c>
      <c r="R186" s="17">
        <v>0.88192300000000001</v>
      </c>
      <c r="S186" s="17">
        <v>1.45644</v>
      </c>
      <c r="T186" s="17">
        <v>0.57451600000000003</v>
      </c>
      <c r="U186" s="17">
        <v>0.39446599999999998</v>
      </c>
      <c r="V186" s="17">
        <v>655</v>
      </c>
      <c r="W186" s="17">
        <v>6.9999999999999999E-6</v>
      </c>
      <c r="X186" s="17">
        <v>398</v>
      </c>
      <c r="Y186" s="17">
        <v>0</v>
      </c>
      <c r="Z186" s="17">
        <v>0</v>
      </c>
      <c r="AA186" s="17">
        <v>0.60687100000000005</v>
      </c>
      <c r="AB186" s="17">
        <v>4.8457500000000001E-2</v>
      </c>
      <c r="AC186" s="17">
        <v>0.90976299999999999</v>
      </c>
      <c r="AD186" s="17">
        <v>0.25</v>
      </c>
      <c r="AE186" s="17">
        <v>1494</v>
      </c>
    </row>
    <row r="187" spans="1:31">
      <c r="A187" s="17">
        <v>174</v>
      </c>
      <c r="B187" s="19">
        <v>0.46725694444444449</v>
      </c>
      <c r="C187" s="17">
        <v>50.1</v>
      </c>
      <c r="D187" s="17">
        <v>58.8</v>
      </c>
      <c r="E187" s="17">
        <v>4.8258000000000002E-2</v>
      </c>
      <c r="F187" s="17">
        <v>2.335</v>
      </c>
      <c r="G187" s="17">
        <v>0.988985</v>
      </c>
      <c r="H187" s="17">
        <v>0.98103200000000002</v>
      </c>
      <c r="I187" s="17">
        <v>1.4709080000000001</v>
      </c>
      <c r="J187" s="17">
        <v>0.489875</v>
      </c>
      <c r="K187" s="17">
        <v>0.33304299999999998</v>
      </c>
      <c r="L187" s="17">
        <v>496.7</v>
      </c>
      <c r="M187" s="17">
        <v>1.9999999999999999E-6</v>
      </c>
      <c r="N187" s="17">
        <v>551</v>
      </c>
      <c r="O187" s="17">
        <v>0</v>
      </c>
      <c r="P187" s="17">
        <v>0</v>
      </c>
      <c r="Q187" s="17">
        <v>0.98716599999999999</v>
      </c>
      <c r="R187" s="17">
        <v>0.87204700000000002</v>
      </c>
      <c r="S187" s="17">
        <v>1.4323650000000001</v>
      </c>
      <c r="T187" s="17">
        <v>0.56031799999999998</v>
      </c>
      <c r="U187" s="17">
        <v>0.39118399999999998</v>
      </c>
      <c r="V187" s="17">
        <v>625.79999999999995</v>
      </c>
      <c r="W187" s="17">
        <v>9.0000000000000002E-6</v>
      </c>
      <c r="X187" s="17">
        <v>400</v>
      </c>
      <c r="Y187" s="17">
        <v>0</v>
      </c>
      <c r="Z187" s="17">
        <v>0</v>
      </c>
      <c r="AA187" s="17">
        <v>0.60182100000000005</v>
      </c>
      <c r="AB187" s="17">
        <v>8.8358900000000004E-2</v>
      </c>
      <c r="AC187" s="17">
        <v>0.92155600000000004</v>
      </c>
      <c r="AD187" s="17">
        <v>0.25</v>
      </c>
      <c r="AE187" s="17">
        <v>1672.2</v>
      </c>
    </row>
    <row r="188" spans="1:31">
      <c r="A188" s="17">
        <v>175</v>
      </c>
      <c r="B188" s="19">
        <v>0.46731481481481479</v>
      </c>
      <c r="C188" s="17">
        <v>49.7</v>
      </c>
      <c r="D188" s="17">
        <v>56.1</v>
      </c>
      <c r="E188" s="17">
        <v>5.1590999999999998E-2</v>
      </c>
      <c r="F188" s="17">
        <v>2.496</v>
      </c>
      <c r="G188" s="17">
        <v>0.97471799999999997</v>
      </c>
      <c r="H188" s="17">
        <v>0.98614500000000005</v>
      </c>
      <c r="I188" s="17">
        <v>1.4621550000000001</v>
      </c>
      <c r="J188" s="17">
        <v>0.47600900000000002</v>
      </c>
      <c r="K188" s="17">
        <v>0.32555299999999998</v>
      </c>
      <c r="L188" s="17">
        <v>549.1</v>
      </c>
      <c r="M188" s="17">
        <v>0.122048</v>
      </c>
      <c r="N188" s="17">
        <v>616</v>
      </c>
      <c r="O188" s="17">
        <v>0</v>
      </c>
      <c r="P188" s="17">
        <v>0</v>
      </c>
      <c r="Q188" s="17">
        <v>0.98963100000000004</v>
      </c>
      <c r="R188" s="17">
        <v>0.868726</v>
      </c>
      <c r="S188" s="17">
        <v>1.4547779999999999</v>
      </c>
      <c r="T188" s="17">
        <v>0.58605200000000002</v>
      </c>
      <c r="U188" s="17">
        <v>0.40284599999999998</v>
      </c>
      <c r="V188" s="17">
        <v>583</v>
      </c>
      <c r="W188" s="17">
        <v>1.2E-5</v>
      </c>
      <c r="X188" s="17">
        <v>499</v>
      </c>
      <c r="Y188" s="17">
        <v>0</v>
      </c>
      <c r="Z188" s="17">
        <v>0</v>
      </c>
      <c r="AA188" s="17">
        <v>0.61976299999999995</v>
      </c>
      <c r="AB188" s="17">
        <v>0.102565</v>
      </c>
      <c r="AC188" s="17">
        <v>0.92883400000000005</v>
      </c>
      <c r="AD188" s="17">
        <v>0.25</v>
      </c>
      <c r="AE188" s="17">
        <v>1512.5</v>
      </c>
    </row>
    <row r="189" spans="1:31">
      <c r="A189" s="17">
        <v>176</v>
      </c>
      <c r="B189" s="19">
        <v>0.46736111111111112</v>
      </c>
      <c r="C189" s="17">
        <v>49.5</v>
      </c>
      <c r="D189" s="17">
        <v>57</v>
      </c>
      <c r="E189" s="17">
        <v>4.7463999999999999E-2</v>
      </c>
      <c r="F189" s="17">
        <v>2.2970000000000002</v>
      </c>
      <c r="G189" s="17">
        <v>0.98120700000000005</v>
      </c>
      <c r="H189" s="17">
        <v>0.99402900000000005</v>
      </c>
      <c r="I189" s="17">
        <v>1.473312</v>
      </c>
      <c r="J189" s="17">
        <v>0.47928300000000001</v>
      </c>
      <c r="K189" s="17">
        <v>0.32530999999999999</v>
      </c>
      <c r="L189" s="17">
        <v>512.6</v>
      </c>
      <c r="M189" s="17">
        <v>2.0000000000000002E-5</v>
      </c>
      <c r="N189" s="17">
        <v>463</v>
      </c>
      <c r="O189" s="17">
        <v>0</v>
      </c>
      <c r="P189" s="17">
        <v>0</v>
      </c>
      <c r="Q189" s="17">
        <v>0.983796</v>
      </c>
      <c r="R189" s="17">
        <v>0.89703999999999995</v>
      </c>
      <c r="S189" s="17">
        <v>1.444947</v>
      </c>
      <c r="T189" s="17">
        <v>0.54790700000000003</v>
      </c>
      <c r="U189" s="17">
        <v>0.37918800000000003</v>
      </c>
      <c r="V189" s="17">
        <v>572.4</v>
      </c>
      <c r="W189" s="17">
        <v>1.2999999999999999E-5</v>
      </c>
      <c r="X189" s="17">
        <v>362</v>
      </c>
      <c r="Y189" s="17">
        <v>0</v>
      </c>
      <c r="Z189" s="17">
        <v>0</v>
      </c>
      <c r="AA189" s="17">
        <v>0.58336600000000005</v>
      </c>
      <c r="AB189" s="17">
        <v>7.5274099999999997E-2</v>
      </c>
      <c r="AC189" s="17">
        <v>0.93828299999999998</v>
      </c>
      <c r="AD189" s="17">
        <v>0.25</v>
      </c>
      <c r="AE189" s="17">
        <v>1620.3</v>
      </c>
    </row>
    <row r="190" spans="1:31">
      <c r="A190" s="17">
        <v>177</v>
      </c>
      <c r="B190" s="19">
        <v>0.46741898148148148</v>
      </c>
      <c r="C190" s="17">
        <v>49.2</v>
      </c>
      <c r="D190" s="17">
        <v>57.9</v>
      </c>
      <c r="E190" s="17">
        <v>5.1103000000000003E-2</v>
      </c>
      <c r="F190" s="17">
        <v>2.4729999999999999</v>
      </c>
      <c r="G190" s="17">
        <v>0.98295999999999994</v>
      </c>
      <c r="H190" s="17">
        <v>0.96862400000000004</v>
      </c>
      <c r="I190" s="17">
        <v>1.463867</v>
      </c>
      <c r="J190" s="17">
        <v>0.49524400000000002</v>
      </c>
      <c r="K190" s="17">
        <v>0.338312</v>
      </c>
      <c r="L190" s="17">
        <v>536.5</v>
      </c>
      <c r="M190" s="17">
        <v>1.7378000000000001E-2</v>
      </c>
      <c r="N190" s="17">
        <v>758</v>
      </c>
      <c r="O190" s="17">
        <v>0</v>
      </c>
      <c r="P190" s="17">
        <v>0</v>
      </c>
      <c r="Q190" s="17">
        <v>0.98641000000000001</v>
      </c>
      <c r="R190" s="17">
        <v>0.86196700000000004</v>
      </c>
      <c r="S190" s="17">
        <v>1.4496370000000001</v>
      </c>
      <c r="T190" s="17">
        <v>0.58767000000000003</v>
      </c>
      <c r="U190" s="17">
        <v>0.405391</v>
      </c>
      <c r="V190" s="17">
        <v>606.29999999999995</v>
      </c>
      <c r="W190" s="17">
        <v>1.4E-5</v>
      </c>
      <c r="X190" s="17">
        <v>420</v>
      </c>
      <c r="Y190" s="17">
        <v>0</v>
      </c>
      <c r="Z190" s="17">
        <v>0</v>
      </c>
      <c r="AA190" s="17">
        <v>0.62367899999999998</v>
      </c>
      <c r="AB190" s="17">
        <v>0.124143</v>
      </c>
      <c r="AC190" s="17">
        <v>0.93492200000000003</v>
      </c>
      <c r="AD190" s="17">
        <v>0.25</v>
      </c>
      <c r="AE190" s="17">
        <v>1548.1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2023-02-24T06:34:00Z</dcterms:modified>
</cp:coreProperties>
</file>