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1BDCB9AF-BBCD-6842-BBC0-06FA3AE79BBD}" xr6:coauthVersionLast="47" xr6:coauthVersionMax="47" xr10:uidLastSave="{00000000-0000-0000-0000-000000000000}"/>
  <bookViews>
    <workbookView xWindow="200" yWindow="54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K15" i="1"/>
  <c r="L15" i="1"/>
  <c r="T15" i="1" s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 s="1"/>
  <c r="K16" i="1"/>
  <c r="L16" i="1"/>
  <c r="M16" i="1"/>
  <c r="N16" i="1"/>
  <c r="O16" i="1"/>
  <c r="P16" i="1"/>
  <c r="A17" i="1"/>
  <c r="B17" i="1"/>
  <c r="C17" i="1"/>
  <c r="D17" i="1" s="1"/>
  <c r="X17" i="1"/>
  <c r="E17" i="1"/>
  <c r="R17" i="1" s="1"/>
  <c r="S17" i="1" s="1"/>
  <c r="F17" i="1"/>
  <c r="G17" i="1"/>
  <c r="H17" i="1"/>
  <c r="Y17" i="1" s="1"/>
  <c r="AE17" i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T18" i="1" s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T20" i="1" s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R24" i="1" s="1"/>
  <c r="S24" i="1" s="1"/>
  <c r="F24" i="1"/>
  <c r="G24" i="1"/>
  <c r="H24" i="1"/>
  <c r="Y24" i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R25" i="1" s="1"/>
  <c r="S25" i="1" s="1"/>
  <c r="F25" i="1"/>
  <c r="G25" i="1"/>
  <c r="H25" i="1"/>
  <c r="Y25" i="1"/>
  <c r="AE25" i="1" s="1"/>
  <c r="I25" i="1"/>
  <c r="J25" i="1"/>
  <c r="Z25" i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/>
  <c r="G27" i="1"/>
  <c r="H27" i="1"/>
  <c r="Y27" i="1" s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S28" i="1"/>
  <c r="F28" i="1"/>
  <c r="R28" i="1" s="1"/>
  <c r="G28" i="1"/>
  <c r="H28" i="1"/>
  <c r="Y28" i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AA29" i="1" s="1"/>
  <c r="E29" i="1"/>
  <c r="F29" i="1"/>
  <c r="R29" i="1"/>
  <c r="S29" i="1"/>
  <c r="G29" i="1"/>
  <c r="H29" i="1"/>
  <c r="Y29" i="1" s="1"/>
  <c r="AE29" i="1"/>
  <c r="I29" i="1"/>
  <c r="J29" i="1"/>
  <c r="Z29" i="1"/>
  <c r="K29" i="1"/>
  <c r="L29" i="1"/>
  <c r="M29" i="1"/>
  <c r="N29" i="1"/>
  <c r="O29" i="1"/>
  <c r="P29" i="1"/>
  <c r="A30" i="1"/>
  <c r="B30" i="1"/>
  <c r="C30" i="1"/>
  <c r="D30" i="1"/>
  <c r="X30" i="1" s="1"/>
  <c r="E30" i="1"/>
  <c r="F30" i="1"/>
  <c r="R30" i="1" s="1"/>
  <c r="S30" i="1" s="1"/>
  <c r="G30" i="1"/>
  <c r="H30" i="1"/>
  <c r="Y30" i="1" s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R32" i="1" s="1"/>
  <c r="S32" i="1" s="1"/>
  <c r="G32" i="1"/>
  <c r="H32" i="1"/>
  <c r="Y32" i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/>
  <c r="E33" i="1"/>
  <c r="F33" i="1"/>
  <c r="R33" i="1"/>
  <c r="S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/>
  <c r="S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R40" i="1" s="1"/>
  <c r="S40" i="1" s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AE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/>
  <c r="I43" i="1"/>
  <c r="J43" i="1"/>
  <c r="Z43" i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R44" i="1" s="1"/>
  <c r="S44" i="1" s="1"/>
  <c r="F44" i="1"/>
  <c r="G44" i="1"/>
  <c r="H44" i="1"/>
  <c r="Y44" i="1"/>
  <c r="AE44" i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T46" i="1" s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 s="1"/>
  <c r="AA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/>
  <c r="AA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T60" i="1"/>
  <c r="U60" i="1" s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R67" i="1" s="1"/>
  <c r="S67" i="1" s="1"/>
  <c r="G67" i="1"/>
  <c r="H67" i="1"/>
  <c r="Y67" i="1" s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/>
  <c r="E72" i="1"/>
  <c r="F72" i="1"/>
  <c r="R72" i="1"/>
  <c r="S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R76" i="1" s="1"/>
  <c r="S76" i="1" s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/>
  <c r="K83" i="1"/>
  <c r="T83" i="1" s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K85" i="1"/>
  <c r="T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R90" i="1" s="1"/>
  <c r="S90" i="1" s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R93" i="1" s="1"/>
  <c r="S93" i="1" s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T98" i="1"/>
  <c r="U98" i="1" s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R100" i="1" s="1"/>
  <c r="S100" i="1" s="1"/>
  <c r="F100" i="1"/>
  <c r="G100" i="1"/>
  <c r="H100" i="1"/>
  <c r="Y100" i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/>
  <c r="K103" i="1"/>
  <c r="T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R106" i="1"/>
  <c r="S106" i="1" s="1"/>
  <c r="G106" i="1"/>
  <c r="H106" i="1"/>
  <c r="Y106" i="1"/>
  <c r="AE106" i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T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R111" i="1" s="1"/>
  <c r="S111" i="1" s="1"/>
  <c r="G111" i="1"/>
  <c r="H111" i="1"/>
  <c r="Y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T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AA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/>
  <c r="I132" i="1"/>
  <c r="J132" i="1"/>
  <c r="Z132" i="1" s="1"/>
  <c r="AA132" i="1" s="1"/>
  <c r="K132" i="1"/>
  <c r="L132" i="1"/>
  <c r="T132" i="1" s="1"/>
  <c r="U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 s="1"/>
  <c r="S134" i="1" s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R137" i="1"/>
  <c r="S137" i="1" s="1"/>
  <c r="F137" i="1"/>
  <c r="G137" i="1"/>
  <c r="H137" i="1"/>
  <c r="Y137" i="1"/>
  <c r="AE137" i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/>
  <c r="E139" i="1"/>
  <c r="R139" i="1" s="1"/>
  <c r="S139" i="1" s="1"/>
  <c r="F139" i="1"/>
  <c r="G139" i="1"/>
  <c r="H139" i="1"/>
  <c r="Y139" i="1"/>
  <c r="AE139" i="1"/>
  <c r="I139" i="1"/>
  <c r="J139" i="1"/>
  <c r="Z139" i="1"/>
  <c r="K139" i="1"/>
  <c r="T139" i="1"/>
  <c r="U139" i="1" s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I141" i="1"/>
  <c r="J141" i="1"/>
  <c r="Z141" i="1"/>
  <c r="K141" i="1"/>
  <c r="T141" i="1" s="1"/>
  <c r="U141" i="1" s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 s="1"/>
  <c r="S143" i="1" s="1"/>
  <c r="G143" i="1"/>
  <c r="H143" i="1"/>
  <c r="Y143" i="1"/>
  <c r="AE143" i="1" s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R144" i="1"/>
  <c r="S144" i="1" s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AA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T156" i="1" s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T158" i="1" s="1"/>
  <c r="U158" i="1" s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 s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AA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R163" i="1"/>
  <c r="S163" i="1" s="1"/>
  <c r="G163" i="1"/>
  <c r="H163" i="1"/>
  <c r="Y163" i="1"/>
  <c r="AE163" i="1" s="1"/>
  <c r="I163" i="1"/>
  <c r="J163" i="1"/>
  <c r="Z163" i="1"/>
  <c r="AA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I164" i="1"/>
  <c r="J164" i="1"/>
  <c r="Z164" i="1"/>
  <c r="K164" i="1"/>
  <c r="L164" i="1"/>
  <c r="T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 s="1"/>
  <c r="G165" i="1"/>
  <c r="H165" i="1"/>
  <c r="Y165" i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/>
  <c r="AE166" i="1"/>
  <c r="I166" i="1"/>
  <c r="J166" i="1"/>
  <c r="Z166" i="1" s="1"/>
  <c r="K166" i="1"/>
  <c r="L166" i="1"/>
  <c r="T166" i="1" s="1"/>
  <c r="U166" i="1" s="1"/>
  <c r="V166" i="1"/>
  <c r="M166" i="1"/>
  <c r="N166" i="1"/>
  <c r="O166" i="1"/>
  <c r="P166" i="1"/>
  <c r="A167" i="1"/>
  <c r="B167" i="1"/>
  <c r="C167" i="1"/>
  <c r="D167" i="1"/>
  <c r="X167" i="1"/>
  <c r="E167" i="1"/>
  <c r="F167" i="1"/>
  <c r="R167" i="1"/>
  <c r="S167" i="1" s="1"/>
  <c r="G167" i="1"/>
  <c r="H167" i="1"/>
  <c r="Y167" i="1"/>
  <c r="AE167" i="1"/>
  <c r="I167" i="1"/>
  <c r="J167" i="1"/>
  <c r="Z167" i="1"/>
  <c r="AA167" i="1" s="1"/>
  <c r="K167" i="1"/>
  <c r="T167" i="1" s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/>
  <c r="G175" i="1"/>
  <c r="H175" i="1"/>
  <c r="Y175" i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R176" i="1" s="1"/>
  <c r="S176" i="1" s="1"/>
  <c r="F176" i="1"/>
  <c r="G176" i="1"/>
  <c r="H176" i="1"/>
  <c r="Y176" i="1" s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 s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R188" i="1" s="1"/>
  <c r="S188" i="1" s="1"/>
  <c r="F188" i="1"/>
  <c r="G188" i="1"/>
  <c r="H188" i="1"/>
  <c r="Y188" i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 s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 s="1"/>
  <c r="S194" i="1" s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 s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 s="1"/>
  <c r="S203" i="1" s="1"/>
  <c r="F203" i="1"/>
  <c r="G203" i="1"/>
  <c r="H203" i="1"/>
  <c r="Y203" i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 s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/>
  <c r="G237" i="1"/>
  <c r="H237" i="1"/>
  <c r="Y237" i="1"/>
  <c r="AE237" i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F319" i="1"/>
  <c r="R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R342" i="1" s="1"/>
  <c r="S342" i="1" s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/>
  <c r="F355" i="1"/>
  <c r="G355" i="1"/>
  <c r="H355" i="1"/>
  <c r="Y355" i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 s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 s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S387" i="1" s="1"/>
  <c r="F387" i="1"/>
  <c r="G387" i="1"/>
  <c r="H387" i="1"/>
  <c r="Y387" i="1"/>
  <c r="AE387" i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/>
  <c r="X458" i="1"/>
  <c r="E458" i="1"/>
  <c r="R458" i="1" s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/>
  <c r="F476" i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S477" i="1"/>
  <c r="F477" i="1"/>
  <c r="R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 s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R480" i="1"/>
  <c r="S480" i="1" s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R501" i="1" s="1"/>
  <c r="S501" i="1" s="1"/>
  <c r="F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 s="1"/>
  <c r="AE503" i="1" s="1"/>
  <c r="I503" i="1"/>
  <c r="J503" i="1"/>
  <c r="Z503" i="1" s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 s="1"/>
  <c r="S504" i="1" s="1"/>
  <c r="G504" i="1"/>
  <c r="H504" i="1"/>
  <c r="Y504" i="1" s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 s="1"/>
  <c r="K514" i="1"/>
  <c r="L514" i="1"/>
  <c r="T514" i="1" s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R516" i="1" s="1"/>
  <c r="S516" i="1" s="1"/>
  <c r="F516" i="1"/>
  <c r="G516" i="1"/>
  <c r="H516" i="1"/>
  <c r="Y516" i="1" s="1"/>
  <c r="AE516" i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R540" i="1"/>
  <c r="S540" i="1" s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 s="1"/>
  <c r="AA548" i="1" s="1"/>
  <c r="AD548" i="1"/>
  <c r="K548" i="1"/>
  <c r="T548" i="1"/>
  <c r="AC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R552" i="1" s="1"/>
  <c r="S552" i="1" s="1"/>
  <c r="F552" i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/>
  <c r="E553" i="1"/>
  <c r="R553" i="1"/>
  <c r="S553" i="1" s="1"/>
  <c r="F553" i="1"/>
  <c r="G553" i="1"/>
  <c r="H553" i="1"/>
  <c r="Y553" i="1" s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/>
  <c r="K562" i="1"/>
  <c r="T562" i="1" s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F579" i="1"/>
  <c r="R579" i="1"/>
  <c r="S579" i="1" s="1"/>
  <c r="G579" i="1"/>
  <c r="H579" i="1"/>
  <c r="Y579" i="1" s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/>
  <c r="AB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R590" i="1" s="1"/>
  <c r="S590" i="1" s="1"/>
  <c r="F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 s="1"/>
  <c r="S593" i="1" s="1"/>
  <c r="G593" i="1"/>
  <c r="H593" i="1"/>
  <c r="Y593" i="1" s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/>
  <c r="K598" i="1"/>
  <c r="L598" i="1"/>
  <c r="V598" i="1" s="1"/>
  <c r="M598" i="1"/>
  <c r="N598" i="1"/>
  <c r="O598" i="1"/>
  <c r="P598" i="1"/>
  <c r="T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AF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/>
  <c r="I614" i="1"/>
  <c r="J614" i="1"/>
  <c r="Z614" i="1" s="1"/>
  <c r="AA614" i="1" s="1"/>
  <c r="K614" i="1"/>
  <c r="T614" i="1" s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 s="1"/>
  <c r="AA622" i="1" s="1"/>
  <c r="AB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 s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X651" i="1"/>
  <c r="Y651" i="1"/>
  <c r="AE651" i="1" s="1"/>
  <c r="A652" i="1"/>
  <c r="B652" i="1"/>
  <c r="C652" i="1"/>
  <c r="D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X652" i="1"/>
  <c r="Y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 s="1"/>
  <c r="S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AB659" i="1"/>
  <c r="V659" i="1"/>
  <c r="Y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X665" i="1" s="1"/>
  <c r="E665" i="1"/>
  <c r="F665" i="1"/>
  <c r="R665" i="1"/>
  <c r="S665" i="1" s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/>
  <c r="E666" i="1"/>
  <c r="F666" i="1"/>
  <c r="R666" i="1" s="1"/>
  <c r="S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V667" i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 s="1"/>
  <c r="AA668" i="1" s="1"/>
  <c r="K668" i="1"/>
  <c r="T668" i="1" s="1"/>
  <c r="L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AF676" i="1" s="1"/>
  <c r="AG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 s="1"/>
  <c r="AE677" i="1" s="1"/>
  <c r="I677" i="1"/>
  <c r="J677" i="1"/>
  <c r="Z677" i="1"/>
  <c r="AA677" i="1" s="1"/>
  <c r="K677" i="1"/>
  <c r="L677" i="1"/>
  <c r="V677" i="1" s="1"/>
  <c r="T677" i="1"/>
  <c r="M677" i="1"/>
  <c r="N677" i="1"/>
  <c r="O677" i="1"/>
  <c r="P677" i="1"/>
  <c r="R677" i="1"/>
  <c r="S677" i="1" s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R679" i="1" s="1"/>
  <c r="S679" i="1" s="1"/>
  <c r="F679" i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/>
  <c r="AE681" i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/>
  <c r="E682" i="1"/>
  <c r="F682" i="1"/>
  <c r="G682" i="1"/>
  <c r="H682" i="1"/>
  <c r="Y682" i="1"/>
  <c r="AE682" i="1" s="1"/>
  <c r="I682" i="1"/>
  <c r="J682" i="1"/>
  <c r="Z682" i="1"/>
  <c r="AA682" i="1" s="1"/>
  <c r="AB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/>
  <c r="K684" i="1"/>
  <c r="T684" i="1" s="1"/>
  <c r="L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G685" i="1"/>
  <c r="H685" i="1"/>
  <c r="Y685" i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E685" i="1"/>
  <c r="A686" i="1"/>
  <c r="B686" i="1"/>
  <c r="C686" i="1"/>
  <c r="D686" i="1" s="1"/>
  <c r="X686" i="1"/>
  <c r="E686" i="1"/>
  <c r="R686" i="1" s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S686" i="1"/>
  <c r="Z686" i="1"/>
  <c r="AA686" i="1" s="1"/>
  <c r="A687" i="1"/>
  <c r="B687" i="1"/>
  <c r="C687" i="1"/>
  <c r="D687" i="1"/>
  <c r="X687" i="1"/>
  <c r="E687" i="1"/>
  <c r="F687" i="1"/>
  <c r="R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S687" i="1"/>
  <c r="Z687" i="1"/>
  <c r="AA687" i="1" s="1"/>
  <c r="A688" i="1"/>
  <c r="B688" i="1"/>
  <c r="C688" i="1"/>
  <c r="D688" i="1" s="1"/>
  <c r="X688" i="1" s="1"/>
  <c r="E688" i="1"/>
  <c r="R688" i="1" s="1"/>
  <c r="F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/>
  <c r="E691" i="1"/>
  <c r="F691" i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G692" i="1"/>
  <c r="H692" i="1"/>
  <c r="Y692" i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 s="1"/>
  <c r="E700" i="1"/>
  <c r="F700" i="1"/>
  <c r="R700" i="1" s="1"/>
  <c r="G700" i="1"/>
  <c r="H700" i="1"/>
  <c r="Y700" i="1"/>
  <c r="AE700" i="1" s="1"/>
  <c r="I700" i="1"/>
  <c r="J700" i="1"/>
  <c r="Z700" i="1" s="1"/>
  <c r="K700" i="1"/>
  <c r="L700" i="1"/>
  <c r="M700" i="1"/>
  <c r="N700" i="1"/>
  <c r="O700" i="1"/>
  <c r="P700" i="1"/>
  <c r="S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 s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R703" i="1"/>
  <c r="S703" i="1"/>
  <c r="AA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R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S706" i="1"/>
  <c r="Z706" i="1"/>
  <c r="AA706" i="1" s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T710" i="1" s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R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/>
  <c r="AA717" i="1"/>
  <c r="K717" i="1"/>
  <c r="L717" i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R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S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R724" i="1"/>
  <c r="S724" i="1"/>
  <c r="G724" i="1"/>
  <c r="H724" i="1"/>
  <c r="Y724" i="1"/>
  <c r="AE724" i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R731" i="1"/>
  <c r="S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 s="1"/>
  <c r="AB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B740" i="1" s="1"/>
  <c r="A741" i="1"/>
  <c r="B741" i="1"/>
  <c r="C741" i="1"/>
  <c r="D741" i="1" s="1"/>
  <c r="X741" i="1" s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R742" i="1"/>
  <c r="S742" i="1" s="1"/>
  <c r="AA742" i="1"/>
  <c r="A743" i="1"/>
  <c r="B743" i="1"/>
  <c r="C743" i="1"/>
  <c r="D743" i="1"/>
  <c r="X743" i="1"/>
  <c r="E743" i="1"/>
  <c r="F743" i="1"/>
  <c r="G743" i="1"/>
  <c r="H743" i="1"/>
  <c r="Y743" i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 s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K746" i="1"/>
  <c r="L746" i="1"/>
  <c r="T746" i="1" s="1"/>
  <c r="AC746" i="1" s="1"/>
  <c r="AD746" i="1" s="1"/>
  <c r="M746" i="1"/>
  <c r="N746" i="1"/>
  <c r="O746" i="1"/>
  <c r="P746" i="1"/>
  <c r="AA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 s="1"/>
  <c r="AE747" i="1" s="1"/>
  <c r="AF747" i="1" s="1"/>
  <c r="AG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R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R755" i="1" s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S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R757" i="1"/>
  <c r="S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AF758" i="1" s="1"/>
  <c r="AG758" i="1" s="1"/>
  <c r="AH758" i="1" s="1"/>
  <c r="I758" i="1"/>
  <c r="J758" i="1"/>
  <c r="Z758" i="1" s="1"/>
  <c r="K758" i="1"/>
  <c r="L758" i="1"/>
  <c r="T758" i="1" s="1"/>
  <c r="AC758" i="1" s="1"/>
  <c r="AD758" i="1" s="1"/>
  <c r="M758" i="1"/>
  <c r="N758" i="1"/>
  <c r="O758" i="1"/>
  <c r="P758" i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K761" i="1"/>
  <c r="L761" i="1"/>
  <c r="T761" i="1" s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A765" i="1"/>
  <c r="B765" i="1"/>
  <c r="C765" i="1"/>
  <c r="D765" i="1" s="1"/>
  <c r="X765" i="1"/>
  <c r="E765" i="1"/>
  <c r="R765" i="1" s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 s="1"/>
  <c r="AE766" i="1" s="1"/>
  <c r="AF766" i="1" s="1"/>
  <c r="AG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L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T776" i="1" s="1"/>
  <c r="AC776" i="1" s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T779" i="1" s="1"/>
  <c r="L779" i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AF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/>
  <c r="I782" i="1"/>
  <c r="J782" i="1"/>
  <c r="Z782" i="1" s="1"/>
  <c r="AA782" i="1" s="1"/>
  <c r="K782" i="1"/>
  <c r="L782" i="1"/>
  <c r="M782" i="1"/>
  <c r="N782" i="1"/>
  <c r="O782" i="1"/>
  <c r="P782" i="1"/>
  <c r="R782" i="1"/>
  <c r="S782" i="1" s="1"/>
  <c r="A783" i="1"/>
  <c r="B783" i="1"/>
  <c r="C783" i="1"/>
  <c r="D783" i="1" s="1"/>
  <c r="X783" i="1"/>
  <c r="E783" i="1"/>
  <c r="F783" i="1"/>
  <c r="R783" i="1" s="1"/>
  <c r="S783" i="1" s="1"/>
  <c r="G783" i="1"/>
  <c r="H783" i="1"/>
  <c r="Y783" i="1" s="1"/>
  <c r="AE783" i="1"/>
  <c r="I783" i="1"/>
  <c r="J783" i="1"/>
  <c r="K783" i="1"/>
  <c r="L783" i="1"/>
  <c r="T783" i="1" s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 s="1"/>
  <c r="X784" i="1"/>
  <c r="E784" i="1"/>
  <c r="F784" i="1"/>
  <c r="R784" i="1" s="1"/>
  <c r="S784" i="1" s="1"/>
  <c r="G784" i="1"/>
  <c r="H784" i="1"/>
  <c r="Y784" i="1" s="1"/>
  <c r="AE784" i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/>
  <c r="E785" i="1"/>
  <c r="F785" i="1"/>
  <c r="R785" i="1"/>
  <c r="S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/>
  <c r="E790" i="1"/>
  <c r="F790" i="1"/>
  <c r="R790" i="1" s="1"/>
  <c r="G790" i="1"/>
  <c r="H790" i="1"/>
  <c r="Y790" i="1" s="1"/>
  <c r="AE790" i="1" s="1"/>
  <c r="I790" i="1"/>
  <c r="J790" i="1"/>
  <c r="Z790" i="1" s="1"/>
  <c r="AA790" i="1" s="1"/>
  <c r="K790" i="1"/>
  <c r="L790" i="1"/>
  <c r="M790" i="1"/>
  <c r="N790" i="1"/>
  <c r="O790" i="1"/>
  <c r="P790" i="1"/>
  <c r="S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AB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/>
  <c r="X793" i="1"/>
  <c r="E793" i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/>
  <c r="M794" i="1"/>
  <c r="N794" i="1"/>
  <c r="O794" i="1"/>
  <c r="P794" i="1"/>
  <c r="S794" i="1"/>
  <c r="Y794" i="1"/>
  <c r="AE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 s="1"/>
  <c r="AE798" i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M800" i="1"/>
  <c r="N800" i="1"/>
  <c r="O800" i="1"/>
  <c r="P800" i="1"/>
  <c r="V800" i="1"/>
  <c r="AA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/>
  <c r="E804" i="1"/>
  <c r="F804" i="1"/>
  <c r="R804" i="1" s="1"/>
  <c r="S804" i="1"/>
  <c r="G804" i="1"/>
  <c r="H804" i="1"/>
  <c r="I804" i="1"/>
  <c r="J804" i="1"/>
  <c r="Z804" i="1"/>
  <c r="AA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R811" i="1" s="1"/>
  <c r="S811" i="1" s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 s="1"/>
  <c r="E816" i="1"/>
  <c r="F816" i="1"/>
  <c r="R816" i="1" s="1"/>
  <c r="S816" i="1" s="1"/>
  <c r="G816" i="1"/>
  <c r="H816" i="1"/>
  <c r="Y816" i="1" s="1"/>
  <c r="I816" i="1"/>
  <c r="J816" i="1"/>
  <c r="Z816" i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/>
  <c r="A819" i="1"/>
  <c r="B819" i="1"/>
  <c r="C819" i="1"/>
  <c r="D819" i="1" s="1"/>
  <c r="X819" i="1" s="1"/>
  <c r="E819" i="1"/>
  <c r="F819" i="1"/>
  <c r="R819" i="1"/>
  <c r="S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R826" i="1" s="1"/>
  <c r="S826" i="1" s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R827" i="1" s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/>
  <c r="X830" i="1" s="1"/>
  <c r="E830" i="1"/>
  <c r="F830" i="1"/>
  <c r="R830" i="1" s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 s="1"/>
  <c r="I832" i="1"/>
  <c r="J832" i="1"/>
  <c r="Z832" i="1" s="1"/>
  <c r="AA832" i="1" s="1"/>
  <c r="K832" i="1"/>
  <c r="T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T834" i="1" s="1"/>
  <c r="U834" i="1" s="1"/>
  <c r="L834" i="1"/>
  <c r="V834" i="1" s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G835" i="1"/>
  <c r="H835" i="1"/>
  <c r="Y835" i="1"/>
  <c r="AE835" i="1"/>
  <c r="I835" i="1"/>
  <c r="J835" i="1"/>
  <c r="K835" i="1"/>
  <c r="L835" i="1"/>
  <c r="T835" i="1" s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R838" i="1" s="1"/>
  <c r="S838" i="1" s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R845" i="1" s="1"/>
  <c r="G845" i="1"/>
  <c r="H845" i="1"/>
  <c r="Y845" i="1" s="1"/>
  <c r="AE845" i="1" s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R851" i="1" s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K855" i="1"/>
  <c r="T855" i="1" s="1"/>
  <c r="L855" i="1"/>
  <c r="M855" i="1"/>
  <c r="N855" i="1"/>
  <c r="O855" i="1"/>
  <c r="P855" i="1"/>
  <c r="AA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/>
  <c r="I857" i="1"/>
  <c r="J857" i="1"/>
  <c r="Z857" i="1" s="1"/>
  <c r="AA857" i="1" s="1"/>
  <c r="K857" i="1"/>
  <c r="L857" i="1"/>
  <c r="T857" i="1" s="1"/>
  <c r="U857" i="1" s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/>
  <c r="E859" i="1"/>
  <c r="F859" i="1"/>
  <c r="R859" i="1" s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 s="1"/>
  <c r="K860" i="1"/>
  <c r="L860" i="1"/>
  <c r="T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R862" i="1" s="1"/>
  <c r="S862" i="1" s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R864" i="1" s="1"/>
  <c r="S864" i="1" s="1"/>
  <c r="F864" i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G865" i="1"/>
  <c r="H865" i="1"/>
  <c r="Y865" i="1" s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K866" i="1"/>
  <c r="L866" i="1"/>
  <c r="V866" i="1" s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R872" i="1" s="1"/>
  <c r="S872" i="1" s="1"/>
  <c r="F872" i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 s="1"/>
  <c r="AE873" i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 s="1"/>
  <c r="E874" i="1"/>
  <c r="R874" i="1" s="1"/>
  <c r="S874" i="1" s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V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 s="1"/>
  <c r="E880" i="1"/>
  <c r="R880" i="1" s="1"/>
  <c r="S880" i="1" s="1"/>
  <c r="F880" i="1"/>
  <c r="G880" i="1"/>
  <c r="H880" i="1"/>
  <c r="Y880" i="1"/>
  <c r="AE880" i="1" s="1"/>
  <c r="I880" i="1"/>
  <c r="J880" i="1"/>
  <c r="Z880" i="1"/>
  <c r="AA880" i="1" s="1"/>
  <c r="K880" i="1"/>
  <c r="T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R883" i="1" s="1"/>
  <c r="S883" i="1" s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T883" i="1" s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L892" i="1"/>
  <c r="T892" i="1" s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/>
  <c r="X894" i="1" s="1"/>
  <c r="E894" i="1"/>
  <c r="F894" i="1"/>
  <c r="R894" i="1" s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R896" i="1" s="1"/>
  <c r="S896" i="1" s="1"/>
  <c r="F896" i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G897" i="1"/>
  <c r="H897" i="1"/>
  <c r="Y897" i="1" s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G901" i="1"/>
  <c r="H901" i="1"/>
  <c r="Y901" i="1" s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/>
  <c r="AF904" i="1" s="1"/>
  <c r="AG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R905" i="1" s="1"/>
  <c r="S905" i="1" s="1"/>
  <c r="G905" i="1"/>
  <c r="H905" i="1"/>
  <c r="Y905" i="1" s="1"/>
  <c r="AE905" i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R906" i="1" s="1"/>
  <c r="S906" i="1" s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G907" i="1"/>
  <c r="H907" i="1"/>
  <c r="Y907" i="1" s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R912" i="1" s="1"/>
  <c r="S912" i="1" s="1"/>
  <c r="F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/>
  <c r="G913" i="1"/>
  <c r="H913" i="1"/>
  <c r="Y913" i="1" s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/>
  <c r="E915" i="1"/>
  <c r="R915" i="1" s="1"/>
  <c r="F915" i="1"/>
  <c r="G915" i="1"/>
  <c r="H915" i="1"/>
  <c r="Y915" i="1" s="1"/>
  <c r="AE915" i="1"/>
  <c r="I915" i="1"/>
  <c r="J915" i="1"/>
  <c r="Z915" i="1" s="1"/>
  <c r="AA915" i="1" s="1"/>
  <c r="K915" i="1"/>
  <c r="T915" i="1" s="1"/>
  <c r="AC915" i="1" s="1"/>
  <c r="L915" i="1"/>
  <c r="M915" i="1"/>
  <c r="N915" i="1"/>
  <c r="O915" i="1"/>
  <c r="P915" i="1"/>
  <c r="A916" i="1"/>
  <c r="B916" i="1"/>
  <c r="C916" i="1"/>
  <c r="D916" i="1"/>
  <c r="X916" i="1" s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/>
  <c r="AE921" i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/>
  <c r="E923" i="1"/>
  <c r="F923" i="1"/>
  <c r="R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V926" i="1" s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T928" i="1" s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/>
  <c r="E935" i="1"/>
  <c r="F935" i="1"/>
  <c r="G935" i="1"/>
  <c r="H935" i="1"/>
  <c r="Y935" i="1"/>
  <c r="AE935" i="1"/>
  <c r="I935" i="1"/>
  <c r="J935" i="1"/>
  <c r="Z935" i="1" s="1"/>
  <c r="AA935" i="1" s="1"/>
  <c r="AB935" i="1" s="1"/>
  <c r="K935" i="1"/>
  <c r="L935" i="1"/>
  <c r="T935" i="1" s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 s="1"/>
  <c r="AE937" i="1"/>
  <c r="I937" i="1"/>
  <c r="J937" i="1"/>
  <c r="K937" i="1"/>
  <c r="L937" i="1"/>
  <c r="T937" i="1" s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R938" i="1" s="1"/>
  <c r="S938" i="1" s="1"/>
  <c r="G938" i="1"/>
  <c r="H938" i="1"/>
  <c r="Y938" i="1" s="1"/>
  <c r="AE938" i="1" s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R939" i="1" s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/>
  <c r="X942" i="1"/>
  <c r="E942" i="1"/>
  <c r="R942" i="1" s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R947" i="1" s="1"/>
  <c r="F947" i="1"/>
  <c r="G947" i="1"/>
  <c r="H947" i="1"/>
  <c r="Y947" i="1" s="1"/>
  <c r="AE947" i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R950" i="1" s="1"/>
  <c r="S950" i="1" s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/>
  <c r="K956" i="1"/>
  <c r="L956" i="1"/>
  <c r="V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R958" i="1" s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 s="1"/>
  <c r="X962" i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R963" i="1" s="1"/>
  <c r="S963" i="1" s="1"/>
  <c r="F963" i="1"/>
  <c r="G963" i="1"/>
  <c r="H963" i="1"/>
  <c r="Y963" i="1"/>
  <c r="AE963" i="1"/>
  <c r="I963" i="1"/>
  <c r="J963" i="1"/>
  <c r="Z963" i="1" s="1"/>
  <c r="K963" i="1"/>
  <c r="L963" i="1"/>
  <c r="V963" i="1"/>
  <c r="M963" i="1"/>
  <c r="N963" i="1"/>
  <c r="O963" i="1"/>
  <c r="P963" i="1"/>
  <c r="AA963" i="1"/>
  <c r="A964" i="1"/>
  <c r="B964" i="1"/>
  <c r="C964" i="1"/>
  <c r="D964" i="1"/>
  <c r="X964" i="1" s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S965" i="1" s="1"/>
  <c r="F965" i="1"/>
  <c r="G965" i="1"/>
  <c r="H965" i="1"/>
  <c r="Y965" i="1"/>
  <c r="AE965" i="1"/>
  <c r="I965" i="1"/>
  <c r="J965" i="1"/>
  <c r="K965" i="1"/>
  <c r="T965" i="1" s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 s="1"/>
  <c r="I967" i="1"/>
  <c r="J967" i="1"/>
  <c r="K967" i="1"/>
  <c r="T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/>
  <c r="AE968" i="1"/>
  <c r="I968" i="1"/>
  <c r="J968" i="1"/>
  <c r="Z968" i="1"/>
  <c r="AA968" i="1" s="1"/>
  <c r="K968" i="1"/>
  <c r="U968" i="1"/>
  <c r="L968" i="1"/>
  <c r="T968" i="1" s="1"/>
  <c r="AC968" i="1" s="1"/>
  <c r="V968" i="1"/>
  <c r="M968" i="1"/>
  <c r="N968" i="1"/>
  <c r="O968" i="1"/>
  <c r="P968" i="1"/>
  <c r="A969" i="1"/>
  <c r="B969" i="1"/>
  <c r="C969" i="1"/>
  <c r="D969" i="1"/>
  <c r="X969" i="1" s="1"/>
  <c r="E969" i="1"/>
  <c r="R969" i="1" s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/>
  <c r="AE970" i="1" s="1"/>
  <c r="I970" i="1"/>
  <c r="J970" i="1"/>
  <c r="Z970" i="1"/>
  <c r="AA970" i="1"/>
  <c r="K970" i="1"/>
  <c r="T970" i="1" s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/>
  <c r="E973" i="1"/>
  <c r="F973" i="1"/>
  <c r="R973" i="1"/>
  <c r="S973" i="1"/>
  <c r="G973" i="1"/>
  <c r="H973" i="1"/>
  <c r="Y973" i="1" s="1"/>
  <c r="AE973" i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T974" i="1" s="1"/>
  <c r="U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/>
  <c r="E977" i="1"/>
  <c r="F977" i="1"/>
  <c r="R977" i="1"/>
  <c r="S977" i="1"/>
  <c r="G977" i="1"/>
  <c r="H977" i="1"/>
  <c r="Y977" i="1" s="1"/>
  <c r="AE977" i="1"/>
  <c r="I977" i="1"/>
  <c r="J977" i="1"/>
  <c r="K977" i="1"/>
  <c r="T977" i="1"/>
  <c r="U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/>
  <c r="E981" i="1"/>
  <c r="F981" i="1"/>
  <c r="R981" i="1"/>
  <c r="S981" i="1"/>
  <c r="G981" i="1"/>
  <c r="H981" i="1"/>
  <c r="Y981" i="1" s="1"/>
  <c r="AE981" i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V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 s="1"/>
  <c r="E988" i="1"/>
  <c r="R988" i="1" s="1"/>
  <c r="S988" i="1" s="1"/>
  <c r="F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 s="1"/>
  <c r="AB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K992" i="1"/>
  <c r="T992" i="1" s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/>
  <c r="X994" i="1"/>
  <c r="E994" i="1"/>
  <c r="F994" i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R995" i="1" s="1"/>
  <c r="G995" i="1"/>
  <c r="H995" i="1"/>
  <c r="Y995" i="1"/>
  <c r="AE995" i="1" s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AB996" i="1" s="1"/>
  <c r="K996" i="1"/>
  <c r="T996" i="1" s="1"/>
  <c r="AC996" i="1" s="1"/>
  <c r="L996" i="1"/>
  <c r="V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AB998" i="1" s="1"/>
  <c r="K998" i="1"/>
  <c r="L998" i="1"/>
  <c r="V998" i="1" s="1"/>
  <c r="M998" i="1"/>
  <c r="N998" i="1"/>
  <c r="O998" i="1"/>
  <c r="P998" i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/>
  <c r="K1000" i="1"/>
  <c r="T1000" i="1" s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T637" i="1"/>
  <c r="T612" i="1"/>
  <c r="AC612" i="1" s="1"/>
  <c r="AD612" i="1" s="1"/>
  <c r="T611" i="1"/>
  <c r="U611" i="1"/>
  <c r="V605" i="1"/>
  <c r="T596" i="1"/>
  <c r="T555" i="1"/>
  <c r="T554" i="1"/>
  <c r="V547" i="1"/>
  <c r="T647" i="1"/>
  <c r="AC647" i="1"/>
  <c r="AD647" i="1"/>
  <c r="T646" i="1"/>
  <c r="U646" i="1" s="1"/>
  <c r="T644" i="1"/>
  <c r="T634" i="1"/>
  <c r="U634" i="1"/>
  <c r="T626" i="1"/>
  <c r="U626" i="1"/>
  <c r="AB614" i="1"/>
  <c r="T613" i="1"/>
  <c r="T561" i="1"/>
  <c r="AC561" i="1"/>
  <c r="AD561" i="1"/>
  <c r="AF561" i="1" s="1"/>
  <c r="U548" i="1"/>
  <c r="R521" i="1"/>
  <c r="S521" i="1"/>
  <c r="T696" i="1"/>
  <c r="V696" i="1"/>
  <c r="T998" i="1"/>
  <c r="T987" i="1"/>
  <c r="U987" i="1" s="1"/>
  <c r="R986" i="1"/>
  <c r="S986" i="1"/>
  <c r="R979" i="1"/>
  <c r="S979" i="1"/>
  <c r="U967" i="1"/>
  <c r="R957" i="1"/>
  <c r="S957" i="1" s="1"/>
  <c r="R941" i="1"/>
  <c r="S941" i="1"/>
  <c r="R925" i="1"/>
  <c r="S925" i="1"/>
  <c r="R893" i="1"/>
  <c r="S893" i="1" s="1"/>
  <c r="R861" i="1"/>
  <c r="S861" i="1"/>
  <c r="S845" i="1"/>
  <c r="R829" i="1"/>
  <c r="S829" i="1" s="1"/>
  <c r="T786" i="1"/>
  <c r="AC786" i="1"/>
  <c r="AD786" i="1" s="1"/>
  <c r="AF786" i="1" s="1"/>
  <c r="T771" i="1"/>
  <c r="AC771" i="1"/>
  <c r="AD771" i="1"/>
  <c r="T749" i="1"/>
  <c r="AB749" i="1" s="1"/>
  <c r="T695" i="1"/>
  <c r="AB695" i="1" s="1"/>
  <c r="V695" i="1"/>
  <c r="T689" i="1"/>
  <c r="V689" i="1"/>
  <c r="V663" i="1"/>
  <c r="T663" i="1"/>
  <c r="V655" i="1"/>
  <c r="T655" i="1"/>
  <c r="AC974" i="1"/>
  <c r="AD974" i="1"/>
  <c r="V992" i="1"/>
  <c r="U992" i="1"/>
  <c r="V962" i="1"/>
  <c r="T962" i="1"/>
  <c r="T702" i="1"/>
  <c r="V702" i="1"/>
  <c r="T676" i="1"/>
  <c r="V676" i="1"/>
  <c r="T669" i="1"/>
  <c r="V669" i="1"/>
  <c r="V984" i="1"/>
  <c r="T984" i="1"/>
  <c r="AC970" i="1"/>
  <c r="AD970" i="1" s="1"/>
  <c r="T738" i="1"/>
  <c r="AC738" i="1" s="1"/>
  <c r="AD738" i="1" s="1"/>
  <c r="V738" i="1"/>
  <c r="T727" i="1"/>
  <c r="V727" i="1"/>
  <c r="T721" i="1"/>
  <c r="AB721" i="1" s="1"/>
  <c r="V721" i="1"/>
  <c r="V661" i="1"/>
  <c r="T661" i="1"/>
  <c r="V653" i="1"/>
  <c r="T653" i="1"/>
  <c r="U996" i="1"/>
  <c r="S995" i="1"/>
  <c r="T990" i="1"/>
  <c r="U990" i="1" s="1"/>
  <c r="T985" i="1"/>
  <c r="V978" i="1"/>
  <c r="AC977" i="1"/>
  <c r="AD977" i="1" s="1"/>
  <c r="R972" i="1"/>
  <c r="S972" i="1"/>
  <c r="R953" i="1"/>
  <c r="S953" i="1"/>
  <c r="R825" i="1"/>
  <c r="S825" i="1"/>
  <c r="T774" i="1"/>
  <c r="AC774" i="1"/>
  <c r="AD774" i="1"/>
  <c r="T760" i="1"/>
  <c r="AC760" i="1" s="1"/>
  <c r="AD760" i="1" s="1"/>
  <c r="AF760" i="1" s="1"/>
  <c r="T753" i="1"/>
  <c r="AC753" i="1"/>
  <c r="AD753" i="1"/>
  <c r="T728" i="1"/>
  <c r="AB728" i="1" s="1"/>
  <c r="V728" i="1"/>
  <c r="T708" i="1"/>
  <c r="V708" i="1"/>
  <c r="T701" i="1"/>
  <c r="AB701" i="1" s="1"/>
  <c r="V701" i="1"/>
  <c r="T670" i="1"/>
  <c r="AC670" i="1" s="1"/>
  <c r="V670" i="1"/>
  <c r="V645" i="1"/>
  <c r="T645" i="1"/>
  <c r="T742" i="1"/>
  <c r="T739" i="1"/>
  <c r="AC739" i="1"/>
  <c r="AD739" i="1"/>
  <c r="T735" i="1"/>
  <c r="AC735" i="1" s="1"/>
  <c r="AD735" i="1"/>
  <c r="T726" i="1"/>
  <c r="V726" i="1"/>
  <c r="T720" i="1"/>
  <c r="T719" i="1"/>
  <c r="AB719" i="1" s="1"/>
  <c r="V719" i="1"/>
  <c r="T713" i="1"/>
  <c r="AB713" i="1" s="1"/>
  <c r="T694" i="1"/>
  <c r="V694" i="1"/>
  <c r="T688" i="1"/>
  <c r="AB688" i="1" s="1"/>
  <c r="T687" i="1"/>
  <c r="V687" i="1"/>
  <c r="T681" i="1"/>
  <c r="AB681" i="1"/>
  <c r="T664" i="1"/>
  <c r="R660" i="1"/>
  <c r="S660" i="1"/>
  <c r="T658" i="1"/>
  <c r="U658" i="1"/>
  <c r="AG658" i="1" s="1"/>
  <c r="AH658" i="1" s="1"/>
  <c r="T656" i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/>
  <c r="AF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1" i="1"/>
  <c r="S951" i="1" s="1"/>
  <c r="S947" i="1"/>
  <c r="S939" i="1"/>
  <c r="R935" i="1"/>
  <c r="S935" i="1" s="1"/>
  <c r="R931" i="1"/>
  <c r="S931" i="1"/>
  <c r="R927" i="1"/>
  <c r="S927" i="1"/>
  <c r="S923" i="1"/>
  <c r="R919" i="1"/>
  <c r="S919" i="1"/>
  <c r="S915" i="1"/>
  <c r="R907" i="1"/>
  <c r="S907" i="1"/>
  <c r="R903" i="1"/>
  <c r="S903" i="1" s="1"/>
  <c r="R899" i="1"/>
  <c r="S899" i="1"/>
  <c r="R895" i="1"/>
  <c r="S895" i="1"/>
  <c r="R887" i="1"/>
  <c r="S887" i="1" s="1"/>
  <c r="R875" i="1"/>
  <c r="S875" i="1"/>
  <c r="R871" i="1"/>
  <c r="S871" i="1" s="1"/>
  <c r="R867" i="1"/>
  <c r="S867" i="1"/>
  <c r="R863" i="1"/>
  <c r="S863" i="1"/>
  <c r="S859" i="1"/>
  <c r="R855" i="1"/>
  <c r="S855" i="1"/>
  <c r="S851" i="1"/>
  <c r="R843" i="1"/>
  <c r="S843" i="1"/>
  <c r="R839" i="1"/>
  <c r="S839" i="1" s="1"/>
  <c r="S835" i="1"/>
  <c r="R831" i="1"/>
  <c r="S831" i="1"/>
  <c r="S827" i="1"/>
  <c r="T784" i="1"/>
  <c r="AC784" i="1"/>
  <c r="AD784" i="1" s="1"/>
  <c r="T780" i="1"/>
  <c r="AC780" i="1" s="1"/>
  <c r="AD780" i="1" s="1"/>
  <c r="AD776" i="1"/>
  <c r="T772" i="1"/>
  <c r="AC772" i="1" s="1"/>
  <c r="AD772" i="1" s="1"/>
  <c r="T765" i="1"/>
  <c r="R763" i="1"/>
  <c r="S763" i="1"/>
  <c r="T762" i="1"/>
  <c r="AC762" i="1"/>
  <c r="AD762" i="1"/>
  <c r="T759" i="1"/>
  <c r="AC759" i="1" s="1"/>
  <c r="AD759" i="1" s="1"/>
  <c r="T755" i="1"/>
  <c r="AC755" i="1"/>
  <c r="AD755" i="1" s="1"/>
  <c r="T751" i="1"/>
  <c r="AC751" i="1"/>
  <c r="AD751" i="1"/>
  <c r="T747" i="1"/>
  <c r="AC747" i="1" s="1"/>
  <c r="AD747" i="1" s="1"/>
  <c r="V739" i="1"/>
  <c r="T737" i="1"/>
  <c r="AC737" i="1"/>
  <c r="AD737" i="1"/>
  <c r="V735" i="1"/>
  <c r="T729" i="1"/>
  <c r="AC729" i="1" s="1"/>
  <c r="AD729" i="1" s="1"/>
  <c r="AB727" i="1"/>
  <c r="V725" i="1"/>
  <c r="V710" i="1"/>
  <c r="T704" i="1"/>
  <c r="AB704" i="1" s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/>
  <c r="R637" i="1"/>
  <c r="S637" i="1"/>
  <c r="V630" i="1"/>
  <c r="T630" i="1"/>
  <c r="U630" i="1"/>
  <c r="R629" i="1"/>
  <c r="S629" i="1" s="1"/>
  <c r="T627" i="1"/>
  <c r="AB627" i="1" s="1"/>
  <c r="T616" i="1"/>
  <c r="T615" i="1"/>
  <c r="AC615" i="1"/>
  <c r="AD615" i="1" s="1"/>
  <c r="T603" i="1"/>
  <c r="AB602" i="1"/>
  <c r="T565" i="1"/>
  <c r="T549" i="1"/>
  <c r="V538" i="1"/>
  <c r="T538" i="1"/>
  <c r="U538" i="1"/>
  <c r="S985" i="1"/>
  <c r="R976" i="1"/>
  <c r="S976" i="1" s="1"/>
  <c r="S969" i="1"/>
  <c r="S958" i="1"/>
  <c r="R946" i="1"/>
  <c r="S946" i="1" s="1"/>
  <c r="S942" i="1"/>
  <c r="R930" i="1"/>
  <c r="S930" i="1" s="1"/>
  <c r="R922" i="1"/>
  <c r="S922" i="1"/>
  <c r="R918" i="1"/>
  <c r="S918" i="1"/>
  <c r="R914" i="1"/>
  <c r="S914" i="1" s="1"/>
  <c r="R910" i="1"/>
  <c r="S910" i="1"/>
  <c r="R898" i="1"/>
  <c r="S898" i="1" s="1"/>
  <c r="S894" i="1"/>
  <c r="R890" i="1"/>
  <c r="S890" i="1"/>
  <c r="R886" i="1"/>
  <c r="S886" i="1"/>
  <c r="R882" i="1"/>
  <c r="S882" i="1" s="1"/>
  <c r="R878" i="1"/>
  <c r="S878" i="1"/>
  <c r="R858" i="1"/>
  <c r="S858" i="1"/>
  <c r="R854" i="1"/>
  <c r="S854" i="1"/>
  <c r="R850" i="1"/>
  <c r="S850" i="1"/>
  <c r="R846" i="1"/>
  <c r="S846" i="1"/>
  <c r="R834" i="1"/>
  <c r="S834" i="1" s="1"/>
  <c r="S830" i="1"/>
  <c r="T785" i="1"/>
  <c r="AB785" i="1" s="1"/>
  <c r="AC785" i="1"/>
  <c r="AD785" i="1"/>
  <c r="T781" i="1"/>
  <c r="T777" i="1"/>
  <c r="AC777" i="1"/>
  <c r="AD777" i="1"/>
  <c r="T773" i="1"/>
  <c r="AB773" i="1" s="1"/>
  <c r="AC773" i="1"/>
  <c r="AD773" i="1"/>
  <c r="T770" i="1"/>
  <c r="AC770" i="1"/>
  <c r="AD770" i="1" s="1"/>
  <c r="T766" i="1"/>
  <c r="AC766" i="1"/>
  <c r="AD766" i="1"/>
  <c r="T763" i="1"/>
  <c r="AC763" i="1"/>
  <c r="AD763" i="1" s="1"/>
  <c r="AF763" i="1" s="1"/>
  <c r="T756" i="1"/>
  <c r="AC756" i="1" s="1"/>
  <c r="AD756" i="1" s="1"/>
  <c r="T752" i="1"/>
  <c r="AC752" i="1"/>
  <c r="AD752" i="1" s="1"/>
  <c r="T748" i="1"/>
  <c r="AC748" i="1" s="1"/>
  <c r="AD748" i="1"/>
  <c r="T744" i="1"/>
  <c r="AC744" i="1"/>
  <c r="AD744" i="1"/>
  <c r="T741" i="1"/>
  <c r="AB741" i="1" s="1"/>
  <c r="AC741" i="1"/>
  <c r="AD741" i="1" s="1"/>
  <c r="T740" i="1"/>
  <c r="AC740" i="1"/>
  <c r="AD740" i="1" s="1"/>
  <c r="T736" i="1"/>
  <c r="AC736" i="1"/>
  <c r="AD736" i="1"/>
  <c r="T733" i="1"/>
  <c r="AC733" i="1"/>
  <c r="AD733" i="1" s="1"/>
  <c r="T732" i="1"/>
  <c r="AC732" i="1" s="1"/>
  <c r="AD732" i="1" s="1"/>
  <c r="V732" i="1"/>
  <c r="V720" i="1"/>
  <c r="T718" i="1"/>
  <c r="V718" i="1"/>
  <c r="V713" i="1"/>
  <c r="T712" i="1"/>
  <c r="AB712" i="1" s="1"/>
  <c r="T711" i="1"/>
  <c r="AB711" i="1"/>
  <c r="V711" i="1"/>
  <c r="T705" i="1"/>
  <c r="AB705" i="1"/>
  <c r="AB703" i="1"/>
  <c r="V688" i="1"/>
  <c r="T686" i="1"/>
  <c r="V686" i="1"/>
  <c r="V681" i="1"/>
  <c r="T680" i="1"/>
  <c r="AB680" i="1" s="1"/>
  <c r="T679" i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T730" i="1"/>
  <c r="AC730" i="1"/>
  <c r="AD730" i="1"/>
  <c r="AB725" i="1"/>
  <c r="T723" i="1"/>
  <c r="AB723" i="1" s="1"/>
  <c r="T722" i="1"/>
  <c r="T715" i="1"/>
  <c r="AB715" i="1" s="1"/>
  <c r="T714" i="1"/>
  <c r="AB709" i="1"/>
  <c r="T707" i="1"/>
  <c r="AB707" i="1"/>
  <c r="T706" i="1"/>
  <c r="T699" i="1"/>
  <c r="AB699" i="1"/>
  <c r="T698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T628" i="1"/>
  <c r="R620" i="1"/>
  <c r="S620" i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 s="1"/>
  <c r="T553" i="1"/>
  <c r="AC553" i="1" s="1"/>
  <c r="AD553" i="1" s="1"/>
  <c r="U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/>
  <c r="AB634" i="1"/>
  <c r="U647" i="1"/>
  <c r="AB647" i="1"/>
  <c r="U616" i="1"/>
  <c r="AC616" i="1"/>
  <c r="AD616" i="1"/>
  <c r="U615" i="1"/>
  <c r="AB615" i="1"/>
  <c r="U600" i="1"/>
  <c r="AC599" i="1"/>
  <c r="AD599" i="1"/>
  <c r="U556" i="1"/>
  <c r="AD556" i="1"/>
  <c r="U644" i="1"/>
  <c r="AC644" i="1"/>
  <c r="AD644" i="1"/>
  <c r="U643" i="1"/>
  <c r="AC643" i="1"/>
  <c r="AD643" i="1" s="1"/>
  <c r="AF643" i="1"/>
  <c r="AB643" i="1"/>
  <c r="U639" i="1"/>
  <c r="AB639" i="1"/>
  <c r="AC639" i="1"/>
  <c r="AD639" i="1" s="1"/>
  <c r="AF639" i="1"/>
  <c r="U632" i="1"/>
  <c r="AC632" i="1"/>
  <c r="AD632" i="1" s="1"/>
  <c r="AF632" i="1" s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AA218" i="1"/>
  <c r="S431" i="1"/>
  <c r="V156" i="1"/>
  <c r="V84" i="1"/>
  <c r="AF977" i="1"/>
  <c r="AG977" i="1"/>
  <c r="AH977" i="1" s="1"/>
  <c r="AC1000" i="1"/>
  <c r="AD1000" i="1" s="1"/>
  <c r="AD996" i="1"/>
  <c r="AC992" i="1"/>
  <c r="AD992" i="1"/>
  <c r="AC991" i="1"/>
  <c r="AD991" i="1" s="1"/>
  <c r="AC976" i="1"/>
  <c r="AD976" i="1"/>
  <c r="AC975" i="1"/>
  <c r="AD975" i="1" s="1"/>
  <c r="T818" i="1"/>
  <c r="AB818" i="1"/>
  <c r="T814" i="1"/>
  <c r="AB814" i="1"/>
  <c r="T798" i="1"/>
  <c r="U798" i="1" s="1"/>
  <c r="T794" i="1"/>
  <c r="AB794" i="1" s="1"/>
  <c r="AF746" i="1"/>
  <c r="AF731" i="1"/>
  <c r="AC724" i="1"/>
  <c r="AD724" i="1"/>
  <c r="U724" i="1"/>
  <c r="AG724" i="1" s="1"/>
  <c r="AH724" i="1" s="1"/>
  <c r="AC692" i="1"/>
  <c r="AD692" i="1"/>
  <c r="U692" i="1"/>
  <c r="AC684" i="1"/>
  <c r="AD684" i="1" s="1"/>
  <c r="U684" i="1"/>
  <c r="AC676" i="1"/>
  <c r="AD676" i="1" s="1"/>
  <c r="U676" i="1"/>
  <c r="AC668" i="1"/>
  <c r="AD668" i="1"/>
  <c r="AF668" i="1" s="1"/>
  <c r="U668" i="1"/>
  <c r="AG668" i="1" s="1"/>
  <c r="V904" i="1"/>
  <c r="T904" i="1"/>
  <c r="AB904" i="1" s="1"/>
  <c r="V898" i="1"/>
  <c r="V896" i="1"/>
  <c r="T896" i="1"/>
  <c r="V890" i="1"/>
  <c r="T890" i="1"/>
  <c r="V883" i="1"/>
  <c r="V882" i="1"/>
  <c r="T882" i="1"/>
  <c r="V881" i="1"/>
  <c r="T881" i="1"/>
  <c r="V879" i="1"/>
  <c r="T879" i="1"/>
  <c r="V878" i="1"/>
  <c r="T878" i="1"/>
  <c r="AB878" i="1" s="1"/>
  <c r="T877" i="1"/>
  <c r="AB877" i="1" s="1"/>
  <c r="V876" i="1"/>
  <c r="T876" i="1"/>
  <c r="V875" i="1"/>
  <c r="T875" i="1"/>
  <c r="V874" i="1"/>
  <c r="V872" i="1"/>
  <c r="T872" i="1"/>
  <c r="V871" i="1"/>
  <c r="T871" i="1"/>
  <c r="V869" i="1"/>
  <c r="T869" i="1"/>
  <c r="V868" i="1"/>
  <c r="T868" i="1"/>
  <c r="V867" i="1"/>
  <c r="T867" i="1"/>
  <c r="T866" i="1"/>
  <c r="AB866" i="1"/>
  <c r="V865" i="1"/>
  <c r="T865" i="1"/>
  <c r="V864" i="1"/>
  <c r="T864" i="1"/>
  <c r="V863" i="1"/>
  <c r="T863" i="1"/>
  <c r="V862" i="1"/>
  <c r="V861" i="1"/>
  <c r="T861" i="1"/>
  <c r="V860" i="1"/>
  <c r="V858" i="1"/>
  <c r="T858" i="1"/>
  <c r="AB858" i="1"/>
  <c r="V857" i="1"/>
  <c r="V856" i="1"/>
  <c r="V855" i="1"/>
  <c r="V854" i="1"/>
  <c r="T854" i="1"/>
  <c r="AB854" i="1"/>
  <c r="V853" i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T847" i="1"/>
  <c r="V846" i="1"/>
  <c r="T846" i="1"/>
  <c r="T845" i="1"/>
  <c r="V844" i="1"/>
  <c r="T844" i="1"/>
  <c r="V843" i="1"/>
  <c r="T843" i="1"/>
  <c r="V842" i="1"/>
  <c r="V841" i="1"/>
  <c r="T841" i="1"/>
  <c r="V840" i="1"/>
  <c r="T840" i="1"/>
  <c r="V839" i="1"/>
  <c r="T839" i="1"/>
  <c r="V836" i="1"/>
  <c r="T836" i="1"/>
  <c r="V835" i="1"/>
  <c r="AB834" i="1"/>
  <c r="V833" i="1"/>
  <c r="T833" i="1"/>
  <c r="V832" i="1"/>
  <c r="V831" i="1"/>
  <c r="T831" i="1"/>
  <c r="V830" i="1"/>
  <c r="T830" i="1"/>
  <c r="V829" i="1"/>
  <c r="T829" i="1"/>
  <c r="V828" i="1"/>
  <c r="T828" i="1"/>
  <c r="V826" i="1"/>
  <c r="T826" i="1"/>
  <c r="AB826" i="1"/>
  <c r="V825" i="1"/>
  <c r="T825" i="1"/>
  <c r="V824" i="1"/>
  <c r="T824" i="1"/>
  <c r="T823" i="1"/>
  <c r="AB819" i="1"/>
  <c r="T819" i="1"/>
  <c r="AB815" i="1"/>
  <c r="T815" i="1"/>
  <c r="T807" i="1"/>
  <c r="T803" i="1"/>
  <c r="AB799" i="1"/>
  <c r="T799" i="1"/>
  <c r="T795" i="1"/>
  <c r="AB795" i="1" s="1"/>
  <c r="T791" i="1"/>
  <c r="AF783" i="1"/>
  <c r="AF771" i="1"/>
  <c r="AG771" i="1" s="1"/>
  <c r="AH771" i="1" s="1"/>
  <c r="AF767" i="1"/>
  <c r="AF755" i="1"/>
  <c r="AF751" i="1"/>
  <c r="AG751" i="1"/>
  <c r="AH751" i="1" s="1"/>
  <c r="AF743" i="1"/>
  <c r="AF738" i="1"/>
  <c r="AF659" i="1"/>
  <c r="AG659" i="1"/>
  <c r="AH659" i="1" s="1"/>
  <c r="AC981" i="1"/>
  <c r="AD981" i="1"/>
  <c r="AC972" i="1"/>
  <c r="AD972" i="1" s="1"/>
  <c r="AD968" i="1"/>
  <c r="AC964" i="1"/>
  <c r="AD964" i="1" s="1"/>
  <c r="T810" i="1"/>
  <c r="T806" i="1"/>
  <c r="T802" i="1"/>
  <c r="AF778" i="1"/>
  <c r="AF774" i="1"/>
  <c r="V958" i="1"/>
  <c r="T958" i="1"/>
  <c r="V957" i="1"/>
  <c r="T957" i="1"/>
  <c r="T956" i="1"/>
  <c r="AB956" i="1"/>
  <c r="V954" i="1"/>
  <c r="T954" i="1"/>
  <c r="V953" i="1"/>
  <c r="T953" i="1"/>
  <c r="V952" i="1"/>
  <c r="V951" i="1"/>
  <c r="V950" i="1"/>
  <c r="V948" i="1"/>
  <c r="T948" i="1"/>
  <c r="V946" i="1"/>
  <c r="T946" i="1"/>
  <c r="V945" i="1"/>
  <c r="T945" i="1"/>
  <c r="AC945" i="1" s="1"/>
  <c r="AD945" i="1" s="1"/>
  <c r="V939" i="1"/>
  <c r="T939" i="1"/>
  <c r="AB939" i="1"/>
  <c r="V935" i="1"/>
  <c r="T926" i="1"/>
  <c r="V924" i="1"/>
  <c r="T924" i="1"/>
  <c r="T921" i="1"/>
  <c r="V920" i="1"/>
  <c r="T920" i="1"/>
  <c r="AB920" i="1" s="1"/>
  <c r="V919" i="1"/>
  <c r="T919" i="1"/>
  <c r="V918" i="1"/>
  <c r="T918" i="1"/>
  <c r="AB918" i="1"/>
  <c r="V917" i="1"/>
  <c r="T917" i="1"/>
  <c r="AB917" i="1" s="1"/>
  <c r="V916" i="1"/>
  <c r="T916" i="1"/>
  <c r="V914" i="1"/>
  <c r="T914" i="1"/>
  <c r="V913" i="1"/>
  <c r="T913" i="1"/>
  <c r="V910" i="1"/>
  <c r="T910" i="1"/>
  <c r="V907" i="1"/>
  <c r="T907" i="1"/>
  <c r="V906" i="1"/>
  <c r="T906" i="1"/>
  <c r="V902" i="1"/>
  <c r="V899" i="1"/>
  <c r="T899" i="1"/>
  <c r="V895" i="1"/>
  <c r="T895" i="1"/>
  <c r="AB895" i="1" s="1"/>
  <c r="V893" i="1"/>
  <c r="T893" i="1"/>
  <c r="AB893" i="1" s="1"/>
  <c r="V892" i="1"/>
  <c r="V891" i="1"/>
  <c r="T891" i="1"/>
  <c r="V889" i="1"/>
  <c r="T889" i="1"/>
  <c r="AB889" i="1"/>
  <c r="V888" i="1"/>
  <c r="V887" i="1"/>
  <c r="T887" i="1"/>
  <c r="AB887" i="1"/>
  <c r="V885" i="1"/>
  <c r="T885" i="1"/>
  <c r="V880" i="1"/>
  <c r="AB880" i="1"/>
  <c r="AB1000" i="1"/>
  <c r="AB988" i="1"/>
  <c r="AB981" i="1"/>
  <c r="AB976" i="1"/>
  <c r="AB975" i="1"/>
  <c r="AB974" i="1"/>
  <c r="AB972" i="1"/>
  <c r="AB970" i="1"/>
  <c r="AB968" i="1"/>
  <c r="AB967" i="1"/>
  <c r="AB966" i="1"/>
  <c r="AB965" i="1"/>
  <c r="AB964" i="1"/>
  <c r="AB937" i="1"/>
  <c r="AB929" i="1"/>
  <c r="AB921" i="1"/>
  <c r="AB907" i="1"/>
  <c r="AB890" i="1"/>
  <c r="AB882" i="1"/>
  <c r="AB879" i="1"/>
  <c r="AB872" i="1"/>
  <c r="AB869" i="1"/>
  <c r="AB868" i="1"/>
  <c r="AB865" i="1"/>
  <c r="AB864" i="1"/>
  <c r="AB863" i="1"/>
  <c r="AB860" i="1"/>
  <c r="AB857" i="1"/>
  <c r="AB855" i="1"/>
  <c r="AB852" i="1"/>
  <c r="AB851" i="1"/>
  <c r="AB849" i="1"/>
  <c r="AB847" i="1"/>
  <c r="AB844" i="1"/>
  <c r="AB843" i="1"/>
  <c r="AB840" i="1"/>
  <c r="AB833" i="1"/>
  <c r="AB831" i="1"/>
  <c r="AB828" i="1"/>
  <c r="AB825" i="1"/>
  <c r="T820" i="1"/>
  <c r="AB816" i="1"/>
  <c r="T816" i="1"/>
  <c r="T812" i="1"/>
  <c r="T804" i="1"/>
  <c r="AB804" i="1" s="1"/>
  <c r="T800" i="1"/>
  <c r="AC800" i="1" s="1"/>
  <c r="AB796" i="1"/>
  <c r="T796" i="1"/>
  <c r="AB792" i="1"/>
  <c r="T792" i="1"/>
  <c r="T788" i="1"/>
  <c r="AB788" i="1" s="1"/>
  <c r="AF784" i="1"/>
  <c r="AG784" i="1" s="1"/>
  <c r="AH784" i="1" s="1"/>
  <c r="AF776" i="1"/>
  <c r="AF764" i="1"/>
  <c r="AF752" i="1"/>
  <c r="AG752" i="1" s="1"/>
  <c r="AH752" i="1" s="1"/>
  <c r="AF744" i="1"/>
  <c r="AF737" i="1"/>
  <c r="AF733" i="1"/>
  <c r="AC728" i="1"/>
  <c r="AD728" i="1"/>
  <c r="U728" i="1"/>
  <c r="AC720" i="1"/>
  <c r="AD720" i="1" s="1"/>
  <c r="AC712" i="1"/>
  <c r="AD712" i="1" s="1"/>
  <c r="AF712" i="1" s="1"/>
  <c r="U712" i="1"/>
  <c r="AC704" i="1"/>
  <c r="AD704" i="1"/>
  <c r="U704" i="1"/>
  <c r="AC696" i="1"/>
  <c r="AD696" i="1" s="1"/>
  <c r="U696" i="1"/>
  <c r="AC688" i="1"/>
  <c r="AD688" i="1" s="1"/>
  <c r="U688" i="1"/>
  <c r="AC680" i="1"/>
  <c r="AD680" i="1"/>
  <c r="U680" i="1"/>
  <c r="U588" i="1"/>
  <c r="AC588" i="1"/>
  <c r="AD588" i="1" s="1"/>
  <c r="AC999" i="1"/>
  <c r="AD999" i="1"/>
  <c r="AC990" i="1"/>
  <c r="AD990" i="1" s="1"/>
  <c r="AC987" i="1"/>
  <c r="AD987" i="1" s="1"/>
  <c r="AC986" i="1"/>
  <c r="AD986" i="1"/>
  <c r="AC967" i="1"/>
  <c r="AD967" i="1"/>
  <c r="AF762" i="1"/>
  <c r="AF754" i="1"/>
  <c r="AF739" i="1"/>
  <c r="V960" i="1"/>
  <c r="T960" i="1"/>
  <c r="V959" i="1"/>
  <c r="T959" i="1"/>
  <c r="V947" i="1"/>
  <c r="T947" i="1"/>
  <c r="V944" i="1"/>
  <c r="T944" i="1"/>
  <c r="AB944" i="1"/>
  <c r="V943" i="1"/>
  <c r="T943" i="1"/>
  <c r="AC943" i="1" s="1"/>
  <c r="V942" i="1"/>
  <c r="T942" i="1"/>
  <c r="AC942" i="1" s="1"/>
  <c r="V941" i="1"/>
  <c r="T941" i="1"/>
  <c r="V940" i="1"/>
  <c r="T940" i="1"/>
  <c r="AC940" i="1" s="1"/>
  <c r="AD940" i="1" s="1"/>
  <c r="AB940" i="1"/>
  <c r="T938" i="1"/>
  <c r="U938" i="1" s="1"/>
  <c r="V937" i="1"/>
  <c r="V936" i="1"/>
  <c r="T936" i="1"/>
  <c r="AB936" i="1"/>
  <c r="V933" i="1"/>
  <c r="T933" i="1"/>
  <c r="V932" i="1"/>
  <c r="T932" i="1"/>
  <c r="V931" i="1"/>
  <c r="T931" i="1"/>
  <c r="V930" i="1"/>
  <c r="T930" i="1"/>
  <c r="V929" i="1"/>
  <c r="T929" i="1"/>
  <c r="U929" i="1" s="1"/>
  <c r="V928" i="1"/>
  <c r="AB928" i="1"/>
  <c r="V927" i="1"/>
  <c r="T927" i="1"/>
  <c r="V925" i="1"/>
  <c r="T925" i="1"/>
  <c r="V922" i="1"/>
  <c r="T922" i="1"/>
  <c r="V915" i="1"/>
  <c r="V912" i="1"/>
  <c r="T912" i="1"/>
  <c r="AB912" i="1"/>
  <c r="V911" i="1"/>
  <c r="T911" i="1"/>
  <c r="V909" i="1"/>
  <c r="T909" i="1"/>
  <c r="V908" i="1"/>
  <c r="T908" i="1"/>
  <c r="AB908" i="1"/>
  <c r="V903" i="1"/>
  <c r="T903" i="1"/>
  <c r="AC903" i="1" s="1"/>
  <c r="AD903" i="1" s="1"/>
  <c r="V900" i="1"/>
  <c r="T900" i="1"/>
  <c r="V897" i="1"/>
  <c r="T897" i="1"/>
  <c r="V894" i="1"/>
  <c r="T894" i="1"/>
  <c r="U894" i="1" s="1"/>
  <c r="AB894" i="1"/>
  <c r="V886" i="1"/>
  <c r="T886" i="1"/>
  <c r="U886" i="1" s="1"/>
  <c r="V884" i="1"/>
  <c r="T884" i="1"/>
  <c r="AB999" i="1"/>
  <c r="AB997" i="1"/>
  <c r="AB992" i="1"/>
  <c r="AB987" i="1"/>
  <c r="AB986" i="1"/>
  <c r="T821" i="1"/>
  <c r="T813" i="1"/>
  <c r="AB813" i="1"/>
  <c r="T809" i="1"/>
  <c r="T805" i="1"/>
  <c r="AB805" i="1"/>
  <c r="T801" i="1"/>
  <c r="T797" i="1"/>
  <c r="AB797" i="1"/>
  <c r="T789" i="1"/>
  <c r="AB789" i="1" s="1"/>
  <c r="AF777" i="1"/>
  <c r="AG777" i="1"/>
  <c r="AH777" i="1" s="1"/>
  <c r="AF773" i="1"/>
  <c r="AF757" i="1"/>
  <c r="AF753" i="1"/>
  <c r="AG753" i="1" s="1"/>
  <c r="AH753" i="1" s="1"/>
  <c r="AF745" i="1"/>
  <c r="AG745" i="1"/>
  <c r="AH745" i="1" s="1"/>
  <c r="AF741" i="1"/>
  <c r="AF740" i="1"/>
  <c r="AF736" i="1"/>
  <c r="AG736" i="1" s="1"/>
  <c r="AH736" i="1" s="1"/>
  <c r="AF732" i="1"/>
  <c r="AC727" i="1"/>
  <c r="AD727" i="1"/>
  <c r="U727" i="1"/>
  <c r="AB724" i="1"/>
  <c r="AC723" i="1"/>
  <c r="AD723" i="1" s="1"/>
  <c r="U723" i="1"/>
  <c r="AC719" i="1"/>
  <c r="AD719" i="1" s="1"/>
  <c r="U719" i="1"/>
  <c r="AC715" i="1"/>
  <c r="AD715" i="1"/>
  <c r="U715" i="1"/>
  <c r="AC711" i="1"/>
  <c r="AD711" i="1" s="1"/>
  <c r="U711" i="1"/>
  <c r="AC707" i="1"/>
  <c r="AD707" i="1"/>
  <c r="U707" i="1"/>
  <c r="AC703" i="1"/>
  <c r="AD703" i="1"/>
  <c r="U703" i="1"/>
  <c r="AC699" i="1"/>
  <c r="AD699" i="1"/>
  <c r="U699" i="1"/>
  <c r="AB696" i="1"/>
  <c r="AC695" i="1"/>
  <c r="AD695" i="1"/>
  <c r="U695" i="1"/>
  <c r="AB692" i="1"/>
  <c r="AC691" i="1"/>
  <c r="AD691" i="1"/>
  <c r="U691" i="1"/>
  <c r="AB684" i="1"/>
  <c r="AC683" i="1"/>
  <c r="AD683" i="1"/>
  <c r="U683" i="1"/>
  <c r="AG683" i="1" s="1"/>
  <c r="AC679" i="1"/>
  <c r="AD679" i="1" s="1"/>
  <c r="AF679" i="1" s="1"/>
  <c r="U679" i="1"/>
  <c r="AB676" i="1"/>
  <c r="AC675" i="1"/>
  <c r="AD675" i="1" s="1"/>
  <c r="AF675" i="1" s="1"/>
  <c r="U675" i="1"/>
  <c r="AC671" i="1"/>
  <c r="AD671" i="1"/>
  <c r="U671" i="1"/>
  <c r="AB668" i="1"/>
  <c r="AC667" i="1"/>
  <c r="AD667" i="1" s="1"/>
  <c r="U667" i="1"/>
  <c r="U661" i="1"/>
  <c r="AC661" i="1"/>
  <c r="AD661" i="1" s="1"/>
  <c r="U653" i="1"/>
  <c r="AG653" i="1" s="1"/>
  <c r="AH653" i="1" s="1"/>
  <c r="AC653" i="1"/>
  <c r="AD653" i="1"/>
  <c r="U645" i="1"/>
  <c r="AC645" i="1"/>
  <c r="AD645" i="1" s="1"/>
  <c r="U637" i="1"/>
  <c r="AC637" i="1"/>
  <c r="AD637" i="1" s="1"/>
  <c r="U629" i="1"/>
  <c r="AC629" i="1"/>
  <c r="AD629" i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V781" i="1"/>
  <c r="V780" i="1"/>
  <c r="AB780" i="1"/>
  <c r="V779" i="1"/>
  <c r="AB779" i="1"/>
  <c r="V778" i="1"/>
  <c r="AB778" i="1"/>
  <c r="V777" i="1"/>
  <c r="V776" i="1"/>
  <c r="AB776" i="1"/>
  <c r="V775" i="1"/>
  <c r="V774" i="1"/>
  <c r="AB774" i="1"/>
  <c r="V773" i="1"/>
  <c r="V772" i="1"/>
  <c r="AB772" i="1"/>
  <c r="V771" i="1"/>
  <c r="AB771" i="1"/>
  <c r="V770" i="1"/>
  <c r="AB770" i="1"/>
  <c r="V769" i="1"/>
  <c r="V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39" i="1"/>
  <c r="AB738" i="1"/>
  <c r="AB737" i="1"/>
  <c r="AB735" i="1"/>
  <c r="AB733" i="1"/>
  <c r="AB732" i="1"/>
  <c r="AB731" i="1"/>
  <c r="AB730" i="1"/>
  <c r="AB729" i="1"/>
  <c r="AC726" i="1"/>
  <c r="AD726" i="1" s="1"/>
  <c r="U726" i="1"/>
  <c r="AC722" i="1"/>
  <c r="AD722" i="1" s="1"/>
  <c r="U722" i="1"/>
  <c r="AC718" i="1"/>
  <c r="AD718" i="1" s="1"/>
  <c r="AC714" i="1"/>
  <c r="AD714" i="1" s="1"/>
  <c r="U714" i="1"/>
  <c r="AG714" i="1" s="1"/>
  <c r="AH714" i="1" s="1"/>
  <c r="AC710" i="1"/>
  <c r="AD710" i="1" s="1"/>
  <c r="U710" i="1"/>
  <c r="U706" i="1"/>
  <c r="AC702" i="1"/>
  <c r="AD702" i="1"/>
  <c r="U702" i="1"/>
  <c r="AC698" i="1"/>
  <c r="AD698" i="1"/>
  <c r="AG698" i="1" s="1"/>
  <c r="AH698" i="1" s="1"/>
  <c r="U698" i="1"/>
  <c r="AC694" i="1"/>
  <c r="AD694" i="1"/>
  <c r="AF694" i="1" s="1"/>
  <c r="U694" i="1"/>
  <c r="AC690" i="1"/>
  <c r="AD690" i="1" s="1"/>
  <c r="U690" i="1"/>
  <c r="AC686" i="1"/>
  <c r="AD686" i="1"/>
  <c r="U686" i="1"/>
  <c r="AC682" i="1"/>
  <c r="AD682" i="1" s="1"/>
  <c r="U682" i="1"/>
  <c r="AC678" i="1"/>
  <c r="AD678" i="1" s="1"/>
  <c r="U678" i="1"/>
  <c r="AC674" i="1"/>
  <c r="AD674" i="1"/>
  <c r="U674" i="1"/>
  <c r="AD670" i="1"/>
  <c r="AF670" i="1" s="1"/>
  <c r="U670" i="1"/>
  <c r="AC666" i="1"/>
  <c r="AD666" i="1" s="1"/>
  <c r="AF666" i="1" s="1"/>
  <c r="U666" i="1"/>
  <c r="T593" i="1"/>
  <c r="AC787" i="1"/>
  <c r="AD787" i="1" s="1"/>
  <c r="U786" i="1"/>
  <c r="U785" i="1"/>
  <c r="U784" i="1"/>
  <c r="U783" i="1"/>
  <c r="U780" i="1"/>
  <c r="U778" i="1"/>
  <c r="AG778" i="1" s="1"/>
  <c r="AH778" i="1" s="1"/>
  <c r="U777" i="1"/>
  <c r="U776" i="1"/>
  <c r="U774" i="1"/>
  <c r="U773" i="1"/>
  <c r="U772" i="1"/>
  <c r="U771" i="1"/>
  <c r="U770" i="1"/>
  <c r="U767" i="1"/>
  <c r="AG767" i="1" s="1"/>
  <c r="AH767" i="1" s="1"/>
  <c r="U766" i="1"/>
  <c r="U765" i="1"/>
  <c r="U764" i="1"/>
  <c r="U763" i="1"/>
  <c r="AG763" i="1" s="1"/>
  <c r="AH763" i="1" s="1"/>
  <c r="U762" i="1"/>
  <c r="AG762" i="1"/>
  <c r="AH762" i="1" s="1"/>
  <c r="U761" i="1"/>
  <c r="U760" i="1"/>
  <c r="U759" i="1"/>
  <c r="U758" i="1"/>
  <c r="U757" i="1"/>
  <c r="AG757" i="1" s="1"/>
  <c r="AH757" i="1" s="1"/>
  <c r="U756" i="1"/>
  <c r="U755" i="1"/>
  <c r="U754" i="1"/>
  <c r="AG754" i="1"/>
  <c r="AH754" i="1" s="1"/>
  <c r="U753" i="1"/>
  <c r="U752" i="1"/>
  <c r="U751" i="1"/>
  <c r="U749" i="1"/>
  <c r="U748" i="1"/>
  <c r="U747" i="1"/>
  <c r="U746" i="1"/>
  <c r="AG746" i="1" s="1"/>
  <c r="AH746" i="1" s="1"/>
  <c r="U745" i="1"/>
  <c r="U744" i="1"/>
  <c r="U743" i="1"/>
  <c r="AG743" i="1" s="1"/>
  <c r="AH743" i="1" s="1"/>
  <c r="U741" i="1"/>
  <c r="U740" i="1"/>
  <c r="AG740" i="1"/>
  <c r="AH740" i="1" s="1"/>
  <c r="U739" i="1"/>
  <c r="U738" i="1"/>
  <c r="U737" i="1"/>
  <c r="U736" i="1"/>
  <c r="U735" i="1"/>
  <c r="U734" i="1"/>
  <c r="U733" i="1"/>
  <c r="U732" i="1"/>
  <c r="AG732" i="1"/>
  <c r="AH732" i="1" s="1"/>
  <c r="U731" i="1"/>
  <c r="U730" i="1"/>
  <c r="U729" i="1"/>
  <c r="AB726" i="1"/>
  <c r="AC725" i="1"/>
  <c r="AD725" i="1" s="1"/>
  <c r="AF725" i="1" s="1"/>
  <c r="U725" i="1"/>
  <c r="AB722" i="1"/>
  <c r="AC721" i="1"/>
  <c r="AD721" i="1"/>
  <c r="AG721" i="1" s="1"/>
  <c r="AH721" i="1" s="1"/>
  <c r="U721" i="1"/>
  <c r="AB714" i="1"/>
  <c r="AC713" i="1"/>
  <c r="AD713" i="1"/>
  <c r="U713" i="1"/>
  <c r="AG713" i="1" s="1"/>
  <c r="AH713" i="1" s="1"/>
  <c r="AB710" i="1"/>
  <c r="AC709" i="1"/>
  <c r="AD709" i="1" s="1"/>
  <c r="U709" i="1"/>
  <c r="AC705" i="1"/>
  <c r="AD705" i="1"/>
  <c r="U705" i="1"/>
  <c r="AB702" i="1"/>
  <c r="AC701" i="1"/>
  <c r="AD701" i="1" s="1"/>
  <c r="U701" i="1"/>
  <c r="AB698" i="1"/>
  <c r="AC697" i="1"/>
  <c r="AD697" i="1"/>
  <c r="U697" i="1"/>
  <c r="AB694" i="1"/>
  <c r="AB690" i="1"/>
  <c r="AC689" i="1"/>
  <c r="AD689" i="1"/>
  <c r="U689" i="1"/>
  <c r="AB686" i="1"/>
  <c r="AC685" i="1"/>
  <c r="AD685" i="1" s="1"/>
  <c r="U685" i="1"/>
  <c r="AC681" i="1"/>
  <c r="AD681" i="1"/>
  <c r="U681" i="1"/>
  <c r="AB678" i="1"/>
  <c r="AC677" i="1"/>
  <c r="AD677" i="1" s="1"/>
  <c r="U677" i="1"/>
  <c r="AB674" i="1"/>
  <c r="AC673" i="1"/>
  <c r="AD673" i="1"/>
  <c r="U673" i="1"/>
  <c r="AB670" i="1"/>
  <c r="AC669" i="1"/>
  <c r="AD669" i="1" s="1"/>
  <c r="AF669" i="1" s="1"/>
  <c r="U669" i="1"/>
  <c r="AB666" i="1"/>
  <c r="T665" i="1"/>
  <c r="AB665" i="1"/>
  <c r="AB661" i="1"/>
  <c r="T657" i="1"/>
  <c r="AB657" i="1" s="1"/>
  <c r="AB653" i="1"/>
  <c r="T649" i="1"/>
  <c r="AB649" i="1"/>
  <c r="AB645" i="1"/>
  <c r="T641" i="1"/>
  <c r="AB637" i="1"/>
  <c r="T633" i="1"/>
  <c r="AB629" i="1"/>
  <c r="T625" i="1"/>
  <c r="AB621" i="1"/>
  <c r="T617" i="1"/>
  <c r="AB617" i="1" s="1"/>
  <c r="AB613" i="1"/>
  <c r="T609" i="1"/>
  <c r="AB605" i="1"/>
  <c r="T601" i="1"/>
  <c r="AB601" i="1" s="1"/>
  <c r="AB597" i="1"/>
  <c r="T589" i="1"/>
  <c r="AB589" i="1" s="1"/>
  <c r="T590" i="1"/>
  <c r="AB590" i="1"/>
  <c r="T582" i="1"/>
  <c r="U582" i="1" s="1"/>
  <c r="AC662" i="1"/>
  <c r="AD662" i="1"/>
  <c r="AC658" i="1"/>
  <c r="AD658" i="1" s="1"/>
  <c r="AF658" i="1" s="1"/>
  <c r="AC654" i="1"/>
  <c r="AD654" i="1"/>
  <c r="AC650" i="1"/>
  <c r="AD650" i="1"/>
  <c r="AC634" i="1"/>
  <c r="AD634" i="1"/>
  <c r="AC622" i="1"/>
  <c r="AD622" i="1" s="1"/>
  <c r="AC618" i="1"/>
  <c r="AD618" i="1"/>
  <c r="AF618" i="1" s="1"/>
  <c r="AG618" i="1" s="1"/>
  <c r="AH618" i="1" s="1"/>
  <c r="AC610" i="1"/>
  <c r="AD610" i="1" s="1"/>
  <c r="AC606" i="1"/>
  <c r="AD606" i="1"/>
  <c r="AF606" i="1" s="1"/>
  <c r="AC602" i="1"/>
  <c r="AD602" i="1" s="1"/>
  <c r="AF602" i="1" s="1"/>
  <c r="AC598" i="1"/>
  <c r="AD598" i="1"/>
  <c r="AF598" i="1" s="1"/>
  <c r="AB592" i="1"/>
  <c r="T591" i="1"/>
  <c r="T587" i="1"/>
  <c r="T579" i="1"/>
  <c r="AC579" i="1"/>
  <c r="AD579" i="1"/>
  <c r="AF579" i="1"/>
  <c r="AA547" i="1"/>
  <c r="AB547" i="1" s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V95" i="1"/>
  <c r="V40" i="1"/>
  <c r="V47" i="1"/>
  <c r="AF612" i="1"/>
  <c r="AG612" i="1" s="1"/>
  <c r="AH612" i="1" s="1"/>
  <c r="AC611" i="1"/>
  <c r="AD611" i="1"/>
  <c r="AC640" i="1"/>
  <c r="AD640" i="1"/>
  <c r="AC594" i="1"/>
  <c r="AD594" i="1"/>
  <c r="AC642" i="1"/>
  <c r="AD642" i="1"/>
  <c r="AF642" i="1"/>
  <c r="AC568" i="1"/>
  <c r="AD568" i="1" s="1"/>
  <c r="U549" i="1"/>
  <c r="AB619" i="1"/>
  <c r="U640" i="1"/>
  <c r="AC604" i="1"/>
  <c r="AD604" i="1"/>
  <c r="AF604" i="1"/>
  <c r="AG604" i="1" s="1"/>
  <c r="AH604" i="1" s="1"/>
  <c r="AB631" i="1"/>
  <c r="AB646" i="1"/>
  <c r="AB600" i="1"/>
  <c r="AC630" i="1"/>
  <c r="AD630" i="1" s="1"/>
  <c r="AC646" i="1"/>
  <c r="AD646" i="1" s="1"/>
  <c r="AF646" i="1" s="1"/>
  <c r="AG646" i="1" s="1"/>
  <c r="AH646" i="1" s="1"/>
  <c r="AB612" i="1"/>
  <c r="AB642" i="1"/>
  <c r="AG744" i="1"/>
  <c r="AH744" i="1" s="1"/>
  <c r="AG760" i="1"/>
  <c r="AH760" i="1" s="1"/>
  <c r="AB628" i="1"/>
  <c r="AB620" i="1"/>
  <c r="AC627" i="1"/>
  <c r="AD627" i="1"/>
  <c r="AF627" i="1" s="1"/>
  <c r="U599" i="1"/>
  <c r="U620" i="1"/>
  <c r="AG620" i="1" s="1"/>
  <c r="AH620" i="1" s="1"/>
  <c r="AB610" i="1"/>
  <c r="AB606" i="1"/>
  <c r="AB658" i="1"/>
  <c r="AB654" i="1"/>
  <c r="U962" i="1"/>
  <c r="AC962" i="1"/>
  <c r="AD962" i="1"/>
  <c r="U655" i="1"/>
  <c r="AC655" i="1"/>
  <c r="AD655" i="1"/>
  <c r="AB655" i="1"/>
  <c r="AG737" i="1"/>
  <c r="AH737" i="1" s="1"/>
  <c r="AG600" i="1"/>
  <c r="AH600" i="1"/>
  <c r="AG738" i="1"/>
  <c r="AH738" i="1" s="1"/>
  <c r="AG755" i="1"/>
  <c r="AH755" i="1" s="1"/>
  <c r="AG786" i="1"/>
  <c r="AH786" i="1" s="1"/>
  <c r="U627" i="1"/>
  <c r="AB595" i="1"/>
  <c r="AB650" i="1"/>
  <c r="AB662" i="1"/>
  <c r="U648" i="1"/>
  <c r="AC648" i="1"/>
  <c r="AD648" i="1"/>
  <c r="AF648" i="1" s="1"/>
  <c r="U656" i="1"/>
  <c r="AC656" i="1"/>
  <c r="AD656" i="1"/>
  <c r="U664" i="1"/>
  <c r="AC664" i="1"/>
  <c r="AD664" i="1"/>
  <c r="U663" i="1"/>
  <c r="AC663" i="1"/>
  <c r="AD663" i="1"/>
  <c r="AB663" i="1"/>
  <c r="AG764" i="1"/>
  <c r="AH764" i="1" s="1"/>
  <c r="AH747" i="1"/>
  <c r="AG731" i="1"/>
  <c r="AH731" i="1" s="1"/>
  <c r="AH766" i="1"/>
  <c r="U638" i="1"/>
  <c r="AB638" i="1"/>
  <c r="AB664" i="1"/>
  <c r="U998" i="1"/>
  <c r="AC998" i="1"/>
  <c r="AD998" i="1"/>
  <c r="AG632" i="1"/>
  <c r="AH632" i="1" s="1"/>
  <c r="U592" i="1"/>
  <c r="AC592" i="1"/>
  <c r="AD592" i="1"/>
  <c r="AF592" i="1"/>
  <c r="U607" i="1"/>
  <c r="AB607" i="1"/>
  <c r="AC607" i="1"/>
  <c r="AD607" i="1" s="1"/>
  <c r="AG598" i="1"/>
  <c r="AH598" i="1" s="1"/>
  <c r="AF662" i="1"/>
  <c r="U589" i="1"/>
  <c r="AC589" i="1"/>
  <c r="AD589" i="1" s="1"/>
  <c r="AF677" i="1"/>
  <c r="AG725" i="1"/>
  <c r="AH725" i="1" s="1"/>
  <c r="AF674" i="1"/>
  <c r="AF698" i="1"/>
  <c r="AF714" i="1"/>
  <c r="AF613" i="1"/>
  <c r="AG613" i="1"/>
  <c r="AH613" i="1" s="1"/>
  <c r="AF645" i="1"/>
  <c r="AG645" i="1" s="1"/>
  <c r="AH645" i="1" s="1"/>
  <c r="AG675" i="1"/>
  <c r="AH675" i="1" s="1"/>
  <c r="AF588" i="1"/>
  <c r="AC792" i="1"/>
  <c r="AD792" i="1" s="1"/>
  <c r="U792" i="1"/>
  <c r="AD800" i="1"/>
  <c r="U800" i="1"/>
  <c r="AC795" i="1"/>
  <c r="AD795" i="1" s="1"/>
  <c r="U795" i="1"/>
  <c r="AC803" i="1"/>
  <c r="AD803" i="1" s="1"/>
  <c r="AC819" i="1"/>
  <c r="AD819" i="1" s="1"/>
  <c r="U819" i="1"/>
  <c r="AG819" i="1" s="1"/>
  <c r="AH819" i="1" s="1"/>
  <c r="AC824" i="1"/>
  <c r="AD824" i="1" s="1"/>
  <c r="AF824" i="1" s="1"/>
  <c r="U824" i="1"/>
  <c r="AC826" i="1"/>
  <c r="AD826" i="1"/>
  <c r="AF826" i="1" s="1"/>
  <c r="U826" i="1"/>
  <c r="AC828" i="1"/>
  <c r="AD828" i="1"/>
  <c r="U828" i="1"/>
  <c r="AC834" i="1"/>
  <c r="AD834" i="1" s="1"/>
  <c r="U836" i="1"/>
  <c r="AC840" i="1"/>
  <c r="AD840" i="1" s="1"/>
  <c r="U840" i="1"/>
  <c r="AC844" i="1"/>
  <c r="AD844" i="1"/>
  <c r="U844" i="1"/>
  <c r="AC848" i="1"/>
  <c r="AD848" i="1"/>
  <c r="AC850" i="1"/>
  <c r="AD850" i="1" s="1"/>
  <c r="U850" i="1"/>
  <c r="AC852" i="1"/>
  <c r="AD852" i="1"/>
  <c r="U852" i="1"/>
  <c r="AC854" i="1"/>
  <c r="AD854" i="1" s="1"/>
  <c r="U854" i="1"/>
  <c r="AC858" i="1"/>
  <c r="AD858" i="1" s="1"/>
  <c r="U858" i="1"/>
  <c r="AC860" i="1"/>
  <c r="AD860" i="1"/>
  <c r="U860" i="1"/>
  <c r="AC864" i="1"/>
  <c r="AD864" i="1"/>
  <c r="U864" i="1"/>
  <c r="AC868" i="1"/>
  <c r="AD868" i="1"/>
  <c r="U868" i="1"/>
  <c r="AC872" i="1"/>
  <c r="AD872" i="1" s="1"/>
  <c r="U872" i="1"/>
  <c r="AC878" i="1"/>
  <c r="AD878" i="1"/>
  <c r="U878" i="1"/>
  <c r="AC883" i="1"/>
  <c r="AD883" i="1" s="1"/>
  <c r="U896" i="1"/>
  <c r="AC794" i="1"/>
  <c r="AD794" i="1" s="1"/>
  <c r="U794" i="1"/>
  <c r="AC814" i="1"/>
  <c r="AD814" i="1"/>
  <c r="U814" i="1"/>
  <c r="AF996" i="1"/>
  <c r="AG996" i="1"/>
  <c r="AH996" i="1" s="1"/>
  <c r="AF634" i="1"/>
  <c r="AC609" i="1"/>
  <c r="AD609" i="1"/>
  <c r="U625" i="1"/>
  <c r="AC625" i="1"/>
  <c r="AD625" i="1" s="1"/>
  <c r="U641" i="1"/>
  <c r="AC641" i="1"/>
  <c r="AD641" i="1"/>
  <c r="U657" i="1"/>
  <c r="AC657" i="1"/>
  <c r="AD657" i="1" s="1"/>
  <c r="AF657" i="1" s="1"/>
  <c r="AF673" i="1"/>
  <c r="AG673" i="1" s="1"/>
  <c r="AH673" i="1" s="1"/>
  <c r="AF689" i="1"/>
  <c r="AG689" i="1"/>
  <c r="AH689" i="1" s="1"/>
  <c r="AF705" i="1"/>
  <c r="AG705" i="1" s="1"/>
  <c r="AH705" i="1"/>
  <c r="AF721" i="1"/>
  <c r="AG605" i="1"/>
  <c r="AH605" i="1" s="1"/>
  <c r="AB625" i="1"/>
  <c r="AF671" i="1"/>
  <c r="AG671" i="1" s="1"/>
  <c r="AH671" i="1" s="1"/>
  <c r="AF719" i="1"/>
  <c r="AG719" i="1"/>
  <c r="AH719" i="1" s="1"/>
  <c r="U801" i="1"/>
  <c r="AC809" i="1"/>
  <c r="AD809" i="1" s="1"/>
  <c r="U809" i="1"/>
  <c r="AC886" i="1"/>
  <c r="AD886" i="1" s="1"/>
  <c r="AC897" i="1"/>
  <c r="AD897" i="1"/>
  <c r="U897" i="1"/>
  <c r="U903" i="1"/>
  <c r="AC909" i="1"/>
  <c r="AD909" i="1"/>
  <c r="U909" i="1"/>
  <c r="U922" i="1"/>
  <c r="AC925" i="1"/>
  <c r="AD925" i="1" s="1"/>
  <c r="AF925" i="1" s="1"/>
  <c r="AC928" i="1"/>
  <c r="AD928" i="1" s="1"/>
  <c r="AF928" i="1" s="1"/>
  <c r="U928" i="1"/>
  <c r="AC936" i="1"/>
  <c r="AD936" i="1"/>
  <c r="U936" i="1"/>
  <c r="AG936" i="1" s="1"/>
  <c r="AH936" i="1" s="1"/>
  <c r="AC938" i="1"/>
  <c r="AD938" i="1" s="1"/>
  <c r="AC941" i="1"/>
  <c r="AD941" i="1" s="1"/>
  <c r="U941" i="1"/>
  <c r="AD943" i="1"/>
  <c r="AF943" i="1" s="1"/>
  <c r="U943" i="1"/>
  <c r="AC947" i="1"/>
  <c r="AD947" i="1" s="1"/>
  <c r="U947" i="1"/>
  <c r="AF680" i="1"/>
  <c r="AF696" i="1"/>
  <c r="AG712" i="1"/>
  <c r="AH712" i="1" s="1"/>
  <c r="AF728" i="1"/>
  <c r="AB897" i="1"/>
  <c r="AB909" i="1"/>
  <c r="AB941" i="1"/>
  <c r="AC885" i="1"/>
  <c r="AD885" i="1"/>
  <c r="AC893" i="1"/>
  <c r="AD893" i="1" s="1"/>
  <c r="U893" i="1"/>
  <c r="AC899" i="1"/>
  <c r="AD899" i="1" s="1"/>
  <c r="AF899" i="1" s="1"/>
  <c r="U899" i="1"/>
  <c r="AC906" i="1"/>
  <c r="AD906" i="1" s="1"/>
  <c r="U906" i="1"/>
  <c r="AC910" i="1"/>
  <c r="AD910" i="1"/>
  <c r="U910" i="1"/>
  <c r="AC917" i="1"/>
  <c r="AD917" i="1"/>
  <c r="U917" i="1"/>
  <c r="AC921" i="1"/>
  <c r="AD921" i="1"/>
  <c r="U921" i="1"/>
  <c r="AC935" i="1"/>
  <c r="AD935" i="1" s="1"/>
  <c r="U935" i="1"/>
  <c r="U945" i="1"/>
  <c r="AC953" i="1"/>
  <c r="AD953" i="1"/>
  <c r="AF953" i="1" s="1"/>
  <c r="AC802" i="1"/>
  <c r="AD802" i="1" s="1"/>
  <c r="U802" i="1"/>
  <c r="AC810" i="1"/>
  <c r="AD810" i="1" s="1"/>
  <c r="U810" i="1"/>
  <c r="AH676" i="1"/>
  <c r="AF692" i="1"/>
  <c r="AF724" i="1"/>
  <c r="AF1000" i="1"/>
  <c r="AG1000" i="1" s="1"/>
  <c r="AH1000" i="1"/>
  <c r="AG606" i="1"/>
  <c r="AH606" i="1" s="1"/>
  <c r="AF638" i="1"/>
  <c r="AG638" i="1" s="1"/>
  <c r="AH638" i="1" s="1"/>
  <c r="AF654" i="1"/>
  <c r="AG669" i="1"/>
  <c r="AH669" i="1" s="1"/>
  <c r="AF685" i="1"/>
  <c r="AG670" i="1"/>
  <c r="AH670" i="1" s="1"/>
  <c r="AF686" i="1"/>
  <c r="AG686" i="1"/>
  <c r="AH686" i="1" s="1"/>
  <c r="AF710" i="1"/>
  <c r="AF726" i="1"/>
  <c r="AF667" i="1"/>
  <c r="AF683" i="1"/>
  <c r="AH683" i="1"/>
  <c r="AF699" i="1"/>
  <c r="AB809" i="1"/>
  <c r="AC788" i="1"/>
  <c r="AD788" i="1"/>
  <c r="U788" i="1"/>
  <c r="AC796" i="1"/>
  <c r="AD796" i="1"/>
  <c r="U796" i="1"/>
  <c r="AC804" i="1"/>
  <c r="AD804" i="1"/>
  <c r="AF804" i="1" s="1"/>
  <c r="U804" i="1"/>
  <c r="U820" i="1"/>
  <c r="AB886" i="1"/>
  <c r="AB906" i="1"/>
  <c r="AB910" i="1"/>
  <c r="AB930" i="1"/>
  <c r="AB938" i="1"/>
  <c r="AB802" i="1"/>
  <c r="AB810" i="1"/>
  <c r="AF968" i="1"/>
  <c r="AG968" i="1" s="1"/>
  <c r="AH968" i="1" s="1"/>
  <c r="AC791" i="1"/>
  <c r="AD791" i="1" s="1"/>
  <c r="U791" i="1"/>
  <c r="AC807" i="1"/>
  <c r="AD807" i="1"/>
  <c r="U807" i="1"/>
  <c r="AC815" i="1"/>
  <c r="AD815" i="1"/>
  <c r="U815" i="1"/>
  <c r="U823" i="1"/>
  <c r="AC825" i="1"/>
  <c r="AD825" i="1" s="1"/>
  <c r="U825" i="1"/>
  <c r="AC829" i="1"/>
  <c r="AD829" i="1"/>
  <c r="AF829" i="1" s="1"/>
  <c r="U829" i="1"/>
  <c r="AC831" i="1"/>
  <c r="AD831" i="1" s="1"/>
  <c r="U831" i="1"/>
  <c r="AC833" i="1"/>
  <c r="AD833" i="1" s="1"/>
  <c r="U833" i="1"/>
  <c r="AC835" i="1"/>
  <c r="AD835" i="1"/>
  <c r="AF835" i="1" s="1"/>
  <c r="U835" i="1"/>
  <c r="AG835" i="1" s="1"/>
  <c r="AH835" i="1" s="1"/>
  <c r="U839" i="1"/>
  <c r="AC841" i="1"/>
  <c r="AD841" i="1" s="1"/>
  <c r="AF841" i="1" s="1"/>
  <c r="AC843" i="1"/>
  <c r="AD843" i="1" s="1"/>
  <c r="U843" i="1"/>
  <c r="U845" i="1"/>
  <c r="AC847" i="1"/>
  <c r="AD847" i="1" s="1"/>
  <c r="AF847" i="1" s="1"/>
  <c r="U847" i="1"/>
  <c r="AC849" i="1"/>
  <c r="AD849" i="1" s="1"/>
  <c r="AF849" i="1" s="1"/>
  <c r="U849" i="1"/>
  <c r="AC851" i="1"/>
  <c r="AD851" i="1" s="1"/>
  <c r="U851" i="1"/>
  <c r="AC857" i="1"/>
  <c r="AD857" i="1" s="1"/>
  <c r="U861" i="1"/>
  <c r="AC863" i="1"/>
  <c r="AD863" i="1" s="1"/>
  <c r="U863" i="1"/>
  <c r="AC865" i="1"/>
  <c r="AD865" i="1" s="1"/>
  <c r="U865" i="1"/>
  <c r="AC867" i="1"/>
  <c r="AD867" i="1" s="1"/>
  <c r="U867" i="1"/>
  <c r="AC869" i="1"/>
  <c r="AD869" i="1"/>
  <c r="AF869" i="1" s="1"/>
  <c r="U869" i="1"/>
  <c r="AC875" i="1"/>
  <c r="AD875" i="1" s="1"/>
  <c r="AC877" i="1"/>
  <c r="AD877" i="1"/>
  <c r="U877" i="1"/>
  <c r="AC879" i="1"/>
  <c r="AD879" i="1" s="1"/>
  <c r="U879" i="1"/>
  <c r="AC882" i="1"/>
  <c r="AD882" i="1" s="1"/>
  <c r="U882" i="1"/>
  <c r="AC890" i="1"/>
  <c r="AD890" i="1"/>
  <c r="AF890" i="1" s="1"/>
  <c r="AG890" i="1" s="1"/>
  <c r="AH890" i="1" s="1"/>
  <c r="U890" i="1"/>
  <c r="AC904" i="1"/>
  <c r="AD904" i="1"/>
  <c r="U904" i="1"/>
  <c r="AC798" i="1"/>
  <c r="AD798" i="1" s="1"/>
  <c r="AF798" i="1" s="1"/>
  <c r="AC818" i="1"/>
  <c r="AD818" i="1" s="1"/>
  <c r="U818" i="1"/>
  <c r="AF992" i="1"/>
  <c r="AG992" i="1" s="1"/>
  <c r="AH992" i="1" s="1"/>
  <c r="AG602" i="1"/>
  <c r="AH602" i="1" s="1"/>
  <c r="U579" i="1"/>
  <c r="AC587" i="1"/>
  <c r="AD587" i="1"/>
  <c r="AF587" i="1" s="1"/>
  <c r="AF594" i="1"/>
  <c r="U590" i="1"/>
  <c r="AC590" i="1"/>
  <c r="AD590" i="1"/>
  <c r="U601" i="1"/>
  <c r="AC601" i="1"/>
  <c r="AD601" i="1" s="1"/>
  <c r="AF601" i="1" s="1"/>
  <c r="U617" i="1"/>
  <c r="AC617" i="1"/>
  <c r="AD617" i="1" s="1"/>
  <c r="AF617" i="1" s="1"/>
  <c r="U649" i="1"/>
  <c r="AG649" i="1" s="1"/>
  <c r="AH649" i="1" s="1"/>
  <c r="AC649" i="1"/>
  <c r="AD649" i="1"/>
  <c r="U665" i="1"/>
  <c r="AC665" i="1"/>
  <c r="AD665" i="1"/>
  <c r="AF681" i="1"/>
  <c r="AF697" i="1"/>
  <c r="AG697" i="1"/>
  <c r="AH697" i="1" s="1"/>
  <c r="AF713" i="1"/>
  <c r="U593" i="1"/>
  <c r="AF621" i="1"/>
  <c r="AG621" i="1" s="1"/>
  <c r="AH621" i="1" s="1"/>
  <c r="AB641" i="1"/>
  <c r="AF653" i="1"/>
  <c r="AF695" i="1"/>
  <c r="AF711" i="1"/>
  <c r="AF727" i="1"/>
  <c r="AC789" i="1"/>
  <c r="AD789" i="1" s="1"/>
  <c r="U789" i="1"/>
  <c r="AC797" i="1"/>
  <c r="AD797" i="1"/>
  <c r="AF797" i="1" s="1"/>
  <c r="U797" i="1"/>
  <c r="AC805" i="1"/>
  <c r="AD805" i="1"/>
  <c r="U805" i="1"/>
  <c r="AC813" i="1"/>
  <c r="AD813" i="1" s="1"/>
  <c r="U813" i="1"/>
  <c r="AC821" i="1"/>
  <c r="AD821" i="1" s="1"/>
  <c r="AC884" i="1"/>
  <c r="AD884" i="1" s="1"/>
  <c r="U884" i="1"/>
  <c r="AC894" i="1"/>
  <c r="AD894" i="1" s="1"/>
  <c r="AC908" i="1"/>
  <c r="AD908" i="1"/>
  <c r="U908" i="1"/>
  <c r="AC911" i="1"/>
  <c r="AD911" i="1" s="1"/>
  <c r="U911" i="1"/>
  <c r="AD915" i="1"/>
  <c r="U915" i="1"/>
  <c r="AC927" i="1"/>
  <c r="AD927" i="1"/>
  <c r="U927" i="1"/>
  <c r="AC929" i="1"/>
  <c r="AD929" i="1" s="1"/>
  <c r="AC931" i="1"/>
  <c r="AD931" i="1" s="1"/>
  <c r="U931" i="1"/>
  <c r="AC937" i="1"/>
  <c r="AD937" i="1"/>
  <c r="U937" i="1"/>
  <c r="U940" i="1"/>
  <c r="AD942" i="1"/>
  <c r="U942" i="1"/>
  <c r="AC944" i="1"/>
  <c r="AD944" i="1"/>
  <c r="U944" i="1"/>
  <c r="AC960" i="1"/>
  <c r="AD960" i="1"/>
  <c r="U960" i="1"/>
  <c r="AF986" i="1"/>
  <c r="AG986" i="1" s="1"/>
  <c r="AH986" i="1" s="1"/>
  <c r="AF999" i="1"/>
  <c r="AG999" i="1" s="1"/>
  <c r="AH999" i="1" s="1"/>
  <c r="AF704" i="1"/>
  <c r="AG704" i="1" s="1"/>
  <c r="AH704" i="1" s="1"/>
  <c r="AF720" i="1"/>
  <c r="AB899" i="1"/>
  <c r="AB903" i="1"/>
  <c r="AB911" i="1"/>
  <c r="AB915" i="1"/>
  <c r="AB927" i="1"/>
  <c r="AB931" i="1"/>
  <c r="AB943" i="1"/>
  <c r="AB959" i="1"/>
  <c r="AC880" i="1"/>
  <c r="AD880" i="1"/>
  <c r="U880" i="1"/>
  <c r="AC887" i="1"/>
  <c r="AD887" i="1"/>
  <c r="AF887" i="1" s="1"/>
  <c r="U887" i="1"/>
  <c r="AC889" i="1"/>
  <c r="AD889" i="1"/>
  <c r="AF889" i="1" s="1"/>
  <c r="U889" i="1"/>
  <c r="AC892" i="1"/>
  <c r="AD892" i="1"/>
  <c r="U892" i="1"/>
  <c r="AC895" i="1"/>
  <c r="AD895" i="1"/>
  <c r="U895" i="1"/>
  <c r="AC907" i="1"/>
  <c r="AD907" i="1"/>
  <c r="U907" i="1"/>
  <c r="AC913" i="1"/>
  <c r="AD913" i="1"/>
  <c r="U916" i="1"/>
  <c r="AC918" i="1"/>
  <c r="AD918" i="1"/>
  <c r="U918" i="1"/>
  <c r="AC920" i="1"/>
  <c r="AD920" i="1" s="1"/>
  <c r="U920" i="1"/>
  <c r="AC924" i="1"/>
  <c r="AD924" i="1"/>
  <c r="AF924" i="1" s="1"/>
  <c r="AC939" i="1"/>
  <c r="AD939" i="1" s="1"/>
  <c r="U939" i="1"/>
  <c r="AC946" i="1"/>
  <c r="AD946" i="1" s="1"/>
  <c r="AF946" i="1" s="1"/>
  <c r="U946" i="1"/>
  <c r="AC954" i="1"/>
  <c r="AD954" i="1"/>
  <c r="U954" i="1"/>
  <c r="AC956" i="1"/>
  <c r="AD956" i="1" s="1"/>
  <c r="U956" i="1"/>
  <c r="AC958" i="1"/>
  <c r="AD958" i="1" s="1"/>
  <c r="U958" i="1"/>
  <c r="AC806" i="1"/>
  <c r="AD806" i="1" s="1"/>
  <c r="AF806" i="1" s="1"/>
  <c r="AF964" i="1"/>
  <c r="AG964" i="1" s="1"/>
  <c r="AH964" i="1"/>
  <c r="AF972" i="1"/>
  <c r="AG972" i="1" s="1"/>
  <c r="AH972" i="1" s="1"/>
  <c r="AH668" i="1"/>
  <c r="AF684" i="1"/>
  <c r="AG684" i="1" s="1"/>
  <c r="AH684" i="1"/>
  <c r="AF976" i="1"/>
  <c r="AG976" i="1" s="1"/>
  <c r="AH976" i="1" s="1"/>
  <c r="AF655" i="1"/>
  <c r="AF663" i="1"/>
  <c r="AF656" i="1"/>
  <c r="AG656" i="1" s="1"/>
  <c r="AH656" i="1" s="1"/>
  <c r="AG627" i="1"/>
  <c r="AH627" i="1"/>
  <c r="AF664" i="1"/>
  <c r="AF607" i="1"/>
  <c r="AG607" i="1" s="1"/>
  <c r="AH607" i="1" s="1"/>
  <c r="AF908" i="1"/>
  <c r="AG908" i="1"/>
  <c r="AH908" i="1" s="1"/>
  <c r="AF894" i="1"/>
  <c r="AG894" i="1"/>
  <c r="AH894" i="1" s="1"/>
  <c r="AG601" i="1"/>
  <c r="AH601" i="1" s="1"/>
  <c r="AF879" i="1"/>
  <c r="AG879" i="1"/>
  <c r="AH879" i="1" s="1"/>
  <c r="AF843" i="1"/>
  <c r="AG843" i="1"/>
  <c r="AH843" i="1" s="1"/>
  <c r="AF807" i="1"/>
  <c r="AG807" i="1"/>
  <c r="AH807" i="1" s="1"/>
  <c r="AG804" i="1"/>
  <c r="AH804" i="1"/>
  <c r="AF918" i="1"/>
  <c r="AG918" i="1"/>
  <c r="AH918" i="1"/>
  <c r="AF892" i="1"/>
  <c r="AG892" i="1"/>
  <c r="AH892" i="1" s="1"/>
  <c r="AF609" i="1"/>
  <c r="AF814" i="1"/>
  <c r="AG814" i="1"/>
  <c r="AH814" i="1"/>
  <c r="AF872" i="1"/>
  <c r="AF868" i="1"/>
  <c r="AF860" i="1"/>
  <c r="AG860" i="1" s="1"/>
  <c r="AH860" i="1" s="1"/>
  <c r="AF852" i="1"/>
  <c r="AF844" i="1"/>
  <c r="AG844" i="1" s="1"/>
  <c r="AH844" i="1" s="1"/>
  <c r="AF828" i="1"/>
  <c r="AG828" i="1" s="1"/>
  <c r="AH828" i="1" s="1"/>
  <c r="AG824" i="1"/>
  <c r="AH824" i="1" s="1"/>
  <c r="AF940" i="1"/>
  <c r="AF833" i="1"/>
  <c r="AG833" i="1"/>
  <c r="AH833" i="1" s="1"/>
  <c r="AF935" i="1"/>
  <c r="AG935" i="1"/>
  <c r="AH935" i="1" s="1"/>
  <c r="AG899" i="1"/>
  <c r="AH899" i="1" s="1"/>
  <c r="AF944" i="1"/>
  <c r="AG944" i="1"/>
  <c r="AH944" i="1" s="1"/>
  <c r="AG869" i="1"/>
  <c r="AH869" i="1" s="1"/>
  <c r="AG829" i="1"/>
  <c r="AH829" i="1" s="1"/>
  <c r="AF796" i="1"/>
  <c r="AG796" i="1"/>
  <c r="AH796" i="1" s="1"/>
  <c r="AG943" i="1"/>
  <c r="AH943" i="1"/>
  <c r="AG928" i="1"/>
  <c r="AH928" i="1" s="1"/>
  <c r="AG946" i="1"/>
  <c r="AH946" i="1" s="1"/>
  <c r="AF907" i="1"/>
  <c r="AG907" i="1"/>
  <c r="AH907" i="1" s="1"/>
  <c r="AF895" i="1"/>
  <c r="AG889" i="1"/>
  <c r="AH889" i="1"/>
  <c r="AF880" i="1"/>
  <c r="AG579" i="1"/>
  <c r="AH579" i="1"/>
  <c r="AF625" i="1"/>
  <c r="AG625" i="1"/>
  <c r="AH625" i="1" s="1"/>
  <c r="AF883" i="1"/>
  <c r="AF878" i="1"/>
  <c r="AG878" i="1"/>
  <c r="AH878" i="1" s="1"/>
  <c r="AF854" i="1"/>
  <c r="AG854" i="1"/>
  <c r="AH854" i="1" s="1"/>
  <c r="AF850" i="1"/>
  <c r="AG850" i="1" s="1"/>
  <c r="AH850" i="1" s="1"/>
  <c r="AF819" i="1"/>
  <c r="AF792" i="1"/>
  <c r="AG792" i="1"/>
  <c r="AH792" i="1" s="1"/>
  <c r="AG797" i="1"/>
  <c r="AH797" i="1" s="1"/>
  <c r="AF649" i="1"/>
  <c r="AG617" i="1"/>
  <c r="AH617" i="1" s="1"/>
  <c r="AF818" i="1"/>
  <c r="AG818" i="1"/>
  <c r="AH818" i="1"/>
  <c r="AF877" i="1"/>
  <c r="AG877" i="1"/>
  <c r="AH877" i="1" s="1"/>
  <c r="AF865" i="1"/>
  <c r="AG865" i="1"/>
  <c r="AH865" i="1"/>
  <c r="AF825" i="1"/>
  <c r="AF810" i="1"/>
  <c r="AG810" i="1" s="1"/>
  <c r="AH810" i="1" s="1"/>
  <c r="AF910" i="1"/>
  <c r="AF938" i="1"/>
  <c r="AF897" i="1"/>
  <c r="AF937" i="1"/>
  <c r="AF805" i="1"/>
  <c r="AG805" i="1" s="1"/>
  <c r="AH805" i="1" s="1"/>
  <c r="AF665" i="1"/>
  <c r="AG665" i="1" s="1"/>
  <c r="AH665" i="1" s="1"/>
  <c r="AH904" i="1"/>
  <c r="AF875" i="1"/>
  <c r="AF863" i="1"/>
  <c r="AF788" i="1"/>
  <c r="AG788" i="1" s="1"/>
  <c r="AH788" i="1" s="1"/>
  <c r="AF802" i="1"/>
  <c r="AF945" i="1"/>
  <c r="AF906" i="1"/>
  <c r="AF947" i="1"/>
  <c r="AF941" i="1"/>
  <c r="AG941" i="1"/>
  <c r="AH941" i="1" s="1"/>
  <c r="AF936" i="1"/>
  <c r="AF903" i="1"/>
  <c r="AG903" i="1"/>
  <c r="AH903" i="1" s="1"/>
  <c r="AF886" i="1"/>
  <c r="AG886" i="1"/>
  <c r="AH886" i="1" s="1"/>
  <c r="AF809" i="1"/>
  <c r="AF589" i="1"/>
  <c r="AG589" i="1" s="1"/>
  <c r="AH589" i="1" s="1"/>
  <c r="V256" i="1"/>
  <c r="V255" i="1"/>
  <c r="V266" i="1"/>
  <c r="V280" i="1"/>
  <c r="T95" i="1"/>
  <c r="U95" i="1"/>
  <c r="AA423" i="1"/>
  <c r="AB423" i="1" s="1"/>
  <c r="V418" i="1"/>
  <c r="R488" i="1"/>
  <c r="S488" i="1"/>
  <c r="AA479" i="1"/>
  <c r="AA426" i="1"/>
  <c r="T266" i="1"/>
  <c r="U266" i="1"/>
  <c r="R224" i="1"/>
  <c r="S224" i="1" s="1"/>
  <c r="AA220" i="1"/>
  <c r="AA216" i="1"/>
  <c r="AB216" i="1" s="1"/>
  <c r="AA204" i="1"/>
  <c r="AA196" i="1"/>
  <c r="AA192" i="1"/>
  <c r="AA96" i="1"/>
  <c r="AA397" i="1"/>
  <c r="V423" i="1"/>
  <c r="T503" i="1"/>
  <c r="T424" i="1"/>
  <c r="AC424" i="1" s="1"/>
  <c r="AD424" i="1" s="1"/>
  <c r="AF424" i="1" s="1"/>
  <c r="V414" i="1"/>
  <c r="V427" i="1"/>
  <c r="T456" i="1"/>
  <c r="AC456" i="1"/>
  <c r="AD456" i="1"/>
  <c r="R505" i="1"/>
  <c r="S505" i="1" s="1"/>
  <c r="T502" i="1"/>
  <c r="AB502" i="1" s="1"/>
  <c r="AA415" i="1"/>
  <c r="AB415" i="1" s="1"/>
  <c r="R534" i="1"/>
  <c r="S534" i="1"/>
  <c r="S508" i="1"/>
  <c r="R502" i="1"/>
  <c r="S502" i="1"/>
  <c r="AB499" i="1"/>
  <c r="S494" i="1"/>
  <c r="R487" i="1"/>
  <c r="S487" i="1" s="1"/>
  <c r="AA486" i="1"/>
  <c r="T485" i="1"/>
  <c r="AC485" i="1" s="1"/>
  <c r="AD485" i="1" s="1"/>
  <c r="AF485" i="1" s="1"/>
  <c r="R484" i="1"/>
  <c r="S484" i="1"/>
  <c r="R440" i="1"/>
  <c r="S440" i="1" s="1"/>
  <c r="T437" i="1"/>
  <c r="T411" i="1"/>
  <c r="U411" i="1"/>
  <c r="T288" i="1"/>
  <c r="U280" i="1"/>
  <c r="T268" i="1"/>
  <c r="U268" i="1"/>
  <c r="R226" i="1"/>
  <c r="S226" i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R161" i="1"/>
  <c r="S161" i="1"/>
  <c r="R49" i="1"/>
  <c r="S49" i="1" s="1"/>
  <c r="T428" i="1"/>
  <c r="T389" i="1"/>
  <c r="U389" i="1" s="1"/>
  <c r="V408" i="1"/>
  <c r="T475" i="1"/>
  <c r="V475" i="1"/>
  <c r="T467" i="1"/>
  <c r="AB467" i="1" s="1"/>
  <c r="T438" i="1"/>
  <c r="U438" i="1"/>
  <c r="R532" i="1"/>
  <c r="S532" i="1" s="1"/>
  <c r="T529" i="1"/>
  <c r="AC529" i="1" s="1"/>
  <c r="AD529" i="1" s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AC373" i="1" s="1"/>
  <c r="AD373" i="1" s="1"/>
  <c r="T345" i="1"/>
  <c r="T301" i="1"/>
  <c r="U301" i="1"/>
  <c r="T285" i="1"/>
  <c r="U285" i="1"/>
  <c r="R275" i="1"/>
  <c r="S275" i="1"/>
  <c r="T261" i="1"/>
  <c r="R255" i="1"/>
  <c r="S255" i="1"/>
  <c r="R251" i="1"/>
  <c r="S251" i="1" s="1"/>
  <c r="T229" i="1"/>
  <c r="U229" i="1" s="1"/>
  <c r="R156" i="1"/>
  <c r="S156" i="1"/>
  <c r="T153" i="1"/>
  <c r="U153" i="1"/>
  <c r="T145" i="1"/>
  <c r="U145" i="1" s="1"/>
  <c r="T45" i="1"/>
  <c r="U45" i="1" s="1"/>
  <c r="T37" i="1"/>
  <c r="R535" i="1"/>
  <c r="S535" i="1" s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AB408" i="1" s="1"/>
  <c r="T405" i="1"/>
  <c r="AB405" i="1" s="1"/>
  <c r="AA404" i="1"/>
  <c r="AB404" i="1"/>
  <c r="AA399" i="1"/>
  <c r="AA394" i="1"/>
  <c r="AB394" i="1" s="1"/>
  <c r="AA393" i="1"/>
  <c r="AB393" i="1" s="1"/>
  <c r="AA389" i="1"/>
  <c r="R388" i="1"/>
  <c r="S388" i="1"/>
  <c r="AA381" i="1"/>
  <c r="R380" i="1"/>
  <c r="S380" i="1" s="1"/>
  <c r="AA253" i="1"/>
  <c r="AA197" i="1"/>
  <c r="AB197" i="1" s="1"/>
  <c r="T530" i="1"/>
  <c r="U530" i="1"/>
  <c r="AB529" i="1"/>
  <c r="R528" i="1"/>
  <c r="S528" i="1"/>
  <c r="R527" i="1"/>
  <c r="S527" i="1" s="1"/>
  <c r="R491" i="1"/>
  <c r="S491" i="1" s="1"/>
  <c r="R490" i="1"/>
  <c r="S490" i="1"/>
  <c r="T516" i="1"/>
  <c r="T478" i="1"/>
  <c r="U478" i="1"/>
  <c r="T464" i="1"/>
  <c r="AB464" i="1" s="1"/>
  <c r="U464" i="1"/>
  <c r="AA535" i="1"/>
  <c r="AB535" i="1" s="1"/>
  <c r="T534" i="1"/>
  <c r="U534" i="1"/>
  <c r="T531" i="1"/>
  <c r="U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 s="1"/>
  <c r="R459" i="1"/>
  <c r="S459" i="1"/>
  <c r="T458" i="1"/>
  <c r="U458" i="1" s="1"/>
  <c r="AA430" i="1"/>
  <c r="R421" i="1"/>
  <c r="S421" i="1"/>
  <c r="R420" i="1"/>
  <c r="S420" i="1"/>
  <c r="S419" i="1"/>
  <c r="S413" i="1"/>
  <c r="R409" i="1"/>
  <c r="S409" i="1" s="1"/>
  <c r="T419" i="1"/>
  <c r="AC419" i="1"/>
  <c r="AD419" i="1" s="1"/>
  <c r="AF419" i="1"/>
  <c r="AG419" i="1" s="1"/>
  <c r="AH419" i="1" s="1"/>
  <c r="AA222" i="1"/>
  <c r="AB222" i="1" s="1"/>
  <c r="V488" i="1"/>
  <c r="V452" i="1"/>
  <c r="U452" i="1"/>
  <c r="U298" i="1"/>
  <c r="V298" i="1"/>
  <c r="V254" i="1"/>
  <c r="T254" i="1"/>
  <c r="U254" i="1"/>
  <c r="V218" i="1"/>
  <c r="V535" i="1"/>
  <c r="T535" i="1"/>
  <c r="T191" i="1"/>
  <c r="U191" i="1"/>
  <c r="V486" i="1"/>
  <c r="T486" i="1"/>
  <c r="U486" i="1"/>
  <c r="R483" i="1"/>
  <c r="S483" i="1"/>
  <c r="T481" i="1"/>
  <c r="U481" i="1" s="1"/>
  <c r="AA471" i="1"/>
  <c r="T440" i="1"/>
  <c r="R433" i="1"/>
  <c r="S433" i="1" s="1"/>
  <c r="AA416" i="1"/>
  <c r="AA414" i="1"/>
  <c r="AB414" i="1" s="1"/>
  <c r="AC414" i="1"/>
  <c r="AD414" i="1" s="1"/>
  <c r="R537" i="1"/>
  <c r="S537" i="1"/>
  <c r="S492" i="1"/>
  <c r="V491" i="1"/>
  <c r="T491" i="1"/>
  <c r="R456" i="1"/>
  <c r="S456" i="1"/>
  <c r="AC408" i="1"/>
  <c r="AD408" i="1"/>
  <c r="AF408" i="1" s="1"/>
  <c r="AA175" i="1"/>
  <c r="T267" i="1"/>
  <c r="T444" i="1"/>
  <c r="U444" i="1" s="1"/>
  <c r="V511" i="1"/>
  <c r="T511" i="1"/>
  <c r="U511" i="1" s="1"/>
  <c r="T496" i="1"/>
  <c r="AB503" i="1"/>
  <c r="T509" i="1"/>
  <c r="R536" i="1"/>
  <c r="S536" i="1"/>
  <c r="V533" i="1"/>
  <c r="T533" i="1"/>
  <c r="U533" i="1" s="1"/>
  <c r="V532" i="1"/>
  <c r="T532" i="1"/>
  <c r="AC532" i="1" s="1"/>
  <c r="U532" i="1"/>
  <c r="V446" i="1"/>
  <c r="U446" i="1"/>
  <c r="R531" i="1"/>
  <c r="S531" i="1"/>
  <c r="R522" i="1"/>
  <c r="S522" i="1" s="1"/>
  <c r="T521" i="1"/>
  <c r="U521" i="1" s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/>
  <c r="T526" i="1"/>
  <c r="R496" i="1"/>
  <c r="S496" i="1" s="1"/>
  <c r="S495" i="1"/>
  <c r="AA482" i="1"/>
  <c r="AA477" i="1"/>
  <c r="AB477" i="1"/>
  <c r="AA437" i="1"/>
  <c r="AA411" i="1"/>
  <c r="AB411" i="1"/>
  <c r="AC411" i="1"/>
  <c r="AD411" i="1"/>
  <c r="AF411" i="1" s="1"/>
  <c r="AG411" i="1" s="1"/>
  <c r="AH411" i="1" s="1"/>
  <c r="R411" i="1"/>
  <c r="S411" i="1" s="1"/>
  <c r="AA191" i="1"/>
  <c r="T194" i="1"/>
  <c r="V194" i="1"/>
  <c r="V250" i="1"/>
  <c r="V495" i="1"/>
  <c r="S479" i="1"/>
  <c r="R455" i="1"/>
  <c r="S455" i="1"/>
  <c r="AA449" i="1"/>
  <c r="T442" i="1"/>
  <c r="U442" i="1" s="1"/>
  <c r="AA441" i="1"/>
  <c r="AB441" i="1" s="1"/>
  <c r="AA440" i="1"/>
  <c r="T433" i="1"/>
  <c r="U433" i="1" s="1"/>
  <c r="AG433" i="1" s="1"/>
  <c r="AH433" i="1" s="1"/>
  <c r="T431" i="1"/>
  <c r="V431" i="1"/>
  <c r="T429" i="1"/>
  <c r="AB429" i="1"/>
  <c r="AA418" i="1"/>
  <c r="AB418" i="1"/>
  <c r="V476" i="1"/>
  <c r="T476" i="1"/>
  <c r="T487" i="1"/>
  <c r="U487" i="1" s="1"/>
  <c r="T242" i="1"/>
  <c r="U242" i="1" s="1"/>
  <c r="AG242" i="1" s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 s="1"/>
  <c r="R412" i="1"/>
  <c r="S412" i="1" s="1"/>
  <c r="AA395" i="1"/>
  <c r="AA382" i="1"/>
  <c r="AA377" i="1"/>
  <c r="AA373" i="1"/>
  <c r="R220" i="1"/>
  <c r="S220" i="1"/>
  <c r="R204" i="1"/>
  <c r="S204" i="1" s="1"/>
  <c r="AA417" i="1"/>
  <c r="R401" i="1"/>
  <c r="S401" i="1" s="1"/>
  <c r="AA334" i="1"/>
  <c r="R422" i="1"/>
  <c r="S422" i="1"/>
  <c r="R86" i="1"/>
  <c r="S86" i="1" s="1"/>
  <c r="U437" i="1"/>
  <c r="AC571" i="1"/>
  <c r="AD571" i="1" s="1"/>
  <c r="AF528" i="1"/>
  <c r="AG528" i="1" s="1"/>
  <c r="AH528" i="1"/>
  <c r="U561" i="1"/>
  <c r="AG561" i="1" s="1"/>
  <c r="AH561" i="1" s="1"/>
  <c r="U546" i="1"/>
  <c r="AB546" i="1"/>
  <c r="AC546" i="1"/>
  <c r="AD546" i="1"/>
  <c r="T569" i="1"/>
  <c r="AB569" i="1"/>
  <c r="U564" i="1"/>
  <c r="AC564" i="1"/>
  <c r="AD564" i="1"/>
  <c r="AF564" i="1"/>
  <c r="AB561" i="1"/>
  <c r="V543" i="1"/>
  <c r="T543" i="1"/>
  <c r="AB541" i="1"/>
  <c r="V540" i="1"/>
  <c r="T540" i="1"/>
  <c r="U540" i="1"/>
  <c r="U585" i="1"/>
  <c r="AB577" i="1"/>
  <c r="V401" i="1"/>
  <c r="U401" i="1"/>
  <c r="V391" i="1"/>
  <c r="U391" i="1"/>
  <c r="T577" i="1"/>
  <c r="AB562" i="1"/>
  <c r="U565" i="1"/>
  <c r="AC565" i="1"/>
  <c r="AD565" i="1" s="1"/>
  <c r="AF565" i="1" s="1"/>
  <c r="AC555" i="1"/>
  <c r="AD555" i="1"/>
  <c r="AF555" i="1" s="1"/>
  <c r="U555" i="1"/>
  <c r="V583" i="1"/>
  <c r="T583" i="1"/>
  <c r="AC583" i="1" s="1"/>
  <c r="AD583" i="1" s="1"/>
  <c r="V581" i="1"/>
  <c r="T581" i="1"/>
  <c r="V580" i="1"/>
  <c r="T580" i="1"/>
  <c r="V572" i="1"/>
  <c r="T572" i="1"/>
  <c r="T525" i="1"/>
  <c r="AB525" i="1"/>
  <c r="V453" i="1"/>
  <c r="T453" i="1"/>
  <c r="T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G541" i="1" s="1"/>
  <c r="AH541" i="1" s="1"/>
  <c r="AC541" i="1"/>
  <c r="AD541" i="1" s="1"/>
  <c r="AF541" i="1"/>
  <c r="AC585" i="1"/>
  <c r="AD585" i="1" s="1"/>
  <c r="AF585" i="1" s="1"/>
  <c r="AC425" i="1"/>
  <c r="AD425" i="1" s="1"/>
  <c r="AF425" i="1"/>
  <c r="AG425" i="1" s="1"/>
  <c r="V574" i="1"/>
  <c r="T574" i="1"/>
  <c r="AC574" i="1" s="1"/>
  <c r="AD574" i="1" s="1"/>
  <c r="AF574" i="1" s="1"/>
  <c r="AB565" i="1"/>
  <c r="AA444" i="1"/>
  <c r="AB444" i="1"/>
  <c r="AC542" i="1"/>
  <c r="AD542" i="1"/>
  <c r="T586" i="1"/>
  <c r="AB586" i="1" s="1"/>
  <c r="T536" i="1"/>
  <c r="U536" i="1"/>
  <c r="V568" i="1"/>
  <c r="AB556" i="1"/>
  <c r="V563" i="1"/>
  <c r="R586" i="1"/>
  <c r="S586" i="1"/>
  <c r="T570" i="1"/>
  <c r="AC570" i="1" s="1"/>
  <c r="AD570" i="1" s="1"/>
  <c r="AF570" i="1" s="1"/>
  <c r="AA545" i="1"/>
  <c r="AA528" i="1"/>
  <c r="AB528" i="1" s="1"/>
  <c r="AB489" i="1"/>
  <c r="AA387" i="1"/>
  <c r="AA378" i="1"/>
  <c r="AB378" i="1" s="1"/>
  <c r="AA366" i="1"/>
  <c r="AB366" i="1" s="1"/>
  <c r="AB572" i="1"/>
  <c r="AB571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 s="1"/>
  <c r="AA524" i="1"/>
  <c r="AB524" i="1" s="1"/>
  <c r="R541" i="1"/>
  <c r="S541" i="1" s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R574" i="1"/>
  <c r="S574" i="1"/>
  <c r="R573" i="1"/>
  <c r="S573" i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 s="1"/>
  <c r="AD480" i="1"/>
  <c r="AF480" i="1"/>
  <c r="T479" i="1"/>
  <c r="U479" i="1" s="1"/>
  <c r="R457" i="1"/>
  <c r="S457" i="1" s="1"/>
  <c r="AA451" i="1"/>
  <c r="R424" i="1"/>
  <c r="S424" i="1" s="1"/>
  <c r="AA511" i="1"/>
  <c r="R468" i="1"/>
  <c r="S468" i="1" s="1"/>
  <c r="T451" i="1"/>
  <c r="AA402" i="1"/>
  <c r="R396" i="1"/>
  <c r="S396" i="1" s="1"/>
  <c r="U393" i="1"/>
  <c r="AA363" i="1"/>
  <c r="T221" i="1"/>
  <c r="U221" i="1"/>
  <c r="T216" i="1"/>
  <c r="T205" i="1"/>
  <c r="U205" i="1" s="1"/>
  <c r="T204" i="1"/>
  <c r="U204" i="1"/>
  <c r="T201" i="1"/>
  <c r="T197" i="1"/>
  <c r="U197" i="1" s="1"/>
  <c r="R195" i="1"/>
  <c r="S195" i="1" s="1"/>
  <c r="R192" i="1"/>
  <c r="S192" i="1"/>
  <c r="R185" i="1"/>
  <c r="S185" i="1" s="1"/>
  <c r="R168" i="1"/>
  <c r="S168" i="1" s="1"/>
  <c r="T146" i="1"/>
  <c r="U146" i="1" s="1"/>
  <c r="T134" i="1"/>
  <c r="AA312" i="1"/>
  <c r="R209" i="1"/>
  <c r="S209" i="1" s="1"/>
  <c r="T206" i="1"/>
  <c r="U206" i="1" s="1"/>
  <c r="R205" i="1"/>
  <c r="S205" i="1"/>
  <c r="T202" i="1"/>
  <c r="U202" i="1"/>
  <c r="T198" i="1"/>
  <c r="U198" i="1" s="1"/>
  <c r="T195" i="1"/>
  <c r="U195" i="1" s="1"/>
  <c r="T184" i="1"/>
  <c r="U184" i="1" s="1"/>
  <c r="R79" i="1"/>
  <c r="S79" i="1"/>
  <c r="AF529" i="1"/>
  <c r="AF546" i="1"/>
  <c r="AG546" i="1"/>
  <c r="AH546" i="1" s="1"/>
  <c r="AE473" i="1"/>
  <c r="V462" i="1"/>
  <c r="T462" i="1"/>
  <c r="V461" i="1"/>
  <c r="T461" i="1"/>
  <c r="T70" i="1"/>
  <c r="U70" i="1"/>
  <c r="V58" i="1"/>
  <c r="T38" i="1"/>
  <c r="U38" i="1" s="1"/>
  <c r="AC516" i="1"/>
  <c r="AD516" i="1"/>
  <c r="AF516" i="1" s="1"/>
  <c r="AG516" i="1" s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G585" i="1"/>
  <c r="AH585" i="1"/>
  <c r="V42" i="1"/>
  <c r="AF548" i="1"/>
  <c r="AG548" i="1" s="1"/>
  <c r="AH548" i="1" s="1"/>
  <c r="U520" i="1"/>
  <c r="AB520" i="1"/>
  <c r="AC520" i="1"/>
  <c r="AD520" i="1" s="1"/>
  <c r="AC554" i="1"/>
  <c r="AD554" i="1"/>
  <c r="U554" i="1"/>
  <c r="AB554" i="1"/>
  <c r="T523" i="1"/>
  <c r="AF562" i="1"/>
  <c r="AG562" i="1"/>
  <c r="AH562" i="1" s="1"/>
  <c r="AB552" i="1"/>
  <c r="AC552" i="1"/>
  <c r="AD552" i="1"/>
  <c r="U552" i="1"/>
  <c r="U566" i="1"/>
  <c r="AC566" i="1"/>
  <c r="AD566" i="1"/>
  <c r="AF566" i="1" s="1"/>
  <c r="AB566" i="1"/>
  <c r="AA487" i="1"/>
  <c r="V381" i="1"/>
  <c r="T381" i="1"/>
  <c r="AC381" i="1"/>
  <c r="AD381" i="1" s="1"/>
  <c r="AF571" i="1"/>
  <c r="AG571" i="1"/>
  <c r="AH571" i="1" s="1"/>
  <c r="AB581" i="1"/>
  <c r="AB557" i="1"/>
  <c r="AC557" i="1"/>
  <c r="AD557" i="1"/>
  <c r="AC563" i="1"/>
  <c r="AD563" i="1"/>
  <c r="AB452" i="1"/>
  <c r="U545" i="1"/>
  <c r="AB545" i="1"/>
  <c r="AC545" i="1"/>
  <c r="AD545" i="1"/>
  <c r="T560" i="1"/>
  <c r="AB560" i="1" s="1"/>
  <c r="V559" i="1"/>
  <c r="T559" i="1"/>
  <c r="V584" i="1"/>
  <c r="AA551" i="1"/>
  <c r="AB551" i="1"/>
  <c r="AC551" i="1"/>
  <c r="AD551" i="1" s="1"/>
  <c r="R548" i="1"/>
  <c r="S548" i="1"/>
  <c r="AB540" i="1"/>
  <c r="AC540" i="1"/>
  <c r="AD540" i="1" s="1"/>
  <c r="V539" i="1"/>
  <c r="T539" i="1"/>
  <c r="AA523" i="1"/>
  <c r="AA515" i="1"/>
  <c r="AB515" i="1"/>
  <c r="AC584" i="1"/>
  <c r="AD584" i="1"/>
  <c r="AB584" i="1"/>
  <c r="U576" i="1"/>
  <c r="AC576" i="1"/>
  <c r="AD576" i="1"/>
  <c r="U551" i="1"/>
  <c r="AA550" i="1"/>
  <c r="AC550" i="1"/>
  <c r="AD550" i="1" s="1"/>
  <c r="U547" i="1"/>
  <c r="AC547" i="1"/>
  <c r="AD547" i="1"/>
  <c r="T537" i="1"/>
  <c r="V537" i="1"/>
  <c r="T524" i="1"/>
  <c r="V519" i="1"/>
  <c r="T497" i="1"/>
  <c r="AB497" i="1"/>
  <c r="AA465" i="1"/>
  <c r="AC464" i="1"/>
  <c r="AD464" i="1" s="1"/>
  <c r="AF464" i="1" s="1"/>
  <c r="AB531" i="1"/>
  <c r="AC531" i="1"/>
  <c r="AD531" i="1"/>
  <c r="AB532" i="1"/>
  <c r="AD532" i="1"/>
  <c r="AC543" i="1"/>
  <c r="AD543" i="1"/>
  <c r="AB555" i="1"/>
  <c r="AB579" i="1"/>
  <c r="V575" i="1"/>
  <c r="T575" i="1"/>
  <c r="R564" i="1"/>
  <c r="S564" i="1" s="1"/>
  <c r="AA470" i="1"/>
  <c r="T567" i="1"/>
  <c r="T558" i="1"/>
  <c r="T515" i="1"/>
  <c r="AC515" i="1" s="1"/>
  <c r="AD515" i="1" s="1"/>
  <c r="U515" i="1"/>
  <c r="T513" i="1"/>
  <c r="T490" i="1"/>
  <c r="AB490" i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/>
  <c r="R475" i="1"/>
  <c r="S475" i="1" s="1"/>
  <c r="AA454" i="1"/>
  <c r="AA448" i="1"/>
  <c r="AA446" i="1"/>
  <c r="R446" i="1"/>
  <c r="S446" i="1"/>
  <c r="S445" i="1"/>
  <c r="AA406" i="1"/>
  <c r="AB406" i="1" s="1"/>
  <c r="T484" i="1"/>
  <c r="R463" i="1"/>
  <c r="S463" i="1"/>
  <c r="R460" i="1"/>
  <c r="S460" i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 s="1"/>
  <c r="R374" i="1"/>
  <c r="S374" i="1" s="1"/>
  <c r="R417" i="1"/>
  <c r="S417" i="1"/>
  <c r="T412" i="1"/>
  <c r="T409" i="1"/>
  <c r="AC409" i="1" s="1"/>
  <c r="AD409" i="1" s="1"/>
  <c r="R407" i="1"/>
  <c r="S407" i="1"/>
  <c r="T378" i="1"/>
  <c r="U378" i="1" s="1"/>
  <c r="U404" i="1"/>
  <c r="R395" i="1"/>
  <c r="S395" i="1"/>
  <c r="U387" i="1"/>
  <c r="R384" i="1"/>
  <c r="S384" i="1" s="1"/>
  <c r="T347" i="1"/>
  <c r="U347" i="1" s="1"/>
  <c r="R341" i="1"/>
  <c r="S341" i="1"/>
  <c r="R313" i="1"/>
  <c r="S313" i="1" s="1"/>
  <c r="T227" i="1"/>
  <c r="AC227" i="1" s="1"/>
  <c r="AD227" i="1" s="1"/>
  <c r="R48" i="1"/>
  <c r="S48" i="1" s="1"/>
  <c r="R223" i="1"/>
  <c r="S223" i="1" s="1"/>
  <c r="R215" i="1"/>
  <c r="S215" i="1"/>
  <c r="AA195" i="1"/>
  <c r="AB195" i="1" s="1"/>
  <c r="AA194" i="1"/>
  <c r="AB194" i="1"/>
  <c r="AA177" i="1"/>
  <c r="R264" i="1"/>
  <c r="S264" i="1" s="1"/>
  <c r="T237" i="1"/>
  <c r="U237" i="1"/>
  <c r="V215" i="1"/>
  <c r="T215" i="1"/>
  <c r="V199" i="1"/>
  <c r="T199" i="1"/>
  <c r="V193" i="1"/>
  <c r="T193" i="1"/>
  <c r="V128" i="1"/>
  <c r="V122" i="1"/>
  <c r="V197" i="1"/>
  <c r="V157" i="1"/>
  <c r="V201" i="1"/>
  <c r="T207" i="1"/>
  <c r="U207" i="1" s="1"/>
  <c r="V234" i="1"/>
  <c r="T234" i="1"/>
  <c r="AC234" i="1" s="1"/>
  <c r="AD234" i="1" s="1"/>
  <c r="AF234" i="1" s="1"/>
  <c r="U234" i="1"/>
  <c r="V53" i="1"/>
  <c r="T376" i="1"/>
  <c r="R375" i="1"/>
  <c r="S375" i="1"/>
  <c r="R346" i="1"/>
  <c r="S346" i="1"/>
  <c r="R298" i="1"/>
  <c r="S298" i="1"/>
  <c r="T292" i="1"/>
  <c r="AB292" i="1" s="1"/>
  <c r="R238" i="1"/>
  <c r="S238" i="1"/>
  <c r="T236" i="1"/>
  <c r="R231" i="1"/>
  <c r="S231" i="1"/>
  <c r="R230" i="1"/>
  <c r="S230" i="1"/>
  <c r="T228" i="1"/>
  <c r="AA225" i="1"/>
  <c r="R222" i="1"/>
  <c r="S222" i="1" s="1"/>
  <c r="T152" i="1"/>
  <c r="U152" i="1"/>
  <c r="R149" i="1"/>
  <c r="S149" i="1" s="1"/>
  <c r="R141" i="1"/>
  <c r="S141" i="1"/>
  <c r="R123" i="1"/>
  <c r="S123" i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/>
  <c r="U239" i="1"/>
  <c r="T209" i="1"/>
  <c r="U209" i="1"/>
  <c r="R31" i="1"/>
  <c r="S31" i="1"/>
  <c r="V144" i="1"/>
  <c r="T144" i="1"/>
  <c r="U144" i="1"/>
  <c r="U368" i="1"/>
  <c r="AG368" i="1" s="1"/>
  <c r="AH368" i="1" s="1"/>
  <c r="T356" i="1"/>
  <c r="AA320" i="1"/>
  <c r="T149" i="1"/>
  <c r="R142" i="1"/>
  <c r="S142" i="1"/>
  <c r="T127" i="1"/>
  <c r="U127" i="1"/>
  <c r="AE117" i="1"/>
  <c r="T116" i="1"/>
  <c r="AE116" i="1"/>
  <c r="R105" i="1"/>
  <c r="S105" i="1"/>
  <c r="V20" i="1"/>
  <c r="R301" i="1"/>
  <c r="S301" i="1"/>
  <c r="T224" i="1"/>
  <c r="V210" i="1"/>
  <c r="T210" i="1"/>
  <c r="U210" i="1"/>
  <c r="R169" i="1"/>
  <c r="S169" i="1" s="1"/>
  <c r="V60" i="1"/>
  <c r="T372" i="1"/>
  <c r="T354" i="1"/>
  <c r="R339" i="1"/>
  <c r="S339" i="1" s="1"/>
  <c r="R337" i="1"/>
  <c r="S337" i="1" s="1"/>
  <c r="R334" i="1"/>
  <c r="S334" i="1" s="1"/>
  <c r="T333" i="1"/>
  <c r="U333" i="1"/>
  <c r="T308" i="1"/>
  <c r="R303" i="1"/>
  <c r="S303" i="1" s="1"/>
  <c r="R302" i="1"/>
  <c r="S302" i="1"/>
  <c r="R290" i="1"/>
  <c r="S290" i="1" s="1"/>
  <c r="AA250" i="1"/>
  <c r="AA224" i="1"/>
  <c r="R221" i="1"/>
  <c r="S221" i="1"/>
  <c r="R213" i="1"/>
  <c r="S213" i="1" s="1"/>
  <c r="AA210" i="1"/>
  <c r="T50" i="1"/>
  <c r="U50" i="1"/>
  <c r="T28" i="1"/>
  <c r="T257" i="1"/>
  <c r="U257" i="1"/>
  <c r="AG257" i="1" s="1"/>
  <c r="AH257" i="1" s="1"/>
  <c r="AA226" i="1"/>
  <c r="AB226" i="1" s="1"/>
  <c r="AA219" i="1"/>
  <c r="AB219" i="1" s="1"/>
  <c r="T217" i="1"/>
  <c r="T99" i="1"/>
  <c r="U99" i="1" s="1"/>
  <c r="AD393" i="1"/>
  <c r="V406" i="1"/>
  <c r="T225" i="1"/>
  <c r="U225" i="1"/>
  <c r="AE164" i="1"/>
  <c r="AA164" i="1"/>
  <c r="R360" i="1"/>
  <c r="S360" i="1"/>
  <c r="V239" i="1"/>
  <c r="V233" i="1"/>
  <c r="T233" i="1"/>
  <c r="U233" i="1"/>
  <c r="V392" i="1"/>
  <c r="T392" i="1"/>
  <c r="T386" i="1"/>
  <c r="U386" i="1"/>
  <c r="V361" i="1"/>
  <c r="AA238" i="1"/>
  <c r="R406" i="1"/>
  <c r="S406" i="1"/>
  <c r="R398" i="1"/>
  <c r="S398" i="1" s="1"/>
  <c r="R394" i="1"/>
  <c r="S394" i="1"/>
  <c r="T383" i="1"/>
  <c r="AB383" i="1" s="1"/>
  <c r="U383" i="1"/>
  <c r="R371" i="1"/>
  <c r="S371" i="1"/>
  <c r="R365" i="1"/>
  <c r="S365" i="1" s="1"/>
  <c r="R356" i="1"/>
  <c r="S356" i="1"/>
  <c r="T350" i="1"/>
  <c r="U350" i="1" s="1"/>
  <c r="R345" i="1"/>
  <c r="S345" i="1"/>
  <c r="T342" i="1"/>
  <c r="T339" i="1"/>
  <c r="AB339" i="1" s="1"/>
  <c r="R331" i="1"/>
  <c r="S331" i="1"/>
  <c r="R323" i="1"/>
  <c r="S323" i="1"/>
  <c r="R318" i="1"/>
  <c r="S318" i="1"/>
  <c r="R312" i="1"/>
  <c r="S312" i="1" s="1"/>
  <c r="T305" i="1"/>
  <c r="U305" i="1"/>
  <c r="AA304" i="1"/>
  <c r="R295" i="1"/>
  <c r="S295" i="1" s="1"/>
  <c r="R289" i="1"/>
  <c r="S289" i="1"/>
  <c r="AA288" i="1"/>
  <c r="AC288" i="1"/>
  <c r="AD288" i="1" s="1"/>
  <c r="T287" i="1"/>
  <c r="R286" i="1"/>
  <c r="S286" i="1" s="1"/>
  <c r="R284" i="1"/>
  <c r="S284" i="1" s="1"/>
  <c r="R252" i="1"/>
  <c r="S252" i="1"/>
  <c r="R242" i="1"/>
  <c r="S242" i="1"/>
  <c r="AA231" i="1"/>
  <c r="AB231" i="1" s="1"/>
  <c r="T230" i="1"/>
  <c r="AA229" i="1"/>
  <c r="AB229" i="1" s="1"/>
  <c r="R405" i="1"/>
  <c r="S405" i="1"/>
  <c r="T402" i="1"/>
  <c r="AB402" i="1" s="1"/>
  <c r="T394" i="1"/>
  <c r="T388" i="1"/>
  <c r="U388" i="1" s="1"/>
  <c r="R385" i="1"/>
  <c r="S385" i="1" s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 s="1"/>
  <c r="R311" i="1"/>
  <c r="S311" i="1"/>
  <c r="R306" i="1"/>
  <c r="S306" i="1"/>
  <c r="R288" i="1"/>
  <c r="S288" i="1" s="1"/>
  <c r="AA232" i="1"/>
  <c r="T223" i="1"/>
  <c r="AA276" i="1"/>
  <c r="T264" i="1"/>
  <c r="U264" i="1"/>
  <c r="AA263" i="1"/>
  <c r="R261" i="1"/>
  <c r="S261" i="1" s="1"/>
  <c r="R254" i="1"/>
  <c r="S254" i="1"/>
  <c r="T252" i="1"/>
  <c r="R247" i="1"/>
  <c r="S247" i="1"/>
  <c r="T245" i="1"/>
  <c r="AB245" i="1"/>
  <c r="R245" i="1"/>
  <c r="S245" i="1" s="1"/>
  <c r="T241" i="1"/>
  <c r="AA239" i="1"/>
  <c r="R239" i="1"/>
  <c r="S239" i="1"/>
  <c r="R212" i="1"/>
  <c r="S212" i="1" s="1"/>
  <c r="R174" i="1"/>
  <c r="S174" i="1"/>
  <c r="R173" i="1"/>
  <c r="S173" i="1"/>
  <c r="R171" i="1"/>
  <c r="S171" i="1"/>
  <c r="R164" i="1"/>
  <c r="S164" i="1" s="1"/>
  <c r="R150" i="1"/>
  <c r="S150" i="1"/>
  <c r="AA147" i="1"/>
  <c r="R147" i="1"/>
  <c r="S147" i="1" s="1"/>
  <c r="T143" i="1"/>
  <c r="R140" i="1"/>
  <c r="S140" i="1"/>
  <c r="R101" i="1"/>
  <c r="S101" i="1"/>
  <c r="R85" i="1"/>
  <c r="S85" i="1"/>
  <c r="R35" i="1"/>
  <c r="S35" i="1"/>
  <c r="AA148" i="1"/>
  <c r="R180" i="1"/>
  <c r="S180" i="1" s="1"/>
  <c r="T32" i="1"/>
  <c r="T243" i="1"/>
  <c r="U243" i="1"/>
  <c r="V243" i="1"/>
  <c r="V169" i="1"/>
  <c r="T169" i="1"/>
  <c r="U169" i="1"/>
  <c r="V164" i="1"/>
  <c r="V245" i="1"/>
  <c r="T36" i="1"/>
  <c r="U381" i="1"/>
  <c r="V394" i="1"/>
  <c r="T399" i="1"/>
  <c r="AE371" i="1"/>
  <c r="AA371" i="1"/>
  <c r="AB371" i="1" s="1"/>
  <c r="AA350" i="1"/>
  <c r="R344" i="1"/>
  <c r="S344" i="1" s="1"/>
  <c r="T337" i="1"/>
  <c r="U337" i="1"/>
  <c r="V337" i="1"/>
  <c r="V407" i="1"/>
  <c r="T407" i="1"/>
  <c r="V395" i="1"/>
  <c r="T395" i="1"/>
  <c r="AB395" i="1"/>
  <c r="AA249" i="1"/>
  <c r="V173" i="1"/>
  <c r="V170" i="1"/>
  <c r="V108" i="1"/>
  <c r="T73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155" i="1"/>
  <c r="AA384" i="1"/>
  <c r="R363" i="1"/>
  <c r="S363" i="1"/>
  <c r="AA331" i="1"/>
  <c r="AA383" i="1"/>
  <c r="AA380" i="1"/>
  <c r="AA379" i="1"/>
  <c r="R378" i="1"/>
  <c r="S378" i="1"/>
  <c r="AA375" i="1"/>
  <c r="AB375" i="1" s="1"/>
  <c r="T367" i="1"/>
  <c r="U367" i="1" s="1"/>
  <c r="AA344" i="1"/>
  <c r="AA313" i="1"/>
  <c r="AA295" i="1"/>
  <c r="AA286" i="1"/>
  <c r="AA215" i="1"/>
  <c r="AA214" i="1"/>
  <c r="AB214" i="1"/>
  <c r="AA173" i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 s="1"/>
  <c r="AA367" i="1"/>
  <c r="AB367" i="1"/>
  <c r="R367" i="1"/>
  <c r="S367" i="1"/>
  <c r="R364" i="1"/>
  <c r="S364" i="1" s="1"/>
  <c r="T357" i="1"/>
  <c r="U357" i="1"/>
  <c r="AA356" i="1"/>
  <c r="R350" i="1"/>
  <c r="S350" i="1"/>
  <c r="T344" i="1"/>
  <c r="AC344" i="1"/>
  <c r="AD344" i="1" s="1"/>
  <c r="R343" i="1"/>
  <c r="S343" i="1" s="1"/>
  <c r="R338" i="1"/>
  <c r="S338" i="1" s="1"/>
  <c r="R329" i="1"/>
  <c r="S329" i="1"/>
  <c r="U325" i="1"/>
  <c r="R316" i="1"/>
  <c r="S316" i="1"/>
  <c r="R308" i="1"/>
  <c r="S308" i="1" s="1"/>
  <c r="AA301" i="1"/>
  <c r="AB301" i="1" s="1"/>
  <c r="AC301" i="1"/>
  <c r="AD301" i="1" s="1"/>
  <c r="AA300" i="1"/>
  <c r="R297" i="1"/>
  <c r="S297" i="1"/>
  <c r="AA294" i="1"/>
  <c r="AB294" i="1" s="1"/>
  <c r="R294" i="1"/>
  <c r="S294" i="1" s="1"/>
  <c r="R287" i="1"/>
  <c r="S287" i="1" s="1"/>
  <c r="T279" i="1"/>
  <c r="U279" i="1"/>
  <c r="T272" i="1"/>
  <c r="AC272" i="1" s="1"/>
  <c r="AD272" i="1" s="1"/>
  <c r="AF272" i="1" s="1"/>
  <c r="U272" i="1"/>
  <c r="R271" i="1"/>
  <c r="S271" i="1" s="1"/>
  <c r="T259" i="1"/>
  <c r="U259" i="1" s="1"/>
  <c r="AA252" i="1"/>
  <c r="AB252" i="1" s="1"/>
  <c r="T244" i="1"/>
  <c r="T226" i="1"/>
  <c r="R225" i="1"/>
  <c r="S225" i="1" s="1"/>
  <c r="R219" i="1"/>
  <c r="S219" i="1" s="1"/>
  <c r="R218" i="1"/>
  <c r="S218" i="1"/>
  <c r="R217" i="1"/>
  <c r="S217" i="1" s="1"/>
  <c r="R210" i="1"/>
  <c r="S210" i="1" s="1"/>
  <c r="R196" i="1"/>
  <c r="S196" i="1" s="1"/>
  <c r="R170" i="1"/>
  <c r="S170" i="1" s="1"/>
  <c r="R159" i="1"/>
  <c r="S159" i="1"/>
  <c r="R37" i="1"/>
  <c r="S37" i="1"/>
  <c r="T307" i="1"/>
  <c r="T294" i="1"/>
  <c r="AC294" i="1"/>
  <c r="AD294" i="1" s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/>
  <c r="R260" i="1"/>
  <c r="S260" i="1" s="1"/>
  <c r="T249" i="1"/>
  <c r="U249" i="1" s="1"/>
  <c r="T231" i="1"/>
  <c r="R227" i="1"/>
  <c r="S227" i="1" s="1"/>
  <c r="T154" i="1"/>
  <c r="U154" i="1"/>
  <c r="T22" i="1"/>
  <c r="U22" i="1" s="1"/>
  <c r="R207" i="1"/>
  <c r="S207" i="1"/>
  <c r="T185" i="1"/>
  <c r="R157" i="1"/>
  <c r="S157" i="1" s="1"/>
  <c r="R155" i="1"/>
  <c r="S155" i="1"/>
  <c r="AA152" i="1"/>
  <c r="R146" i="1"/>
  <c r="S146" i="1"/>
  <c r="R109" i="1"/>
  <c r="S109" i="1"/>
  <c r="R84" i="1"/>
  <c r="S84" i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T160" i="1"/>
  <c r="U160" i="1" s="1"/>
  <c r="V324" i="1"/>
  <c r="V374" i="1"/>
  <c r="V382" i="1"/>
  <c r="T382" i="1"/>
  <c r="AB382" i="1" s="1"/>
  <c r="V380" i="1"/>
  <c r="T380" i="1"/>
  <c r="AA351" i="1"/>
  <c r="T338" i="1"/>
  <c r="U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174" i="1"/>
  <c r="T174" i="1"/>
  <c r="AC174" i="1" s="1"/>
  <c r="AD174" i="1" s="1"/>
  <c r="V172" i="1"/>
  <c r="T172" i="1"/>
  <c r="AB172" i="1" s="1"/>
  <c r="V371" i="1"/>
  <c r="T371" i="1"/>
  <c r="T319" i="1"/>
  <c r="AC319" i="1" s="1"/>
  <c r="AD319" i="1" s="1"/>
  <c r="V319" i="1"/>
  <c r="V272" i="1"/>
  <c r="T385" i="1"/>
  <c r="T377" i="1"/>
  <c r="V377" i="1"/>
  <c r="AA353" i="1"/>
  <c r="AB353" i="1" s="1"/>
  <c r="AA349" i="1"/>
  <c r="AB349" i="1" s="1"/>
  <c r="AA342" i="1"/>
  <c r="AA340" i="1"/>
  <c r="AA326" i="1"/>
  <c r="AA321" i="1"/>
  <c r="AA317" i="1"/>
  <c r="AA303" i="1"/>
  <c r="T299" i="1"/>
  <c r="U299" i="1" s="1"/>
  <c r="V299" i="1"/>
  <c r="AA292" i="1"/>
  <c r="AA283" i="1"/>
  <c r="AA278" i="1"/>
  <c r="AA275" i="1"/>
  <c r="AB275" i="1"/>
  <c r="AA271" i="1"/>
  <c r="AA264" i="1"/>
  <c r="AB264" i="1" s="1"/>
  <c r="AA337" i="1"/>
  <c r="R324" i="1"/>
  <c r="S324" i="1"/>
  <c r="AA319" i="1"/>
  <c r="V311" i="1"/>
  <c r="T311" i="1"/>
  <c r="AA309" i="1"/>
  <c r="AB309" i="1"/>
  <c r="AA296" i="1"/>
  <c r="AB296" i="1" s="1"/>
  <c r="AA291" i="1"/>
  <c r="AB291" i="1"/>
  <c r="AA290" i="1"/>
  <c r="AA269" i="1"/>
  <c r="AA268" i="1"/>
  <c r="AB268" i="1" s="1"/>
  <c r="V253" i="1"/>
  <c r="T253" i="1"/>
  <c r="AC253" i="1" s="1"/>
  <c r="AD253" i="1" s="1"/>
  <c r="T355" i="1"/>
  <c r="AB355" i="1" s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V282" i="1"/>
  <c r="T282" i="1"/>
  <c r="AB282" i="1" s="1"/>
  <c r="R274" i="1"/>
  <c r="S274" i="1"/>
  <c r="R273" i="1"/>
  <c r="S273" i="1"/>
  <c r="R262" i="1"/>
  <c r="S262" i="1" s="1"/>
  <c r="AA256" i="1"/>
  <c r="AB256" i="1" s="1"/>
  <c r="AC256" i="1"/>
  <c r="AD256" i="1"/>
  <c r="R243" i="1"/>
  <c r="S243" i="1"/>
  <c r="AA240" i="1"/>
  <c r="T359" i="1"/>
  <c r="AB359" i="1"/>
  <c r="R358" i="1"/>
  <c r="S358" i="1"/>
  <c r="AA357" i="1"/>
  <c r="R357" i="1"/>
  <c r="S357" i="1"/>
  <c r="T351" i="1"/>
  <c r="AC351" i="1" s="1"/>
  <c r="AD351" i="1" s="1"/>
  <c r="T349" i="1"/>
  <c r="R347" i="1"/>
  <c r="S347" i="1" s="1"/>
  <c r="R335" i="1"/>
  <c r="S335" i="1"/>
  <c r="AA330" i="1"/>
  <c r="T329" i="1"/>
  <c r="S328" i="1"/>
  <c r="R326" i="1"/>
  <c r="S326" i="1"/>
  <c r="AA325" i="1"/>
  <c r="T317" i="1"/>
  <c r="U317" i="1" s="1"/>
  <c r="AB317" i="1"/>
  <c r="R315" i="1"/>
  <c r="S315" i="1" s="1"/>
  <c r="R299" i="1"/>
  <c r="S299" i="1" s="1"/>
  <c r="AA293" i="1"/>
  <c r="AA289" i="1"/>
  <c r="AA262" i="1"/>
  <c r="AA261" i="1"/>
  <c r="AB261" i="1"/>
  <c r="AA254" i="1"/>
  <c r="AB254" i="1"/>
  <c r="R250" i="1"/>
  <c r="S250" i="1"/>
  <c r="R246" i="1"/>
  <c r="S246" i="1"/>
  <c r="R309" i="1"/>
  <c r="S309" i="1"/>
  <c r="T302" i="1"/>
  <c r="U302" i="1"/>
  <c r="R300" i="1"/>
  <c r="S300" i="1"/>
  <c r="R291" i="1"/>
  <c r="S291" i="1"/>
  <c r="R283" i="1"/>
  <c r="S283" i="1"/>
  <c r="T281" i="1"/>
  <c r="U281" i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 s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/>
  <c r="AA159" i="1"/>
  <c r="AA157" i="1"/>
  <c r="AA130" i="1"/>
  <c r="R278" i="1"/>
  <c r="S278" i="1"/>
  <c r="R272" i="1"/>
  <c r="S272" i="1"/>
  <c r="T269" i="1"/>
  <c r="AB269" i="1" s="1"/>
  <c r="R267" i="1"/>
  <c r="S267" i="1"/>
  <c r="R266" i="1"/>
  <c r="S266" i="1"/>
  <c r="R265" i="1"/>
  <c r="S265" i="1"/>
  <c r="R244" i="1"/>
  <c r="S244" i="1"/>
  <c r="T238" i="1"/>
  <c r="AA168" i="1"/>
  <c r="R160" i="1"/>
  <c r="S160" i="1"/>
  <c r="AA154" i="1"/>
  <c r="AB154" i="1" s="1"/>
  <c r="AA103" i="1"/>
  <c r="AB103" i="1" s="1"/>
  <c r="AC103" i="1" s="1"/>
  <c r="AD103" i="1" s="1"/>
  <c r="AF103" i="1" s="1"/>
  <c r="R233" i="1"/>
  <c r="S233" i="1"/>
  <c r="R198" i="1"/>
  <c r="S198" i="1"/>
  <c r="T186" i="1"/>
  <c r="U186" i="1"/>
  <c r="R184" i="1"/>
  <c r="S184" i="1"/>
  <c r="R182" i="1"/>
  <c r="S182" i="1"/>
  <c r="AA162" i="1"/>
  <c r="R154" i="1"/>
  <c r="S154" i="1" s="1"/>
  <c r="AA44" i="1"/>
  <c r="T232" i="1"/>
  <c r="U232" i="1" s="1"/>
  <c r="R232" i="1"/>
  <c r="S232" i="1"/>
  <c r="T211" i="1"/>
  <c r="R183" i="1"/>
  <c r="S183" i="1"/>
  <c r="R179" i="1"/>
  <c r="S179" i="1"/>
  <c r="R172" i="1"/>
  <c r="S172" i="1"/>
  <c r="R152" i="1"/>
  <c r="S152" i="1"/>
  <c r="R148" i="1"/>
  <c r="S148" i="1"/>
  <c r="AA146" i="1"/>
  <c r="R145" i="1"/>
  <c r="S145" i="1"/>
  <c r="R113" i="1"/>
  <c r="S113" i="1"/>
  <c r="R96" i="1"/>
  <c r="S96" i="1"/>
  <c r="T358" i="1"/>
  <c r="AB358" i="1" s="1"/>
  <c r="V358" i="1"/>
  <c r="T327" i="1"/>
  <c r="U327" i="1" s="1"/>
  <c r="AB327" i="1"/>
  <c r="V327" i="1"/>
  <c r="V295" i="1"/>
  <c r="T295" i="1"/>
  <c r="V293" i="1"/>
  <c r="T293" i="1"/>
  <c r="T289" i="1"/>
  <c r="AB289" i="1" s="1"/>
  <c r="V289" i="1"/>
  <c r="T258" i="1"/>
  <c r="AA251" i="1"/>
  <c r="AA248" i="1"/>
  <c r="V16" i="1"/>
  <c r="AC233" i="1"/>
  <c r="AD233" i="1" s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T262" i="1"/>
  <c r="AB262" i="1" s="1"/>
  <c r="V262" i="1"/>
  <c r="T219" i="1"/>
  <c r="V219" i="1"/>
  <c r="V155" i="1"/>
  <c r="AA134" i="1"/>
  <c r="AB134" i="1" s="1"/>
  <c r="AC134" i="1" s="1"/>
  <c r="AD134" i="1" s="1"/>
  <c r="AG134" i="1" s="1"/>
  <c r="AH134" i="1" s="1"/>
  <c r="V129" i="1"/>
  <c r="U356" i="1"/>
  <c r="T343" i="1"/>
  <c r="T335" i="1"/>
  <c r="AB335" i="1" s="1"/>
  <c r="V335" i="1"/>
  <c r="T334" i="1"/>
  <c r="V332" i="1"/>
  <c r="T332" i="1"/>
  <c r="V321" i="1"/>
  <c r="V316" i="1"/>
  <c r="T316" i="1"/>
  <c r="V296" i="1"/>
  <c r="T296" i="1"/>
  <c r="V283" i="1"/>
  <c r="T283" i="1"/>
  <c r="AE282" i="1"/>
  <c r="AA282" i="1"/>
  <c r="T260" i="1"/>
  <c r="V260" i="1"/>
  <c r="T235" i="1"/>
  <c r="V235" i="1"/>
  <c r="AA235" i="1"/>
  <c r="V26" i="1"/>
  <c r="V226" i="1"/>
  <c r="T304" i="1"/>
  <c r="U304" i="1"/>
  <c r="T291" i="1"/>
  <c r="V269" i="1"/>
  <c r="T331" i="1"/>
  <c r="T284" i="1"/>
  <c r="AB284" i="1" s="1"/>
  <c r="V348" i="1"/>
  <c r="T348" i="1"/>
  <c r="AB348" i="1" s="1"/>
  <c r="AA345" i="1"/>
  <c r="T336" i="1"/>
  <c r="AA333" i="1"/>
  <c r="AB333" i="1"/>
  <c r="AC333" i="1"/>
  <c r="AD333" i="1" s="1"/>
  <c r="V328" i="1"/>
  <c r="T328" i="1"/>
  <c r="AC328" i="1" s="1"/>
  <c r="AD328" i="1" s="1"/>
  <c r="V315" i="1"/>
  <c r="T315" i="1"/>
  <c r="AA311" i="1"/>
  <c r="AA310" i="1"/>
  <c r="AB310" i="1" s="1"/>
  <c r="V309" i="1"/>
  <c r="T309" i="1"/>
  <c r="AA308" i="1"/>
  <c r="V303" i="1"/>
  <c r="T303" i="1"/>
  <c r="T273" i="1"/>
  <c r="U273" i="1" s="1"/>
  <c r="AB273" i="1"/>
  <c r="AA242" i="1"/>
  <c r="U223" i="1"/>
  <c r="V168" i="1"/>
  <c r="T163" i="1"/>
  <c r="V163" i="1"/>
  <c r="V151" i="1"/>
  <c r="T151" i="1"/>
  <c r="U151" i="1"/>
  <c r="AA346" i="1"/>
  <c r="AA343" i="1"/>
  <c r="AB343" i="1" s="1"/>
  <c r="AA336" i="1"/>
  <c r="AA324" i="1"/>
  <c r="AB324" i="1"/>
  <c r="AC324" i="1"/>
  <c r="AD324" i="1"/>
  <c r="T313" i="1"/>
  <c r="AA307" i="1"/>
  <c r="AA306" i="1"/>
  <c r="AA302" i="1"/>
  <c r="V300" i="1"/>
  <c r="T300" i="1"/>
  <c r="AA299" i="1"/>
  <c r="V286" i="1"/>
  <c r="T286" i="1"/>
  <c r="AB286" i="1" s="1"/>
  <c r="AA281" i="1"/>
  <c r="AB281" i="1"/>
  <c r="AA277" i="1"/>
  <c r="AA270" i="1"/>
  <c r="AA258" i="1"/>
  <c r="R256" i="1"/>
  <c r="S256" i="1"/>
  <c r="AA244" i="1"/>
  <c r="AA230" i="1"/>
  <c r="AA217" i="1"/>
  <c r="R216" i="1"/>
  <c r="S216" i="1"/>
  <c r="AE111" i="1"/>
  <c r="AA348" i="1"/>
  <c r="R340" i="1"/>
  <c r="S340" i="1"/>
  <c r="AA338" i="1"/>
  <c r="AA323" i="1"/>
  <c r="AB323" i="1" s="1"/>
  <c r="V312" i="1"/>
  <c r="T312" i="1"/>
  <c r="AB312" i="1" s="1"/>
  <c r="AA280" i="1"/>
  <c r="T278" i="1"/>
  <c r="AB278" i="1" s="1"/>
  <c r="AA274" i="1"/>
  <c r="AB274" i="1"/>
  <c r="AA247" i="1"/>
  <c r="AB247" i="1" s="1"/>
  <c r="AA221" i="1"/>
  <c r="AB221" i="1" s="1"/>
  <c r="AA260" i="1"/>
  <c r="R259" i="1"/>
  <c r="S259" i="1" s="1"/>
  <c r="T255" i="1"/>
  <c r="AA243" i="1"/>
  <c r="AB243" i="1"/>
  <c r="T222" i="1"/>
  <c r="U222" i="1" s="1"/>
  <c r="R193" i="1"/>
  <c r="S193" i="1" s="1"/>
  <c r="AA143" i="1"/>
  <c r="V132" i="1"/>
  <c r="AA259" i="1"/>
  <c r="T248" i="1"/>
  <c r="U248" i="1" s="1"/>
  <c r="V248" i="1"/>
  <c r="AA228" i="1"/>
  <c r="AB228" i="1"/>
  <c r="T200" i="1"/>
  <c r="R158" i="1"/>
  <c r="S158" i="1" s="1"/>
  <c r="T179" i="1"/>
  <c r="T181" i="1"/>
  <c r="U181" i="1" s="1"/>
  <c r="R97" i="1"/>
  <c r="S97" i="1"/>
  <c r="AB227" i="1"/>
  <c r="AC266" i="1"/>
  <c r="AD266" i="1"/>
  <c r="AF266" i="1"/>
  <c r="AB381" i="1"/>
  <c r="AB508" i="1"/>
  <c r="AC268" i="1"/>
  <c r="AD268" i="1" s="1"/>
  <c r="AF268" i="1" s="1"/>
  <c r="AB356" i="1"/>
  <c r="AC356" i="1"/>
  <c r="AD356" i="1"/>
  <c r="AF356" i="1" s="1"/>
  <c r="AC207" i="1"/>
  <c r="AD207" i="1"/>
  <c r="AG408" i="1"/>
  <c r="AH408" i="1"/>
  <c r="AH425" i="1"/>
  <c r="AB421" i="1"/>
  <c r="AB437" i="1"/>
  <c r="AC437" i="1"/>
  <c r="AD437" i="1"/>
  <c r="AF437" i="1" s="1"/>
  <c r="AC274" i="1"/>
  <c r="AD274" i="1"/>
  <c r="AF274" i="1" s="1"/>
  <c r="AC236" i="1"/>
  <c r="AD236" i="1"/>
  <c r="AC406" i="1"/>
  <c r="AD406" i="1"/>
  <c r="AF406" i="1" s="1"/>
  <c r="AG406" i="1" s="1"/>
  <c r="AH406" i="1" s="1"/>
  <c r="AC442" i="1"/>
  <c r="AD442" i="1"/>
  <c r="AC477" i="1"/>
  <c r="AD477" i="1" s="1"/>
  <c r="AB439" i="1"/>
  <c r="AC439" i="1"/>
  <c r="AD439" i="1"/>
  <c r="AB280" i="1"/>
  <c r="AC280" i="1"/>
  <c r="AD280" i="1"/>
  <c r="AF280" i="1" s="1"/>
  <c r="AC298" i="1"/>
  <c r="AD298" i="1"/>
  <c r="AF298" i="1"/>
  <c r="AG298" i="1" s="1"/>
  <c r="AH298" i="1" s="1"/>
  <c r="AC404" i="1"/>
  <c r="AD404" i="1" s="1"/>
  <c r="AB478" i="1"/>
  <c r="AB401" i="1"/>
  <c r="AC401" i="1"/>
  <c r="AD401" i="1"/>
  <c r="AF401" i="1" s="1"/>
  <c r="AB438" i="1"/>
  <c r="AC438" i="1"/>
  <c r="AD438" i="1" s="1"/>
  <c r="AC508" i="1"/>
  <c r="AD508" i="1" s="1"/>
  <c r="AC487" i="1"/>
  <c r="AD487" i="1"/>
  <c r="AF487" i="1" s="1"/>
  <c r="AC478" i="1"/>
  <c r="AD478" i="1" s="1"/>
  <c r="AF478" i="1" s="1"/>
  <c r="AG478" i="1"/>
  <c r="AH478" i="1" s="1"/>
  <c r="AB285" i="1"/>
  <c r="AC285" i="1"/>
  <c r="AD285" i="1"/>
  <c r="AC534" i="1"/>
  <c r="AD534" i="1"/>
  <c r="AC475" i="1"/>
  <c r="AD475" i="1" s="1"/>
  <c r="AB527" i="1"/>
  <c r="AC527" i="1"/>
  <c r="AD527" i="1"/>
  <c r="AF527" i="1" s="1"/>
  <c r="AB533" i="1"/>
  <c r="AC533" i="1"/>
  <c r="AD533" i="1"/>
  <c r="AF533" i="1" s="1"/>
  <c r="AB526" i="1"/>
  <c r="AC229" i="1"/>
  <c r="AD229" i="1"/>
  <c r="AF229" i="1"/>
  <c r="AB496" i="1"/>
  <c r="U443" i="1"/>
  <c r="AB443" i="1"/>
  <c r="AC443" i="1"/>
  <c r="AD443" i="1"/>
  <c r="AB530" i="1"/>
  <c r="AC530" i="1"/>
  <c r="AD530" i="1" s="1"/>
  <c r="AB534" i="1"/>
  <c r="AB488" i="1"/>
  <c r="AB259" i="1"/>
  <c r="AC259" i="1"/>
  <c r="AD259" i="1"/>
  <c r="AF259" i="1" s="1"/>
  <c r="AC247" i="1"/>
  <c r="AD247" i="1"/>
  <c r="AF247" i="1" s="1"/>
  <c r="AC254" i="1"/>
  <c r="AD254" i="1"/>
  <c r="AF254" i="1" s="1"/>
  <c r="AG254" i="1" s="1"/>
  <c r="AH254" i="1" s="1"/>
  <c r="AB454" i="1"/>
  <c r="AC536" i="1"/>
  <c r="AD536" i="1" s="1"/>
  <c r="U419" i="1"/>
  <c r="U510" i="1"/>
  <c r="U492" i="1"/>
  <c r="AC492" i="1"/>
  <c r="AD492" i="1"/>
  <c r="AC509" i="1"/>
  <c r="AD509" i="1" s="1"/>
  <c r="AF509" i="1" s="1"/>
  <c r="U535" i="1"/>
  <c r="AC535" i="1"/>
  <c r="AD535" i="1" s="1"/>
  <c r="AB492" i="1"/>
  <c r="AC383" i="1"/>
  <c r="AD383" i="1"/>
  <c r="AF383" i="1"/>
  <c r="AB191" i="1"/>
  <c r="AC191" i="1"/>
  <c r="AD191" i="1"/>
  <c r="AF191" i="1" s="1"/>
  <c r="AG191" i="1" s="1"/>
  <c r="AH191" i="1" s="1"/>
  <c r="AB446" i="1"/>
  <c r="AC446" i="1"/>
  <c r="AD446" i="1"/>
  <c r="AF446" i="1"/>
  <c r="AB481" i="1"/>
  <c r="AC481" i="1"/>
  <c r="AD481" i="1"/>
  <c r="AB391" i="1"/>
  <c r="AC391" i="1"/>
  <c r="AD391" i="1" s="1"/>
  <c r="AF391" i="1" s="1"/>
  <c r="AG391" i="1" s="1"/>
  <c r="AH391" i="1" s="1"/>
  <c r="AC444" i="1"/>
  <c r="AD444" i="1"/>
  <c r="AB521" i="1"/>
  <c r="AC521" i="1"/>
  <c r="AD521" i="1"/>
  <c r="AF521" i="1" s="1"/>
  <c r="AB433" i="1"/>
  <c r="AC433" i="1"/>
  <c r="AD433" i="1" s="1"/>
  <c r="AF433" i="1" s="1"/>
  <c r="AB486" i="1"/>
  <c r="AC486" i="1"/>
  <c r="AD486" i="1" s="1"/>
  <c r="AB242" i="1"/>
  <c r="AC242" i="1"/>
  <c r="AD242" i="1"/>
  <c r="AB237" i="1"/>
  <c r="AC237" i="1"/>
  <c r="AD237" i="1"/>
  <c r="AB223" i="1"/>
  <c r="AC223" i="1"/>
  <c r="AD223" i="1"/>
  <c r="AC460" i="1"/>
  <c r="AD460" i="1"/>
  <c r="AB450" i="1"/>
  <c r="AC450" i="1"/>
  <c r="AD450" i="1"/>
  <c r="AF450" i="1" s="1"/>
  <c r="U450" i="1"/>
  <c r="U429" i="1"/>
  <c r="AB287" i="1"/>
  <c r="AC243" i="1"/>
  <c r="AD243" i="1" s="1"/>
  <c r="AC221" i="1"/>
  <c r="AD221" i="1" s="1"/>
  <c r="AF221" i="1" s="1"/>
  <c r="AC347" i="1"/>
  <c r="AD347" i="1"/>
  <c r="AF347" i="1" s="1"/>
  <c r="AG347" i="1" s="1"/>
  <c r="AH347" i="1" s="1"/>
  <c r="AC366" i="1"/>
  <c r="AD366" i="1" s="1"/>
  <c r="AC514" i="1"/>
  <c r="AD514" i="1"/>
  <c r="U514" i="1"/>
  <c r="AB453" i="1"/>
  <c r="AC453" i="1"/>
  <c r="AD453" i="1" s="1"/>
  <c r="U453" i="1"/>
  <c r="AB379" i="1"/>
  <c r="AC379" i="1"/>
  <c r="AD379" i="1" s="1"/>
  <c r="AB387" i="1"/>
  <c r="AC387" i="1"/>
  <c r="AD387" i="1"/>
  <c r="AF387" i="1"/>
  <c r="AC378" i="1"/>
  <c r="AD378" i="1"/>
  <c r="AC435" i="1"/>
  <c r="AD435" i="1"/>
  <c r="AF435" i="1"/>
  <c r="AG435" i="1" s="1"/>
  <c r="AH435" i="1" s="1"/>
  <c r="AC451" i="1"/>
  <c r="AD451" i="1"/>
  <c r="AF451" i="1"/>
  <c r="AB445" i="1"/>
  <c r="U570" i="1"/>
  <c r="AG570" i="1" s="1"/>
  <c r="AH570" i="1" s="1"/>
  <c r="AB570" i="1"/>
  <c r="AB574" i="1"/>
  <c r="U574" i="1"/>
  <c r="AG574" i="1" s="1"/>
  <c r="AH574" i="1" s="1"/>
  <c r="AB536" i="1"/>
  <c r="U432" i="1"/>
  <c r="AC525" i="1"/>
  <c r="AD525" i="1"/>
  <c r="U525" i="1"/>
  <c r="AC580" i="1"/>
  <c r="AD580" i="1" s="1"/>
  <c r="AB580" i="1"/>
  <c r="U580" i="1"/>
  <c r="AB583" i="1"/>
  <c r="U583" i="1"/>
  <c r="U569" i="1"/>
  <c r="AG569" i="1" s="1"/>
  <c r="AH569" i="1" s="1"/>
  <c r="AC569" i="1"/>
  <c r="AD569" i="1"/>
  <c r="AG555" i="1"/>
  <c r="AH555" i="1"/>
  <c r="AB479" i="1"/>
  <c r="AC479" i="1"/>
  <c r="AD479" i="1" s="1"/>
  <c r="AF479" i="1" s="1"/>
  <c r="AF538" i="1"/>
  <c r="AG538" i="1" s="1"/>
  <c r="AH538" i="1" s="1"/>
  <c r="U577" i="1"/>
  <c r="AC577" i="1"/>
  <c r="AD577" i="1"/>
  <c r="AF577" i="1" s="1"/>
  <c r="AB514" i="1"/>
  <c r="AC244" i="1"/>
  <c r="AD244" i="1" s="1"/>
  <c r="AB352" i="1"/>
  <c r="AC352" i="1"/>
  <c r="AD352" i="1" s="1"/>
  <c r="U406" i="1"/>
  <c r="U586" i="1"/>
  <c r="AC586" i="1"/>
  <c r="AD586" i="1" s="1"/>
  <c r="AB522" i="1"/>
  <c r="AC522" i="1"/>
  <c r="AD522" i="1" s="1"/>
  <c r="AC572" i="1"/>
  <c r="AD572" i="1" s="1"/>
  <c r="U572" i="1"/>
  <c r="U581" i="1"/>
  <c r="AC581" i="1"/>
  <c r="AD581" i="1" s="1"/>
  <c r="AF540" i="1"/>
  <c r="AG540" i="1"/>
  <c r="AH540" i="1" s="1"/>
  <c r="AF545" i="1"/>
  <c r="AG545" i="1"/>
  <c r="AH545" i="1" s="1"/>
  <c r="AF481" i="1"/>
  <c r="AG481" i="1" s="1"/>
  <c r="AH481" i="1" s="1"/>
  <c r="AF551" i="1"/>
  <c r="AG551" i="1"/>
  <c r="AH551" i="1" s="1"/>
  <c r="AB484" i="1"/>
  <c r="AC484" i="1"/>
  <c r="AD484" i="1"/>
  <c r="AF484" i="1" s="1"/>
  <c r="AG484" i="1"/>
  <c r="AH484" i="1" s="1"/>
  <c r="U484" i="1"/>
  <c r="U558" i="1"/>
  <c r="AC558" i="1"/>
  <c r="AD558" i="1"/>
  <c r="AB558" i="1"/>
  <c r="AC575" i="1"/>
  <c r="AD575" i="1"/>
  <c r="U575" i="1"/>
  <c r="AB575" i="1"/>
  <c r="AF543" i="1"/>
  <c r="AF531" i="1"/>
  <c r="AG531" i="1" s="1"/>
  <c r="AH531" i="1" s="1"/>
  <c r="U497" i="1"/>
  <c r="AF547" i="1"/>
  <c r="AG547" i="1" s="1"/>
  <c r="AH547" i="1" s="1"/>
  <c r="AF584" i="1"/>
  <c r="AG584" i="1"/>
  <c r="AH584" i="1" s="1"/>
  <c r="AG566" i="1"/>
  <c r="AH566" i="1" s="1"/>
  <c r="AG487" i="1"/>
  <c r="AH487" i="1"/>
  <c r="AB472" i="1"/>
  <c r="AG446" i="1"/>
  <c r="AH446" i="1" s="1"/>
  <c r="U490" i="1"/>
  <c r="AC490" i="1"/>
  <c r="AD490" i="1"/>
  <c r="AF490" i="1" s="1"/>
  <c r="U567" i="1"/>
  <c r="AG567" i="1" s="1"/>
  <c r="AH567" i="1" s="1"/>
  <c r="AC567" i="1"/>
  <c r="AD567" i="1" s="1"/>
  <c r="AB567" i="1"/>
  <c r="U524" i="1"/>
  <c r="AC524" i="1"/>
  <c r="AD524" i="1"/>
  <c r="AF576" i="1"/>
  <c r="AG576" i="1" s="1"/>
  <c r="AH576" i="1" s="1"/>
  <c r="AF552" i="1"/>
  <c r="AG552" i="1"/>
  <c r="AH552" i="1"/>
  <c r="AB578" i="1"/>
  <c r="AC578" i="1"/>
  <c r="AD578" i="1" s="1"/>
  <c r="U578" i="1"/>
  <c r="U462" i="1"/>
  <c r="AC462" i="1"/>
  <c r="AD462" i="1"/>
  <c r="AC264" i="1"/>
  <c r="AD264" i="1"/>
  <c r="AF264" i="1" s="1"/>
  <c r="AC370" i="1"/>
  <c r="AD370" i="1"/>
  <c r="AF370" i="1"/>
  <c r="AC245" i="1"/>
  <c r="AD245" i="1"/>
  <c r="AB290" i="1"/>
  <c r="AC290" i="1"/>
  <c r="AD290" i="1" s="1"/>
  <c r="U513" i="1"/>
  <c r="AC513" i="1"/>
  <c r="AD513" i="1"/>
  <c r="AF532" i="1"/>
  <c r="AG532" i="1"/>
  <c r="AH532" i="1"/>
  <c r="AB519" i="1"/>
  <c r="AC519" i="1"/>
  <c r="AD519" i="1"/>
  <c r="AF519" i="1" s="1"/>
  <c r="AF550" i="1"/>
  <c r="U539" i="1"/>
  <c r="AB539" i="1"/>
  <c r="AC539" i="1"/>
  <c r="AD539" i="1"/>
  <c r="U560" i="1"/>
  <c r="AC560" i="1"/>
  <c r="AD560" i="1" s="1"/>
  <c r="U523" i="1"/>
  <c r="AC523" i="1"/>
  <c r="AD523" i="1"/>
  <c r="AF554" i="1"/>
  <c r="AG554" i="1"/>
  <c r="AH554" i="1" s="1"/>
  <c r="AC573" i="1"/>
  <c r="AD573" i="1"/>
  <c r="AB573" i="1"/>
  <c r="U573" i="1"/>
  <c r="AF544" i="1"/>
  <c r="AG544" i="1" s="1"/>
  <c r="AH544" i="1" s="1"/>
  <c r="AC270" i="1"/>
  <c r="AD270" i="1" s="1"/>
  <c r="U409" i="1"/>
  <c r="AB409" i="1"/>
  <c r="U537" i="1"/>
  <c r="AB537" i="1"/>
  <c r="AC537" i="1"/>
  <c r="AD537" i="1" s="1"/>
  <c r="AF534" i="1"/>
  <c r="AG534" i="1"/>
  <c r="AH534" i="1" s="1"/>
  <c r="AB523" i="1"/>
  <c r="AB461" i="1"/>
  <c r="AD239" i="1"/>
  <c r="AF239" i="1"/>
  <c r="AG239" i="1" s="1"/>
  <c r="AH239" i="1" s="1"/>
  <c r="AB305" i="1"/>
  <c r="AC305" i="1"/>
  <c r="AD305" i="1" s="1"/>
  <c r="AB313" i="1"/>
  <c r="AC224" i="1"/>
  <c r="AD224" i="1"/>
  <c r="AF224" i="1" s="1"/>
  <c r="AB246" i="1"/>
  <c r="AC246" i="1"/>
  <c r="AD246" i="1" s="1"/>
  <c r="AC257" i="1"/>
  <c r="AD257" i="1"/>
  <c r="AF257" i="1"/>
  <c r="U245" i="1"/>
  <c r="AC329" i="1"/>
  <c r="AD329" i="1"/>
  <c r="AC172" i="1"/>
  <c r="AD172" i="1"/>
  <c r="AB210" i="1"/>
  <c r="AC210" i="1"/>
  <c r="AD210" i="1" s="1"/>
  <c r="AB368" i="1"/>
  <c r="AB337" i="1"/>
  <c r="AC337" i="1"/>
  <c r="AD337" i="1"/>
  <c r="AC308" i="1"/>
  <c r="AD308" i="1"/>
  <c r="AF308" i="1" s="1"/>
  <c r="AC154" i="1"/>
  <c r="AD154" i="1"/>
  <c r="AG154" i="1" s="1"/>
  <c r="AH154" i="1" s="1"/>
  <c r="AC367" i="1"/>
  <c r="AD367" i="1"/>
  <c r="AC374" i="1"/>
  <c r="AD374" i="1" s="1"/>
  <c r="AC386" i="1"/>
  <c r="AD386" i="1"/>
  <c r="AF386" i="1" s="1"/>
  <c r="U392" i="1"/>
  <c r="AB346" i="1"/>
  <c r="AB350" i="1"/>
  <c r="AC350" i="1"/>
  <c r="AD350" i="1"/>
  <c r="AF350" i="1" s="1"/>
  <c r="AC402" i="1"/>
  <c r="AD402" i="1" s="1"/>
  <c r="AF402" i="1" s="1"/>
  <c r="U402" i="1"/>
  <c r="AC214" i="1"/>
  <c r="AD214" i="1" s="1"/>
  <c r="U214" i="1"/>
  <c r="AC395" i="1"/>
  <c r="AD395" i="1" s="1"/>
  <c r="AC282" i="1"/>
  <c r="AD282" i="1"/>
  <c r="AD325" i="1"/>
  <c r="AF325" i="1"/>
  <c r="AG325" i="1" s="1"/>
  <c r="AH325" i="1" s="1"/>
  <c r="AB271" i="1"/>
  <c r="AC271" i="1"/>
  <c r="AD271" i="1"/>
  <c r="U185" i="1"/>
  <c r="AB279" i="1"/>
  <c r="AC279" i="1"/>
  <c r="AD279" i="1"/>
  <c r="AF279" i="1"/>
  <c r="AG279" i="1" s="1"/>
  <c r="AH279" i="1" s="1"/>
  <c r="AC238" i="1"/>
  <c r="AD238" i="1" s="1"/>
  <c r="AF238" i="1" s="1"/>
  <c r="AB399" i="1"/>
  <c r="AF393" i="1"/>
  <c r="AG393" i="1" s="1"/>
  <c r="AH393" i="1" s="1"/>
  <c r="AC226" i="1"/>
  <c r="AD226" i="1" s="1"/>
  <c r="U352" i="1"/>
  <c r="AB403" i="1"/>
  <c r="AF256" i="1"/>
  <c r="U172" i="1"/>
  <c r="AB302" i="1"/>
  <c r="AC302" i="1"/>
  <c r="AD302" i="1" s="1"/>
  <c r="AF302" i="1" s="1"/>
  <c r="U319" i="1"/>
  <c r="U275" i="1"/>
  <c r="AC275" i="1"/>
  <c r="AD275" i="1"/>
  <c r="U359" i="1"/>
  <c r="U385" i="1"/>
  <c r="U174" i="1"/>
  <c r="AB211" i="1"/>
  <c r="U349" i="1"/>
  <c r="U371" i="1"/>
  <c r="AC371" i="1"/>
  <c r="AD371" i="1"/>
  <c r="AF371" i="1" s="1"/>
  <c r="U271" i="1"/>
  <c r="U253" i="1"/>
  <c r="AC349" i="1"/>
  <c r="AD349" i="1"/>
  <c r="U382" i="1"/>
  <c r="U362" i="1"/>
  <c r="AB362" i="1"/>
  <c r="AC362" i="1"/>
  <c r="AD362" i="1" s="1"/>
  <c r="AC281" i="1"/>
  <c r="AD281" i="1"/>
  <c r="AC310" i="1"/>
  <c r="AD310" i="1" s="1"/>
  <c r="AB232" i="1"/>
  <c r="AC232" i="1"/>
  <c r="AD232" i="1"/>
  <c r="AF232" i="1"/>
  <c r="AB326" i="1"/>
  <c r="AC326" i="1"/>
  <c r="AD326" i="1"/>
  <c r="U326" i="1"/>
  <c r="AB380" i="1"/>
  <c r="AB384" i="1"/>
  <c r="AC384" i="1"/>
  <c r="AD384" i="1" s="1"/>
  <c r="U384" i="1"/>
  <c r="AF242" i="1"/>
  <c r="AG266" i="1"/>
  <c r="AH266" i="1" s="1"/>
  <c r="AF324" i="1"/>
  <c r="U316" i="1"/>
  <c r="U323" i="1"/>
  <c r="AC323" i="1"/>
  <c r="AD323" i="1" s="1"/>
  <c r="AC222" i="1"/>
  <c r="AD222" i="1" s="1"/>
  <c r="U312" i="1"/>
  <c r="AC312" i="1"/>
  <c r="AD312" i="1"/>
  <c r="AF312" i="1"/>
  <c r="AG312" i="1"/>
  <c r="AH312" i="1"/>
  <c r="AC296" i="1"/>
  <c r="AD296" i="1"/>
  <c r="AF296" i="1" s="1"/>
  <c r="AG296" i="1" s="1"/>
  <c r="AH296" i="1" s="1"/>
  <c r="U296" i="1"/>
  <c r="U343" i="1"/>
  <c r="U200" i="1"/>
  <c r="U278" i="1"/>
  <c r="AC278" i="1"/>
  <c r="AD278" i="1"/>
  <c r="AF301" i="1"/>
  <c r="U315" i="1"/>
  <c r="AB315" i="1"/>
  <c r="AC315" i="1"/>
  <c r="AD315" i="1"/>
  <c r="AC163" i="1"/>
  <c r="AD163" i="1"/>
  <c r="AF163" i="1" s="1"/>
  <c r="U163" i="1"/>
  <c r="AC273" i="1"/>
  <c r="AD273" i="1"/>
  <c r="AB303" i="1"/>
  <c r="U291" i="1"/>
  <c r="AC291" i="1"/>
  <c r="AD291" i="1"/>
  <c r="AG291" i="1" s="1"/>
  <c r="AH291" i="1" s="1"/>
  <c r="U260" i="1"/>
  <c r="AB260" i="1"/>
  <c r="AC260" i="1"/>
  <c r="AD260" i="1" s="1"/>
  <c r="AB334" i="1"/>
  <c r="AC343" i="1"/>
  <c r="AD343" i="1" s="1"/>
  <c r="AB258" i="1"/>
  <c r="AB295" i="1"/>
  <c r="AC295" i="1"/>
  <c r="AD295" i="1" s="1"/>
  <c r="AF295" i="1" s="1"/>
  <c r="AG295" i="1" s="1"/>
  <c r="AH295" i="1" s="1"/>
  <c r="U295" i="1"/>
  <c r="U328" i="1"/>
  <c r="U336" i="1"/>
  <c r="AC336" i="1"/>
  <c r="AD336" i="1" s="1"/>
  <c r="U348" i="1"/>
  <c r="AC348" i="1"/>
  <c r="AD348" i="1"/>
  <c r="U235" i="1"/>
  <c r="AB235" i="1"/>
  <c r="AC235" i="1"/>
  <c r="AD235" i="1" s="1"/>
  <c r="U219" i="1"/>
  <c r="AC219" i="1"/>
  <c r="AD219" i="1" s="1"/>
  <c r="AC265" i="1"/>
  <c r="AD265" i="1" s="1"/>
  <c r="AC306" i="1"/>
  <c r="AD306" i="1" s="1"/>
  <c r="U293" i="1"/>
  <c r="AB304" i="1"/>
  <c r="AC304" i="1"/>
  <c r="AD304" i="1"/>
  <c r="AG387" i="1"/>
  <c r="AH387" i="1" s="1"/>
  <c r="AF443" i="1"/>
  <c r="AF522" i="1"/>
  <c r="AG522" i="1"/>
  <c r="AH522" i="1" s="1"/>
  <c r="AF569" i="1"/>
  <c r="AG577" i="1"/>
  <c r="AH577" i="1"/>
  <c r="AF514" i="1"/>
  <c r="AG514" i="1" s="1"/>
  <c r="AH514" i="1" s="1"/>
  <c r="AF539" i="1"/>
  <c r="AG539" i="1"/>
  <c r="AH539" i="1" s="1"/>
  <c r="AF513" i="1"/>
  <c r="AG513" i="1"/>
  <c r="AH513" i="1"/>
  <c r="AF567" i="1"/>
  <c r="AF409" i="1"/>
  <c r="AG409" i="1" s="1"/>
  <c r="AH409" i="1" s="1"/>
  <c r="AF524" i="1"/>
  <c r="AG524" i="1"/>
  <c r="AH524" i="1" s="1"/>
  <c r="AF575" i="1"/>
  <c r="AG575" i="1"/>
  <c r="AH575" i="1" s="1"/>
  <c r="AF462" i="1"/>
  <c r="AG462" i="1" s="1"/>
  <c r="AH462" i="1" s="1"/>
  <c r="AF573" i="1"/>
  <c r="AG573" i="1"/>
  <c r="AH573" i="1" s="1"/>
  <c r="AF362" i="1"/>
  <c r="AF174" i="1"/>
  <c r="AF304" i="1"/>
  <c r="AF291" i="1"/>
  <c r="AA43" i="1"/>
  <c r="T57" i="1"/>
  <c r="V98" i="1"/>
  <c r="T124" i="1"/>
  <c r="U124" i="1" s="1"/>
  <c r="T140" i="1"/>
  <c r="U140" i="1"/>
  <c r="R138" i="1"/>
  <c r="S138" i="1"/>
  <c r="R135" i="1"/>
  <c r="S135" i="1" s="1"/>
  <c r="R130" i="1"/>
  <c r="S130" i="1" s="1"/>
  <c r="T120" i="1"/>
  <c r="U120" i="1"/>
  <c r="R114" i="1"/>
  <c r="S114" i="1"/>
  <c r="T112" i="1"/>
  <c r="R102" i="1"/>
  <c r="S102" i="1" s="1"/>
  <c r="R99" i="1"/>
  <c r="S99" i="1"/>
  <c r="R98" i="1"/>
  <c r="S98" i="1"/>
  <c r="AA97" i="1"/>
  <c r="AB97" i="1" s="1"/>
  <c r="AC97" i="1" s="1"/>
  <c r="T96" i="1"/>
  <c r="AC96" i="1" s="1"/>
  <c r="AD96" i="1" s="1"/>
  <c r="AB96" i="1"/>
  <c r="AF96" i="1"/>
  <c r="AG96" i="1" s="1"/>
  <c r="AH96" i="1" s="1"/>
  <c r="R95" i="1"/>
  <c r="S95" i="1" s="1"/>
  <c r="R94" i="1"/>
  <c r="S94" i="1" s="1"/>
  <c r="R75" i="1"/>
  <c r="S75" i="1" s="1"/>
  <c r="T72" i="1"/>
  <c r="U72" i="1"/>
  <c r="R70" i="1"/>
  <c r="S70" i="1" s="1"/>
  <c r="R57" i="1"/>
  <c r="S57" i="1" s="1"/>
  <c r="T51" i="1"/>
  <c r="T48" i="1"/>
  <c r="U48" i="1"/>
  <c r="AA48" i="1"/>
  <c r="T47" i="1"/>
  <c r="U47" i="1"/>
  <c r="R46" i="1"/>
  <c r="S46" i="1"/>
  <c r="R42" i="1"/>
  <c r="S42" i="1"/>
  <c r="R41" i="1"/>
  <c r="S41" i="1"/>
  <c r="T39" i="1"/>
  <c r="R34" i="1"/>
  <c r="S34" i="1" s="1"/>
  <c r="AA106" i="1"/>
  <c r="AA39" i="1"/>
  <c r="AA31" i="1"/>
  <c r="AA15" i="1"/>
  <c r="AB15" i="1" s="1"/>
  <c r="AC15" i="1" s="1"/>
  <c r="AD15" i="1" s="1"/>
  <c r="T19" i="1"/>
  <c r="U19" i="1"/>
  <c r="T74" i="1"/>
  <c r="T41" i="1"/>
  <c r="U41" i="1" s="1"/>
  <c r="T23" i="1"/>
  <c r="U23" i="1"/>
  <c r="T130" i="1"/>
  <c r="U130" i="1"/>
  <c r="AA137" i="1"/>
  <c r="R129" i="1"/>
  <c r="S129" i="1"/>
  <c r="R128" i="1"/>
  <c r="S128" i="1"/>
  <c r="T126" i="1"/>
  <c r="U126" i="1" s="1"/>
  <c r="R124" i="1"/>
  <c r="S124" i="1"/>
  <c r="AA121" i="1"/>
  <c r="AA113" i="1"/>
  <c r="R112" i="1"/>
  <c r="S112" i="1"/>
  <c r="AA105" i="1"/>
  <c r="AA85" i="1"/>
  <c r="T69" i="1"/>
  <c r="U69" i="1"/>
  <c r="R68" i="1"/>
  <c r="S68" i="1"/>
  <c r="T65" i="1"/>
  <c r="U65" i="1"/>
  <c r="AA62" i="1"/>
  <c r="T61" i="1"/>
  <c r="AB61" i="1" s="1"/>
  <c r="U61" i="1"/>
  <c r="T33" i="1"/>
  <c r="U33" i="1" s="1"/>
  <c r="AE61" i="1"/>
  <c r="AA61" i="1"/>
  <c r="AC61" i="1"/>
  <c r="AD61" i="1"/>
  <c r="T115" i="1"/>
  <c r="T110" i="1"/>
  <c r="U110" i="1"/>
  <c r="T106" i="1"/>
  <c r="AB106" i="1" s="1"/>
  <c r="U106" i="1"/>
  <c r="R104" i="1"/>
  <c r="S104" i="1" s="1"/>
  <c r="R89" i="1"/>
  <c r="S89" i="1" s="1"/>
  <c r="T86" i="1"/>
  <c r="U86" i="1"/>
  <c r="R83" i="1"/>
  <c r="S83" i="1"/>
  <c r="T62" i="1"/>
  <c r="AA60" i="1"/>
  <c r="AB60" i="1" s="1"/>
  <c r="AC60" i="1" s="1"/>
  <c r="AD60" i="1" s="1"/>
  <c r="R60" i="1"/>
  <c r="S60" i="1"/>
  <c r="AA59" i="1"/>
  <c r="R59" i="1"/>
  <c r="S59" i="1"/>
  <c r="R58" i="1"/>
  <c r="S58" i="1" s="1"/>
  <c r="T56" i="1"/>
  <c r="U56" i="1" s="1"/>
  <c r="R55" i="1"/>
  <c r="S55" i="1"/>
  <c r="AA51" i="1"/>
  <c r="R51" i="1"/>
  <c r="S51" i="1"/>
  <c r="T40" i="1"/>
  <c r="T27" i="1"/>
  <c r="U27" i="1"/>
  <c r="T119" i="1"/>
  <c r="U119" i="1"/>
  <c r="T81" i="1"/>
  <c r="U81" i="1"/>
  <c r="R131" i="1"/>
  <c r="S131" i="1"/>
  <c r="T129" i="1"/>
  <c r="U129" i="1"/>
  <c r="R127" i="1"/>
  <c r="S127" i="1"/>
  <c r="R81" i="1"/>
  <c r="S81" i="1"/>
  <c r="R77" i="1"/>
  <c r="S77" i="1"/>
  <c r="R66" i="1"/>
  <c r="S66" i="1"/>
  <c r="AA64" i="1"/>
  <c r="R120" i="1"/>
  <c r="S120" i="1" s="1"/>
  <c r="R116" i="1"/>
  <c r="S116" i="1"/>
  <c r="R73" i="1"/>
  <c r="S73" i="1" s="1"/>
  <c r="T71" i="1"/>
  <c r="T58" i="1"/>
  <c r="AA55" i="1"/>
  <c r="T54" i="1"/>
  <c r="AB54" i="1" s="1"/>
  <c r="AC54" i="1" s="1"/>
  <c r="AD54" i="1" s="1"/>
  <c r="AG54" i="1" s="1"/>
  <c r="AH54" i="1" s="1"/>
  <c r="R52" i="1"/>
  <c r="S52" i="1" s="1"/>
  <c r="R45" i="1"/>
  <c r="S45" i="1" s="1"/>
  <c r="T42" i="1"/>
  <c r="U42" i="1" s="1"/>
  <c r="R36" i="1"/>
  <c r="S36" i="1"/>
  <c r="T34" i="1"/>
  <c r="U34" i="1" s="1"/>
  <c r="AA101" i="1"/>
  <c r="V15" i="1"/>
  <c r="V48" i="1"/>
  <c r="T102" i="1"/>
  <c r="U102" i="1" s="1"/>
  <c r="T90" i="1"/>
  <c r="U90" i="1"/>
  <c r="T88" i="1"/>
  <c r="U88" i="1"/>
  <c r="AA89" i="1"/>
  <c r="T55" i="1"/>
  <c r="U55" i="1"/>
  <c r="T142" i="1"/>
  <c r="AC142" i="1" s="1"/>
  <c r="AD142" i="1" s="1"/>
  <c r="U142" i="1"/>
  <c r="R125" i="1"/>
  <c r="S125" i="1" s="1"/>
  <c r="R122" i="1"/>
  <c r="S122" i="1" s="1"/>
  <c r="R121" i="1"/>
  <c r="S121" i="1"/>
  <c r="AA117" i="1"/>
  <c r="R117" i="1"/>
  <c r="S117" i="1" s="1"/>
  <c r="R110" i="1"/>
  <c r="S110" i="1"/>
  <c r="T92" i="1"/>
  <c r="U92" i="1"/>
  <c r="T82" i="1"/>
  <c r="U82" i="1"/>
  <c r="R78" i="1"/>
  <c r="S78" i="1" s="1"/>
  <c r="R62" i="1"/>
  <c r="S62" i="1"/>
  <c r="R61" i="1"/>
  <c r="S61" i="1"/>
  <c r="R54" i="1"/>
  <c r="S54" i="1"/>
  <c r="R53" i="1"/>
  <c r="S53" i="1" s="1"/>
  <c r="R47" i="1"/>
  <c r="S47" i="1"/>
  <c r="R38" i="1"/>
  <c r="S38" i="1"/>
  <c r="R26" i="1"/>
  <c r="S26" i="1"/>
  <c r="R22" i="1"/>
  <c r="S22" i="1" s="1"/>
  <c r="R21" i="1"/>
  <c r="S21" i="1"/>
  <c r="AA112" i="1"/>
  <c r="T14" i="1"/>
  <c r="U14" i="1" s="1"/>
  <c r="T97" i="1"/>
  <c r="U97" i="1"/>
  <c r="T89" i="1"/>
  <c r="T118" i="1"/>
  <c r="AB118" i="1" s="1"/>
  <c r="U118" i="1"/>
  <c r="T75" i="1"/>
  <c r="T101" i="1"/>
  <c r="R118" i="1"/>
  <c r="S118" i="1"/>
  <c r="R107" i="1"/>
  <c r="S107" i="1" s="1"/>
  <c r="AA84" i="1"/>
  <c r="AA57" i="1"/>
  <c r="AB57" i="1"/>
  <c r="AA53" i="1"/>
  <c r="AA45" i="1"/>
  <c r="AB45" i="1" s="1"/>
  <c r="AC45" i="1" s="1"/>
  <c r="AD45" i="1" s="1"/>
  <c r="R43" i="1"/>
  <c r="S43" i="1"/>
  <c r="T16" i="1"/>
  <c r="U16" i="1"/>
  <c r="AB55" i="1"/>
  <c r="AC55" i="1" s="1"/>
  <c r="AD55" i="1" s="1"/>
  <c r="T35" i="1"/>
  <c r="T135" i="1"/>
  <c r="U135" i="1"/>
  <c r="T68" i="1"/>
  <c r="U68" i="1" s="1"/>
  <c r="T43" i="1"/>
  <c r="U43" i="1"/>
  <c r="R115" i="1"/>
  <c r="S115" i="1"/>
  <c r="R103" i="1"/>
  <c r="S103" i="1"/>
  <c r="AA94" i="1"/>
  <c r="R88" i="1"/>
  <c r="S88" i="1"/>
  <c r="T77" i="1"/>
  <c r="R71" i="1"/>
  <c r="S71" i="1" s="1"/>
  <c r="T66" i="1"/>
  <c r="U66" i="1"/>
  <c r="R65" i="1"/>
  <c r="S65" i="1"/>
  <c r="R64" i="1"/>
  <c r="S64" i="1" s="1"/>
  <c r="R56" i="1"/>
  <c r="S56" i="1" s="1"/>
  <c r="T53" i="1"/>
  <c r="T31" i="1"/>
  <c r="U31" i="1"/>
  <c r="T25" i="1"/>
  <c r="R23" i="1"/>
  <c r="S23" i="1"/>
  <c r="T21" i="1"/>
  <c r="U96" i="1"/>
  <c r="AB143" i="1"/>
  <c r="AC143" i="1"/>
  <c r="AD143" i="1"/>
  <c r="AF143" i="1" s="1"/>
  <c r="U28" i="1"/>
  <c r="V138" i="1"/>
  <c r="T138" i="1"/>
  <c r="U138" i="1" s="1"/>
  <c r="V137" i="1"/>
  <c r="T137" i="1"/>
  <c r="U137" i="1"/>
  <c r="AA136" i="1"/>
  <c r="T128" i="1"/>
  <c r="U128" i="1" s="1"/>
  <c r="AA70" i="1"/>
  <c r="AB70" i="1"/>
  <c r="AC70" i="1" s="1"/>
  <c r="AD70" i="1" s="1"/>
  <c r="U15" i="1"/>
  <c r="V13" i="1"/>
  <c r="T13" i="1"/>
  <c r="AG174" i="1"/>
  <c r="AH174" i="1" s="1"/>
  <c r="T111" i="1"/>
  <c r="U111" i="1" s="1"/>
  <c r="T105" i="1"/>
  <c r="T133" i="1"/>
  <c r="U133" i="1" s="1"/>
  <c r="T131" i="1"/>
  <c r="AC131" i="1" s="1"/>
  <c r="AD131" i="1" s="1"/>
  <c r="V187" i="1"/>
  <c r="T187" i="1"/>
  <c r="U187" i="1" s="1"/>
  <c r="AB184" i="1"/>
  <c r="AC184" i="1"/>
  <c r="AD184" i="1" s="1"/>
  <c r="AF184" i="1"/>
  <c r="AA124" i="1"/>
  <c r="AB124" i="1"/>
  <c r="AC124" i="1" s="1"/>
  <c r="AD124" i="1" s="1"/>
  <c r="AA102" i="1"/>
  <c r="AA80" i="1"/>
  <c r="AA56" i="1"/>
  <c r="AA49" i="1"/>
  <c r="AA32" i="1"/>
  <c r="AA28" i="1"/>
  <c r="AB28" i="1"/>
  <c r="AC28" i="1" s="1"/>
  <c r="AD28" i="1" s="1"/>
  <c r="V24" i="1"/>
  <c r="T24" i="1"/>
  <c r="U24" i="1"/>
  <c r="AA129" i="1"/>
  <c r="AA66" i="1"/>
  <c r="AB66" i="1" s="1"/>
  <c r="AC66" i="1" s="1"/>
  <c r="AD66" i="1" s="1"/>
  <c r="AF66" i="1" s="1"/>
  <c r="AA41" i="1"/>
  <c r="AB41" i="1"/>
  <c r="AC41" i="1" s="1"/>
  <c r="AD41" i="1" s="1"/>
  <c r="T165" i="1"/>
  <c r="U165" i="1"/>
  <c r="V183" i="1"/>
  <c r="T183" i="1"/>
  <c r="U183" i="1" s="1"/>
  <c r="V182" i="1"/>
  <c r="T182" i="1"/>
  <c r="U182" i="1"/>
  <c r="T180" i="1"/>
  <c r="AC180" i="1"/>
  <c r="AD180" i="1" s="1"/>
  <c r="V180" i="1"/>
  <c r="V176" i="1"/>
  <c r="T176" i="1"/>
  <c r="AB174" i="1"/>
  <c r="AB167" i="1"/>
  <c r="AA120" i="1"/>
  <c r="AB120" i="1"/>
  <c r="AC120" i="1" s="1"/>
  <c r="AD120" i="1" s="1"/>
  <c r="AA67" i="1"/>
  <c r="AA42" i="1"/>
  <c r="AA33" i="1"/>
  <c r="T30" i="1"/>
  <c r="U30" i="1"/>
  <c r="V30" i="1"/>
  <c r="V29" i="1"/>
  <c r="T29" i="1"/>
  <c r="AA138" i="1"/>
  <c r="AA104" i="1"/>
  <c r="AA100" i="1"/>
  <c r="AA83" i="1"/>
  <c r="AB83" i="1"/>
  <c r="AC83" i="1" s="1"/>
  <c r="AD83" i="1" s="1"/>
  <c r="T80" i="1"/>
  <c r="U80" i="1"/>
  <c r="AA79" i="1"/>
  <c r="AA78" i="1"/>
  <c r="AA76" i="1"/>
  <c r="AA72" i="1"/>
  <c r="R63" i="1"/>
  <c r="S63" i="1"/>
  <c r="T49" i="1"/>
  <c r="R20" i="1"/>
  <c r="S20" i="1" s="1"/>
  <c r="T162" i="1"/>
  <c r="U162" i="1"/>
  <c r="T125" i="1"/>
  <c r="U125" i="1" s="1"/>
  <c r="AA114" i="1"/>
  <c r="T109" i="1"/>
  <c r="U109" i="1"/>
  <c r="T104" i="1"/>
  <c r="U104" i="1" s="1"/>
  <c r="AA93" i="1"/>
  <c r="R92" i="1"/>
  <c r="S92" i="1" s="1"/>
  <c r="V87" i="1"/>
  <c r="T87" i="1"/>
  <c r="U87" i="1"/>
  <c r="T84" i="1"/>
  <c r="U84" i="1" s="1"/>
  <c r="V67" i="1"/>
  <c r="T67" i="1"/>
  <c r="U67" i="1" s="1"/>
  <c r="V63" i="1"/>
  <c r="T63" i="1"/>
  <c r="U63" i="1"/>
  <c r="AA63" i="1"/>
  <c r="AA52" i="1"/>
  <c r="AA50" i="1"/>
  <c r="AB50" i="1" s="1"/>
  <c r="AC50" i="1" s="1"/>
  <c r="AD50" i="1" s="1"/>
  <c r="AF50" i="1" s="1"/>
  <c r="AA38" i="1"/>
  <c r="AB38" i="1"/>
  <c r="AC38" i="1"/>
  <c r="AD38" i="1"/>
  <c r="AF38" i="1" s="1"/>
  <c r="AG38" i="1" s="1"/>
  <c r="AH38" i="1" s="1"/>
  <c r="AA37" i="1"/>
  <c r="AB37" i="1" s="1"/>
  <c r="AC37" i="1" s="1"/>
  <c r="AD37" i="1" s="1"/>
  <c r="AA35" i="1"/>
  <c r="AB35" i="1" s="1"/>
  <c r="AC35" i="1" s="1"/>
  <c r="AD35" i="1" s="1"/>
  <c r="AF35" i="1" s="1"/>
  <c r="R50" i="1"/>
  <c r="S50" i="1"/>
  <c r="R19" i="1"/>
  <c r="S19" i="1"/>
  <c r="AB162" i="1"/>
  <c r="AC162" i="1"/>
  <c r="AD162" i="1"/>
  <c r="AF162" i="1" s="1"/>
  <c r="AC204" i="1"/>
  <c r="AD204" i="1"/>
  <c r="T178" i="1"/>
  <c r="U178" i="1" s="1"/>
  <c r="AB152" i="1"/>
  <c r="AC152" i="1"/>
  <c r="AD152" i="1" s="1"/>
  <c r="U32" i="1"/>
  <c r="U18" i="1"/>
  <c r="AB204" i="1"/>
  <c r="AC183" i="1"/>
  <c r="AD183" i="1" s="1"/>
  <c r="AB179" i="1"/>
  <c r="AB132" i="1"/>
  <c r="AC132" i="1"/>
  <c r="AD132" i="1"/>
  <c r="AF132" i="1"/>
  <c r="AG132" i="1" s="1"/>
  <c r="AH132" i="1" s="1"/>
  <c r="AA135" i="1"/>
  <c r="AB135" i="1" s="1"/>
  <c r="T17" i="1"/>
  <c r="U164" i="1"/>
  <c r="V31" i="1"/>
  <c r="U20" i="1"/>
  <c r="U143" i="1"/>
  <c r="AG143" i="1" s="1"/>
  <c r="AH143" i="1" s="1"/>
  <c r="T203" i="1"/>
  <c r="U203" i="1" s="1"/>
  <c r="U37" i="1"/>
  <c r="T59" i="1"/>
  <c r="U59" i="1"/>
  <c r="T91" i="1"/>
  <c r="U91" i="1"/>
  <c r="AB205" i="1"/>
  <c r="AC205" i="1"/>
  <c r="AD205" i="1"/>
  <c r="AA150" i="1"/>
  <c r="AA149" i="1"/>
  <c r="AB149" i="1"/>
  <c r="AC149" i="1"/>
  <c r="AD149" i="1"/>
  <c r="AF149" i="1" s="1"/>
  <c r="AA123" i="1"/>
  <c r="AA122" i="1"/>
  <c r="AC167" i="1"/>
  <c r="AD167" i="1"/>
  <c r="AF167" i="1"/>
  <c r="AG167" i="1" s="1"/>
  <c r="T177" i="1"/>
  <c r="U177" i="1" s="1"/>
  <c r="AC177" i="1"/>
  <c r="AD177" i="1" s="1"/>
  <c r="AF177" i="1" s="1"/>
  <c r="U167" i="1"/>
  <c r="AB185" i="1"/>
  <c r="AC197" i="1"/>
  <c r="AD197" i="1" s="1"/>
  <c r="T208" i="1"/>
  <c r="R208" i="1"/>
  <c r="S208" i="1"/>
  <c r="AA203" i="1"/>
  <c r="R202" i="1"/>
  <c r="S202" i="1"/>
  <c r="R200" i="1"/>
  <c r="S200" i="1" s="1"/>
  <c r="T188" i="1"/>
  <c r="U188" i="1" s="1"/>
  <c r="R186" i="1"/>
  <c r="S186" i="1"/>
  <c r="AA185" i="1"/>
  <c r="AA182" i="1"/>
  <c r="AB182" i="1" s="1"/>
  <c r="AC182" i="1"/>
  <c r="AD182" i="1" s="1"/>
  <c r="R181" i="1"/>
  <c r="S181" i="1"/>
  <c r="AA180" i="1"/>
  <c r="AB180" i="1" s="1"/>
  <c r="T148" i="1"/>
  <c r="U148" i="1" s="1"/>
  <c r="T147" i="1"/>
  <c r="AC147" i="1" s="1"/>
  <c r="AB147" i="1"/>
  <c r="AD147" i="1"/>
  <c r="AF147" i="1" s="1"/>
  <c r="AA144" i="1"/>
  <c r="AB144" i="1" s="1"/>
  <c r="AC144" i="1"/>
  <c r="AD144" i="1" s="1"/>
  <c r="AA139" i="1"/>
  <c r="AB139" i="1"/>
  <c r="AC139" i="1" s="1"/>
  <c r="AD139" i="1"/>
  <c r="R133" i="1"/>
  <c r="S133" i="1"/>
  <c r="AA127" i="1"/>
  <c r="AB127" i="1" s="1"/>
  <c r="AC127" i="1" s="1"/>
  <c r="AD127" i="1" s="1"/>
  <c r="R126" i="1"/>
  <c r="S126" i="1"/>
  <c r="AA125" i="1"/>
  <c r="T122" i="1"/>
  <c r="AB122" i="1" s="1"/>
  <c r="T121" i="1"/>
  <c r="U121" i="1" s="1"/>
  <c r="AA118" i="1"/>
  <c r="AC118" i="1"/>
  <c r="AD118" i="1"/>
  <c r="AF118" i="1"/>
  <c r="AA88" i="1"/>
  <c r="AB88" i="1"/>
  <c r="AC88" i="1" s="1"/>
  <c r="AD88" i="1" s="1"/>
  <c r="R87" i="1"/>
  <c r="S87" i="1"/>
  <c r="AA86" i="1"/>
  <c r="AB86" i="1"/>
  <c r="AC86" i="1" s="1"/>
  <c r="AD86" i="1" s="1"/>
  <c r="AA19" i="1"/>
  <c r="R199" i="1"/>
  <c r="S199" i="1"/>
  <c r="AB198" i="1"/>
  <c r="AC198" i="1"/>
  <c r="AD198" i="1" s="1"/>
  <c r="R197" i="1"/>
  <c r="S197" i="1"/>
  <c r="AA193" i="1"/>
  <c r="T192" i="1"/>
  <c r="R190" i="1"/>
  <c r="S190" i="1"/>
  <c r="AA178" i="1"/>
  <c r="R177" i="1"/>
  <c r="S177" i="1"/>
  <c r="AA176" i="1"/>
  <c r="AA171" i="1"/>
  <c r="T170" i="1"/>
  <c r="AB170" i="1"/>
  <c r="AC170" i="1"/>
  <c r="AD170" i="1"/>
  <c r="AA169" i="1"/>
  <c r="AB169" i="1"/>
  <c r="AC169" i="1"/>
  <c r="AD169" i="1" s="1"/>
  <c r="T168" i="1"/>
  <c r="AA165" i="1"/>
  <c r="AB165" i="1"/>
  <c r="AC165" i="1"/>
  <c r="AD165" i="1" s="1"/>
  <c r="R162" i="1"/>
  <c r="S162" i="1" s="1"/>
  <c r="T159" i="1"/>
  <c r="U159" i="1" s="1"/>
  <c r="AA158" i="1"/>
  <c r="AB158" i="1" s="1"/>
  <c r="AC158" i="1"/>
  <c r="AD158" i="1"/>
  <c r="AF158" i="1" s="1"/>
  <c r="AA156" i="1"/>
  <c r="AB156" i="1" s="1"/>
  <c r="AC156" i="1"/>
  <c r="AD156" i="1"/>
  <c r="AF156" i="1" s="1"/>
  <c r="T155" i="1"/>
  <c r="AC155" i="1" s="1"/>
  <c r="AD155" i="1" s="1"/>
  <c r="AF155" i="1" s="1"/>
  <c r="AG155" i="1" s="1"/>
  <c r="AH155" i="1" s="1"/>
  <c r="R153" i="1"/>
  <c r="S153" i="1" s="1"/>
  <c r="R151" i="1"/>
  <c r="S151" i="1"/>
  <c r="AA142" i="1"/>
  <c r="R132" i="1"/>
  <c r="S132" i="1"/>
  <c r="AA131" i="1"/>
  <c r="AA107" i="1"/>
  <c r="AA20" i="1"/>
  <c r="AB20" i="1"/>
  <c r="AC20" i="1"/>
  <c r="AD20" i="1"/>
  <c r="AA17" i="1"/>
  <c r="AA27" i="1"/>
  <c r="AB27" i="1" s="1"/>
  <c r="AC27" i="1" s="1"/>
  <c r="AD27" i="1" s="1"/>
  <c r="AA26" i="1"/>
  <c r="AA115" i="1"/>
  <c r="AB115" i="1" s="1"/>
  <c r="AC115" i="1"/>
  <c r="AD115" i="1"/>
  <c r="T114" i="1"/>
  <c r="AB114" i="1" s="1"/>
  <c r="AC114" i="1" s="1"/>
  <c r="AD114" i="1" s="1"/>
  <c r="U114" i="1"/>
  <c r="AA111" i="1"/>
  <c r="AA109" i="1"/>
  <c r="AB109" i="1" s="1"/>
  <c r="AC109" i="1" s="1"/>
  <c r="AD109" i="1" s="1"/>
  <c r="R108" i="1"/>
  <c r="S108" i="1" s="1"/>
  <c r="AA92" i="1"/>
  <c r="AB92" i="1"/>
  <c r="AC92" i="1"/>
  <c r="AD92" i="1"/>
  <c r="R91" i="1"/>
  <c r="S91" i="1" s="1"/>
  <c r="AA90" i="1"/>
  <c r="AA77" i="1"/>
  <c r="T76" i="1"/>
  <c r="U76" i="1" s="1"/>
  <c r="R74" i="1"/>
  <c r="S74" i="1"/>
  <c r="AA73" i="1"/>
  <c r="AB73" i="1"/>
  <c r="AC73" i="1"/>
  <c r="AD73" i="1"/>
  <c r="AF73" i="1" s="1"/>
  <c r="R69" i="1"/>
  <c r="S69" i="1"/>
  <c r="AA68" i="1"/>
  <c r="AA65" i="1"/>
  <c r="AB65" i="1" s="1"/>
  <c r="AC65" i="1" s="1"/>
  <c r="AD65" i="1" s="1"/>
  <c r="AA36" i="1"/>
  <c r="AB36" i="1"/>
  <c r="AC36" i="1" s="1"/>
  <c r="AD36" i="1"/>
  <c r="AA16" i="1"/>
  <c r="R82" i="1"/>
  <c r="S82" i="1"/>
  <c r="AA81" i="1"/>
  <c r="AB81" i="1"/>
  <c r="AC81" i="1" s="1"/>
  <c r="AD81" i="1" s="1"/>
  <c r="R80" i="1"/>
  <c r="S80" i="1"/>
  <c r="AA40" i="1"/>
  <c r="AA25" i="1"/>
  <c r="AA24" i="1"/>
  <c r="AB24" i="1" s="1"/>
  <c r="AA23" i="1"/>
  <c r="AA22" i="1"/>
  <c r="AB22" i="1"/>
  <c r="AC22" i="1"/>
  <c r="AD22" i="1" s="1"/>
  <c r="R14" i="1"/>
  <c r="S14" i="1" s="1"/>
  <c r="AA71" i="1"/>
  <c r="AA30" i="1"/>
  <c r="AA18" i="1"/>
  <c r="AB18" i="1" s="1"/>
  <c r="AC18" i="1" s="1"/>
  <c r="AD18" i="1" s="1"/>
  <c r="AF152" i="1"/>
  <c r="AG152" i="1"/>
  <c r="AH152" i="1"/>
  <c r="AF368" i="1"/>
  <c r="AF205" i="1"/>
  <c r="AG205" i="1"/>
  <c r="AH205" i="1" s="1"/>
  <c r="U170" i="1"/>
  <c r="AF154" i="1"/>
  <c r="AF351" i="1"/>
  <c r="AF456" i="1"/>
  <c r="AG456" i="1"/>
  <c r="AH456" i="1"/>
  <c r="AF328" i="1"/>
  <c r="AG328" i="1"/>
  <c r="AH328" i="1"/>
  <c r="AG162" i="1"/>
  <c r="AH162" i="1" s="1"/>
  <c r="AF294" i="1"/>
  <c r="AG294" i="1" s="1"/>
  <c r="AH294" i="1" s="1"/>
  <c r="AF344" i="1"/>
  <c r="AG344" i="1" s="1"/>
  <c r="AH344" i="1" s="1"/>
  <c r="AF381" i="1"/>
  <c r="AF139" i="1"/>
  <c r="AG139" i="1"/>
  <c r="AH139" i="1" s="1"/>
  <c r="AB255" i="1"/>
  <c r="U255" i="1"/>
  <c r="U358" i="1"/>
  <c r="AC358" i="1"/>
  <c r="AD358" i="1" s="1"/>
  <c r="U314" i="1"/>
  <c r="AB314" i="1"/>
  <c r="AB160" i="1"/>
  <c r="AC160" i="1"/>
  <c r="AD160" i="1"/>
  <c r="AB173" i="1"/>
  <c r="AC173" i="1"/>
  <c r="AD173" i="1" s="1"/>
  <c r="U173" i="1"/>
  <c r="U252" i="1"/>
  <c r="U116" i="1"/>
  <c r="AB430" i="1"/>
  <c r="U430" i="1"/>
  <c r="AF326" i="1"/>
  <c r="AG326" i="1"/>
  <c r="AH326" i="1"/>
  <c r="AF329" i="1"/>
  <c r="AG329" i="1" s="1"/>
  <c r="AH329" i="1" s="1"/>
  <c r="U179" i="1"/>
  <c r="U289" i="1"/>
  <c r="AC330" i="1"/>
  <c r="AD330" i="1"/>
  <c r="AB319" i="1"/>
  <c r="U344" i="1"/>
  <c r="AB330" i="1"/>
  <c r="AF237" i="1"/>
  <c r="AC248" i="1"/>
  <c r="AD248" i="1"/>
  <c r="T320" i="1"/>
  <c r="U320" i="1" s="1"/>
  <c r="U303" i="1"/>
  <c r="AG303" i="1" s="1"/>
  <c r="AH303" i="1" s="1"/>
  <c r="AC303" i="1"/>
  <c r="AD303" i="1" s="1"/>
  <c r="U258" i="1"/>
  <c r="AC258" i="1"/>
  <c r="AD258" i="1"/>
  <c r="U297" i="1"/>
  <c r="AB385" i="1"/>
  <c r="AC380" i="1"/>
  <c r="AD380" i="1" s="1"/>
  <c r="U380" i="1"/>
  <c r="T390" i="1"/>
  <c r="U390" i="1" s="1"/>
  <c r="AB270" i="1"/>
  <c r="U270" i="1"/>
  <c r="U277" i="1"/>
  <c r="AB277" i="1"/>
  <c r="U244" i="1"/>
  <c r="AC353" i="1"/>
  <c r="AD353" i="1"/>
  <c r="U353" i="1"/>
  <c r="AC403" i="1"/>
  <c r="AD403" i="1"/>
  <c r="AF403" i="1" s="1"/>
  <c r="AG403" i="1" s="1"/>
  <c r="AH403" i="1" s="1"/>
  <c r="U403" i="1"/>
  <c r="U73" i="1"/>
  <c r="AG73" i="1" s="1"/>
  <c r="AH73" i="1" s="1"/>
  <c r="U108" i="1"/>
  <c r="U399" i="1"/>
  <c r="AC399" i="1"/>
  <c r="AD399" i="1"/>
  <c r="U49" i="1"/>
  <c r="U374" i="1"/>
  <c r="AB374" i="1"/>
  <c r="U394" i="1"/>
  <c r="U149" i="1"/>
  <c r="U193" i="1"/>
  <c r="AB193" i="1"/>
  <c r="U134" i="1"/>
  <c r="U216" i="1"/>
  <c r="AC216" i="1"/>
  <c r="AD216" i="1"/>
  <c r="AC498" i="1"/>
  <c r="AD498" i="1"/>
  <c r="AF498" i="1" s="1"/>
  <c r="U498" i="1"/>
  <c r="AB498" i="1"/>
  <c r="AC511" i="1"/>
  <c r="AD511" i="1" s="1"/>
  <c r="AF511" i="1" s="1"/>
  <c r="AB511" i="1"/>
  <c r="U413" i="1"/>
  <c r="AB413" i="1"/>
  <c r="T189" i="1"/>
  <c r="AC502" i="1"/>
  <c r="AD502" i="1"/>
  <c r="U502" i="1"/>
  <c r="U503" i="1"/>
  <c r="AC503" i="1"/>
  <c r="AD503" i="1" s="1"/>
  <c r="AF503" i="1" s="1"/>
  <c r="AG503" i="1" s="1"/>
  <c r="AH503" i="1" s="1"/>
  <c r="V398" i="1"/>
  <c r="T398" i="1"/>
  <c r="T397" i="1"/>
  <c r="U397" i="1" s="1"/>
  <c r="U375" i="1"/>
  <c r="AC375" i="1"/>
  <c r="AD375" i="1" s="1"/>
  <c r="V369" i="1"/>
  <c r="T369" i="1"/>
  <c r="T364" i="1"/>
  <c r="V364" i="1"/>
  <c r="T363" i="1"/>
  <c r="AB363" i="1" s="1"/>
  <c r="T361" i="1"/>
  <c r="AB361" i="1"/>
  <c r="AB344" i="1"/>
  <c r="T318" i="1"/>
  <c r="AB318" i="1"/>
  <c r="V213" i="1"/>
  <c r="T213" i="1"/>
  <c r="AE206" i="1"/>
  <c r="AF206" i="1" s="1"/>
  <c r="AG206" i="1" s="1"/>
  <c r="AH206" i="1" s="1"/>
  <c r="AA206" i="1"/>
  <c r="AB206" i="1" s="1"/>
  <c r="AC206" i="1"/>
  <c r="AD206" i="1"/>
  <c r="AE201" i="1"/>
  <c r="AA201" i="1"/>
  <c r="AE199" i="1"/>
  <c r="AA199" i="1"/>
  <c r="AB199" i="1" s="1"/>
  <c r="AC199" i="1"/>
  <c r="AD199" i="1"/>
  <c r="AA186" i="1"/>
  <c r="AB186" i="1" s="1"/>
  <c r="AC186" i="1"/>
  <c r="AD186" i="1" s="1"/>
  <c r="AF186" i="1" s="1"/>
  <c r="T157" i="1"/>
  <c r="AA145" i="1"/>
  <c r="AB145" i="1"/>
  <c r="AC145" i="1"/>
  <c r="AD145" i="1"/>
  <c r="AG145" i="1" s="1"/>
  <c r="AH145" i="1" s="1"/>
  <c r="AE141" i="1"/>
  <c r="AF141" i="1" s="1"/>
  <c r="AG141" i="1" s="1"/>
  <c r="AH141" i="1" s="1"/>
  <c r="AA141" i="1"/>
  <c r="AB141" i="1" s="1"/>
  <c r="AC141" i="1"/>
  <c r="AD141" i="1" s="1"/>
  <c r="T136" i="1"/>
  <c r="AA133" i="1"/>
  <c r="AB133" i="1"/>
  <c r="AC133" i="1" s="1"/>
  <c r="AD133" i="1" s="1"/>
  <c r="V123" i="1"/>
  <c r="T123" i="1"/>
  <c r="AA119" i="1"/>
  <c r="AA95" i="1"/>
  <c r="AB95" i="1"/>
  <c r="AC95" i="1"/>
  <c r="AD95" i="1" s="1"/>
  <c r="T93" i="1"/>
  <c r="U93" i="1" s="1"/>
  <c r="V79" i="1"/>
  <c r="T79" i="1"/>
  <c r="AG450" i="1"/>
  <c r="AH450" i="1" s="1"/>
  <c r="AG229" i="1"/>
  <c r="AH229" i="1" s="1"/>
  <c r="AC179" i="1"/>
  <c r="AD179" i="1"/>
  <c r="AB248" i="1"/>
  <c r="AF223" i="1"/>
  <c r="AG223" i="1"/>
  <c r="AH223" i="1" s="1"/>
  <c r="AF310" i="1"/>
  <c r="AG310" i="1" s="1"/>
  <c r="AH310" i="1" s="1"/>
  <c r="AC382" i="1"/>
  <c r="AD382" i="1"/>
  <c r="AF349" i="1"/>
  <c r="AG349" i="1"/>
  <c r="AH349" i="1" s="1"/>
  <c r="AC385" i="1"/>
  <c r="AD385" i="1" s="1"/>
  <c r="AG302" i="1"/>
  <c r="AH302" i="1" s="1"/>
  <c r="AC407" i="1"/>
  <c r="AD407" i="1"/>
  <c r="AC185" i="1"/>
  <c r="AD185" i="1"/>
  <c r="AG350" i="1"/>
  <c r="AH350" i="1"/>
  <c r="AC277" i="1"/>
  <c r="AD277" i="1" s="1"/>
  <c r="AF277" i="1" s="1"/>
  <c r="AF246" i="1"/>
  <c r="AG246" i="1"/>
  <c r="AH246" i="1" s="1"/>
  <c r="AG234" i="1"/>
  <c r="AH234" i="1" s="1"/>
  <c r="AG480" i="1"/>
  <c r="AH480" i="1"/>
  <c r="AC497" i="1"/>
  <c r="AD497" i="1" s="1"/>
  <c r="AC432" i="1"/>
  <c r="AD432" i="1"/>
  <c r="AC430" i="1"/>
  <c r="AD430" i="1"/>
  <c r="AF366" i="1"/>
  <c r="AH242" i="1"/>
  <c r="AC394" i="1"/>
  <c r="AD394" i="1" s="1"/>
  <c r="AF394" i="1" s="1"/>
  <c r="AG394" i="1" s="1"/>
  <c r="AH394" i="1" s="1"/>
  <c r="AG247" i="1"/>
  <c r="AH247" i="1"/>
  <c r="AC413" i="1"/>
  <c r="AD413" i="1" s="1"/>
  <c r="AG413" i="1" s="1"/>
  <c r="AH413" i="1" s="1"/>
  <c r="AC389" i="1"/>
  <c r="AD389" i="1" s="1"/>
  <c r="AF236" i="1"/>
  <c r="AG236" i="1" s="1"/>
  <c r="AH236" i="1" s="1"/>
  <c r="AG356" i="1"/>
  <c r="AH356" i="1" s="1"/>
  <c r="AC252" i="1"/>
  <c r="AD252" i="1"/>
  <c r="T94" i="1"/>
  <c r="AC94" i="1" s="1"/>
  <c r="AG324" i="1"/>
  <c r="AH324" i="1"/>
  <c r="T321" i="1"/>
  <c r="U334" i="1"/>
  <c r="AC334" i="1"/>
  <c r="AD334" i="1" s="1"/>
  <c r="AF334" i="1" s="1"/>
  <c r="AB176" i="1"/>
  <c r="AC176" i="1"/>
  <c r="AD176" i="1" s="1"/>
  <c r="U176" i="1"/>
  <c r="U57" i="1"/>
  <c r="AG301" i="1"/>
  <c r="AH301" i="1"/>
  <c r="T150" i="1"/>
  <c r="AA87" i="1"/>
  <c r="AB87" i="1" s="1"/>
  <c r="AC87" i="1" s="1"/>
  <c r="AD87" i="1" s="1"/>
  <c r="AB392" i="1"/>
  <c r="AC392" i="1"/>
  <c r="AD392" i="1"/>
  <c r="U35" i="1"/>
  <c r="U46" i="1"/>
  <c r="U292" i="1"/>
  <c r="AC292" i="1"/>
  <c r="AD292" i="1"/>
  <c r="AC461" i="1"/>
  <c r="AD461" i="1" s="1"/>
  <c r="U461" i="1"/>
  <c r="U467" i="1"/>
  <c r="AC467" i="1"/>
  <c r="AD467" i="1" s="1"/>
  <c r="AF467" i="1" s="1"/>
  <c r="AG467" i="1" s="1"/>
  <c r="AH467" i="1" s="1"/>
  <c r="T505" i="1"/>
  <c r="V505" i="1"/>
  <c r="U488" i="1"/>
  <c r="AC488" i="1"/>
  <c r="AD488" i="1"/>
  <c r="V483" i="1"/>
  <c r="T483" i="1"/>
  <c r="U483" i="1" s="1"/>
  <c r="T482" i="1"/>
  <c r="AB482" i="1" s="1"/>
  <c r="V474" i="1"/>
  <c r="T474" i="1"/>
  <c r="V470" i="1"/>
  <c r="T470" i="1"/>
  <c r="AC470" i="1" s="1"/>
  <c r="AD470" i="1" s="1"/>
  <c r="T469" i="1"/>
  <c r="AC469" i="1" s="1"/>
  <c r="AD469" i="1" s="1"/>
  <c r="V459" i="1"/>
  <c r="T459" i="1"/>
  <c r="AB458" i="1"/>
  <c r="AB449" i="1"/>
  <c r="U421" i="1"/>
  <c r="AC421" i="1"/>
  <c r="AD421" i="1"/>
  <c r="AF421" i="1" s="1"/>
  <c r="AG437" i="1"/>
  <c r="AH437" i="1" s="1"/>
  <c r="U113" i="1"/>
  <c r="U300" i="1"/>
  <c r="AC300" i="1"/>
  <c r="AD300" i="1" s="1"/>
  <c r="AC317" i="1"/>
  <c r="AD317" i="1"/>
  <c r="U351" i="1"/>
  <c r="AB351" i="1"/>
  <c r="U294" i="1"/>
  <c r="U36" i="1"/>
  <c r="U339" i="1"/>
  <c r="AC339" i="1"/>
  <c r="AD339" i="1"/>
  <c r="AF339" i="1" s="1"/>
  <c r="U103" i="1"/>
  <c r="AH516" i="1"/>
  <c r="U156" i="1"/>
  <c r="U447" i="1"/>
  <c r="AC447" i="1"/>
  <c r="AD447" i="1" s="1"/>
  <c r="AF447" i="1" s="1"/>
  <c r="AB518" i="1"/>
  <c r="AC518" i="1"/>
  <c r="AD518" i="1"/>
  <c r="U485" i="1"/>
  <c r="AG485" i="1"/>
  <c r="AH485" i="1" s="1"/>
  <c r="AB485" i="1"/>
  <c r="U456" i="1"/>
  <c r="AB456" i="1"/>
  <c r="AB389" i="1"/>
  <c r="V365" i="1"/>
  <c r="T365" i="1"/>
  <c r="V341" i="1"/>
  <c r="T341" i="1"/>
  <c r="T218" i="1"/>
  <c r="AB218" i="1"/>
  <c r="V212" i="1"/>
  <c r="T212" i="1"/>
  <c r="AE202" i="1"/>
  <c r="AA202" i="1"/>
  <c r="AB202" i="1"/>
  <c r="AC202" i="1"/>
  <c r="AD202" i="1"/>
  <c r="AE200" i="1"/>
  <c r="AA200" i="1"/>
  <c r="AB200" i="1" s="1"/>
  <c r="AC200" i="1"/>
  <c r="AD200" i="1" s="1"/>
  <c r="V196" i="1"/>
  <c r="T196" i="1"/>
  <c r="AC195" i="1"/>
  <c r="AD195" i="1" s="1"/>
  <c r="AA190" i="1"/>
  <c r="AB190" i="1"/>
  <c r="AC190" i="1"/>
  <c r="AD190" i="1" s="1"/>
  <c r="AB188" i="1"/>
  <c r="AC188" i="1"/>
  <c r="AD188" i="1"/>
  <c r="AE181" i="1"/>
  <c r="AA181" i="1"/>
  <c r="AB181" i="1"/>
  <c r="AC181" i="1"/>
  <c r="AD181" i="1" s="1"/>
  <c r="AA166" i="1"/>
  <c r="AB166" i="1"/>
  <c r="AC166" i="1"/>
  <c r="AD166" i="1" s="1"/>
  <c r="V161" i="1"/>
  <c r="T161" i="1"/>
  <c r="U161" i="1" s="1"/>
  <c r="AA153" i="1"/>
  <c r="AB153" i="1" s="1"/>
  <c r="AC153" i="1"/>
  <c r="AD153" i="1"/>
  <c r="AC148" i="1"/>
  <c r="AD148" i="1"/>
  <c r="AF148" i="1" s="1"/>
  <c r="U147" i="1"/>
  <c r="V117" i="1"/>
  <c r="T117" i="1"/>
  <c r="AA108" i="1"/>
  <c r="AB108" i="1"/>
  <c r="AC108" i="1"/>
  <c r="AD108" i="1"/>
  <c r="AF108" i="1" s="1"/>
  <c r="V107" i="1"/>
  <c r="T107" i="1"/>
  <c r="U107" i="1" s="1"/>
  <c r="AA74" i="1"/>
  <c r="AA69" i="1"/>
  <c r="AC327" i="1"/>
  <c r="AD327" i="1" s="1"/>
  <c r="AB113" i="1"/>
  <c r="AC113" i="1" s="1"/>
  <c r="AD113" i="1" s="1"/>
  <c r="AF113" i="1" s="1"/>
  <c r="AG113" i="1" s="1"/>
  <c r="AH113" i="1" s="1"/>
  <c r="AG280" i="1"/>
  <c r="AH280" i="1"/>
  <c r="AB300" i="1"/>
  <c r="AC289" i="1"/>
  <c r="AD289" i="1" s="1"/>
  <c r="AC255" i="1"/>
  <c r="AD255" i="1" s="1"/>
  <c r="AC359" i="1"/>
  <c r="AD359" i="1"/>
  <c r="AF359" i="1" s="1"/>
  <c r="AG359" i="1" s="1"/>
  <c r="AH359" i="1" s="1"/>
  <c r="AF226" i="1"/>
  <c r="AG226" i="1" s="1"/>
  <c r="AH226" i="1" s="1"/>
  <c r="AB325" i="1"/>
  <c r="U395" i="1"/>
  <c r="AG386" i="1"/>
  <c r="AH386" i="1"/>
  <c r="AF374" i="1"/>
  <c r="AB239" i="1"/>
  <c r="AC314" i="1"/>
  <c r="AD314" i="1" s="1"/>
  <c r="AG264" i="1"/>
  <c r="AH264" i="1"/>
  <c r="AG479" i="1"/>
  <c r="AH479" i="1" s="1"/>
  <c r="U199" i="1"/>
  <c r="AG272" i="1"/>
  <c r="AH272" i="1" s="1"/>
  <c r="AG221" i="1"/>
  <c r="AH221" i="1"/>
  <c r="AC429" i="1"/>
  <c r="AD429" i="1"/>
  <c r="AF460" i="1"/>
  <c r="AC510" i="1"/>
  <c r="AD510" i="1"/>
  <c r="AC193" i="1"/>
  <c r="AD193" i="1" s="1"/>
  <c r="AC458" i="1"/>
  <c r="AD458" i="1" s="1"/>
  <c r="AF285" i="1"/>
  <c r="AG285" i="1"/>
  <c r="AH285" i="1" s="1"/>
  <c r="AF207" i="1"/>
  <c r="AG268" i="1"/>
  <c r="AH268" i="1"/>
  <c r="AA140" i="1"/>
  <c r="AB140" i="1" s="1"/>
  <c r="AC140" i="1" s="1"/>
  <c r="AD140" i="1" s="1"/>
  <c r="AB151" i="1"/>
  <c r="AC151" i="1"/>
  <c r="AD151" i="1"/>
  <c r="AB336" i="1"/>
  <c r="AC335" i="1"/>
  <c r="AD335" i="1"/>
  <c r="U335" i="1"/>
  <c r="V148" i="1"/>
  <c r="AC262" i="1"/>
  <c r="AD262" i="1" s="1"/>
  <c r="U262" i="1"/>
  <c r="T220" i="1"/>
  <c r="AA110" i="1"/>
  <c r="AB110" i="1"/>
  <c r="AC110" i="1"/>
  <c r="AD110" i="1"/>
  <c r="AB238" i="1"/>
  <c r="U238" i="1"/>
  <c r="AB329" i="1"/>
  <c r="U329" i="1"/>
  <c r="AC355" i="1"/>
  <c r="AD355" i="1"/>
  <c r="U355" i="1"/>
  <c r="U310" i="1"/>
  <c r="AA126" i="1"/>
  <c r="U231" i="1"/>
  <c r="AC231" i="1"/>
  <c r="AD231" i="1"/>
  <c r="AF231" i="1" s="1"/>
  <c r="AG231" i="1" s="1"/>
  <c r="AH231" i="1" s="1"/>
  <c r="U263" i="1"/>
  <c r="AC263" i="1"/>
  <c r="AD263" i="1" s="1"/>
  <c r="AF263" i="1" s="1"/>
  <c r="U226" i="1"/>
  <c r="U346" i="1"/>
  <c r="AC346" i="1"/>
  <c r="AD346" i="1" s="1"/>
  <c r="AG346" i="1" s="1"/>
  <c r="AH346" i="1" s="1"/>
  <c r="T322" i="1"/>
  <c r="U83" i="1"/>
  <c r="U287" i="1"/>
  <c r="AC287" i="1"/>
  <c r="AD287" i="1" s="1"/>
  <c r="AB342" i="1"/>
  <c r="T78" i="1"/>
  <c r="AC78" i="1" s="1"/>
  <c r="AD78" i="1" s="1"/>
  <c r="U308" i="1"/>
  <c r="AG308" i="1" s="1"/>
  <c r="AH308" i="1" s="1"/>
  <c r="AB308" i="1"/>
  <c r="U236" i="1"/>
  <c r="AB236" i="1"/>
  <c r="U85" i="1"/>
  <c r="AB85" i="1"/>
  <c r="AC85" i="1"/>
  <c r="AD85" i="1" s="1"/>
  <c r="U180" i="1"/>
  <c r="U451" i="1"/>
  <c r="AG451" i="1"/>
  <c r="AH451" i="1"/>
  <c r="AB451" i="1"/>
  <c r="U445" i="1"/>
  <c r="AC445" i="1"/>
  <c r="AD445" i="1" s="1"/>
  <c r="U518" i="1"/>
  <c r="T417" i="1"/>
  <c r="AA82" i="1"/>
  <c r="AA91" i="1"/>
  <c r="AB91" i="1" s="1"/>
  <c r="AC91" i="1" s="1"/>
  <c r="AD91" i="1" s="1"/>
  <c r="U441" i="1"/>
  <c r="AC441" i="1"/>
  <c r="AD441" i="1"/>
  <c r="AF441" i="1" s="1"/>
  <c r="AG441" i="1" s="1"/>
  <c r="AH441" i="1" s="1"/>
  <c r="AB509" i="1"/>
  <c r="U509" i="1"/>
  <c r="AG509" i="1" s="1"/>
  <c r="AH509" i="1" s="1"/>
  <c r="U496" i="1"/>
  <c r="AC496" i="1"/>
  <c r="AD496" i="1" s="1"/>
  <c r="U475" i="1"/>
  <c r="AB475" i="1"/>
  <c r="U428" i="1"/>
  <c r="AC428" i="1"/>
  <c r="AD428" i="1"/>
  <c r="AG428" i="1" s="1"/>
  <c r="AH428" i="1" s="1"/>
  <c r="T512" i="1"/>
  <c r="AB512" i="1" s="1"/>
  <c r="V512" i="1"/>
  <c r="T507" i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V455" i="1"/>
  <c r="T455" i="1"/>
  <c r="U455" i="1" s="1"/>
  <c r="U454" i="1"/>
  <c r="AC454" i="1"/>
  <c r="AD454" i="1" s="1"/>
  <c r="AF454" i="1" s="1"/>
  <c r="U427" i="1"/>
  <c r="AC427" i="1"/>
  <c r="AD427" i="1"/>
  <c r="AF427" i="1" s="1"/>
  <c r="AG427" i="1" s="1"/>
  <c r="AH427" i="1" s="1"/>
  <c r="AB427" i="1"/>
  <c r="V426" i="1"/>
  <c r="T426" i="1"/>
  <c r="AC426" i="1" s="1"/>
  <c r="AD426" i="1" s="1"/>
  <c r="AB425" i="1"/>
  <c r="U423" i="1"/>
  <c r="AC423" i="1"/>
  <c r="AD423" i="1"/>
  <c r="U422" i="1"/>
  <c r="AB422" i="1"/>
  <c r="AC422" i="1"/>
  <c r="AD422" i="1" s="1"/>
  <c r="V420" i="1"/>
  <c r="T420" i="1"/>
  <c r="AB419" i="1"/>
  <c r="U418" i="1"/>
  <c r="AC418" i="1"/>
  <c r="AD418" i="1" s="1"/>
  <c r="U115" i="1"/>
  <c r="U489" i="1"/>
  <c r="AC489" i="1"/>
  <c r="AD489" i="1" s="1"/>
  <c r="AB516" i="1"/>
  <c r="U405" i="1"/>
  <c r="AC405" i="1"/>
  <c r="AD405" i="1"/>
  <c r="AF405" i="1" s="1"/>
  <c r="V504" i="1"/>
  <c r="T504" i="1"/>
  <c r="U504" i="1" s="1"/>
  <c r="V501" i="1"/>
  <c r="T501" i="1"/>
  <c r="U466" i="1"/>
  <c r="AC466" i="1"/>
  <c r="AD466" i="1"/>
  <c r="AG466" i="1" s="1"/>
  <c r="AH466" i="1" s="1"/>
  <c r="U463" i="1"/>
  <c r="AC463" i="1"/>
  <c r="AD463" i="1" s="1"/>
  <c r="V415" i="1"/>
  <c r="T415" i="1"/>
  <c r="V400" i="1"/>
  <c r="T400" i="1"/>
  <c r="U400" i="1" s="1"/>
  <c r="U491" i="1"/>
  <c r="AC491" i="1"/>
  <c r="AD491" i="1"/>
  <c r="V506" i="1"/>
  <c r="T506" i="1"/>
  <c r="V493" i="1"/>
  <c r="T493" i="1"/>
  <c r="T468" i="1"/>
  <c r="V468" i="1"/>
  <c r="V457" i="1"/>
  <c r="T457" i="1"/>
  <c r="AC457" i="1" s="1"/>
  <c r="AD457" i="1" s="1"/>
  <c r="V448" i="1"/>
  <c r="T448" i="1"/>
  <c r="T434" i="1"/>
  <c r="U434" i="1" s="1"/>
  <c r="AB434" i="1"/>
  <c r="AB428" i="1"/>
  <c r="T410" i="1"/>
  <c r="AB410" i="1" s="1"/>
  <c r="V410" i="1"/>
  <c r="V396" i="1"/>
  <c r="T396" i="1"/>
  <c r="AB396" i="1" s="1"/>
  <c r="V360" i="1"/>
  <c r="T360" i="1"/>
  <c r="V251" i="1"/>
  <c r="T251" i="1"/>
  <c r="AC251" i="1" s="1"/>
  <c r="AD251" i="1" s="1"/>
  <c r="V465" i="1"/>
  <c r="T465" i="1"/>
  <c r="AC465" i="1" s="1"/>
  <c r="T240" i="1"/>
  <c r="AB240" i="1" s="1"/>
  <c r="AA208" i="1"/>
  <c r="V100" i="1"/>
  <c r="T100" i="1"/>
  <c r="AA99" i="1"/>
  <c r="AB99" i="1"/>
  <c r="AC99" i="1"/>
  <c r="AD99" i="1" s="1"/>
  <c r="AF99" i="1" s="1"/>
  <c r="AG99" i="1" s="1"/>
  <c r="AH99" i="1" s="1"/>
  <c r="V52" i="1"/>
  <c r="T52" i="1"/>
  <c r="T64" i="1"/>
  <c r="AB64" i="1" s="1"/>
  <c r="V64" i="1"/>
  <c r="R18" i="1"/>
  <c r="S18" i="1" s="1"/>
  <c r="AA47" i="1"/>
  <c r="T44" i="1"/>
  <c r="AC44" i="1" s="1"/>
  <c r="AD44" i="1" s="1"/>
  <c r="AB130" i="1"/>
  <c r="AC130" i="1"/>
  <c r="AD130" i="1" s="1"/>
  <c r="AG50" i="1"/>
  <c r="AH50" i="1" s="1"/>
  <c r="AB119" i="1"/>
  <c r="AC119" i="1"/>
  <c r="AD119" i="1" s="1"/>
  <c r="U51" i="1"/>
  <c r="AB23" i="1"/>
  <c r="AC23" i="1"/>
  <c r="AD23" i="1"/>
  <c r="AF23" i="1" s="1"/>
  <c r="AG23" i="1" s="1"/>
  <c r="AH23" i="1" s="1"/>
  <c r="AB33" i="1"/>
  <c r="AC33" i="1" s="1"/>
  <c r="AD33" i="1" s="1"/>
  <c r="AB104" i="1"/>
  <c r="AC104" i="1" s="1"/>
  <c r="AD104" i="1" s="1"/>
  <c r="AB126" i="1"/>
  <c r="AC126" i="1"/>
  <c r="AD126" i="1" s="1"/>
  <c r="AB72" i="1"/>
  <c r="AC72" i="1"/>
  <c r="AD72" i="1" s="1"/>
  <c r="AB69" i="1"/>
  <c r="AC69" i="1"/>
  <c r="AD69" i="1"/>
  <c r="U13" i="1"/>
  <c r="AB71" i="1"/>
  <c r="AB19" i="1"/>
  <c r="AC19" i="1" s="1"/>
  <c r="AD19" i="1" s="1"/>
  <c r="U54" i="1"/>
  <c r="AB129" i="1"/>
  <c r="AC129" i="1" s="1"/>
  <c r="AD129" i="1" s="1"/>
  <c r="AF129" i="1" s="1"/>
  <c r="AC106" i="1"/>
  <c r="AD106" i="1" s="1"/>
  <c r="AB31" i="1"/>
  <c r="AC31" i="1"/>
  <c r="AD31" i="1"/>
  <c r="AB43" i="1"/>
  <c r="AC43" i="1"/>
  <c r="AD43" i="1" s="1"/>
  <c r="AB137" i="1"/>
  <c r="AC137" i="1" s="1"/>
  <c r="AD137" i="1" s="1"/>
  <c r="AB102" i="1"/>
  <c r="AC102" i="1"/>
  <c r="AD102" i="1" s="1"/>
  <c r="AC24" i="1"/>
  <c r="AD24" i="1"/>
  <c r="AG24" i="1" s="1"/>
  <c r="AH24" i="1" s="1"/>
  <c r="AF24" i="1"/>
  <c r="AB111" i="1"/>
  <c r="AB131" i="1"/>
  <c r="AC135" i="1"/>
  <c r="AD135" i="1" s="1"/>
  <c r="AB89" i="1"/>
  <c r="AC89" i="1"/>
  <c r="AD89" i="1"/>
  <c r="AF89" i="1" s="1"/>
  <c r="U21" i="1"/>
  <c r="AB21" i="1"/>
  <c r="AC21" i="1" s="1"/>
  <c r="AD21" i="1" s="1"/>
  <c r="AD97" i="1"/>
  <c r="AF97" i="1" s="1"/>
  <c r="U89" i="1"/>
  <c r="AB16" i="1"/>
  <c r="AB142" i="1"/>
  <c r="AF142" i="1"/>
  <c r="AG142" i="1"/>
  <c r="AH142" i="1" s="1"/>
  <c r="AB138" i="1"/>
  <c r="AC138" i="1"/>
  <c r="AD138" i="1" s="1"/>
  <c r="AB82" i="1"/>
  <c r="AC82" i="1" s="1"/>
  <c r="AD82" i="1" s="1"/>
  <c r="AB30" i="1"/>
  <c r="AC30" i="1"/>
  <c r="AD30" i="1" s="1"/>
  <c r="AB90" i="1"/>
  <c r="AB125" i="1"/>
  <c r="AC125" i="1" s="1"/>
  <c r="AD125" i="1" s="1"/>
  <c r="AB80" i="1"/>
  <c r="AC80" i="1"/>
  <c r="AD80" i="1"/>
  <c r="AF80" i="1" s="1"/>
  <c r="AB14" i="1"/>
  <c r="AC14" i="1"/>
  <c r="AD14" i="1" s="1"/>
  <c r="AF14" i="1" s="1"/>
  <c r="AG14" i="1" s="1"/>
  <c r="AH14" i="1" s="1"/>
  <c r="AB67" i="1"/>
  <c r="AC67" i="1" s="1"/>
  <c r="AD67" i="1" s="1"/>
  <c r="AG67" i="1" s="1"/>
  <c r="AH67" i="1" s="1"/>
  <c r="AF67" i="1"/>
  <c r="AH167" i="1"/>
  <c r="AB63" i="1"/>
  <c r="AC63" i="1" s="1"/>
  <c r="AD63" i="1" s="1"/>
  <c r="AB183" i="1"/>
  <c r="AB128" i="1"/>
  <c r="AC128" i="1" s="1"/>
  <c r="AD128" i="1" s="1"/>
  <c r="AB84" i="1"/>
  <c r="AC84" i="1"/>
  <c r="AD84" i="1"/>
  <c r="AF84" i="1" s="1"/>
  <c r="AG184" i="1"/>
  <c r="AH184" i="1"/>
  <c r="AG118" i="1"/>
  <c r="AH118" i="1" s="1"/>
  <c r="AB59" i="1"/>
  <c r="AC59" i="1"/>
  <c r="AD59" i="1" s="1"/>
  <c r="AB49" i="1"/>
  <c r="AC49" i="1" s="1"/>
  <c r="AD49" i="1" s="1"/>
  <c r="U105" i="1"/>
  <c r="AB105" i="1"/>
  <c r="AC105" i="1" s="1"/>
  <c r="AD105" i="1" s="1"/>
  <c r="AF18" i="1"/>
  <c r="AG18" i="1" s="1"/>
  <c r="AH18" i="1" s="1"/>
  <c r="AF31" i="1"/>
  <c r="AG31" i="1" s="1"/>
  <c r="AH31" i="1" s="1"/>
  <c r="U17" i="1"/>
  <c r="U155" i="1"/>
  <c r="AB203" i="1"/>
  <c r="AC203" i="1"/>
  <c r="AD203" i="1" s="1"/>
  <c r="AF144" i="1"/>
  <c r="AG144" i="1" s="1"/>
  <c r="AH144" i="1" s="1"/>
  <c r="AF22" i="1"/>
  <c r="AG22" i="1" s="1"/>
  <c r="AH22" i="1" s="1"/>
  <c r="U168" i="1"/>
  <c r="AB168" i="1"/>
  <c r="AC168" i="1"/>
  <c r="AD168" i="1" s="1"/>
  <c r="AB178" i="1"/>
  <c r="AC178" i="1"/>
  <c r="AD178" i="1"/>
  <c r="AG178" i="1" s="1"/>
  <c r="AH178" i="1" s="1"/>
  <c r="AB17" i="1"/>
  <c r="AC17" i="1"/>
  <c r="AD17" i="1"/>
  <c r="AF199" i="1"/>
  <c r="AG199" i="1" s="1"/>
  <c r="AH199" i="1" s="1"/>
  <c r="AG129" i="1"/>
  <c r="AH129" i="1"/>
  <c r="AB251" i="1"/>
  <c r="U251" i="1"/>
  <c r="AF423" i="1"/>
  <c r="AG423" i="1" s="1"/>
  <c r="AH423" i="1" s="1"/>
  <c r="AG454" i="1"/>
  <c r="AH454" i="1" s="1"/>
  <c r="AC471" i="1"/>
  <c r="AD471" i="1"/>
  <c r="AF471" i="1" s="1"/>
  <c r="AB471" i="1"/>
  <c r="U471" i="1"/>
  <c r="AB494" i="1"/>
  <c r="U500" i="1"/>
  <c r="AC500" i="1"/>
  <c r="AD500" i="1"/>
  <c r="AB500" i="1"/>
  <c r="AF428" i="1"/>
  <c r="U78" i="1"/>
  <c r="AF346" i="1"/>
  <c r="U220" i="1"/>
  <c r="AG220" i="1" s="1"/>
  <c r="AH220" i="1" s="1"/>
  <c r="AC220" i="1"/>
  <c r="AD220" i="1"/>
  <c r="AF518" i="1"/>
  <c r="AG518" i="1"/>
  <c r="AH518" i="1" s="1"/>
  <c r="AG103" i="1"/>
  <c r="AH103" i="1"/>
  <c r="U459" i="1"/>
  <c r="AC459" i="1"/>
  <c r="AD459" i="1" s="1"/>
  <c r="AB459" i="1"/>
  <c r="U470" i="1"/>
  <c r="AF178" i="1"/>
  <c r="U94" i="1"/>
  <c r="AB94" i="1"/>
  <c r="AD94" i="1"/>
  <c r="AG94" i="1" s="1"/>
  <c r="AH94" i="1" s="1"/>
  <c r="AF413" i="1"/>
  <c r="AF407" i="1"/>
  <c r="U157" i="1"/>
  <c r="AC213" i="1"/>
  <c r="AD213" i="1"/>
  <c r="U213" i="1"/>
  <c r="AB213" i="1"/>
  <c r="AB369" i="1"/>
  <c r="U369" i="1"/>
  <c r="AC369" i="1"/>
  <c r="AD369" i="1"/>
  <c r="AF502" i="1"/>
  <c r="AG502" i="1"/>
  <c r="AH502" i="1" s="1"/>
  <c r="AG498" i="1"/>
  <c r="AH498" i="1"/>
  <c r="AF353" i="1"/>
  <c r="AG353" i="1" s="1"/>
  <c r="AH353" i="1" s="1"/>
  <c r="AF258" i="1"/>
  <c r="AG258" i="1" s="1"/>
  <c r="AH258" i="1" s="1"/>
  <c r="AF248" i="1"/>
  <c r="AG248" i="1"/>
  <c r="AH248" i="1" s="1"/>
  <c r="AF160" i="1"/>
  <c r="AG160" i="1" s="1"/>
  <c r="AH160" i="1" s="1"/>
  <c r="U240" i="1"/>
  <c r="AB493" i="1"/>
  <c r="AC493" i="1"/>
  <c r="AD493" i="1" s="1"/>
  <c r="AF493" i="1" s="1"/>
  <c r="U493" i="1"/>
  <c r="U512" i="1"/>
  <c r="AC512" i="1"/>
  <c r="AD512" i="1" s="1"/>
  <c r="AF355" i="1"/>
  <c r="AG355" i="1" s="1"/>
  <c r="AH355" i="1" s="1"/>
  <c r="AF510" i="1"/>
  <c r="AG510" i="1" s="1"/>
  <c r="AH510" i="1" s="1"/>
  <c r="AF314" i="1"/>
  <c r="AG314" i="1"/>
  <c r="AH314" i="1" s="1"/>
  <c r="AF190" i="1"/>
  <c r="U218" i="1"/>
  <c r="AC218" i="1"/>
  <c r="AD218" i="1" s="1"/>
  <c r="AB341" i="1"/>
  <c r="U341" i="1"/>
  <c r="AC341" i="1"/>
  <c r="AD341" i="1" s="1"/>
  <c r="AF36" i="1"/>
  <c r="AG36" i="1" s="1"/>
  <c r="AH36" i="1" s="1"/>
  <c r="AF317" i="1"/>
  <c r="AF54" i="1"/>
  <c r="U482" i="1"/>
  <c r="AC482" i="1"/>
  <c r="AD482" i="1"/>
  <c r="AG66" i="1"/>
  <c r="AH66" i="1" s="1"/>
  <c r="AF292" i="1"/>
  <c r="AG292" i="1" s="1"/>
  <c r="AH292" i="1" s="1"/>
  <c r="AF392" i="1"/>
  <c r="AG392" i="1"/>
  <c r="AH392" i="1" s="1"/>
  <c r="AB150" i="1"/>
  <c r="AC150" i="1"/>
  <c r="AD150" i="1" s="1"/>
  <c r="U150" i="1"/>
  <c r="U321" i="1"/>
  <c r="AF252" i="1"/>
  <c r="AG252" i="1" s="1"/>
  <c r="AH252" i="1" s="1"/>
  <c r="AF432" i="1"/>
  <c r="AG432" i="1" s="1"/>
  <c r="AH432" i="1" s="1"/>
  <c r="AF185" i="1"/>
  <c r="AG185" i="1" s="1"/>
  <c r="AH185" i="1" s="1"/>
  <c r="AF382" i="1"/>
  <c r="AG382" i="1" s="1"/>
  <c r="AH382" i="1" s="1"/>
  <c r="U363" i="1"/>
  <c r="AC397" i="1"/>
  <c r="AD397" i="1" s="1"/>
  <c r="U189" i="1"/>
  <c r="AB189" i="1"/>
  <c r="AC189" i="1"/>
  <c r="AD189" i="1"/>
  <c r="AF216" i="1"/>
  <c r="AG216" i="1" s="1"/>
  <c r="AH216" i="1" s="1"/>
  <c r="AB390" i="1"/>
  <c r="AC390" i="1"/>
  <c r="AD390" i="1"/>
  <c r="AF390" i="1" s="1"/>
  <c r="AF303" i="1"/>
  <c r="U468" i="1"/>
  <c r="AC468" i="1"/>
  <c r="AD468" i="1" s="1"/>
  <c r="AB468" i="1"/>
  <c r="AB400" i="1"/>
  <c r="AC501" i="1"/>
  <c r="AD501" i="1"/>
  <c r="AF501" i="1" s="1"/>
  <c r="U501" i="1"/>
  <c r="AB501" i="1"/>
  <c r="U44" i="1"/>
  <c r="AB44" i="1"/>
  <c r="U100" i="1"/>
  <c r="AB100" i="1"/>
  <c r="AC100" i="1"/>
  <c r="AD100" i="1" s="1"/>
  <c r="AD465" i="1"/>
  <c r="AF465" i="1" s="1"/>
  <c r="AB465" i="1"/>
  <c r="U465" i="1"/>
  <c r="AC360" i="1"/>
  <c r="AD360" i="1"/>
  <c r="AF360" i="1" s="1"/>
  <c r="U360" i="1"/>
  <c r="AB360" i="1"/>
  <c r="AC434" i="1"/>
  <c r="AD434" i="1" s="1"/>
  <c r="U415" i="1"/>
  <c r="AC415" i="1"/>
  <c r="AD415" i="1"/>
  <c r="AF415" i="1" s="1"/>
  <c r="AG415" i="1" s="1"/>
  <c r="AH415" i="1" s="1"/>
  <c r="AF466" i="1"/>
  <c r="AC504" i="1"/>
  <c r="AD504" i="1" s="1"/>
  <c r="AB455" i="1"/>
  <c r="AC455" i="1"/>
  <c r="AD455" i="1" s="1"/>
  <c r="AF496" i="1"/>
  <c r="AG496" i="1" s="1"/>
  <c r="AH496" i="1" s="1"/>
  <c r="U417" i="1"/>
  <c r="AB417" i="1"/>
  <c r="AC417" i="1"/>
  <c r="AD417" i="1"/>
  <c r="AF335" i="1"/>
  <c r="AG335" i="1" s="1"/>
  <c r="AH335" i="1" s="1"/>
  <c r="AF255" i="1"/>
  <c r="AG255" i="1" s="1"/>
  <c r="AH255" i="1" s="1"/>
  <c r="AB117" i="1"/>
  <c r="AC117" i="1" s="1"/>
  <c r="AD117" i="1" s="1"/>
  <c r="U117" i="1"/>
  <c r="AF153" i="1"/>
  <c r="AG153" i="1"/>
  <c r="AH153" i="1" s="1"/>
  <c r="AB212" i="1"/>
  <c r="AC212" i="1"/>
  <c r="AD212" i="1"/>
  <c r="U212" i="1"/>
  <c r="AB220" i="1"/>
  <c r="AG447" i="1"/>
  <c r="AH447" i="1" s="1"/>
  <c r="AB474" i="1"/>
  <c r="U474" i="1"/>
  <c r="AC474" i="1"/>
  <c r="AD474" i="1"/>
  <c r="AF474" i="1" s="1"/>
  <c r="AG474" i="1" s="1"/>
  <c r="AH474" i="1" s="1"/>
  <c r="AF176" i="1"/>
  <c r="AG176" i="1"/>
  <c r="AH176" i="1" s="1"/>
  <c r="AG389" i="1"/>
  <c r="AH389" i="1"/>
  <c r="AF389" i="1"/>
  <c r="AF430" i="1"/>
  <c r="AF497" i="1"/>
  <c r="AG497" i="1"/>
  <c r="AH497" i="1" s="1"/>
  <c r="AF179" i="1"/>
  <c r="AG179" i="1"/>
  <c r="AH179" i="1" s="1"/>
  <c r="AB78" i="1"/>
  <c r="U136" i="1"/>
  <c r="AF145" i="1"/>
  <c r="AF375" i="1"/>
  <c r="AG375" i="1" s="1"/>
  <c r="AH375" i="1" s="1"/>
  <c r="AB398" i="1"/>
  <c r="AC398" i="1"/>
  <c r="AD398" i="1"/>
  <c r="AF398" i="1" s="1"/>
  <c r="AG398" i="1" s="1"/>
  <c r="AH398" i="1" s="1"/>
  <c r="U398" i="1"/>
  <c r="U52" i="1"/>
  <c r="AB52" i="1"/>
  <c r="AC52" i="1"/>
  <c r="AD52" i="1" s="1"/>
  <c r="AC410" i="1"/>
  <c r="AD410" i="1" s="1"/>
  <c r="AB448" i="1"/>
  <c r="AC448" i="1"/>
  <c r="AD448" i="1" s="1"/>
  <c r="U448" i="1"/>
  <c r="AB506" i="1"/>
  <c r="AC506" i="1"/>
  <c r="AD506" i="1"/>
  <c r="AF506" i="1" s="1"/>
  <c r="U506" i="1"/>
  <c r="AF491" i="1"/>
  <c r="AG491" i="1" s="1"/>
  <c r="AH491" i="1" s="1"/>
  <c r="AF115" i="1"/>
  <c r="AG115" i="1" s="1"/>
  <c r="AH115" i="1" s="1"/>
  <c r="U420" i="1"/>
  <c r="AB420" i="1"/>
  <c r="AC420" i="1"/>
  <c r="AD420" i="1" s="1"/>
  <c r="AC473" i="1"/>
  <c r="AD473" i="1" s="1"/>
  <c r="AB473" i="1"/>
  <c r="U473" i="1"/>
  <c r="AB507" i="1"/>
  <c r="AC507" i="1"/>
  <c r="AD507" i="1" s="1"/>
  <c r="AG507" i="1" s="1"/>
  <c r="AH507" i="1" s="1"/>
  <c r="U507" i="1"/>
  <c r="U322" i="1"/>
  <c r="AB322" i="1"/>
  <c r="AC322" i="1"/>
  <c r="AD322" i="1"/>
  <c r="AG322" i="1" s="1"/>
  <c r="AH322" i="1" s="1"/>
  <c r="AF151" i="1"/>
  <c r="AG151" i="1" s="1"/>
  <c r="AH151" i="1" s="1"/>
  <c r="AF193" i="1"/>
  <c r="AG193" i="1" s="1"/>
  <c r="AH193" i="1" s="1"/>
  <c r="AB107" i="1"/>
  <c r="AC107" i="1"/>
  <c r="AD107" i="1"/>
  <c r="AF107" i="1" s="1"/>
  <c r="AB161" i="1"/>
  <c r="AC161" i="1"/>
  <c r="AD161" i="1" s="1"/>
  <c r="U196" i="1"/>
  <c r="AC196" i="1"/>
  <c r="AD196" i="1"/>
  <c r="AB196" i="1"/>
  <c r="AF202" i="1"/>
  <c r="AG202" i="1"/>
  <c r="AH202" i="1" s="1"/>
  <c r="U365" i="1"/>
  <c r="AC365" i="1"/>
  <c r="AD365" i="1"/>
  <c r="AG365" i="1" s="1"/>
  <c r="AH365" i="1" s="1"/>
  <c r="AB365" i="1"/>
  <c r="AC505" i="1"/>
  <c r="AD505" i="1"/>
  <c r="AG505" i="1" s="1"/>
  <c r="AH505" i="1" s="1"/>
  <c r="U505" i="1"/>
  <c r="AB505" i="1"/>
  <c r="AG334" i="1"/>
  <c r="AH334" i="1" s="1"/>
  <c r="U79" i="1"/>
  <c r="AB79" i="1"/>
  <c r="AC79" i="1"/>
  <c r="AD79" i="1" s="1"/>
  <c r="U123" i="1"/>
  <c r="AB123" i="1"/>
  <c r="AC123" i="1" s="1"/>
  <c r="AD123" i="1" s="1"/>
  <c r="AB136" i="1"/>
  <c r="AC136" i="1" s="1"/>
  <c r="AD136" i="1" s="1"/>
  <c r="AB157" i="1"/>
  <c r="AC157" i="1"/>
  <c r="AD157" i="1"/>
  <c r="AF157" i="1" s="1"/>
  <c r="AG157" i="1" s="1"/>
  <c r="AH157" i="1" s="1"/>
  <c r="U318" i="1"/>
  <c r="AC318" i="1"/>
  <c r="AD318" i="1" s="1"/>
  <c r="U361" i="1"/>
  <c r="AC361" i="1"/>
  <c r="AD361" i="1" s="1"/>
  <c r="AB364" i="1"/>
  <c r="U364" i="1"/>
  <c r="AC364" i="1"/>
  <c r="AD364" i="1"/>
  <c r="AG364" i="1" s="1"/>
  <c r="AH364" i="1" s="1"/>
  <c r="AF134" i="1"/>
  <c r="AF399" i="1"/>
  <c r="AG399" i="1" s="1"/>
  <c r="AH399" i="1" s="1"/>
  <c r="AB320" i="1"/>
  <c r="AC320" i="1"/>
  <c r="AD320" i="1" s="1"/>
  <c r="AG89" i="1"/>
  <c r="AH89" i="1" s="1"/>
  <c r="AF17" i="1"/>
  <c r="AG17" i="1" s="1"/>
  <c r="AH17" i="1" s="1"/>
  <c r="AF94" i="1"/>
  <c r="AF473" i="1"/>
  <c r="AF417" i="1"/>
  <c r="AG417" i="1" s="1"/>
  <c r="AH417" i="1" s="1"/>
  <c r="AF361" i="1"/>
  <c r="AF505" i="1"/>
  <c r="AG341" i="1"/>
  <c r="AH341" i="1" s="1"/>
  <c r="AF341" i="1"/>
  <c r="AF220" i="1"/>
  <c r="AF364" i="1"/>
  <c r="AF322" i="1"/>
  <c r="AF507" i="1"/>
  <c r="AF369" i="1"/>
  <c r="AG369" i="1" s="1"/>
  <c r="AH369" i="1" s="1"/>
  <c r="AF365" i="1"/>
  <c r="AF212" i="1"/>
  <c r="AG212" i="1" s="1"/>
  <c r="AH212" i="1" s="1"/>
  <c r="AG465" i="1"/>
  <c r="AH465" i="1" s="1"/>
  <c r="AF136" i="1" l="1"/>
  <c r="AG136" i="1"/>
  <c r="AH136" i="1" s="1"/>
  <c r="AF448" i="1"/>
  <c r="AG448" i="1" s="1"/>
  <c r="AH448" i="1" s="1"/>
  <c r="AF512" i="1"/>
  <c r="AG512" i="1" s="1"/>
  <c r="AH512" i="1" s="1"/>
  <c r="AF459" i="1"/>
  <c r="AG459" i="1" s="1"/>
  <c r="AH459" i="1" s="1"/>
  <c r="AF59" i="1"/>
  <c r="AG59" i="1" s="1"/>
  <c r="AH59" i="1" s="1"/>
  <c r="AF128" i="1"/>
  <c r="AG128" i="1" s="1"/>
  <c r="AH128" i="1" s="1"/>
  <c r="AF138" i="1"/>
  <c r="AG138" i="1"/>
  <c r="AH138" i="1" s="1"/>
  <c r="AG21" i="1"/>
  <c r="AH21" i="1" s="1"/>
  <c r="AF21" i="1"/>
  <c r="AF104" i="1"/>
  <c r="AG104" i="1" s="1"/>
  <c r="AH104" i="1" s="1"/>
  <c r="AF457" i="1"/>
  <c r="AG457" i="1" s="1"/>
  <c r="AH457" i="1" s="1"/>
  <c r="AF91" i="1"/>
  <c r="AG91" i="1"/>
  <c r="AH91" i="1" s="1"/>
  <c r="AF140" i="1"/>
  <c r="AG140" i="1" s="1"/>
  <c r="AH140" i="1" s="1"/>
  <c r="AF88" i="1"/>
  <c r="AG88" i="1" s="1"/>
  <c r="AH88" i="1" s="1"/>
  <c r="AG348" i="1"/>
  <c r="AH348" i="1" s="1"/>
  <c r="AF320" i="1"/>
  <c r="AG320" i="1" s="1"/>
  <c r="AH320" i="1" s="1"/>
  <c r="AF123" i="1"/>
  <c r="AG123" i="1" s="1"/>
  <c r="AH123" i="1" s="1"/>
  <c r="AF218" i="1"/>
  <c r="AG218" i="1"/>
  <c r="AH218" i="1" s="1"/>
  <c r="AF33" i="1"/>
  <c r="AG33" i="1"/>
  <c r="AH33" i="1" s="1"/>
  <c r="AF130" i="1"/>
  <c r="AG130" i="1"/>
  <c r="AH130" i="1" s="1"/>
  <c r="AG110" i="1"/>
  <c r="AH110" i="1" s="1"/>
  <c r="AF469" i="1"/>
  <c r="AF358" i="1"/>
  <c r="AG358" i="1"/>
  <c r="AH358" i="1" s="1"/>
  <c r="AF131" i="1"/>
  <c r="AG131" i="1" s="1"/>
  <c r="AH131" i="1" s="1"/>
  <c r="AF70" i="1"/>
  <c r="AG70" i="1" s="1"/>
  <c r="AH70" i="1" s="1"/>
  <c r="AF60" i="1"/>
  <c r="AG60" i="1" s="1"/>
  <c r="AH60" i="1" s="1"/>
  <c r="AF537" i="1"/>
  <c r="AG537" i="1"/>
  <c r="AH537" i="1" s="1"/>
  <c r="AF530" i="1"/>
  <c r="AG530" i="1" s="1"/>
  <c r="AH530" i="1" s="1"/>
  <c r="AF410" i="1"/>
  <c r="AG410" i="1"/>
  <c r="AH410" i="1" s="1"/>
  <c r="AF397" i="1"/>
  <c r="AG397" i="1" s="1"/>
  <c r="AH397" i="1" s="1"/>
  <c r="AF150" i="1"/>
  <c r="AG150" i="1"/>
  <c r="AH150" i="1" s="1"/>
  <c r="AF168" i="1"/>
  <c r="AG168" i="1" s="1"/>
  <c r="AH168" i="1" s="1"/>
  <c r="AF63" i="1"/>
  <c r="AG63" i="1"/>
  <c r="AH63" i="1" s="1"/>
  <c r="AF78" i="1"/>
  <c r="AG78" i="1"/>
  <c r="AH78" i="1" s="1"/>
  <c r="AF470" i="1"/>
  <c r="AG470" i="1"/>
  <c r="AH470" i="1" s="1"/>
  <c r="AF87" i="1"/>
  <c r="AG87" i="1"/>
  <c r="AH87" i="1" s="1"/>
  <c r="AF173" i="1"/>
  <c r="AG173" i="1" s="1"/>
  <c r="AH173" i="1" s="1"/>
  <c r="AF109" i="1"/>
  <c r="AG109" i="1" s="1"/>
  <c r="AH109" i="1" s="1"/>
  <c r="AF27" i="1"/>
  <c r="AG27" i="1"/>
  <c r="AH27" i="1" s="1"/>
  <c r="AF183" i="1"/>
  <c r="AG183" i="1"/>
  <c r="AH183" i="1" s="1"/>
  <c r="AF124" i="1"/>
  <c r="AG124" i="1"/>
  <c r="AH124" i="1" s="1"/>
  <c r="AF15" i="1"/>
  <c r="AG15" i="1" s="1"/>
  <c r="AH15" i="1" s="1"/>
  <c r="AF265" i="1"/>
  <c r="AF586" i="1"/>
  <c r="AG586" i="1" s="1"/>
  <c r="AH586" i="1" s="1"/>
  <c r="AF475" i="1"/>
  <c r="AG475" i="1"/>
  <c r="AH475" i="1" s="1"/>
  <c r="AF52" i="1"/>
  <c r="AG52" i="1" s="1"/>
  <c r="AH52" i="1" s="1"/>
  <c r="AF106" i="1"/>
  <c r="AG106" i="1"/>
  <c r="AH106" i="1" s="1"/>
  <c r="AF251" i="1"/>
  <c r="AG251" i="1"/>
  <c r="AH251" i="1" s="1"/>
  <c r="AF85" i="1"/>
  <c r="AG85" i="1" s="1"/>
  <c r="AH85" i="1" s="1"/>
  <c r="AF180" i="1"/>
  <c r="AG180" i="1" s="1"/>
  <c r="AH180" i="1" s="1"/>
  <c r="AF86" i="1"/>
  <c r="AG86" i="1" s="1"/>
  <c r="AH86" i="1" s="1"/>
  <c r="AF117" i="1"/>
  <c r="AG117" i="1"/>
  <c r="AH117" i="1" s="1"/>
  <c r="AG84" i="1"/>
  <c r="AH84" i="1" s="1"/>
  <c r="AF30" i="1"/>
  <c r="AG30" i="1" s="1"/>
  <c r="AH30" i="1" s="1"/>
  <c r="AF135" i="1"/>
  <c r="AG135" i="1" s="1"/>
  <c r="AH135" i="1" s="1"/>
  <c r="AF137" i="1"/>
  <c r="AG137" i="1" s="1"/>
  <c r="AH137" i="1" s="1"/>
  <c r="AG385" i="1"/>
  <c r="AH385" i="1" s="1"/>
  <c r="AF385" i="1"/>
  <c r="AF95" i="1"/>
  <c r="AG95" i="1" s="1"/>
  <c r="AH95" i="1" s="1"/>
  <c r="AG114" i="1"/>
  <c r="AH114" i="1" s="1"/>
  <c r="AF114" i="1"/>
  <c r="AF486" i="1"/>
  <c r="AG486" i="1" s="1"/>
  <c r="AH486" i="1" s="1"/>
  <c r="AG79" i="1"/>
  <c r="AH79" i="1" s="1"/>
  <c r="AF79" i="1"/>
  <c r="AF44" i="1"/>
  <c r="AG44" i="1" s="1"/>
  <c r="AH44" i="1" s="1"/>
  <c r="AF426" i="1"/>
  <c r="AG426" i="1" s="1"/>
  <c r="AH426" i="1" s="1"/>
  <c r="AF133" i="1"/>
  <c r="AG133" i="1" s="1"/>
  <c r="AH133" i="1" s="1"/>
  <c r="AG28" i="1"/>
  <c r="AH28" i="1" s="1"/>
  <c r="AF28" i="1"/>
  <c r="AF222" i="1"/>
  <c r="AG222" i="1" s="1"/>
  <c r="AH222" i="1" s="1"/>
  <c r="AF100" i="1"/>
  <c r="AG100" i="1" s="1"/>
  <c r="AH100" i="1" s="1"/>
  <c r="AF72" i="1"/>
  <c r="AG72" i="1" s="1"/>
  <c r="AH72" i="1" s="1"/>
  <c r="AG499" i="1"/>
  <c r="AH499" i="1" s="1"/>
  <c r="AF287" i="1"/>
  <c r="AG287" i="1"/>
  <c r="AH287" i="1" s="1"/>
  <c r="AF327" i="1"/>
  <c r="AG327" i="1" s="1"/>
  <c r="AH327" i="1" s="1"/>
  <c r="AF161" i="1"/>
  <c r="AG161" i="1"/>
  <c r="AH161" i="1" s="1"/>
  <c r="AF455" i="1"/>
  <c r="AG455" i="1" s="1"/>
  <c r="AH455" i="1" s="1"/>
  <c r="AG213" i="1"/>
  <c r="AH213" i="1" s="1"/>
  <c r="AF105" i="1"/>
  <c r="AG105" i="1" s="1"/>
  <c r="AH105" i="1" s="1"/>
  <c r="AG420" i="1"/>
  <c r="AH420" i="1" s="1"/>
  <c r="AF420" i="1"/>
  <c r="AF43" i="1"/>
  <c r="AG43" i="1"/>
  <c r="AH43" i="1" s="1"/>
  <c r="AF19" i="1"/>
  <c r="AG19" i="1" s="1"/>
  <c r="AH19" i="1" s="1"/>
  <c r="AF126" i="1"/>
  <c r="AG126" i="1" s="1"/>
  <c r="AH126" i="1" s="1"/>
  <c r="AF119" i="1"/>
  <c r="AG119" i="1"/>
  <c r="AH119" i="1" s="1"/>
  <c r="AF458" i="1"/>
  <c r="AG458" i="1" s="1"/>
  <c r="AH458" i="1" s="1"/>
  <c r="AF300" i="1"/>
  <c r="AG300" i="1"/>
  <c r="AH300" i="1" s="1"/>
  <c r="AF380" i="1"/>
  <c r="AG380" i="1" s="1"/>
  <c r="AH380" i="1" s="1"/>
  <c r="AF578" i="1"/>
  <c r="AG578" i="1"/>
  <c r="AH578" i="1" s="1"/>
  <c r="AF318" i="1"/>
  <c r="AG318" i="1" s="1"/>
  <c r="AH318" i="1" s="1"/>
  <c r="AF125" i="1"/>
  <c r="AG125" i="1"/>
  <c r="AH125" i="1" s="1"/>
  <c r="AF102" i="1"/>
  <c r="AG102" i="1"/>
  <c r="AH102" i="1" s="1"/>
  <c r="AF127" i="1"/>
  <c r="AG127" i="1"/>
  <c r="AH127" i="1" s="1"/>
  <c r="AF37" i="1"/>
  <c r="AG37" i="1"/>
  <c r="AH37" i="1" s="1"/>
  <c r="AF395" i="1"/>
  <c r="AG395" i="1" s="1"/>
  <c r="AH395" i="1" s="1"/>
  <c r="AF434" i="1"/>
  <c r="AG434" i="1" s="1"/>
  <c r="AH434" i="1" s="1"/>
  <c r="AF422" i="1"/>
  <c r="AG422" i="1" s="1"/>
  <c r="AH422" i="1" s="1"/>
  <c r="AF445" i="1"/>
  <c r="AG445" i="1"/>
  <c r="AH445" i="1" s="1"/>
  <c r="AF195" i="1"/>
  <c r="AG195" i="1"/>
  <c r="AH195" i="1" s="1"/>
  <c r="AF120" i="1"/>
  <c r="AG120" i="1" s="1"/>
  <c r="AH120" i="1" s="1"/>
  <c r="AF581" i="1"/>
  <c r="AG581" i="1"/>
  <c r="AH581" i="1" s="1"/>
  <c r="AF333" i="1"/>
  <c r="AG333" i="1" s="1"/>
  <c r="AH333" i="1" s="1"/>
  <c r="AF504" i="1"/>
  <c r="AG504" i="1" s="1"/>
  <c r="AH504" i="1" s="1"/>
  <c r="AF468" i="1"/>
  <c r="AG468" i="1"/>
  <c r="AH468" i="1" s="1"/>
  <c r="AF203" i="1"/>
  <c r="AG203" i="1"/>
  <c r="AH203" i="1" s="1"/>
  <c r="AF49" i="1"/>
  <c r="AG49" i="1" s="1"/>
  <c r="AH49" i="1" s="1"/>
  <c r="AF82" i="1"/>
  <c r="AG82" i="1"/>
  <c r="AH82" i="1" s="1"/>
  <c r="AF463" i="1"/>
  <c r="AG463" i="1"/>
  <c r="AH463" i="1" s="1"/>
  <c r="AF418" i="1"/>
  <c r="AG418" i="1"/>
  <c r="AH418" i="1" s="1"/>
  <c r="AF262" i="1"/>
  <c r="AG262" i="1" s="1"/>
  <c r="AH262" i="1" s="1"/>
  <c r="AF289" i="1"/>
  <c r="AG289" i="1"/>
  <c r="AH289" i="1" s="1"/>
  <c r="AF166" i="1"/>
  <c r="AG166" i="1" s="1"/>
  <c r="AH166" i="1" s="1"/>
  <c r="AF81" i="1"/>
  <c r="AG81" i="1"/>
  <c r="AH81" i="1" s="1"/>
  <c r="AF198" i="1"/>
  <c r="AG198" i="1"/>
  <c r="AH198" i="1" s="1"/>
  <c r="AF197" i="1"/>
  <c r="AG197" i="1" s="1"/>
  <c r="AH197" i="1" s="1"/>
  <c r="AF83" i="1"/>
  <c r="AG83" i="1"/>
  <c r="AH83" i="1" s="1"/>
  <c r="AF110" i="1"/>
  <c r="AF499" i="1"/>
  <c r="AC240" i="1"/>
  <c r="AD240" i="1" s="1"/>
  <c r="AC249" i="1"/>
  <c r="AD249" i="1" s="1"/>
  <c r="AC192" i="1"/>
  <c r="AD192" i="1" s="1"/>
  <c r="AB192" i="1"/>
  <c r="U101" i="1"/>
  <c r="AB101" i="1"/>
  <c r="AF260" i="1"/>
  <c r="AG260" i="1"/>
  <c r="AH260" i="1" s="1"/>
  <c r="AF281" i="1"/>
  <c r="AG281" i="1" s="1"/>
  <c r="AH281" i="1" s="1"/>
  <c r="AB253" i="1"/>
  <c r="AF523" i="1"/>
  <c r="AG523" i="1" s="1"/>
  <c r="AH523" i="1" s="1"/>
  <c r="AF535" i="1"/>
  <c r="AG535" i="1" s="1"/>
  <c r="AH535" i="1" s="1"/>
  <c r="U307" i="1"/>
  <c r="AC307" i="1"/>
  <c r="AD307" i="1" s="1"/>
  <c r="AC372" i="1"/>
  <c r="AD372" i="1" s="1"/>
  <c r="AB372" i="1"/>
  <c r="AB376" i="1"/>
  <c r="U376" i="1"/>
  <c r="AC376" i="1"/>
  <c r="AD376" i="1" s="1"/>
  <c r="AB215" i="1"/>
  <c r="AC215" i="1"/>
  <c r="AD215" i="1" s="1"/>
  <c r="U201" i="1"/>
  <c r="AB201" i="1"/>
  <c r="AG493" i="1"/>
  <c r="AH493" i="1" s="1"/>
  <c r="AG351" i="1"/>
  <c r="AH351" i="1" s="1"/>
  <c r="AF170" i="1"/>
  <c r="AG170" i="1" s="1"/>
  <c r="AH170" i="1" s="1"/>
  <c r="AF182" i="1"/>
  <c r="AG182" i="1" s="1"/>
  <c r="AH182" i="1" s="1"/>
  <c r="U75" i="1"/>
  <c r="AF306" i="1"/>
  <c r="AG306" i="1" s="1"/>
  <c r="AH306" i="1" s="1"/>
  <c r="AF278" i="1"/>
  <c r="AG278" i="1"/>
  <c r="AH278" i="1" s="1"/>
  <c r="AF271" i="1"/>
  <c r="AG271" i="1"/>
  <c r="AH271" i="1" s="1"/>
  <c r="AF379" i="1"/>
  <c r="AG379" i="1" s="1"/>
  <c r="AH379" i="1" s="1"/>
  <c r="AF243" i="1"/>
  <c r="AG243" i="1"/>
  <c r="AH243" i="1" s="1"/>
  <c r="AF439" i="1"/>
  <c r="AG439" i="1" s="1"/>
  <c r="AH439" i="1" s="1"/>
  <c r="AF253" i="1"/>
  <c r="AG253" i="1"/>
  <c r="AH253" i="1" s="1"/>
  <c r="AB230" i="1"/>
  <c r="AC230" i="1"/>
  <c r="AD230" i="1" s="1"/>
  <c r="U230" i="1"/>
  <c r="AC146" i="1"/>
  <c r="AD146" i="1" s="1"/>
  <c r="AB146" i="1"/>
  <c r="AG583" i="1"/>
  <c r="AH583" i="1" s="1"/>
  <c r="AF583" i="1"/>
  <c r="U431" i="1"/>
  <c r="AB431" i="1"/>
  <c r="AC431" i="1"/>
  <c r="AD431" i="1" s="1"/>
  <c r="AF718" i="1"/>
  <c r="AG718" i="1"/>
  <c r="AH718" i="1" s="1"/>
  <c r="AG263" i="1"/>
  <c r="AH263" i="1" s="1"/>
  <c r="AC121" i="1"/>
  <c r="AD121" i="1" s="1"/>
  <c r="AB373" i="1"/>
  <c r="AF188" i="1"/>
  <c r="AG188" i="1"/>
  <c r="AH188" i="1" s="1"/>
  <c r="AB469" i="1"/>
  <c r="AC201" i="1"/>
  <c r="AD201" i="1" s="1"/>
  <c r="AF165" i="1"/>
  <c r="AG165" i="1"/>
  <c r="AH165" i="1" s="1"/>
  <c r="U122" i="1"/>
  <c r="U131" i="1"/>
  <c r="AF55" i="1"/>
  <c r="AG55" i="1"/>
  <c r="AH55" i="1" s="1"/>
  <c r="U62" i="1"/>
  <c r="AB62" i="1"/>
  <c r="AC62" i="1" s="1"/>
  <c r="AD62" i="1" s="1"/>
  <c r="AG362" i="1"/>
  <c r="AH362" i="1" s="1"/>
  <c r="AF580" i="1"/>
  <c r="AG580" i="1" s="1"/>
  <c r="AH580" i="1" s="1"/>
  <c r="AG366" i="1"/>
  <c r="AH366" i="1" s="1"/>
  <c r="AF536" i="1"/>
  <c r="AG536" i="1"/>
  <c r="AH536" i="1" s="1"/>
  <c r="AF508" i="1"/>
  <c r="AG508" i="1"/>
  <c r="AH508" i="1" s="1"/>
  <c r="AF404" i="1"/>
  <c r="AG404" i="1"/>
  <c r="AH404" i="1" s="1"/>
  <c r="AB293" i="1"/>
  <c r="AC293" i="1"/>
  <c r="AD293" i="1" s="1"/>
  <c r="AG256" i="1"/>
  <c r="AH256" i="1" s="1"/>
  <c r="AB225" i="1"/>
  <c r="AC225" i="1"/>
  <c r="AD225" i="1" s="1"/>
  <c r="AC436" i="1"/>
  <c r="AD436" i="1" s="1"/>
  <c r="U436" i="1"/>
  <c r="AB436" i="1"/>
  <c r="U476" i="1"/>
  <c r="AB476" i="1"/>
  <c r="AC476" i="1"/>
  <c r="AD476" i="1" s="1"/>
  <c r="AF414" i="1"/>
  <c r="AG414" i="1" s="1"/>
  <c r="AH414" i="1" s="1"/>
  <c r="U345" i="1"/>
  <c r="AB345" i="1"/>
  <c r="AC345" i="1"/>
  <c r="AD345" i="1" s="1"/>
  <c r="AF590" i="1"/>
  <c r="AG590" i="1" s="1"/>
  <c r="AH590" i="1" s="1"/>
  <c r="U77" i="1"/>
  <c r="AB77" i="1"/>
  <c r="AC77" i="1"/>
  <c r="AD77" i="1" s="1"/>
  <c r="AB58" i="1"/>
  <c r="AC58" i="1" s="1"/>
  <c r="AD58" i="1" s="1"/>
  <c r="AF214" i="1"/>
  <c r="AG214" i="1"/>
  <c r="AH214" i="1" s="1"/>
  <c r="AF560" i="1"/>
  <c r="AG560" i="1" s="1"/>
  <c r="AH560" i="1" s="1"/>
  <c r="AF378" i="1"/>
  <c r="AG378" i="1"/>
  <c r="AH378" i="1" s="1"/>
  <c r="AG521" i="1"/>
  <c r="AH521" i="1" s="1"/>
  <c r="AF492" i="1"/>
  <c r="AG492" i="1" s="1"/>
  <c r="AH492" i="1" s="1"/>
  <c r="AG259" i="1"/>
  <c r="AH259" i="1" s="1"/>
  <c r="AF438" i="1"/>
  <c r="AG438" i="1"/>
  <c r="AH438" i="1" s="1"/>
  <c r="AF233" i="1"/>
  <c r="AG233" i="1"/>
  <c r="AH233" i="1" s="1"/>
  <c r="U311" i="1"/>
  <c r="AC311" i="1"/>
  <c r="AD311" i="1" s="1"/>
  <c r="U377" i="1"/>
  <c r="AB377" i="1"/>
  <c r="AC377" i="1"/>
  <c r="AD377" i="1" s="1"/>
  <c r="AC388" i="1"/>
  <c r="AD388" i="1" s="1"/>
  <c r="AB388" i="1"/>
  <c r="AF288" i="1"/>
  <c r="AG288" i="1" s="1"/>
  <c r="AH288" i="1" s="1"/>
  <c r="AB559" i="1"/>
  <c r="U559" i="1"/>
  <c r="AC559" i="1"/>
  <c r="AD559" i="1" s="1"/>
  <c r="AF563" i="1"/>
  <c r="AG563" i="1" s="1"/>
  <c r="AH563" i="1" s="1"/>
  <c r="AG381" i="1"/>
  <c r="AH381" i="1" s="1"/>
  <c r="AC261" i="1"/>
  <c r="AD261" i="1" s="1"/>
  <c r="U261" i="1"/>
  <c r="AF373" i="1"/>
  <c r="AG373" i="1" s="1"/>
  <c r="AH373" i="1" s="1"/>
  <c r="AG939" i="1"/>
  <c r="AH939" i="1" s="1"/>
  <c r="AF939" i="1"/>
  <c r="AF911" i="1"/>
  <c r="AG911" i="1" s="1"/>
  <c r="AH911" i="1" s="1"/>
  <c r="AG542" i="1"/>
  <c r="AH542" i="1" s="1"/>
  <c r="AF542" i="1"/>
  <c r="AG929" i="1"/>
  <c r="AH929" i="1" s="1"/>
  <c r="AF929" i="1"/>
  <c r="AG789" i="1"/>
  <c r="AH789" i="1" s="1"/>
  <c r="AF789" i="1"/>
  <c r="AF962" i="1"/>
  <c r="AG962" i="1" s="1"/>
  <c r="AH962" i="1" s="1"/>
  <c r="AG390" i="1"/>
  <c r="AH390" i="1" s="1"/>
  <c r="AB121" i="1"/>
  <c r="U424" i="1"/>
  <c r="AG424" i="1" s="1"/>
  <c r="AH424" i="1" s="1"/>
  <c r="AG317" i="1"/>
  <c r="AH317" i="1" s="1"/>
  <c r="AG461" i="1"/>
  <c r="AH461" i="1" s="1"/>
  <c r="AF213" i="1"/>
  <c r="AG107" i="1"/>
  <c r="AH107" i="1" s="1"/>
  <c r="AG506" i="1"/>
  <c r="AH506" i="1" s="1"/>
  <c r="AF189" i="1"/>
  <c r="AG189" i="1" s="1"/>
  <c r="AH189" i="1" s="1"/>
  <c r="AB426" i="1"/>
  <c r="U64" i="1"/>
  <c r="AF330" i="1"/>
  <c r="AG330" i="1" s="1"/>
  <c r="AH330" i="1" s="1"/>
  <c r="AC159" i="1"/>
  <c r="AD159" i="1" s="1"/>
  <c r="AG274" i="1"/>
  <c r="AH274" i="1" s="1"/>
  <c r="AC16" i="1"/>
  <c r="AD16" i="1" s="1"/>
  <c r="U71" i="1"/>
  <c r="AC71" i="1"/>
  <c r="AD71" i="1" s="1"/>
  <c r="AG232" i="1"/>
  <c r="AH232" i="1" s="1"/>
  <c r="AF275" i="1"/>
  <c r="AG275" i="1" s="1"/>
  <c r="AH275" i="1" s="1"/>
  <c r="U309" i="1"/>
  <c r="AC309" i="1"/>
  <c r="AD309" i="1" s="1"/>
  <c r="AC332" i="1"/>
  <c r="AD332" i="1" s="1"/>
  <c r="U332" i="1"/>
  <c r="AB332" i="1"/>
  <c r="AB276" i="1"/>
  <c r="AC276" i="1"/>
  <c r="AD276" i="1" s="1"/>
  <c r="U211" i="1"/>
  <c r="AC211" i="1"/>
  <c r="AD211" i="1" s="1"/>
  <c r="AB297" i="1"/>
  <c r="AC297" i="1"/>
  <c r="AD297" i="1" s="1"/>
  <c r="AF482" i="1"/>
  <c r="AG482" i="1" s="1"/>
  <c r="AH482" i="1" s="1"/>
  <c r="AG501" i="1"/>
  <c r="AH501" i="1" s="1"/>
  <c r="AF196" i="1"/>
  <c r="AG196" i="1" s="1"/>
  <c r="AH196" i="1" s="1"/>
  <c r="AG97" i="1"/>
  <c r="AH97" i="1" s="1"/>
  <c r="AG149" i="1"/>
  <c r="AH149" i="1" s="1"/>
  <c r="AG361" i="1"/>
  <c r="AH361" i="1" s="1"/>
  <c r="U469" i="1"/>
  <c r="AG469" i="1" s="1"/>
  <c r="AH469" i="1" s="1"/>
  <c r="U426" i="1"/>
  <c r="AC93" i="1"/>
  <c r="AD93" i="1" s="1"/>
  <c r="AC483" i="1"/>
  <c r="AD483" i="1" s="1"/>
  <c r="AG339" i="1"/>
  <c r="AH339" i="1" s="1"/>
  <c r="AB504" i="1"/>
  <c r="AC396" i="1"/>
  <c r="AD396" i="1" s="1"/>
  <c r="AG277" i="1"/>
  <c r="AH277" i="1" s="1"/>
  <c r="AF488" i="1"/>
  <c r="AG488" i="1" s="1"/>
  <c r="AH488" i="1" s="1"/>
  <c r="AG421" i="1"/>
  <c r="AH421" i="1" s="1"/>
  <c r="AG108" i="1"/>
  <c r="AH108" i="1" s="1"/>
  <c r="AG147" i="1"/>
  <c r="AH147" i="1" s="1"/>
  <c r="AC76" i="1"/>
  <c r="AD76" i="1" s="1"/>
  <c r="AC187" i="1"/>
  <c r="AD187" i="1" s="1"/>
  <c r="AB93" i="1"/>
  <c r="AC101" i="1"/>
  <c r="AD101" i="1" s="1"/>
  <c r="AG190" i="1"/>
  <c r="AH190" i="1" s="1"/>
  <c r="AB321" i="1"/>
  <c r="AC321" i="1"/>
  <c r="AD321" i="1" s="1"/>
  <c r="AG430" i="1"/>
  <c r="AH430" i="1" s="1"/>
  <c r="U58" i="1"/>
  <c r="AC269" i="1"/>
  <c r="AD269" i="1" s="1"/>
  <c r="AF348" i="1"/>
  <c r="AB177" i="1"/>
  <c r="AB56" i="1"/>
  <c r="AC56" i="1" s="1"/>
  <c r="AD56" i="1" s="1"/>
  <c r="U112" i="1"/>
  <c r="AB112" i="1"/>
  <c r="AC112" i="1" s="1"/>
  <c r="AD112" i="1" s="1"/>
  <c r="AF336" i="1"/>
  <c r="AG336" i="1" s="1"/>
  <c r="AH336" i="1" s="1"/>
  <c r="AG304" i="1"/>
  <c r="AH304" i="1" s="1"/>
  <c r="U276" i="1"/>
  <c r="AG374" i="1"/>
  <c r="AH374" i="1" s="1"/>
  <c r="AF270" i="1"/>
  <c r="AG270" i="1" s="1"/>
  <c r="AH270" i="1" s="1"/>
  <c r="AG558" i="1"/>
  <c r="AH558" i="1" s="1"/>
  <c r="AF558" i="1"/>
  <c r="AF244" i="1"/>
  <c r="AG244" i="1" s="1"/>
  <c r="AH244" i="1" s="1"/>
  <c r="AG533" i="1"/>
  <c r="AH533" i="1" s="1"/>
  <c r="AB307" i="1"/>
  <c r="U283" i="1"/>
  <c r="AC283" i="1"/>
  <c r="AD283" i="1" s="1"/>
  <c r="AB283" i="1"/>
  <c r="U227" i="1"/>
  <c r="U412" i="1"/>
  <c r="AB412" i="1"/>
  <c r="AC412" i="1"/>
  <c r="AD412" i="1" s="1"/>
  <c r="AG849" i="1"/>
  <c r="AH849" i="1" s="1"/>
  <c r="AG186" i="1"/>
  <c r="AH186" i="1" s="1"/>
  <c r="AB483" i="1"/>
  <c r="U457" i="1"/>
  <c r="AG156" i="1"/>
  <c r="AH156" i="1" s="1"/>
  <c r="U410" i="1"/>
  <c r="AB457" i="1"/>
  <c r="AG238" i="1"/>
  <c r="AH238" i="1" s="1"/>
  <c r="AC90" i="1"/>
  <c r="AD90" i="1" s="1"/>
  <c r="AF384" i="1"/>
  <c r="AG384" i="1" s="1"/>
  <c r="AH384" i="1" s="1"/>
  <c r="AF337" i="1"/>
  <c r="AG337" i="1" s="1"/>
  <c r="AH337" i="1" s="1"/>
  <c r="AF290" i="1"/>
  <c r="AG290" i="1" s="1"/>
  <c r="AH290" i="1" s="1"/>
  <c r="AF525" i="1"/>
  <c r="AG525" i="1" s="1"/>
  <c r="AH525" i="1" s="1"/>
  <c r="AG360" i="1"/>
  <c r="AH360" i="1" s="1"/>
  <c r="AC64" i="1"/>
  <c r="AD64" i="1" s="1"/>
  <c r="AC400" i="1"/>
  <c r="AD400" i="1" s="1"/>
  <c r="U396" i="1"/>
  <c r="AG148" i="1"/>
  <c r="AH148" i="1" s="1"/>
  <c r="AF429" i="1"/>
  <c r="AG429" i="1" s="1"/>
  <c r="AH429" i="1" s="1"/>
  <c r="AG405" i="1"/>
  <c r="AH405" i="1" s="1"/>
  <c r="AB76" i="1"/>
  <c r="AB187" i="1"/>
  <c r="AG80" i="1"/>
  <c r="AH80" i="1" s="1"/>
  <c r="AC122" i="1"/>
  <c r="AD122" i="1" s="1"/>
  <c r="U494" i="1"/>
  <c r="AC494" i="1"/>
  <c r="AD494" i="1" s="1"/>
  <c r="AF181" i="1"/>
  <c r="AG181" i="1" s="1"/>
  <c r="AH181" i="1" s="1"/>
  <c r="AB311" i="1"/>
  <c r="U269" i="1"/>
  <c r="AG177" i="1"/>
  <c r="AH177" i="1" s="1"/>
  <c r="AF169" i="1"/>
  <c r="AG169" i="1"/>
  <c r="AH169" i="1" s="1"/>
  <c r="AG35" i="1"/>
  <c r="AH35" i="1" s="1"/>
  <c r="AF41" i="1"/>
  <c r="AG41" i="1" s="1"/>
  <c r="AH41" i="1" s="1"/>
  <c r="AB68" i="1"/>
  <c r="AC68" i="1" s="1"/>
  <c r="AD68" i="1" s="1"/>
  <c r="AC42" i="1"/>
  <c r="AD42" i="1" s="1"/>
  <c r="AB42" i="1"/>
  <c r="AF61" i="1"/>
  <c r="AG61" i="1" s="1"/>
  <c r="AH61" i="1" s="1"/>
  <c r="AF343" i="1"/>
  <c r="AG343" i="1"/>
  <c r="AH343" i="1" s="1"/>
  <c r="AF367" i="1"/>
  <c r="AG367" i="1"/>
  <c r="AH367" i="1" s="1"/>
  <c r="AF245" i="1"/>
  <c r="AG245" i="1"/>
  <c r="AH245" i="1" s="1"/>
  <c r="AG401" i="1"/>
  <c r="AH401" i="1" s="1"/>
  <c r="U286" i="1"/>
  <c r="AC286" i="1"/>
  <c r="AD286" i="1" s="1"/>
  <c r="AC284" i="1"/>
  <c r="AD284" i="1" s="1"/>
  <c r="U284" i="1"/>
  <c r="U373" i="1"/>
  <c r="AB224" i="1"/>
  <c r="U224" i="1"/>
  <c r="AG224" i="1" s="1"/>
  <c r="AH224" i="1" s="1"/>
  <c r="AF227" i="1"/>
  <c r="AG227" i="1"/>
  <c r="AH227" i="1" s="1"/>
  <c r="AF520" i="1"/>
  <c r="AG520" i="1"/>
  <c r="AH520" i="1" s="1"/>
  <c r="AF954" i="1"/>
  <c r="AG954" i="1" s="1"/>
  <c r="AH954" i="1" s="1"/>
  <c r="AF998" i="1"/>
  <c r="AG998" i="1" s="1"/>
  <c r="AH998" i="1" s="1"/>
  <c r="AC299" i="1"/>
  <c r="AD299" i="1" s="1"/>
  <c r="AB299" i="1"/>
  <c r="AG473" i="1"/>
  <c r="AH473" i="1" s="1"/>
  <c r="AC363" i="1"/>
  <c r="AD363" i="1" s="1"/>
  <c r="AB249" i="1"/>
  <c r="AF204" i="1"/>
  <c r="AG204" i="1"/>
  <c r="AH204" i="1" s="1"/>
  <c r="U29" i="1"/>
  <c r="AB29" i="1"/>
  <c r="AC29" i="1" s="1"/>
  <c r="AD29" i="1" s="1"/>
  <c r="AB53" i="1"/>
  <c r="AC53" i="1" s="1"/>
  <c r="AD53" i="1" s="1"/>
  <c r="U53" i="1"/>
  <c r="AG500" i="1"/>
  <c r="AH500" i="1" s="1"/>
  <c r="AB424" i="1"/>
  <c r="AG511" i="1"/>
  <c r="AH511" i="1" s="1"/>
  <c r="AF92" i="1"/>
  <c r="AG92" i="1"/>
  <c r="AH92" i="1" s="1"/>
  <c r="AB40" i="1"/>
  <c r="AC40" i="1"/>
  <c r="AD40" i="1" s="1"/>
  <c r="U40" i="1"/>
  <c r="AG219" i="1"/>
  <c r="AH219" i="1" s="1"/>
  <c r="AF219" i="1"/>
  <c r="AF315" i="1"/>
  <c r="AG315" i="1" s="1"/>
  <c r="AH315" i="1" s="1"/>
  <c r="AG471" i="1"/>
  <c r="AH471" i="1" s="1"/>
  <c r="AF500" i="1"/>
  <c r="AF461" i="1"/>
  <c r="AB470" i="1"/>
  <c r="AF200" i="1"/>
  <c r="AG200" i="1" s="1"/>
  <c r="AH200" i="1" s="1"/>
  <c r="AF20" i="1"/>
  <c r="AG20" i="1" s="1"/>
  <c r="AH20" i="1" s="1"/>
  <c r="AF69" i="1"/>
  <c r="AG69" i="1" s="1"/>
  <c r="AH69" i="1" s="1"/>
  <c r="AF489" i="1"/>
  <c r="AG489" i="1" s="1"/>
  <c r="AH489" i="1" s="1"/>
  <c r="AG460" i="1"/>
  <c r="AH460" i="1" s="1"/>
  <c r="U372" i="1"/>
  <c r="AB397" i="1"/>
  <c r="AF65" i="1"/>
  <c r="AG65" i="1"/>
  <c r="AH65" i="1" s="1"/>
  <c r="AB155" i="1"/>
  <c r="AB159" i="1"/>
  <c r="U192" i="1"/>
  <c r="AB208" i="1"/>
  <c r="AC208" i="1"/>
  <c r="AD208" i="1" s="1"/>
  <c r="U208" i="1"/>
  <c r="AF45" i="1"/>
  <c r="AG45" i="1"/>
  <c r="AH45" i="1" s="1"/>
  <c r="U74" i="1"/>
  <c r="AC74" i="1"/>
  <c r="AD74" i="1" s="1"/>
  <c r="AB74" i="1"/>
  <c r="U39" i="1"/>
  <c r="AB39" i="1"/>
  <c r="AC39" i="1" s="1"/>
  <c r="AD39" i="1" s="1"/>
  <c r="AB47" i="1"/>
  <c r="AC47" i="1"/>
  <c r="AD47" i="1" s="1"/>
  <c r="AG273" i="1"/>
  <c r="AH273" i="1" s="1"/>
  <c r="AF273" i="1"/>
  <c r="AF305" i="1"/>
  <c r="AG305" i="1" s="1"/>
  <c r="AH305" i="1" s="1"/>
  <c r="AF477" i="1"/>
  <c r="AG477" i="1" s="1"/>
  <c r="AH477" i="1" s="1"/>
  <c r="AG237" i="1"/>
  <c r="AH237" i="1" s="1"/>
  <c r="AC313" i="1"/>
  <c r="AD313" i="1" s="1"/>
  <c r="U313" i="1"/>
  <c r="U331" i="1"/>
  <c r="AB331" i="1"/>
  <c r="AC331" i="1"/>
  <c r="AD331" i="1" s="1"/>
  <c r="AF319" i="1"/>
  <c r="AG319" i="1" s="1"/>
  <c r="AH319" i="1" s="1"/>
  <c r="AB244" i="1"/>
  <c r="AB357" i="1"/>
  <c r="AC357" i="1"/>
  <c r="AD357" i="1" s="1"/>
  <c r="AB32" i="1"/>
  <c r="AC32" i="1" s="1"/>
  <c r="AD32" i="1" s="1"/>
  <c r="U354" i="1"/>
  <c r="AC354" i="1"/>
  <c r="AD354" i="1" s="1"/>
  <c r="U215" i="1"/>
  <c r="AF235" i="1"/>
  <c r="AG235" i="1"/>
  <c r="AH235" i="1" s="1"/>
  <c r="U241" i="1"/>
  <c r="AB241" i="1"/>
  <c r="AC241" i="1"/>
  <c r="AD241" i="1" s="1"/>
  <c r="U217" i="1"/>
  <c r="AB217" i="1"/>
  <c r="AC217" i="1"/>
  <c r="AD217" i="1" s="1"/>
  <c r="AF549" i="1"/>
  <c r="AG549" i="1"/>
  <c r="AH549" i="1" s="1"/>
  <c r="AG826" i="1"/>
  <c r="AH826" i="1" s="1"/>
  <c r="AF942" i="1"/>
  <c r="AG942" i="1" s="1"/>
  <c r="AH942" i="1" s="1"/>
  <c r="AF917" i="1"/>
  <c r="AG917" i="1" s="1"/>
  <c r="AH917" i="1" s="1"/>
  <c r="AG872" i="1"/>
  <c r="AH872" i="1" s="1"/>
  <c r="AF630" i="1"/>
  <c r="AG630" i="1"/>
  <c r="AH630" i="1" s="1"/>
  <c r="U609" i="1"/>
  <c r="AG609" i="1" s="1"/>
  <c r="AH609" i="1" s="1"/>
  <c r="AB609" i="1"/>
  <c r="AF787" i="1"/>
  <c r="AG787" i="1"/>
  <c r="AH787" i="1" s="1"/>
  <c r="AF691" i="1"/>
  <c r="AG691" i="1" s="1"/>
  <c r="AH691" i="1" s="1"/>
  <c r="AG699" i="1"/>
  <c r="AH699" i="1" s="1"/>
  <c r="AF723" i="1"/>
  <c r="AG723" i="1" s="1"/>
  <c r="AH723" i="1" s="1"/>
  <c r="AB900" i="1"/>
  <c r="AC900" i="1"/>
  <c r="AD900" i="1" s="1"/>
  <c r="U900" i="1"/>
  <c r="AF991" i="1"/>
  <c r="AG991" i="1"/>
  <c r="AH991" i="1" s="1"/>
  <c r="T874" i="1"/>
  <c r="AB874" i="1"/>
  <c r="V873" i="1"/>
  <c r="T873" i="1"/>
  <c r="T862" i="1"/>
  <c r="AB862" i="1" s="1"/>
  <c r="T822" i="1"/>
  <c r="AB822" i="1" s="1"/>
  <c r="U614" i="1"/>
  <c r="AC614" i="1"/>
  <c r="AD614" i="1" s="1"/>
  <c r="AF851" i="1"/>
  <c r="AG851" i="1"/>
  <c r="AH851" i="1" s="1"/>
  <c r="AF831" i="1"/>
  <c r="AG831" i="1"/>
  <c r="AH831" i="1" s="1"/>
  <c r="AF815" i="1"/>
  <c r="AG815" i="1" s="1"/>
  <c r="AH815" i="1" s="1"/>
  <c r="AF640" i="1"/>
  <c r="AG640" i="1" s="1"/>
  <c r="AH640" i="1" s="1"/>
  <c r="AF650" i="1"/>
  <c r="AG650" i="1"/>
  <c r="AH650" i="1" s="1"/>
  <c r="AB582" i="1"/>
  <c r="AC582" i="1"/>
  <c r="AD582" i="1" s="1"/>
  <c r="AB593" i="1"/>
  <c r="AC593" i="1"/>
  <c r="AD593" i="1" s="1"/>
  <c r="AF690" i="1"/>
  <c r="AG690" i="1" s="1"/>
  <c r="AH690" i="1" s="1"/>
  <c r="AF702" i="1"/>
  <c r="AG702" i="1"/>
  <c r="AH702" i="1" s="1"/>
  <c r="AF597" i="1"/>
  <c r="AG597" i="1"/>
  <c r="AH597" i="1" s="1"/>
  <c r="AG711" i="1"/>
  <c r="AH711" i="1" s="1"/>
  <c r="AB914" i="1"/>
  <c r="AC914" i="1"/>
  <c r="AD914" i="1" s="1"/>
  <c r="U914" i="1"/>
  <c r="AC926" i="1"/>
  <c r="AD926" i="1" s="1"/>
  <c r="U926" i="1"/>
  <c r="V827" i="1"/>
  <c r="T827" i="1"/>
  <c r="AF956" i="1"/>
  <c r="AG956" i="1"/>
  <c r="AH956" i="1" s="1"/>
  <c r="AF960" i="1"/>
  <c r="AG960" i="1" s="1"/>
  <c r="AH960" i="1" s="1"/>
  <c r="AF803" i="1"/>
  <c r="AG803" i="1" s="1"/>
  <c r="AH803" i="1" s="1"/>
  <c r="AG666" i="1"/>
  <c r="AH666" i="1" s="1"/>
  <c r="U919" i="1"/>
  <c r="AC919" i="1"/>
  <c r="AD919" i="1" s="1"/>
  <c r="AB919" i="1"/>
  <c r="AB948" i="1"/>
  <c r="U948" i="1"/>
  <c r="AC948" i="1"/>
  <c r="AD948" i="1" s="1"/>
  <c r="T952" i="1"/>
  <c r="AB952" i="1"/>
  <c r="T950" i="1"/>
  <c r="AB950" i="1"/>
  <c r="T949" i="1"/>
  <c r="V949" i="1"/>
  <c r="AG694" i="1"/>
  <c r="AH694" i="1" s="1"/>
  <c r="AF967" i="1"/>
  <c r="AG967" i="1" s="1"/>
  <c r="AH967" i="1" s="1"/>
  <c r="AB841" i="1"/>
  <c r="U841" i="1"/>
  <c r="AG841" i="1" s="1"/>
  <c r="AH841" i="1" s="1"/>
  <c r="AB846" i="1"/>
  <c r="AC846" i="1"/>
  <c r="AD846" i="1" s="1"/>
  <c r="V923" i="1"/>
  <c r="T923" i="1"/>
  <c r="T902" i="1"/>
  <c r="AB902" i="1" s="1"/>
  <c r="V901" i="1"/>
  <c r="T901" i="1"/>
  <c r="U832" i="1"/>
  <c r="AC832" i="1"/>
  <c r="AD832" i="1" s="1"/>
  <c r="AB817" i="1"/>
  <c r="T817" i="1"/>
  <c r="AG882" i="1"/>
  <c r="AH882" i="1" s="1"/>
  <c r="AF882" i="1"/>
  <c r="AG840" i="1"/>
  <c r="AH840" i="1" s="1"/>
  <c r="AF840" i="1"/>
  <c r="AF795" i="1"/>
  <c r="AG795" i="1" s="1"/>
  <c r="AH795" i="1" s="1"/>
  <c r="AF688" i="1"/>
  <c r="AG688" i="1" s="1"/>
  <c r="AH688" i="1" s="1"/>
  <c r="AB830" i="1"/>
  <c r="AC830" i="1"/>
  <c r="AD830" i="1" s="1"/>
  <c r="U830" i="1"/>
  <c r="U881" i="1"/>
  <c r="AB881" i="1"/>
  <c r="AC881" i="1"/>
  <c r="AD881" i="1" s="1"/>
  <c r="AB25" i="1"/>
  <c r="AC25" i="1" s="1"/>
  <c r="AD25" i="1" s="1"/>
  <c r="AF323" i="1"/>
  <c r="AG323" i="1" s="1"/>
  <c r="AH323" i="1" s="1"/>
  <c r="AG210" i="1"/>
  <c r="AH210" i="1" s="1"/>
  <c r="AF210" i="1"/>
  <c r="AG370" i="1"/>
  <c r="AH370" i="1" s="1"/>
  <c r="AF444" i="1"/>
  <c r="AG444" i="1"/>
  <c r="AH444" i="1" s="1"/>
  <c r="AG383" i="1"/>
  <c r="AH383" i="1" s="1"/>
  <c r="AG442" i="1"/>
  <c r="AH442" i="1" s="1"/>
  <c r="AF442" i="1"/>
  <c r="AB407" i="1"/>
  <c r="U407" i="1"/>
  <c r="AG407" i="1" s="1"/>
  <c r="AH407" i="1" s="1"/>
  <c r="AC342" i="1"/>
  <c r="AD342" i="1" s="1"/>
  <c r="U342" i="1"/>
  <c r="U228" i="1"/>
  <c r="AC228" i="1"/>
  <c r="AD228" i="1" s="1"/>
  <c r="AF557" i="1"/>
  <c r="AG557" i="1" s="1"/>
  <c r="AH557" i="1" s="1"/>
  <c r="U449" i="1"/>
  <c r="AC449" i="1"/>
  <c r="AD449" i="1" s="1"/>
  <c r="AG798" i="1"/>
  <c r="AH798" i="1" s="1"/>
  <c r="AG863" i="1"/>
  <c r="AH863" i="1" s="1"/>
  <c r="AF921" i="1"/>
  <c r="AG921" i="1" s="1"/>
  <c r="AH921" i="1" s="1"/>
  <c r="AF909" i="1"/>
  <c r="AG909" i="1" s="1"/>
  <c r="AH909" i="1" s="1"/>
  <c r="AF858" i="1"/>
  <c r="AG858" i="1" s="1"/>
  <c r="AH858" i="1" s="1"/>
  <c r="AF848" i="1"/>
  <c r="AG848" i="1" s="1"/>
  <c r="AH848" i="1" s="1"/>
  <c r="AB832" i="1"/>
  <c r="U718" i="1"/>
  <c r="AB718" i="1"/>
  <c r="AF748" i="1"/>
  <c r="AG748" i="1" s="1"/>
  <c r="AH748" i="1" s="1"/>
  <c r="AB687" i="1"/>
  <c r="AC687" i="1"/>
  <c r="AD687" i="1" s="1"/>
  <c r="U687" i="1"/>
  <c r="T980" i="1"/>
  <c r="V980" i="1"/>
  <c r="AB48" i="1"/>
  <c r="AC48" i="1" s="1"/>
  <c r="AD48" i="1" s="1"/>
  <c r="AF282" i="1"/>
  <c r="AF572" i="1"/>
  <c r="AG572" i="1" s="1"/>
  <c r="AH572" i="1" s="1"/>
  <c r="AB316" i="1"/>
  <c r="AC316" i="1"/>
  <c r="AD316" i="1" s="1"/>
  <c r="AB338" i="1"/>
  <c r="AC338" i="1"/>
  <c r="AD338" i="1" s="1"/>
  <c r="AB263" i="1"/>
  <c r="AG565" i="1"/>
  <c r="AH565" i="1" s="1"/>
  <c r="U194" i="1"/>
  <c r="AC194" i="1"/>
  <c r="AD194" i="1" s="1"/>
  <c r="U440" i="1"/>
  <c r="AB440" i="1"/>
  <c r="AC440" i="1"/>
  <c r="AD440" i="1" s="1"/>
  <c r="AG657" i="1"/>
  <c r="AH657" i="1" s="1"/>
  <c r="AF920" i="1"/>
  <c r="AG920" i="1" s="1"/>
  <c r="AH920" i="1" s="1"/>
  <c r="AF931" i="1"/>
  <c r="AG931" i="1" s="1"/>
  <c r="AH931" i="1" s="1"/>
  <c r="AF884" i="1"/>
  <c r="AG884" i="1"/>
  <c r="AH884" i="1" s="1"/>
  <c r="AG679" i="1"/>
  <c r="AH679" i="1" s="1"/>
  <c r="AG906" i="1"/>
  <c r="AH906" i="1" s="1"/>
  <c r="AG864" i="1"/>
  <c r="AH864" i="1" s="1"/>
  <c r="AF864" i="1"/>
  <c r="AF800" i="1"/>
  <c r="AG800" i="1" s="1"/>
  <c r="AH800" i="1" s="1"/>
  <c r="U633" i="1"/>
  <c r="AB633" i="1"/>
  <c r="AC633" i="1"/>
  <c r="AD633" i="1" s="1"/>
  <c r="AF701" i="1"/>
  <c r="AG701" i="1"/>
  <c r="AH701" i="1" s="1"/>
  <c r="AG588" i="1"/>
  <c r="AH588" i="1" s="1"/>
  <c r="U812" i="1"/>
  <c r="AB812" i="1"/>
  <c r="AC812" i="1"/>
  <c r="AD812" i="1" s="1"/>
  <c r="AF553" i="1"/>
  <c r="AG553" i="1" s="1"/>
  <c r="AH553" i="1" s="1"/>
  <c r="AF772" i="1"/>
  <c r="AG772" i="1" s="1"/>
  <c r="AH772" i="1" s="1"/>
  <c r="AC984" i="1"/>
  <c r="AD984" i="1" s="1"/>
  <c r="U984" i="1"/>
  <c r="AC111" i="1"/>
  <c r="AD111" i="1" s="1"/>
  <c r="AG207" i="1"/>
  <c r="AH207" i="1" s="1"/>
  <c r="AG158" i="1"/>
  <c r="AH158" i="1" s="1"/>
  <c r="AB148" i="1"/>
  <c r="AG163" i="1"/>
  <c r="AH163" i="1" s="1"/>
  <c r="U25" i="1"/>
  <c r="AB51" i="1"/>
  <c r="AC51" i="1" s="1"/>
  <c r="AD51" i="1" s="1"/>
  <c r="AC57" i="1"/>
  <c r="AD57" i="1" s="1"/>
  <c r="AG402" i="1"/>
  <c r="AH402" i="1" s="1"/>
  <c r="AF172" i="1"/>
  <c r="AG172" i="1" s="1"/>
  <c r="AH172" i="1" s="1"/>
  <c r="AG464" i="1"/>
  <c r="AH464" i="1" s="1"/>
  <c r="AF352" i="1"/>
  <c r="AG352" i="1"/>
  <c r="AH352" i="1" s="1"/>
  <c r="AF453" i="1"/>
  <c r="AG453" i="1"/>
  <c r="AH453" i="1" s="1"/>
  <c r="AG443" i="1"/>
  <c r="AH443" i="1" s="1"/>
  <c r="U265" i="1"/>
  <c r="AG265" i="1" s="1"/>
  <c r="AH265" i="1" s="1"/>
  <c r="AB265" i="1"/>
  <c r="AB306" i="1"/>
  <c r="U306" i="1"/>
  <c r="AF515" i="1"/>
  <c r="AG515" i="1" s="1"/>
  <c r="AH515" i="1" s="1"/>
  <c r="AC472" i="1"/>
  <c r="AD472" i="1" s="1"/>
  <c r="U472" i="1"/>
  <c r="AG564" i="1"/>
  <c r="AH564" i="1" s="1"/>
  <c r="U267" i="1"/>
  <c r="AC267" i="1"/>
  <c r="AD267" i="1" s="1"/>
  <c r="AG852" i="1"/>
  <c r="AH852" i="1" s="1"/>
  <c r="AF821" i="1"/>
  <c r="AG821" i="1" s="1"/>
  <c r="AH821" i="1" s="1"/>
  <c r="AF857" i="1"/>
  <c r="AG857" i="1"/>
  <c r="AH857" i="1" s="1"/>
  <c r="AF791" i="1"/>
  <c r="AG791" i="1"/>
  <c r="AH791" i="1" s="1"/>
  <c r="AF794" i="1"/>
  <c r="AG794" i="1"/>
  <c r="AH794" i="1" s="1"/>
  <c r="U846" i="1"/>
  <c r="AG592" i="1"/>
  <c r="AH592" i="1" s="1"/>
  <c r="AF637" i="1"/>
  <c r="AG637" i="1" s="1"/>
  <c r="AH637" i="1" s="1"/>
  <c r="U933" i="1"/>
  <c r="AC933" i="1"/>
  <c r="AD933" i="1" s="1"/>
  <c r="AB933" i="1"/>
  <c r="AG940" i="1"/>
  <c r="AH940" i="1" s="1"/>
  <c r="AF603" i="1"/>
  <c r="AG603" i="1"/>
  <c r="AH603" i="1" s="1"/>
  <c r="AF644" i="1"/>
  <c r="AG644" i="1"/>
  <c r="AH644" i="1" s="1"/>
  <c r="AB985" i="1"/>
  <c r="U985" i="1"/>
  <c r="AC985" i="1"/>
  <c r="AD985" i="1" s="1"/>
  <c r="U988" i="1"/>
  <c r="AC988" i="1"/>
  <c r="AD988" i="1" s="1"/>
  <c r="AG371" i="1"/>
  <c r="AH371" i="1" s="1"/>
  <c r="AG519" i="1"/>
  <c r="AH519" i="1" s="1"/>
  <c r="AG490" i="1"/>
  <c r="AH490" i="1" s="1"/>
  <c r="AG527" i="1"/>
  <c r="AH527" i="1" s="1"/>
  <c r="AB462" i="1"/>
  <c r="AG937" i="1"/>
  <c r="AH937" i="1" s="1"/>
  <c r="AF927" i="1"/>
  <c r="AG927" i="1" s="1"/>
  <c r="AH927" i="1" s="1"/>
  <c r="AF834" i="1"/>
  <c r="AG834" i="1" s="1"/>
  <c r="AH834" i="1" s="1"/>
  <c r="AF682" i="1"/>
  <c r="AG682" i="1"/>
  <c r="AH682" i="1" s="1"/>
  <c r="AF703" i="1"/>
  <c r="AG703" i="1" s="1"/>
  <c r="AH703" i="1" s="1"/>
  <c r="AF715" i="1"/>
  <c r="AG715" i="1" s="1"/>
  <c r="AH715" i="1" s="1"/>
  <c r="AB821" i="1"/>
  <c r="U821" i="1"/>
  <c r="AB806" i="1"/>
  <c r="U806" i="1"/>
  <c r="AG806" i="1" s="1"/>
  <c r="AH806" i="1" s="1"/>
  <c r="U876" i="1"/>
  <c r="AC876" i="1"/>
  <c r="AD876" i="1" s="1"/>
  <c r="AG975" i="1"/>
  <c r="AH975" i="1" s="1"/>
  <c r="AF975" i="1"/>
  <c r="AF616" i="1"/>
  <c r="AG616" i="1" s="1"/>
  <c r="AH616" i="1" s="1"/>
  <c r="V934" i="1"/>
  <c r="T934" i="1"/>
  <c r="V859" i="1"/>
  <c r="T859" i="1"/>
  <c r="AC855" i="1"/>
  <c r="AD855" i="1" s="1"/>
  <c r="U855" i="1"/>
  <c r="T811" i="1"/>
  <c r="AB811" i="1" s="1"/>
  <c r="T793" i="1"/>
  <c r="AB793" i="1"/>
  <c r="AG780" i="1"/>
  <c r="AH780" i="1" s="1"/>
  <c r="AB347" i="1"/>
  <c r="U282" i="1"/>
  <c r="AB487" i="1"/>
  <c r="U526" i="1"/>
  <c r="AC526" i="1"/>
  <c r="AD526" i="1" s="1"/>
  <c r="AF813" i="1"/>
  <c r="AG813" i="1"/>
  <c r="AH813" i="1" s="1"/>
  <c r="AG681" i="1"/>
  <c r="AH681" i="1" s="1"/>
  <c r="AG847" i="1"/>
  <c r="AH847" i="1" s="1"/>
  <c r="AF893" i="1"/>
  <c r="AG893" i="1"/>
  <c r="AH893" i="1" s="1"/>
  <c r="AG897" i="1"/>
  <c r="AH897" i="1" s="1"/>
  <c r="AF641" i="1"/>
  <c r="AG641" i="1" s="1"/>
  <c r="AH641" i="1" s="1"/>
  <c r="AF568" i="1"/>
  <c r="AG568" i="1" s="1"/>
  <c r="AH568" i="1" s="1"/>
  <c r="AF610" i="1"/>
  <c r="AG610" i="1" s="1"/>
  <c r="AH610" i="1" s="1"/>
  <c r="AG654" i="1"/>
  <c r="AH654" i="1" s="1"/>
  <c r="AG695" i="1"/>
  <c r="AH695" i="1" s="1"/>
  <c r="AB925" i="1"/>
  <c r="U925" i="1"/>
  <c r="AG925" i="1" s="1"/>
  <c r="AH925" i="1" s="1"/>
  <c r="AC930" i="1"/>
  <c r="AD930" i="1" s="1"/>
  <c r="U930" i="1"/>
  <c r="AG739" i="1"/>
  <c r="AH739" i="1" s="1"/>
  <c r="AB876" i="1"/>
  <c r="AB957" i="1"/>
  <c r="AC957" i="1"/>
  <c r="AD957" i="1" s="1"/>
  <c r="U957" i="1"/>
  <c r="U866" i="1"/>
  <c r="AC866" i="1"/>
  <c r="AD866" i="1" s="1"/>
  <c r="AC871" i="1"/>
  <c r="AD871" i="1" s="1"/>
  <c r="AB871" i="1"/>
  <c r="U871" i="1"/>
  <c r="U550" i="1"/>
  <c r="AG550" i="1" s="1"/>
  <c r="AH550" i="1" s="1"/>
  <c r="AB550" i="1"/>
  <c r="AF556" i="1"/>
  <c r="AG556" i="1"/>
  <c r="AH556" i="1" s="1"/>
  <c r="AC631" i="1"/>
  <c r="AD631" i="1" s="1"/>
  <c r="U631" i="1"/>
  <c r="AB706" i="1"/>
  <c r="AC706" i="1"/>
  <c r="AD706" i="1" s="1"/>
  <c r="AC965" i="1"/>
  <c r="AD965" i="1" s="1"/>
  <c r="U965" i="1"/>
  <c r="T963" i="1"/>
  <c r="AB963" i="1"/>
  <c r="U543" i="1"/>
  <c r="AG543" i="1" s="1"/>
  <c r="AH543" i="1" s="1"/>
  <c r="AB543" i="1"/>
  <c r="AB442" i="1"/>
  <c r="AF958" i="1"/>
  <c r="AG958" i="1" s="1"/>
  <c r="AH958" i="1" s="1"/>
  <c r="AF913" i="1"/>
  <c r="AG913" i="1"/>
  <c r="AH913" i="1" s="1"/>
  <c r="AG895" i="1"/>
  <c r="AH895" i="1" s="1"/>
  <c r="AG910" i="1"/>
  <c r="AH910" i="1" s="1"/>
  <c r="AF885" i="1"/>
  <c r="AG885" i="1" s="1"/>
  <c r="AH885" i="1" s="1"/>
  <c r="AG655" i="1"/>
  <c r="AH655" i="1" s="1"/>
  <c r="AB591" i="1"/>
  <c r="U591" i="1"/>
  <c r="AC591" i="1"/>
  <c r="AD591" i="1" s="1"/>
  <c r="AG726" i="1"/>
  <c r="AH726" i="1" s="1"/>
  <c r="AC801" i="1"/>
  <c r="AD801" i="1" s="1"/>
  <c r="AB801" i="1"/>
  <c r="AG680" i="1"/>
  <c r="AH680" i="1" s="1"/>
  <c r="AB820" i="1"/>
  <c r="AC820" i="1"/>
  <c r="AD820" i="1" s="1"/>
  <c r="AB885" i="1"/>
  <c r="U885" i="1"/>
  <c r="AG945" i="1"/>
  <c r="AH945" i="1" s="1"/>
  <c r="AB824" i="1"/>
  <c r="AC635" i="1"/>
  <c r="AD635" i="1" s="1"/>
  <c r="AB635" i="1"/>
  <c r="U635" i="1"/>
  <c r="AF730" i="1"/>
  <c r="AG730" i="1"/>
  <c r="AH730" i="1" s="1"/>
  <c r="AF729" i="1"/>
  <c r="AG729" i="1"/>
  <c r="AH729" i="1" s="1"/>
  <c r="U993" i="1"/>
  <c r="AB993" i="1"/>
  <c r="AC993" i="1"/>
  <c r="AD993" i="1" s="1"/>
  <c r="V989" i="1"/>
  <c r="T989" i="1"/>
  <c r="U966" i="1"/>
  <c r="AC966" i="1"/>
  <c r="AD966" i="1" s="1"/>
  <c r="AC209" i="1"/>
  <c r="AD209" i="1" s="1"/>
  <c r="AB209" i="1"/>
  <c r="U288" i="1"/>
  <c r="AB288" i="1"/>
  <c r="AG887" i="1"/>
  <c r="AH887" i="1" s="1"/>
  <c r="AF915" i="1"/>
  <c r="AG915" i="1"/>
  <c r="AH915" i="1" s="1"/>
  <c r="AF867" i="1"/>
  <c r="AG867" i="1"/>
  <c r="AH867" i="1" s="1"/>
  <c r="AG825" i="1"/>
  <c r="AH825" i="1" s="1"/>
  <c r="AG802" i="1"/>
  <c r="AH802" i="1" s="1"/>
  <c r="AG938" i="1"/>
  <c r="AH938" i="1" s="1"/>
  <c r="AG642" i="1"/>
  <c r="AH642" i="1" s="1"/>
  <c r="AF709" i="1"/>
  <c r="AG709" i="1"/>
  <c r="AH709" i="1" s="1"/>
  <c r="AF661" i="1"/>
  <c r="AG661" i="1"/>
  <c r="AH661" i="1" s="1"/>
  <c r="U912" i="1"/>
  <c r="AC912" i="1"/>
  <c r="AD912" i="1" s="1"/>
  <c r="AF990" i="1"/>
  <c r="AG990" i="1"/>
  <c r="AH990" i="1" s="1"/>
  <c r="AC891" i="1"/>
  <c r="AD891" i="1" s="1"/>
  <c r="AB891" i="1"/>
  <c r="U891" i="1"/>
  <c r="AB913" i="1"/>
  <c r="U913" i="1"/>
  <c r="AB924" i="1"/>
  <c r="U924" i="1"/>
  <c r="AG924" i="1" s="1"/>
  <c r="AH924" i="1" s="1"/>
  <c r="AB953" i="1"/>
  <c r="U953" i="1"/>
  <c r="AG953" i="1" s="1"/>
  <c r="AH953" i="1" s="1"/>
  <c r="AB803" i="1"/>
  <c r="U803" i="1"/>
  <c r="AG692" i="1"/>
  <c r="AH692" i="1" s="1"/>
  <c r="AC595" i="1"/>
  <c r="AD595" i="1" s="1"/>
  <c r="U595" i="1"/>
  <c r="AC608" i="1"/>
  <c r="AD608" i="1" s="1"/>
  <c r="U608" i="1"/>
  <c r="AF615" i="1"/>
  <c r="AG615" i="1" s="1"/>
  <c r="AH615" i="1" s="1"/>
  <c r="U720" i="1"/>
  <c r="AG720" i="1" s="1"/>
  <c r="AH720" i="1" s="1"/>
  <c r="AB720" i="1"/>
  <c r="AC742" i="1"/>
  <c r="AD742" i="1" s="1"/>
  <c r="U742" i="1"/>
  <c r="U708" i="1"/>
  <c r="AC708" i="1"/>
  <c r="AD708" i="1" s="1"/>
  <c r="AB708" i="1"/>
  <c r="AF647" i="1"/>
  <c r="AG647" i="1" s="1"/>
  <c r="AH647" i="1" s="1"/>
  <c r="AG947" i="1"/>
  <c r="AH947" i="1" s="1"/>
  <c r="AG809" i="1"/>
  <c r="AH809" i="1" s="1"/>
  <c r="AF611" i="1"/>
  <c r="AG611" i="1" s="1"/>
  <c r="AH611" i="1" s="1"/>
  <c r="AB587" i="1"/>
  <c r="U587" i="1"/>
  <c r="AG587" i="1" s="1"/>
  <c r="AH587" i="1" s="1"/>
  <c r="AF678" i="1"/>
  <c r="AG678" i="1"/>
  <c r="AH678" i="1" s="1"/>
  <c r="AC816" i="1"/>
  <c r="AD816" i="1" s="1"/>
  <c r="U816" i="1"/>
  <c r="AB807" i="1"/>
  <c r="AB845" i="1"/>
  <c r="AC845" i="1"/>
  <c r="AD845" i="1" s="1"/>
  <c r="AG639" i="1"/>
  <c r="AH639" i="1" s="1"/>
  <c r="AG776" i="1"/>
  <c r="AH776" i="1" s="1"/>
  <c r="AF970" i="1"/>
  <c r="AG970" i="1" s="1"/>
  <c r="AH970" i="1" s="1"/>
  <c r="AB984" i="1"/>
  <c r="T982" i="1"/>
  <c r="V982" i="1"/>
  <c r="AB798" i="1"/>
  <c r="AC779" i="1"/>
  <c r="AD779" i="1" s="1"/>
  <c r="U779" i="1"/>
  <c r="T769" i="1"/>
  <c r="AB769" i="1"/>
  <c r="U529" i="1"/>
  <c r="AG529" i="1" s="1"/>
  <c r="AH529" i="1" s="1"/>
  <c r="AG868" i="1"/>
  <c r="AH868" i="1" s="1"/>
  <c r="AG685" i="1"/>
  <c r="AH685" i="1" s="1"/>
  <c r="AG696" i="1"/>
  <c r="AH696" i="1" s="1"/>
  <c r="AG728" i="1"/>
  <c r="AH728" i="1" s="1"/>
  <c r="AB916" i="1"/>
  <c r="AC916" i="1"/>
  <c r="AD916" i="1" s="1"/>
  <c r="AB836" i="1"/>
  <c r="AC836" i="1"/>
  <c r="AD836" i="1" s="1"/>
  <c r="AB861" i="1"/>
  <c r="AC861" i="1"/>
  <c r="AD861" i="1" s="1"/>
  <c r="AF770" i="1"/>
  <c r="AG770" i="1" s="1"/>
  <c r="AH770" i="1" s="1"/>
  <c r="AB626" i="1"/>
  <c r="AC626" i="1"/>
  <c r="AD626" i="1" s="1"/>
  <c r="AC979" i="1"/>
  <c r="AD979" i="1" s="1"/>
  <c r="U979" i="1"/>
  <c r="AB979" i="1"/>
  <c r="AB942" i="1"/>
  <c r="AG727" i="1"/>
  <c r="AH727" i="1" s="1"/>
  <c r="AG663" i="1"/>
  <c r="AH663" i="1" s="1"/>
  <c r="AG664" i="1"/>
  <c r="AH664" i="1" s="1"/>
  <c r="AG648" i="1"/>
  <c r="AH648" i="1" s="1"/>
  <c r="AG594" i="1"/>
  <c r="AH594" i="1" s="1"/>
  <c r="AF622" i="1"/>
  <c r="AG622" i="1" s="1"/>
  <c r="AH622" i="1" s="1"/>
  <c r="AG662" i="1"/>
  <c r="AH662" i="1" s="1"/>
  <c r="AF722" i="1"/>
  <c r="AG722" i="1"/>
  <c r="AH722" i="1" s="1"/>
  <c r="AG667" i="1"/>
  <c r="AH667" i="1" s="1"/>
  <c r="AF707" i="1"/>
  <c r="AG707" i="1"/>
  <c r="AH707" i="1" s="1"/>
  <c r="AF981" i="1"/>
  <c r="AG981" i="1" s="1"/>
  <c r="AH981" i="1" s="1"/>
  <c r="AF599" i="1"/>
  <c r="AG599" i="1"/>
  <c r="AH599" i="1" s="1"/>
  <c r="AF636" i="1"/>
  <c r="AG636" i="1"/>
  <c r="AH636" i="1" s="1"/>
  <c r="AG741" i="1"/>
  <c r="AH741" i="1" s="1"/>
  <c r="V955" i="1"/>
  <c r="T955" i="1"/>
  <c r="V838" i="1"/>
  <c r="T838" i="1"/>
  <c r="V837" i="1"/>
  <c r="T837" i="1"/>
  <c r="AG880" i="1"/>
  <c r="AH880" i="1" s="1"/>
  <c r="AG634" i="1"/>
  <c r="AH634" i="1" s="1"/>
  <c r="AG677" i="1"/>
  <c r="AH677" i="1" s="1"/>
  <c r="AG674" i="1"/>
  <c r="AH674" i="1" s="1"/>
  <c r="AG710" i="1"/>
  <c r="AH710" i="1" s="1"/>
  <c r="AF629" i="1"/>
  <c r="AG629" i="1"/>
  <c r="AH629" i="1" s="1"/>
  <c r="AB922" i="1"/>
  <c r="AC922" i="1"/>
  <c r="AD922" i="1" s="1"/>
  <c r="U932" i="1"/>
  <c r="AC932" i="1"/>
  <c r="AD932" i="1" s="1"/>
  <c r="AC959" i="1"/>
  <c r="AD959" i="1" s="1"/>
  <c r="U959" i="1"/>
  <c r="AF987" i="1"/>
  <c r="AG987" i="1"/>
  <c r="AH987" i="1" s="1"/>
  <c r="AB800" i="1"/>
  <c r="AC799" i="1"/>
  <c r="AD799" i="1" s="1"/>
  <c r="U799" i="1"/>
  <c r="AB823" i="1"/>
  <c r="AC823" i="1"/>
  <c r="AD823" i="1" s="1"/>
  <c r="AB839" i="1"/>
  <c r="AC839" i="1"/>
  <c r="AD839" i="1" s="1"/>
  <c r="AB848" i="1"/>
  <c r="U848" i="1"/>
  <c r="AB875" i="1"/>
  <c r="U875" i="1"/>
  <c r="AG875" i="1" s="1"/>
  <c r="AH875" i="1" s="1"/>
  <c r="AB896" i="1"/>
  <c r="AC896" i="1"/>
  <c r="AD896" i="1" s="1"/>
  <c r="AG643" i="1"/>
  <c r="AH643" i="1" s="1"/>
  <c r="AG733" i="1"/>
  <c r="AH733" i="1" s="1"/>
  <c r="AF756" i="1"/>
  <c r="AG756" i="1" s="1"/>
  <c r="AH756" i="1" s="1"/>
  <c r="AG773" i="1"/>
  <c r="AH773" i="1" s="1"/>
  <c r="AF785" i="1"/>
  <c r="AG785" i="1" s="1"/>
  <c r="AH785" i="1" s="1"/>
  <c r="AC672" i="1"/>
  <c r="AD672" i="1" s="1"/>
  <c r="AB672" i="1"/>
  <c r="U672" i="1"/>
  <c r="AG774" i="1"/>
  <c r="AH774" i="1" s="1"/>
  <c r="AF974" i="1"/>
  <c r="AG974" i="1" s="1"/>
  <c r="AH974" i="1" s="1"/>
  <c r="V961" i="1"/>
  <c r="T961" i="1"/>
  <c r="AB945" i="1"/>
  <c r="AB926" i="1"/>
  <c r="AB883" i="1"/>
  <c r="U883" i="1"/>
  <c r="AG883" i="1" s="1"/>
  <c r="AH883" i="1" s="1"/>
  <c r="R873" i="1"/>
  <c r="S873" i="1" s="1"/>
  <c r="AC596" i="1"/>
  <c r="AD596" i="1" s="1"/>
  <c r="U596" i="1"/>
  <c r="AB596" i="1"/>
  <c r="R984" i="1"/>
  <c r="S984" i="1" s="1"/>
  <c r="T978" i="1"/>
  <c r="T969" i="1"/>
  <c r="R934" i="1"/>
  <c r="S934" i="1" s="1"/>
  <c r="T842" i="1"/>
  <c r="AB842" i="1" s="1"/>
  <c r="AB765" i="1"/>
  <c r="AC765" i="1"/>
  <c r="AD765" i="1" s="1"/>
  <c r="AC997" i="1"/>
  <c r="AD997" i="1" s="1"/>
  <c r="U997" i="1"/>
  <c r="AB958" i="1"/>
  <c r="AG783" i="1"/>
  <c r="AH783" i="1" s="1"/>
  <c r="V994" i="1"/>
  <c r="T994" i="1"/>
  <c r="R940" i="1"/>
  <c r="S940" i="1" s="1"/>
  <c r="R926" i="1"/>
  <c r="S926" i="1" s="1"/>
  <c r="V905" i="1"/>
  <c r="T905" i="1"/>
  <c r="AF759" i="1"/>
  <c r="AG759" i="1" s="1"/>
  <c r="AH759" i="1" s="1"/>
  <c r="AG619" i="1"/>
  <c r="AH619" i="1" s="1"/>
  <c r="R994" i="1"/>
  <c r="S994" i="1" s="1"/>
  <c r="AB932" i="1"/>
  <c r="T995" i="1"/>
  <c r="R961" i="1"/>
  <c r="S961" i="1" s="1"/>
  <c r="AB954" i="1"/>
  <c r="R865" i="1"/>
  <c r="S865" i="1" s="1"/>
  <c r="U628" i="1"/>
  <c r="AC628" i="1"/>
  <c r="AD628" i="1" s="1"/>
  <c r="AB734" i="1"/>
  <c r="AC734" i="1"/>
  <c r="AD734" i="1" s="1"/>
  <c r="AC749" i="1"/>
  <c r="AD749" i="1" s="1"/>
  <c r="AB995" i="1"/>
  <c r="T898" i="1"/>
  <c r="R897" i="1"/>
  <c r="S897" i="1" s="1"/>
  <c r="R870" i="1"/>
  <c r="S870" i="1" s="1"/>
  <c r="AB856" i="1"/>
  <c r="T856" i="1"/>
  <c r="R821" i="1"/>
  <c r="S821" i="1" s="1"/>
  <c r="AC761" i="1"/>
  <c r="AD761" i="1" s="1"/>
  <c r="AB761" i="1"/>
  <c r="AF735" i="1"/>
  <c r="AG735" i="1"/>
  <c r="AH735" i="1" s="1"/>
  <c r="V971" i="1"/>
  <c r="T971" i="1"/>
  <c r="R902" i="1"/>
  <c r="S902" i="1" s="1"/>
  <c r="AB892" i="1"/>
  <c r="T888" i="1"/>
  <c r="AB888" i="1"/>
  <c r="V870" i="1"/>
  <c r="T870" i="1"/>
  <c r="R869" i="1"/>
  <c r="S869" i="1" s="1"/>
  <c r="T853" i="1"/>
  <c r="AB835" i="1"/>
  <c r="V808" i="1"/>
  <c r="T808" i="1"/>
  <c r="AB781" i="1"/>
  <c r="U781" i="1"/>
  <c r="AC781" i="1"/>
  <c r="AD781" i="1" s="1"/>
  <c r="T983" i="1"/>
  <c r="AB977" i="1"/>
  <c r="V973" i="1"/>
  <c r="T973" i="1"/>
  <c r="T951" i="1"/>
  <c r="R901" i="1"/>
  <c r="S901" i="1" s="1"/>
  <c r="R841" i="1"/>
  <c r="S841" i="1" s="1"/>
  <c r="R832" i="1"/>
  <c r="S832" i="1" s="1"/>
  <c r="V790" i="1"/>
  <c r="T790" i="1"/>
  <c r="R775" i="1"/>
  <c r="S775" i="1" s="1"/>
  <c r="R929" i="1"/>
  <c r="S929" i="1" s="1"/>
  <c r="R833" i="1"/>
  <c r="S833" i="1" s="1"/>
  <c r="R818" i="1"/>
  <c r="S818" i="1" s="1"/>
  <c r="R809" i="1"/>
  <c r="S809" i="1" s="1"/>
  <c r="R789" i="1"/>
  <c r="S789" i="1" s="1"/>
  <c r="R771" i="1"/>
  <c r="S771" i="1" s="1"/>
  <c r="U652" i="1"/>
  <c r="AC652" i="1"/>
  <c r="AD652" i="1" s="1"/>
  <c r="R806" i="1"/>
  <c r="S806" i="1" s="1"/>
  <c r="T775" i="1"/>
  <c r="T750" i="1"/>
  <c r="R741" i="1"/>
  <c r="S741" i="1" s="1"/>
  <c r="R822" i="1"/>
  <c r="S822" i="1" s="1"/>
  <c r="R817" i="1"/>
  <c r="S817" i="1" s="1"/>
  <c r="R805" i="1"/>
  <c r="S805" i="1" s="1"/>
  <c r="R803" i="1"/>
  <c r="S803" i="1" s="1"/>
  <c r="T782" i="1"/>
  <c r="R743" i="1"/>
  <c r="S743" i="1" s="1"/>
  <c r="V731" i="1"/>
  <c r="R740" i="1"/>
  <c r="S740" i="1" s="1"/>
  <c r="R713" i="1"/>
  <c r="S713" i="1" s="1"/>
  <c r="V651" i="1"/>
  <c r="T651" i="1"/>
  <c r="T768" i="1"/>
  <c r="R732" i="1"/>
  <c r="S732" i="1" s="1"/>
  <c r="R788" i="1"/>
  <c r="S788" i="1" s="1"/>
  <c r="R772" i="1"/>
  <c r="S772" i="1" s="1"/>
  <c r="R708" i="1"/>
  <c r="S708" i="1" s="1"/>
  <c r="R744" i="1"/>
  <c r="S744" i="1" s="1"/>
  <c r="R728" i="1"/>
  <c r="S728" i="1" s="1"/>
  <c r="T717" i="1"/>
  <c r="R697" i="1"/>
  <c r="S697" i="1" s="1"/>
  <c r="R693" i="1"/>
  <c r="S693" i="1" s="1"/>
  <c r="R691" i="1"/>
  <c r="S691" i="1" s="1"/>
  <c r="R683" i="1"/>
  <c r="S683" i="1" s="1"/>
  <c r="T660" i="1"/>
  <c r="V660" i="1"/>
  <c r="R702" i="1"/>
  <c r="S702" i="1" s="1"/>
  <c r="T700" i="1"/>
  <c r="R685" i="1"/>
  <c r="S685" i="1" s="1"/>
  <c r="V566" i="1"/>
  <c r="T716" i="1"/>
  <c r="R692" i="1"/>
  <c r="S692" i="1" s="1"/>
  <c r="T693" i="1"/>
  <c r="AB553" i="1"/>
  <c r="AB513" i="1"/>
  <c r="T517" i="1"/>
  <c r="V517" i="1"/>
  <c r="R657" i="1"/>
  <c r="S657" i="1" s="1"/>
  <c r="R648" i="1"/>
  <c r="S648" i="1" s="1"/>
  <c r="R699" i="1"/>
  <c r="S699" i="1" s="1"/>
  <c r="AB491" i="1"/>
  <c r="V492" i="1"/>
  <c r="T623" i="1"/>
  <c r="R572" i="1"/>
  <c r="S572" i="1" s="1"/>
  <c r="AB568" i="1"/>
  <c r="AB548" i="1"/>
  <c r="R543" i="1"/>
  <c r="S543" i="1" s="1"/>
  <c r="AF452" i="1"/>
  <c r="AG452" i="1" s="1"/>
  <c r="AH452" i="1" s="1"/>
  <c r="AB386" i="1"/>
  <c r="V514" i="1"/>
  <c r="R680" i="1"/>
  <c r="S680" i="1" s="1"/>
  <c r="R670" i="1"/>
  <c r="S670" i="1" s="1"/>
  <c r="T624" i="1"/>
  <c r="T495" i="1"/>
  <c r="V621" i="1"/>
  <c r="AB463" i="1"/>
  <c r="R425" i="1"/>
  <c r="S425" i="1" s="1"/>
  <c r="R443" i="1"/>
  <c r="S443" i="1" s="1"/>
  <c r="AB328" i="1"/>
  <c r="T416" i="1"/>
  <c r="R542" i="1"/>
  <c r="S542" i="1" s="1"/>
  <c r="R418" i="1"/>
  <c r="S418" i="1" s="1"/>
  <c r="R366" i="1"/>
  <c r="S366" i="1" s="1"/>
  <c r="T250" i="1"/>
  <c r="AB234" i="1"/>
  <c r="AB207" i="1"/>
  <c r="AB354" i="1"/>
  <c r="T340" i="1"/>
  <c r="AB163" i="1"/>
  <c r="AB233" i="1"/>
  <c r="R191" i="1"/>
  <c r="S191" i="1" s="1"/>
  <c r="AB164" i="1"/>
  <c r="AC164" i="1"/>
  <c r="AD164" i="1" s="1"/>
  <c r="AA116" i="1"/>
  <c r="AB116" i="1" s="1"/>
  <c r="AC116" i="1" s="1"/>
  <c r="AD116" i="1" s="1"/>
  <c r="R136" i="1"/>
  <c r="S136" i="1" s="1"/>
  <c r="R119" i="1"/>
  <c r="S119" i="1" s="1"/>
  <c r="R166" i="1"/>
  <c r="S166" i="1" s="1"/>
  <c r="T175" i="1"/>
  <c r="T171" i="1"/>
  <c r="AA34" i="1"/>
  <c r="AB34" i="1" s="1"/>
  <c r="AC34" i="1" s="1"/>
  <c r="AD34" i="1" s="1"/>
  <c r="T26" i="1"/>
  <c r="AA13" i="1"/>
  <c r="AB13" i="1" s="1"/>
  <c r="AC13" i="1" s="1"/>
  <c r="AD13" i="1" s="1"/>
  <c r="AA75" i="1"/>
  <c r="AB75" i="1" s="1"/>
  <c r="AC75" i="1" s="1"/>
  <c r="AD75" i="1" s="1"/>
  <c r="AA98" i="1"/>
  <c r="AB98" i="1" s="1"/>
  <c r="AC98" i="1" s="1"/>
  <c r="AD98" i="1" s="1"/>
  <c r="AA46" i="1"/>
  <c r="AB46" i="1" s="1"/>
  <c r="AC46" i="1" s="1"/>
  <c r="AD46" i="1" s="1"/>
  <c r="AF75" i="1" l="1"/>
  <c r="AG75" i="1"/>
  <c r="AH75" i="1" s="1"/>
  <c r="AF58" i="1"/>
  <c r="AG58" i="1" s="1"/>
  <c r="AH58" i="1" s="1"/>
  <c r="AF112" i="1"/>
  <c r="AG112" i="1" s="1"/>
  <c r="AH112" i="1" s="1"/>
  <c r="AF34" i="1"/>
  <c r="AG34" i="1"/>
  <c r="AH34" i="1" s="1"/>
  <c r="AF53" i="1"/>
  <c r="AG53" i="1"/>
  <c r="AH53" i="1" s="1"/>
  <c r="AF32" i="1"/>
  <c r="AG32" i="1" s="1"/>
  <c r="AH32" i="1" s="1"/>
  <c r="AF29" i="1"/>
  <c r="AG29" i="1" s="1"/>
  <c r="AH29" i="1" s="1"/>
  <c r="AF68" i="1"/>
  <c r="AG68" i="1"/>
  <c r="AH68" i="1" s="1"/>
  <c r="AF440" i="1"/>
  <c r="AG440" i="1" s="1"/>
  <c r="AH440" i="1" s="1"/>
  <c r="AF122" i="1"/>
  <c r="AG122" i="1" s="1"/>
  <c r="AH122" i="1" s="1"/>
  <c r="AF400" i="1"/>
  <c r="AG400" i="1" s="1"/>
  <c r="AH400" i="1" s="1"/>
  <c r="AF76" i="1"/>
  <c r="AG76" i="1" s="1"/>
  <c r="AH76" i="1" s="1"/>
  <c r="AF559" i="1"/>
  <c r="AG559" i="1"/>
  <c r="AH559" i="1" s="1"/>
  <c r="AF293" i="1"/>
  <c r="AG293" i="1" s="1"/>
  <c r="AH293" i="1" s="1"/>
  <c r="U955" i="1"/>
  <c r="AC955" i="1"/>
  <c r="AD955" i="1" s="1"/>
  <c r="AB955" i="1"/>
  <c r="U793" i="1"/>
  <c r="AC793" i="1"/>
  <c r="AD793" i="1" s="1"/>
  <c r="AF914" i="1"/>
  <c r="AG914" i="1" s="1"/>
  <c r="AH914" i="1" s="1"/>
  <c r="AC874" i="1"/>
  <c r="AD874" i="1" s="1"/>
  <c r="U874" i="1"/>
  <c r="AG357" i="1"/>
  <c r="AH357" i="1" s="1"/>
  <c r="AF357" i="1"/>
  <c r="AF47" i="1"/>
  <c r="AG47" i="1" s="1"/>
  <c r="AH47" i="1" s="1"/>
  <c r="AF64" i="1"/>
  <c r="AG64" i="1" s="1"/>
  <c r="AH64" i="1" s="1"/>
  <c r="AG483" i="1"/>
  <c r="AH483" i="1" s="1"/>
  <c r="AF483" i="1"/>
  <c r="AF192" i="1"/>
  <c r="AG192" i="1" s="1"/>
  <c r="AH192" i="1" s="1"/>
  <c r="AC250" i="1"/>
  <c r="AD250" i="1" s="1"/>
  <c r="U250" i="1"/>
  <c r="AB250" i="1"/>
  <c r="AC750" i="1"/>
  <c r="AD750" i="1" s="1"/>
  <c r="AB750" i="1"/>
  <c r="U750" i="1"/>
  <c r="AF342" i="1"/>
  <c r="AG342" i="1" s="1"/>
  <c r="AH342" i="1" s="1"/>
  <c r="AF816" i="1"/>
  <c r="AG816" i="1" s="1"/>
  <c r="AH816" i="1" s="1"/>
  <c r="AB934" i="1"/>
  <c r="AC934" i="1"/>
  <c r="AD934" i="1" s="1"/>
  <c r="U934" i="1"/>
  <c r="AF933" i="1"/>
  <c r="AG933" i="1"/>
  <c r="AH933" i="1" s="1"/>
  <c r="AC980" i="1"/>
  <c r="AD980" i="1" s="1"/>
  <c r="U980" i="1"/>
  <c r="U171" i="1"/>
  <c r="AC171" i="1"/>
  <c r="AD171" i="1" s="1"/>
  <c r="AB171" i="1"/>
  <c r="U716" i="1"/>
  <c r="AC716" i="1"/>
  <c r="AD716" i="1" s="1"/>
  <c r="AB716" i="1"/>
  <c r="U888" i="1"/>
  <c r="AC888" i="1"/>
  <c r="AD888" i="1" s="1"/>
  <c r="U995" i="1"/>
  <c r="AC995" i="1"/>
  <c r="AD995" i="1" s="1"/>
  <c r="AF966" i="1"/>
  <c r="AG966" i="1" s="1"/>
  <c r="AH966" i="1" s="1"/>
  <c r="U175" i="1"/>
  <c r="AC175" i="1"/>
  <c r="AD175" i="1" s="1"/>
  <c r="AB175" i="1"/>
  <c r="AF734" i="1"/>
  <c r="AG734" i="1" s="1"/>
  <c r="AH734" i="1" s="1"/>
  <c r="AF626" i="1"/>
  <c r="AG626" i="1" s="1"/>
  <c r="AH626" i="1" s="1"/>
  <c r="AB980" i="1"/>
  <c r="AF687" i="1"/>
  <c r="AG687" i="1" s="1"/>
  <c r="AH687" i="1" s="1"/>
  <c r="AF313" i="1"/>
  <c r="AG313" i="1"/>
  <c r="AH313" i="1" s="1"/>
  <c r="AF321" i="1"/>
  <c r="AG321" i="1"/>
  <c r="AH321" i="1" s="1"/>
  <c r="AF121" i="1"/>
  <c r="AG121" i="1"/>
  <c r="AH121" i="1" s="1"/>
  <c r="AF46" i="1"/>
  <c r="AG46" i="1" s="1"/>
  <c r="AH46" i="1" s="1"/>
  <c r="AB624" i="1"/>
  <c r="AC624" i="1"/>
  <c r="AD624" i="1" s="1"/>
  <c r="U624" i="1"/>
  <c r="AC768" i="1"/>
  <c r="AD768" i="1" s="1"/>
  <c r="AB768" i="1"/>
  <c r="U768" i="1"/>
  <c r="AF652" i="1"/>
  <c r="AG652" i="1" s="1"/>
  <c r="AH652" i="1" s="1"/>
  <c r="AC856" i="1"/>
  <c r="AD856" i="1" s="1"/>
  <c r="U856" i="1"/>
  <c r="U994" i="1"/>
  <c r="AC994" i="1"/>
  <c r="AD994" i="1" s="1"/>
  <c r="AB994" i="1"/>
  <c r="AF891" i="1"/>
  <c r="AG891" i="1" s="1"/>
  <c r="AH891" i="1" s="1"/>
  <c r="AC989" i="1"/>
  <c r="AD989" i="1" s="1"/>
  <c r="U989" i="1"/>
  <c r="AB989" i="1"/>
  <c r="AF820" i="1"/>
  <c r="AG820" i="1"/>
  <c r="AH820" i="1" s="1"/>
  <c r="AF957" i="1"/>
  <c r="AG957" i="1"/>
  <c r="AH957" i="1" s="1"/>
  <c r="AF57" i="1"/>
  <c r="AG57" i="1" s="1"/>
  <c r="AH57" i="1" s="1"/>
  <c r="AF111" i="1"/>
  <c r="AG111" i="1"/>
  <c r="AH111" i="1" s="1"/>
  <c r="AF194" i="1"/>
  <c r="AG194" i="1"/>
  <c r="AH194" i="1" s="1"/>
  <c r="AF449" i="1"/>
  <c r="AG449" i="1" s="1"/>
  <c r="AH449" i="1" s="1"/>
  <c r="AB901" i="1"/>
  <c r="U901" i="1"/>
  <c r="AC901" i="1"/>
  <c r="AD901" i="1" s="1"/>
  <c r="AC950" i="1"/>
  <c r="AD950" i="1" s="1"/>
  <c r="U950" i="1"/>
  <c r="AF217" i="1"/>
  <c r="AG217" i="1" s="1"/>
  <c r="AH217" i="1" s="1"/>
  <c r="AF39" i="1"/>
  <c r="AG39" i="1" s="1"/>
  <c r="AH39" i="1" s="1"/>
  <c r="AF208" i="1"/>
  <c r="AG208" i="1" s="1"/>
  <c r="AH208" i="1" s="1"/>
  <c r="AF90" i="1"/>
  <c r="AG90" i="1" s="1"/>
  <c r="AH90" i="1" s="1"/>
  <c r="AF283" i="1"/>
  <c r="AG283" i="1" s="1"/>
  <c r="AH283" i="1" s="1"/>
  <c r="AF297" i="1"/>
  <c r="AG297" i="1"/>
  <c r="AH297" i="1" s="1"/>
  <c r="AF332" i="1"/>
  <c r="AG332" i="1" s="1"/>
  <c r="AH332" i="1" s="1"/>
  <c r="AF71" i="1"/>
  <c r="AG71" i="1" s="1"/>
  <c r="AH71" i="1" s="1"/>
  <c r="AF307" i="1"/>
  <c r="AG307" i="1" s="1"/>
  <c r="AH307" i="1" s="1"/>
  <c r="AF240" i="1"/>
  <c r="AG240" i="1" s="1"/>
  <c r="AH240" i="1" s="1"/>
  <c r="AF146" i="1"/>
  <c r="AG146" i="1" s="1"/>
  <c r="AH146" i="1" s="1"/>
  <c r="AF930" i="1"/>
  <c r="AG930" i="1" s="1"/>
  <c r="AH930" i="1" s="1"/>
  <c r="AB808" i="1"/>
  <c r="AC808" i="1"/>
  <c r="AD808" i="1" s="1"/>
  <c r="U808" i="1"/>
  <c r="AF823" i="1"/>
  <c r="AG823" i="1" s="1"/>
  <c r="AH823" i="1" s="1"/>
  <c r="AF591" i="1"/>
  <c r="AG591" i="1" s="1"/>
  <c r="AH591" i="1" s="1"/>
  <c r="AF846" i="1"/>
  <c r="AG846" i="1"/>
  <c r="AH846" i="1" s="1"/>
  <c r="AC782" i="1"/>
  <c r="AD782" i="1" s="1"/>
  <c r="U782" i="1"/>
  <c r="AB782" i="1"/>
  <c r="AB961" i="1"/>
  <c r="U961" i="1"/>
  <c r="AC961" i="1"/>
  <c r="AD961" i="1" s="1"/>
  <c r="AC769" i="1"/>
  <c r="AD769" i="1" s="1"/>
  <c r="U769" i="1"/>
  <c r="AF42" i="1"/>
  <c r="AG42" i="1"/>
  <c r="AH42" i="1" s="1"/>
  <c r="AF93" i="1"/>
  <c r="AG93" i="1"/>
  <c r="AH93" i="1" s="1"/>
  <c r="AF311" i="1"/>
  <c r="AG311" i="1"/>
  <c r="AH311" i="1" s="1"/>
  <c r="AF98" i="1"/>
  <c r="AG98" i="1"/>
  <c r="AH98" i="1" s="1"/>
  <c r="AC416" i="1"/>
  <c r="AD416" i="1" s="1"/>
  <c r="AB416" i="1"/>
  <c r="U416" i="1"/>
  <c r="AC517" i="1"/>
  <c r="AD517" i="1" s="1"/>
  <c r="AB517" i="1"/>
  <c r="U517" i="1"/>
  <c r="AF596" i="1"/>
  <c r="AG596" i="1"/>
  <c r="AH596" i="1" s="1"/>
  <c r="AF922" i="1"/>
  <c r="AG922" i="1" s="1"/>
  <c r="AH922" i="1" s="1"/>
  <c r="AF830" i="1"/>
  <c r="AG830" i="1"/>
  <c r="AH830" i="1" s="1"/>
  <c r="AB827" i="1"/>
  <c r="U827" i="1"/>
  <c r="AC827" i="1"/>
  <c r="AD827" i="1" s="1"/>
  <c r="AG582" i="1"/>
  <c r="AH582" i="1" s="1"/>
  <c r="AF582" i="1"/>
  <c r="AF40" i="1"/>
  <c r="AG40" i="1"/>
  <c r="AH40" i="1" s="1"/>
  <c r="AG309" i="1"/>
  <c r="AH309" i="1" s="1"/>
  <c r="AF309" i="1"/>
  <c r="AF62" i="1"/>
  <c r="AG62" i="1" s="1"/>
  <c r="AH62" i="1" s="1"/>
  <c r="AC623" i="1"/>
  <c r="AD623" i="1" s="1"/>
  <c r="U623" i="1"/>
  <c r="AB623" i="1"/>
  <c r="AC983" i="1"/>
  <c r="AD983" i="1" s="1"/>
  <c r="U983" i="1"/>
  <c r="AB983" i="1"/>
  <c r="U837" i="1"/>
  <c r="AB837" i="1"/>
  <c r="AC837" i="1"/>
  <c r="AD837" i="1" s="1"/>
  <c r="AF608" i="1"/>
  <c r="AG608" i="1"/>
  <c r="AH608" i="1" s="1"/>
  <c r="AF993" i="1"/>
  <c r="AG993" i="1"/>
  <c r="AH993" i="1" s="1"/>
  <c r="AF706" i="1"/>
  <c r="AG706" i="1"/>
  <c r="AH706" i="1" s="1"/>
  <c r="AF855" i="1"/>
  <c r="AG855" i="1"/>
  <c r="AH855" i="1" s="1"/>
  <c r="AF988" i="1"/>
  <c r="AG988" i="1"/>
  <c r="AH988" i="1" s="1"/>
  <c r="AF984" i="1"/>
  <c r="AG984" i="1" s="1"/>
  <c r="AH984" i="1" s="1"/>
  <c r="AG282" i="1"/>
  <c r="AH282" i="1" s="1"/>
  <c r="AC952" i="1"/>
  <c r="AD952" i="1" s="1"/>
  <c r="U952" i="1"/>
  <c r="AF900" i="1"/>
  <c r="AG900" i="1" s="1"/>
  <c r="AH900" i="1" s="1"/>
  <c r="AF354" i="1"/>
  <c r="AG354" i="1" s="1"/>
  <c r="AH354" i="1" s="1"/>
  <c r="AG363" i="1"/>
  <c r="AH363" i="1" s="1"/>
  <c r="AF363" i="1"/>
  <c r="AF101" i="1"/>
  <c r="AG101" i="1" s="1"/>
  <c r="AH101" i="1" s="1"/>
  <c r="AG211" i="1"/>
  <c r="AH211" i="1" s="1"/>
  <c r="AF211" i="1"/>
  <c r="AF16" i="1"/>
  <c r="AG16" i="1" s="1"/>
  <c r="AH16" i="1" s="1"/>
  <c r="AF225" i="1"/>
  <c r="AG225" i="1" s="1"/>
  <c r="AH225" i="1" s="1"/>
  <c r="U978" i="1"/>
  <c r="AC978" i="1"/>
  <c r="AD978" i="1" s="1"/>
  <c r="AG836" i="1"/>
  <c r="AH836" i="1" s="1"/>
  <c r="AF836" i="1"/>
  <c r="AF209" i="1"/>
  <c r="AG209" i="1" s="1"/>
  <c r="AH209" i="1" s="1"/>
  <c r="AF866" i="1"/>
  <c r="AG866" i="1" s="1"/>
  <c r="AH866" i="1" s="1"/>
  <c r="AF633" i="1"/>
  <c r="AG633" i="1" s="1"/>
  <c r="AH633" i="1" s="1"/>
  <c r="AF881" i="1"/>
  <c r="AG881" i="1" s="1"/>
  <c r="AH881" i="1" s="1"/>
  <c r="AF614" i="1"/>
  <c r="AG614" i="1"/>
  <c r="AH614" i="1" s="1"/>
  <c r="AC951" i="1"/>
  <c r="AD951" i="1" s="1"/>
  <c r="U951" i="1"/>
  <c r="AB951" i="1"/>
  <c r="AF749" i="1"/>
  <c r="AG749" i="1"/>
  <c r="AH749" i="1" s="1"/>
  <c r="AF959" i="1"/>
  <c r="AG959" i="1" s="1"/>
  <c r="AH959" i="1" s="1"/>
  <c r="AF979" i="1"/>
  <c r="AG979" i="1"/>
  <c r="AH979" i="1" s="1"/>
  <c r="AF832" i="1"/>
  <c r="AG832" i="1"/>
  <c r="AH832" i="1" s="1"/>
  <c r="AC811" i="1"/>
  <c r="AD811" i="1" s="1"/>
  <c r="U811" i="1"/>
  <c r="AF919" i="1"/>
  <c r="AG919" i="1"/>
  <c r="AH919" i="1" s="1"/>
  <c r="AF372" i="1"/>
  <c r="AG372" i="1"/>
  <c r="AH372" i="1" s="1"/>
  <c r="U340" i="1"/>
  <c r="AB340" i="1"/>
  <c r="AC340" i="1"/>
  <c r="AD340" i="1" s="1"/>
  <c r="AB717" i="1"/>
  <c r="U717" i="1"/>
  <c r="AC717" i="1"/>
  <c r="AD717" i="1" s="1"/>
  <c r="U853" i="1"/>
  <c r="AB853" i="1"/>
  <c r="AC853" i="1"/>
  <c r="AD853" i="1" s="1"/>
  <c r="AF628" i="1"/>
  <c r="AG628" i="1" s="1"/>
  <c r="AH628" i="1" s="1"/>
  <c r="U842" i="1"/>
  <c r="AC842" i="1"/>
  <c r="AD842" i="1" s="1"/>
  <c r="AF779" i="1"/>
  <c r="AG779" i="1" s="1"/>
  <c r="AH779" i="1" s="1"/>
  <c r="AG708" i="1"/>
  <c r="AH708" i="1" s="1"/>
  <c r="AF708" i="1"/>
  <c r="AG472" i="1"/>
  <c r="AH472" i="1" s="1"/>
  <c r="AF472" i="1"/>
  <c r="AC862" i="1"/>
  <c r="AD862" i="1" s="1"/>
  <c r="U862" i="1"/>
  <c r="AF56" i="1"/>
  <c r="AG56" i="1" s="1"/>
  <c r="AH56" i="1" s="1"/>
  <c r="AF261" i="1"/>
  <c r="AG261" i="1" s="1"/>
  <c r="AH261" i="1" s="1"/>
  <c r="AF77" i="1"/>
  <c r="AG77" i="1" s="1"/>
  <c r="AH77" i="1" s="1"/>
  <c r="AF436" i="1"/>
  <c r="AG436" i="1"/>
  <c r="AH436" i="1" s="1"/>
  <c r="AF201" i="1"/>
  <c r="AG201" i="1" s="1"/>
  <c r="AH201" i="1" s="1"/>
  <c r="AG215" i="1"/>
  <c r="AH215" i="1" s="1"/>
  <c r="AF215" i="1"/>
  <c r="AF13" i="1"/>
  <c r="AG13" i="1" s="1"/>
  <c r="AH13" i="1" s="1"/>
  <c r="AF912" i="1"/>
  <c r="AG912" i="1"/>
  <c r="AH912" i="1" s="1"/>
  <c r="AF635" i="1"/>
  <c r="AG635" i="1"/>
  <c r="AH635" i="1" s="1"/>
  <c r="U859" i="1"/>
  <c r="AC859" i="1"/>
  <c r="AD859" i="1" s="1"/>
  <c r="AB859" i="1"/>
  <c r="AF48" i="1"/>
  <c r="AG48" i="1"/>
  <c r="AH48" i="1" s="1"/>
  <c r="AC902" i="1"/>
  <c r="AD902" i="1" s="1"/>
  <c r="U902" i="1"/>
  <c r="AF948" i="1"/>
  <c r="AG948" i="1" s="1"/>
  <c r="AH948" i="1" s="1"/>
  <c r="AB873" i="1"/>
  <c r="U873" i="1"/>
  <c r="AC873" i="1"/>
  <c r="AD873" i="1" s="1"/>
  <c r="AF241" i="1"/>
  <c r="AG241" i="1"/>
  <c r="AH241" i="1" s="1"/>
  <c r="AF331" i="1"/>
  <c r="AG331" i="1" s="1"/>
  <c r="AH331" i="1" s="1"/>
  <c r="AF74" i="1"/>
  <c r="AG74" i="1" s="1"/>
  <c r="AH74" i="1" s="1"/>
  <c r="AG284" i="1"/>
  <c r="AH284" i="1" s="1"/>
  <c r="AF284" i="1"/>
  <c r="AF494" i="1"/>
  <c r="AG494" i="1"/>
  <c r="AH494" i="1" s="1"/>
  <c r="AF412" i="1"/>
  <c r="AG412" i="1"/>
  <c r="AH412" i="1" s="1"/>
  <c r="AF396" i="1"/>
  <c r="AG396" i="1" s="1"/>
  <c r="AH396" i="1" s="1"/>
  <c r="AG388" i="1"/>
  <c r="AH388" i="1" s="1"/>
  <c r="AF388" i="1"/>
  <c r="AF431" i="1"/>
  <c r="AG431" i="1" s="1"/>
  <c r="AH431" i="1" s="1"/>
  <c r="AF230" i="1"/>
  <c r="AG230" i="1"/>
  <c r="AH230" i="1" s="1"/>
  <c r="AF376" i="1"/>
  <c r="AG376" i="1" s="1"/>
  <c r="AH376" i="1" s="1"/>
  <c r="AF997" i="1"/>
  <c r="AG997" i="1" s="1"/>
  <c r="AH997" i="1" s="1"/>
  <c r="AF631" i="1"/>
  <c r="AG631" i="1"/>
  <c r="AH631" i="1" s="1"/>
  <c r="AF267" i="1"/>
  <c r="AG267" i="1"/>
  <c r="AH267" i="1" s="1"/>
  <c r="AF299" i="1"/>
  <c r="AG299" i="1" s="1"/>
  <c r="AH299" i="1" s="1"/>
  <c r="AB775" i="1"/>
  <c r="U775" i="1"/>
  <c r="AC775" i="1"/>
  <c r="AD775" i="1" s="1"/>
  <c r="AF761" i="1"/>
  <c r="AG761" i="1"/>
  <c r="AH761" i="1" s="1"/>
  <c r="AF765" i="1"/>
  <c r="AG765" i="1"/>
  <c r="AH765" i="1" s="1"/>
  <c r="AF896" i="1"/>
  <c r="AG896" i="1" s="1"/>
  <c r="AH896" i="1" s="1"/>
  <c r="AF316" i="1"/>
  <c r="AG316" i="1" s="1"/>
  <c r="AH316" i="1" s="1"/>
  <c r="AB949" i="1"/>
  <c r="U949" i="1"/>
  <c r="AC949" i="1"/>
  <c r="AD949" i="1" s="1"/>
  <c r="AC495" i="1"/>
  <c r="AD495" i="1" s="1"/>
  <c r="U495" i="1"/>
  <c r="AB495" i="1"/>
  <c r="U973" i="1"/>
  <c r="AC973" i="1"/>
  <c r="AD973" i="1" s="1"/>
  <c r="AB973" i="1"/>
  <c r="AF672" i="1"/>
  <c r="AG672" i="1"/>
  <c r="AH672" i="1" s="1"/>
  <c r="AG932" i="1"/>
  <c r="AH932" i="1" s="1"/>
  <c r="AF932" i="1"/>
  <c r="AF916" i="1"/>
  <c r="AG916" i="1" s="1"/>
  <c r="AH916" i="1" s="1"/>
  <c r="AC963" i="1"/>
  <c r="AD963" i="1" s="1"/>
  <c r="U963" i="1"/>
  <c r="AF526" i="1"/>
  <c r="AG526" i="1" s="1"/>
  <c r="AH526" i="1" s="1"/>
  <c r="AG812" i="1"/>
  <c r="AH812" i="1" s="1"/>
  <c r="AF812" i="1"/>
  <c r="AG593" i="1"/>
  <c r="AH593" i="1" s="1"/>
  <c r="AF593" i="1"/>
  <c r="AC822" i="1"/>
  <c r="AD822" i="1" s="1"/>
  <c r="U822" i="1"/>
  <c r="AF345" i="1"/>
  <c r="AG345" i="1"/>
  <c r="AH345" i="1" s="1"/>
  <c r="AF249" i="1"/>
  <c r="AG249" i="1" s="1"/>
  <c r="AH249" i="1" s="1"/>
  <c r="AC700" i="1"/>
  <c r="AD700" i="1" s="1"/>
  <c r="AB700" i="1"/>
  <c r="U700" i="1"/>
  <c r="AB651" i="1"/>
  <c r="AC651" i="1"/>
  <c r="AD651" i="1" s="1"/>
  <c r="U651" i="1"/>
  <c r="U790" i="1"/>
  <c r="AB790" i="1"/>
  <c r="AC790" i="1"/>
  <c r="AD790" i="1" s="1"/>
  <c r="AC971" i="1"/>
  <c r="AD971" i="1" s="1"/>
  <c r="U971" i="1"/>
  <c r="AB971" i="1"/>
  <c r="AB978" i="1"/>
  <c r="AF799" i="1"/>
  <c r="AG799" i="1"/>
  <c r="AH799" i="1" s="1"/>
  <c r="AF845" i="1"/>
  <c r="AG845" i="1" s="1"/>
  <c r="AH845" i="1" s="1"/>
  <c r="AF965" i="1"/>
  <c r="AG965" i="1" s="1"/>
  <c r="AH965" i="1" s="1"/>
  <c r="AF51" i="1"/>
  <c r="AG51" i="1" s="1"/>
  <c r="AH51" i="1" s="1"/>
  <c r="AF116" i="1"/>
  <c r="AG116" i="1" s="1"/>
  <c r="AH116" i="1" s="1"/>
  <c r="AF781" i="1"/>
  <c r="AG781" i="1"/>
  <c r="AH781" i="1" s="1"/>
  <c r="U870" i="1"/>
  <c r="AB870" i="1"/>
  <c r="AC870" i="1"/>
  <c r="AD870" i="1" s="1"/>
  <c r="AC969" i="1"/>
  <c r="AD969" i="1" s="1"/>
  <c r="U969" i="1"/>
  <c r="AF861" i="1"/>
  <c r="AG861" i="1" s="1"/>
  <c r="AH861" i="1" s="1"/>
  <c r="U26" i="1"/>
  <c r="AB26" i="1"/>
  <c r="AC26" i="1" s="1"/>
  <c r="AD26" i="1" s="1"/>
  <c r="AF164" i="1"/>
  <c r="AG164" i="1"/>
  <c r="AH164" i="1" s="1"/>
  <c r="AB693" i="1"/>
  <c r="AC693" i="1"/>
  <c r="AD693" i="1" s="1"/>
  <c r="U693" i="1"/>
  <c r="AC660" i="1"/>
  <c r="AD660" i="1" s="1"/>
  <c r="U660" i="1"/>
  <c r="AB660" i="1"/>
  <c r="U898" i="1"/>
  <c r="AB898" i="1"/>
  <c r="AC898" i="1"/>
  <c r="AD898" i="1" s="1"/>
  <c r="AC905" i="1"/>
  <c r="AD905" i="1" s="1"/>
  <c r="U905" i="1"/>
  <c r="AB905" i="1"/>
  <c r="AB969" i="1"/>
  <c r="AF839" i="1"/>
  <c r="AG839" i="1" s="1"/>
  <c r="AH839" i="1" s="1"/>
  <c r="AB838" i="1"/>
  <c r="AC838" i="1"/>
  <c r="AD838" i="1" s="1"/>
  <c r="U838" i="1"/>
  <c r="U982" i="1"/>
  <c r="AC982" i="1"/>
  <c r="AD982" i="1" s="1"/>
  <c r="AB982" i="1"/>
  <c r="AF742" i="1"/>
  <c r="AG742" i="1"/>
  <c r="AH742" i="1" s="1"/>
  <c r="AF595" i="1"/>
  <c r="AG595" i="1" s="1"/>
  <c r="AH595" i="1" s="1"/>
  <c r="AF801" i="1"/>
  <c r="AG801" i="1" s="1"/>
  <c r="AH801" i="1" s="1"/>
  <c r="AG871" i="1"/>
  <c r="AH871" i="1" s="1"/>
  <c r="AF871" i="1"/>
  <c r="AF876" i="1"/>
  <c r="AG876" i="1" s="1"/>
  <c r="AH876" i="1" s="1"/>
  <c r="AF985" i="1"/>
  <c r="AG985" i="1"/>
  <c r="AH985" i="1" s="1"/>
  <c r="AG338" i="1"/>
  <c r="AH338" i="1" s="1"/>
  <c r="AF338" i="1"/>
  <c r="AF228" i="1"/>
  <c r="AG228" i="1" s="1"/>
  <c r="AH228" i="1" s="1"/>
  <c r="AF25" i="1"/>
  <c r="AG25" i="1"/>
  <c r="AH25" i="1" s="1"/>
  <c r="AC817" i="1"/>
  <c r="AD817" i="1" s="1"/>
  <c r="U817" i="1"/>
  <c r="AC923" i="1"/>
  <c r="AD923" i="1" s="1"/>
  <c r="U923" i="1"/>
  <c r="AB923" i="1"/>
  <c r="AF926" i="1"/>
  <c r="AG926" i="1"/>
  <c r="AH926" i="1" s="1"/>
  <c r="AF286" i="1"/>
  <c r="AG286" i="1"/>
  <c r="AH286" i="1" s="1"/>
  <c r="AF269" i="1"/>
  <c r="AG269" i="1"/>
  <c r="AH269" i="1" s="1"/>
  <c r="AF187" i="1"/>
  <c r="AG187" i="1"/>
  <c r="AH187" i="1" s="1"/>
  <c r="AF276" i="1"/>
  <c r="AG276" i="1"/>
  <c r="AH276" i="1" s="1"/>
  <c r="AF159" i="1"/>
  <c r="AG159" i="1"/>
  <c r="AH159" i="1" s="1"/>
  <c r="AF377" i="1"/>
  <c r="AG377" i="1" s="1"/>
  <c r="AH377" i="1" s="1"/>
  <c r="AF476" i="1"/>
  <c r="AG476" i="1"/>
  <c r="AH476" i="1" s="1"/>
  <c r="AF26" i="1" l="1"/>
  <c r="AG26" i="1"/>
  <c r="AH26" i="1" s="1"/>
  <c r="AF950" i="1"/>
  <c r="AG950" i="1"/>
  <c r="AH950" i="1" s="1"/>
  <c r="AF624" i="1"/>
  <c r="AG624" i="1" s="1"/>
  <c r="AH624" i="1" s="1"/>
  <c r="AF888" i="1"/>
  <c r="AG888" i="1" s="1"/>
  <c r="AH888" i="1" s="1"/>
  <c r="AF250" i="1"/>
  <c r="AG250" i="1" s="1"/>
  <c r="AH250" i="1" s="1"/>
  <c r="AF982" i="1"/>
  <c r="AG982" i="1"/>
  <c r="AH982" i="1" s="1"/>
  <c r="AF660" i="1"/>
  <c r="AG660" i="1"/>
  <c r="AH660" i="1" s="1"/>
  <c r="AF790" i="1"/>
  <c r="AG790" i="1" s="1"/>
  <c r="AH790" i="1" s="1"/>
  <c r="AF700" i="1"/>
  <c r="AG700" i="1" s="1"/>
  <c r="AH700" i="1" s="1"/>
  <c r="AF952" i="1"/>
  <c r="AG952" i="1" s="1"/>
  <c r="AH952" i="1" s="1"/>
  <c r="AF961" i="1"/>
  <c r="AG961" i="1" s="1"/>
  <c r="AH961" i="1" s="1"/>
  <c r="AF859" i="1"/>
  <c r="AG859" i="1" s="1"/>
  <c r="AH859" i="1" s="1"/>
  <c r="AF853" i="1"/>
  <c r="AG853" i="1"/>
  <c r="AH853" i="1" s="1"/>
  <c r="AF901" i="1"/>
  <c r="AG901" i="1"/>
  <c r="AH901" i="1" s="1"/>
  <c r="AF856" i="1"/>
  <c r="AG856" i="1"/>
  <c r="AH856" i="1" s="1"/>
  <c r="AG980" i="1"/>
  <c r="AH980" i="1" s="1"/>
  <c r="AF980" i="1"/>
  <c r="AF517" i="1"/>
  <c r="AG517" i="1" s="1"/>
  <c r="AH517" i="1" s="1"/>
  <c r="AF989" i="1"/>
  <c r="AG989" i="1"/>
  <c r="AH989" i="1" s="1"/>
  <c r="AF175" i="1"/>
  <c r="AG175" i="1" s="1"/>
  <c r="AH175" i="1" s="1"/>
  <c r="AG955" i="1"/>
  <c r="AH955" i="1" s="1"/>
  <c r="AF955" i="1"/>
  <c r="AF716" i="1"/>
  <c r="AG716" i="1"/>
  <c r="AH716" i="1" s="1"/>
  <c r="AF874" i="1"/>
  <c r="AG874" i="1" s="1"/>
  <c r="AH874" i="1" s="1"/>
  <c r="AF923" i="1"/>
  <c r="AG923" i="1"/>
  <c r="AH923" i="1" s="1"/>
  <c r="AF693" i="1"/>
  <c r="AG693" i="1" s="1"/>
  <c r="AH693" i="1" s="1"/>
  <c r="AF898" i="1"/>
  <c r="AG898" i="1"/>
  <c r="AH898" i="1" s="1"/>
  <c r="AF983" i="1"/>
  <c r="AG983" i="1"/>
  <c r="AH983" i="1" s="1"/>
  <c r="AF902" i="1"/>
  <c r="AG902" i="1"/>
  <c r="AH902" i="1" s="1"/>
  <c r="AF842" i="1"/>
  <c r="AG842" i="1" s="1"/>
  <c r="AH842" i="1" s="1"/>
  <c r="AF416" i="1"/>
  <c r="AG416" i="1"/>
  <c r="AH416" i="1" s="1"/>
  <c r="AF782" i="1"/>
  <c r="AG782" i="1"/>
  <c r="AH782" i="1" s="1"/>
  <c r="AF808" i="1"/>
  <c r="AG808" i="1"/>
  <c r="AH808" i="1" s="1"/>
  <c r="AF934" i="1"/>
  <c r="AG934" i="1" s="1"/>
  <c r="AH934" i="1" s="1"/>
  <c r="AF750" i="1"/>
  <c r="AG750" i="1"/>
  <c r="AH750" i="1" s="1"/>
  <c r="AF905" i="1"/>
  <c r="AG905" i="1"/>
  <c r="AH905" i="1" s="1"/>
  <c r="AF951" i="1"/>
  <c r="AG951" i="1"/>
  <c r="AH951" i="1" s="1"/>
  <c r="AG838" i="1"/>
  <c r="AH838" i="1" s="1"/>
  <c r="AF838" i="1"/>
  <c r="AF949" i="1"/>
  <c r="AG949" i="1"/>
  <c r="AH949" i="1" s="1"/>
  <c r="AF817" i="1"/>
  <c r="AG817" i="1"/>
  <c r="AH817" i="1" s="1"/>
  <c r="AF651" i="1"/>
  <c r="AG651" i="1"/>
  <c r="AH651" i="1" s="1"/>
  <c r="AG973" i="1"/>
  <c r="AH973" i="1" s="1"/>
  <c r="AF973" i="1"/>
  <c r="AF837" i="1"/>
  <c r="AG837" i="1"/>
  <c r="AH837" i="1" s="1"/>
  <c r="AF623" i="1"/>
  <c r="AG623" i="1"/>
  <c r="AH623" i="1" s="1"/>
  <c r="AF994" i="1"/>
  <c r="AG994" i="1" s="1"/>
  <c r="AH994" i="1" s="1"/>
  <c r="AF768" i="1"/>
  <c r="AG768" i="1" s="1"/>
  <c r="AH768" i="1" s="1"/>
  <c r="AF995" i="1"/>
  <c r="AG995" i="1"/>
  <c r="AH995" i="1" s="1"/>
  <c r="AF171" i="1"/>
  <c r="AG171" i="1"/>
  <c r="AH171" i="1" s="1"/>
  <c r="AF495" i="1"/>
  <c r="AG495" i="1" s="1"/>
  <c r="AH495" i="1" s="1"/>
  <c r="AG969" i="1"/>
  <c r="AH969" i="1" s="1"/>
  <c r="AF969" i="1"/>
  <c r="AF717" i="1"/>
  <c r="AG717" i="1"/>
  <c r="AH717" i="1" s="1"/>
  <c r="AF870" i="1"/>
  <c r="AG870" i="1" s="1"/>
  <c r="AH870" i="1" s="1"/>
  <c r="AF822" i="1"/>
  <c r="AG822" i="1"/>
  <c r="AH822" i="1" s="1"/>
  <c r="AF963" i="1"/>
  <c r="AG963" i="1" s="1"/>
  <c r="AH963" i="1" s="1"/>
  <c r="AF775" i="1"/>
  <c r="AG775" i="1"/>
  <c r="AH775" i="1" s="1"/>
  <c r="AF862" i="1"/>
  <c r="AG862" i="1"/>
  <c r="AH862" i="1" s="1"/>
  <c r="AF971" i="1"/>
  <c r="AG971" i="1"/>
  <c r="AH971" i="1" s="1"/>
  <c r="AF873" i="1"/>
  <c r="AG873" i="1" s="1"/>
  <c r="AH873" i="1" s="1"/>
  <c r="AF340" i="1"/>
  <c r="AG340" i="1" s="1"/>
  <c r="AH340" i="1" s="1"/>
  <c r="AF811" i="1"/>
  <c r="AG811" i="1"/>
  <c r="AH811" i="1" s="1"/>
  <c r="AF978" i="1"/>
  <c r="AG978" i="1"/>
  <c r="AH978" i="1" s="1"/>
  <c r="AF827" i="1"/>
  <c r="AG827" i="1" s="1"/>
  <c r="AH827" i="1" s="1"/>
  <c r="AF769" i="1"/>
  <c r="AG769" i="1"/>
  <c r="AH769" i="1" s="1"/>
  <c r="AF793" i="1"/>
  <c r="AG793" i="1"/>
  <c r="AH79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<sst xmlns="http://schemas.openxmlformats.org/spreadsheetml/2006/main" count="126" uniqueCount="105">
  <si>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</si>
  <si>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</si>
  <si>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</si>
  <si>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</si>
  <si>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</si>
  <si>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</si>
  <si>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</si>
  <si>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</si>
  <si>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</si>
  <si>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</si>
  <si>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</si>
  <si>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</si>
  <si>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</si>
  <si>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</si>
  <si>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</si>
  <si>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</si>
  <si>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</si>
  <si>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</si>
  <si>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</si>
  <si>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</si>
  <si>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</si>
  <si>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</si>
  <si>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</si>
  <si>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</si>
  <si>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</si>
  <si>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</si>
  <si>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</si>
  <si>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</si>
  <si>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</si>
  <si>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</si>
  <si>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</si>
  <si>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</si>
  <si>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</si>
  <si>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</si>
  <si>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</si>
  <si>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</si>
  <si>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</si>
  <si>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</si>
  <si>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</si>
  <si>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</si>
  <si>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</si>
  <si>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</si>
  <si>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</si>
  <si>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</si>
  <si>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</si>
  <si>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</si>
  <si>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</si>
  <si>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</si>
  <si>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</si>
  <si>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</si>
  <si>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</si>
  <si>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</si>
  <si>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</si>
  <si>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</si>
  <si>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</si>
  <si>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</si>
  <si>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</si>
  <si>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</si>
  <si>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</si>
  <si>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</si>
  <si>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</si>
  <si>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</si>
  <si>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</si>
  <si>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</si>
  <si>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</si>
  <si>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</si>
  <si>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</si>
  <si>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</si>
  <si>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</si>
  <si>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</si>
  <si>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</si>
  <si>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</si>
  <si>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</si>
  <si>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</si>
  <si>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</si>
  <si>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</si>
  <si>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</si>
  <si>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</si>
  <si>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</si>
  <si>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</si>
  <si>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</si>
  <si>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</si>
  <si>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</si>
  <si>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</si>
  <si>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</si>
  <si>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</si>
  <si>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</si>
  <si>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</si>
  <si>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</si>
  <si>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</si>
  <si>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</si>
  <si>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</si>
  <si>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</si>
  <si>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</si>
  <si>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</si>
  <si>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</si>
  <si>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</si>
  <si>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</si>
  <si>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</si>
  <si>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</si>
  <si>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</si>
  <si>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</si>
  <si>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</si>
  <si>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data\100208\fr105911.bin</t>
  </si>
  <si>
    <t>測定日：2010/02/08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</si>
</sst>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3.6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6.3</c:v>
                </c:pt>
                <c:pt idx="59">
                  <c:v>6.3</c:v>
                </c:pt>
                <c:pt idx="60">
                  <c:v>6.3</c:v>
                </c:pt>
                <c:pt idx="61">
                  <c:v>7.2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8.1</c:v>
                </c:pt>
                <c:pt idx="66">
                  <c:v>8.1</c:v>
                </c:pt>
                <c:pt idx="67">
                  <c:v>9.1</c:v>
                </c:pt>
                <c:pt idx="68">
                  <c:v>9.1</c:v>
                </c:pt>
                <c:pt idx="69">
                  <c:v>9.1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11.8</c:v>
                </c:pt>
                <c:pt idx="74">
                  <c:v>11.8</c:v>
                </c:pt>
                <c:pt idx="75">
                  <c:v>11.8</c:v>
                </c:pt>
                <c:pt idx="76">
                  <c:v>12.7</c:v>
                </c:pt>
                <c:pt idx="77">
                  <c:v>12.7</c:v>
                </c:pt>
                <c:pt idx="78">
                  <c:v>13.6</c:v>
                </c:pt>
                <c:pt idx="79">
                  <c:v>14.5</c:v>
                </c:pt>
                <c:pt idx="80">
                  <c:v>15.4</c:v>
                </c:pt>
                <c:pt idx="81">
                  <c:v>15.4</c:v>
                </c:pt>
                <c:pt idx="82">
                  <c:v>17.2</c:v>
                </c:pt>
                <c:pt idx="83">
                  <c:v>17.2</c:v>
                </c:pt>
                <c:pt idx="84">
                  <c:v>18.100000000000001</c:v>
                </c:pt>
                <c:pt idx="85">
                  <c:v>19.899999999999999</c:v>
                </c:pt>
                <c:pt idx="86">
                  <c:v>20.8</c:v>
                </c:pt>
                <c:pt idx="87">
                  <c:v>21.7</c:v>
                </c:pt>
                <c:pt idx="88">
                  <c:v>22.6</c:v>
                </c:pt>
                <c:pt idx="89">
                  <c:v>23.5</c:v>
                </c:pt>
                <c:pt idx="90">
                  <c:v>25.3</c:v>
                </c:pt>
                <c:pt idx="91">
                  <c:v>28.1</c:v>
                </c:pt>
                <c:pt idx="92">
                  <c:v>28.1</c:v>
                </c:pt>
                <c:pt idx="93">
                  <c:v>29</c:v>
                </c:pt>
                <c:pt idx="94">
                  <c:v>31.7</c:v>
                </c:pt>
                <c:pt idx="95">
                  <c:v>33.5</c:v>
                </c:pt>
                <c:pt idx="96">
                  <c:v>34.4</c:v>
                </c:pt>
                <c:pt idx="97">
                  <c:v>36.200000000000003</c:v>
                </c:pt>
                <c:pt idx="98">
                  <c:v>40.700000000000003</c:v>
                </c:pt>
                <c:pt idx="99">
                  <c:v>41.6</c:v>
                </c:pt>
                <c:pt idx="100">
                  <c:v>41.6</c:v>
                </c:pt>
                <c:pt idx="101">
                  <c:v>45.3</c:v>
                </c:pt>
                <c:pt idx="102">
                  <c:v>48</c:v>
                </c:pt>
                <c:pt idx="103">
                  <c:v>48</c:v>
                </c:pt>
                <c:pt idx="104">
                  <c:v>51.6</c:v>
                </c:pt>
                <c:pt idx="105">
                  <c:v>54.3</c:v>
                </c:pt>
                <c:pt idx="106">
                  <c:v>60.6</c:v>
                </c:pt>
                <c:pt idx="107">
                  <c:v>65.2</c:v>
                </c:pt>
                <c:pt idx="108">
                  <c:v>67</c:v>
                </c:pt>
                <c:pt idx="109">
                  <c:v>76</c:v>
                </c:pt>
                <c:pt idx="110">
                  <c:v>78.7</c:v>
                </c:pt>
                <c:pt idx="111">
                  <c:v>79.7</c:v>
                </c:pt>
                <c:pt idx="112">
                  <c:v>86</c:v>
                </c:pt>
                <c:pt idx="113">
                  <c:v>89.6</c:v>
                </c:pt>
                <c:pt idx="114">
                  <c:v>105</c:v>
                </c:pt>
                <c:pt idx="115">
                  <c:v>100.5</c:v>
                </c:pt>
                <c:pt idx="116">
                  <c:v>113.1</c:v>
                </c:pt>
                <c:pt idx="117">
                  <c:v>111.3</c:v>
                </c:pt>
                <c:pt idx="118">
                  <c:v>130.30000000000001</c:v>
                </c:pt>
                <c:pt idx="119">
                  <c:v>121.3</c:v>
                </c:pt>
                <c:pt idx="120">
                  <c:v>142.1</c:v>
                </c:pt>
                <c:pt idx="121">
                  <c:v>138.5</c:v>
                </c:pt>
                <c:pt idx="122">
                  <c:v>160.19999999999999</c:v>
                </c:pt>
                <c:pt idx="123">
                  <c:v>172.9</c:v>
                </c:pt>
                <c:pt idx="124">
                  <c:v>188.3</c:v>
                </c:pt>
                <c:pt idx="125">
                  <c:v>182.8</c:v>
                </c:pt>
                <c:pt idx="126">
                  <c:v>191.9</c:v>
                </c:pt>
                <c:pt idx="127">
                  <c:v>208.2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7-914C-BD7F-90E6E2EE0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174720"/>
        <c:axId val="1"/>
      </c:scatterChart>
      <c:valAx>
        <c:axId val="17401747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1747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0.13607461118185624</c:v>
                </c:pt>
                <c:pt idx="1">
                  <c:v>8.6615829917358361E-2</c:v>
                </c:pt>
                <c:pt idx="2">
                  <c:v>0.13424839752491027</c:v>
                </c:pt>
                <c:pt idx="3">
                  <c:v>0.14039621314058884</c:v>
                </c:pt>
                <c:pt idx="4">
                  <c:v>0.12819940653987449</c:v>
                </c:pt>
                <c:pt idx="5">
                  <c:v>0.13254970104085917</c:v>
                </c:pt>
                <c:pt idx="6">
                  <c:v>0.13231075401651557</c:v>
                </c:pt>
                <c:pt idx="7">
                  <c:v>0.12656162922245842</c:v>
                </c:pt>
                <c:pt idx="8">
                  <c:v>0.13815508764524911</c:v>
                </c:pt>
                <c:pt idx="9">
                  <c:v>0.12886798726763313</c:v>
                </c:pt>
                <c:pt idx="10">
                  <c:v>0.12915304300446792</c:v>
                </c:pt>
                <c:pt idx="11">
                  <c:v>0.13856386385496774</c:v>
                </c:pt>
                <c:pt idx="12">
                  <c:v>0.13476921884863791</c:v>
                </c:pt>
                <c:pt idx="13">
                  <c:v>0.13034434259858135</c:v>
                </c:pt>
                <c:pt idx="14">
                  <c:v>0.13658116035691609</c:v>
                </c:pt>
                <c:pt idx="15">
                  <c:v>0.13707601834265928</c:v>
                </c:pt>
                <c:pt idx="16">
                  <c:v>0.13164052008674257</c:v>
                </c:pt>
                <c:pt idx="17">
                  <c:v>0.13444755228413863</c:v>
                </c:pt>
                <c:pt idx="18">
                  <c:v>0.13761062397201401</c:v>
                </c:pt>
                <c:pt idx="19">
                  <c:v>0.13574222003784736</c:v>
                </c:pt>
                <c:pt idx="20">
                  <c:v>0.14430497325557654</c:v>
                </c:pt>
                <c:pt idx="21">
                  <c:v>0.1504562711115624</c:v>
                </c:pt>
                <c:pt idx="22">
                  <c:v>0.13614951743131296</c:v>
                </c:pt>
                <c:pt idx="23">
                  <c:v>0.14867473917009427</c:v>
                </c:pt>
                <c:pt idx="24">
                  <c:v>0.14095919475432106</c:v>
                </c:pt>
                <c:pt idx="25">
                  <c:v>0.1335001202205596</c:v>
                </c:pt>
                <c:pt idx="26">
                  <c:v>0.13517482344753692</c:v>
                </c:pt>
                <c:pt idx="27">
                  <c:v>0.13647595223223408</c:v>
                </c:pt>
                <c:pt idx="28">
                  <c:v>0.13046793627456343</c:v>
                </c:pt>
                <c:pt idx="29">
                  <c:v>0.13976562552096869</c:v>
                </c:pt>
                <c:pt idx="30">
                  <c:v>0.1433311945941238</c:v>
                </c:pt>
                <c:pt idx="31">
                  <c:v>0.18440932470068386</c:v>
                </c:pt>
                <c:pt idx="32">
                  <c:v>0.13285610912564688</c:v>
                </c:pt>
                <c:pt idx="33">
                  <c:v>0.14957775122961253</c:v>
                </c:pt>
                <c:pt idx="34">
                  <c:v>0.13224575590287355</c:v>
                </c:pt>
                <c:pt idx="35">
                  <c:v>0.17811423174059091</c:v>
                </c:pt>
                <c:pt idx="36">
                  <c:v>0.17864950602087412</c:v>
                </c:pt>
                <c:pt idx="37">
                  <c:v>0.18974328953022629</c:v>
                </c:pt>
                <c:pt idx="38">
                  <c:v>0.1815916417037936</c:v>
                </c:pt>
                <c:pt idx="39">
                  <c:v>0.18669958385547469</c:v>
                </c:pt>
                <c:pt idx="40">
                  <c:v>0.19004555972206597</c:v>
                </c:pt>
                <c:pt idx="41">
                  <c:v>0.19121996283223322</c:v>
                </c:pt>
                <c:pt idx="42">
                  <c:v>0.1944743212023391</c:v>
                </c:pt>
                <c:pt idx="43">
                  <c:v>0.17888626702395907</c:v>
                </c:pt>
                <c:pt idx="44">
                  <c:v>0.18383551461845118</c:v>
                </c:pt>
                <c:pt idx="45">
                  <c:v>0.17948588728197332</c:v>
                </c:pt>
                <c:pt idx="46">
                  <c:v>0.22943484185072641</c:v>
                </c:pt>
                <c:pt idx="47">
                  <c:v>0.23371729654889931</c:v>
                </c:pt>
                <c:pt idx="48">
                  <c:v>0.22593336876223361</c:v>
                </c:pt>
                <c:pt idx="49">
                  <c:v>0.23405579111159755</c:v>
                </c:pt>
                <c:pt idx="50">
                  <c:v>0.23034691531645538</c:v>
                </c:pt>
                <c:pt idx="51">
                  <c:v>0.22591663610991994</c:v>
                </c:pt>
                <c:pt idx="52">
                  <c:v>0.26661276801869749</c:v>
                </c:pt>
                <c:pt idx="53">
                  <c:v>0.28460363513766301</c:v>
                </c:pt>
                <c:pt idx="54">
                  <c:v>0.2695838226109622</c:v>
                </c:pt>
                <c:pt idx="55">
                  <c:v>0.26225265672776393</c:v>
                </c:pt>
                <c:pt idx="56">
                  <c:v>0.30063421873794988</c:v>
                </c:pt>
                <c:pt idx="57">
                  <c:v>0.27218761159399119</c:v>
                </c:pt>
                <c:pt idx="58">
                  <c:v>0.32812579173816248</c:v>
                </c:pt>
                <c:pt idx="59">
                  <c:v>0.33986813670190269</c:v>
                </c:pt>
                <c:pt idx="60">
                  <c:v>0.32422641955433451</c:v>
                </c:pt>
                <c:pt idx="61">
                  <c:v>0.37193251822760282</c:v>
                </c:pt>
                <c:pt idx="62">
                  <c:v>0.36282992857695912</c:v>
                </c:pt>
                <c:pt idx="63">
                  <c:v>0.37182313303796588</c:v>
                </c:pt>
                <c:pt idx="64">
                  <c:v>0.38717413065266576</c:v>
                </c:pt>
                <c:pt idx="65">
                  <c:v>0.40393786250589908</c:v>
                </c:pt>
                <c:pt idx="66">
                  <c:v>0.4225626888691475</c:v>
                </c:pt>
                <c:pt idx="67">
                  <c:v>0.44942835871726533</c:v>
                </c:pt>
                <c:pt idx="68">
                  <c:v>0.43731316023202926</c:v>
                </c:pt>
                <c:pt idx="69">
                  <c:v>0.48571731943772589</c:v>
                </c:pt>
                <c:pt idx="70">
                  <c:v>0.52377169735245066</c:v>
                </c:pt>
                <c:pt idx="71">
                  <c:v>0.48449689431020454</c:v>
                </c:pt>
                <c:pt idx="72">
                  <c:v>0.5208486997423718</c:v>
                </c:pt>
                <c:pt idx="73">
                  <c:v>0.64549840733547814</c:v>
                </c:pt>
                <c:pt idx="74">
                  <c:v>0.57813290306111254</c:v>
                </c:pt>
                <c:pt idx="75">
                  <c:v>0.57616850051620438</c:v>
                </c:pt>
                <c:pt idx="76">
                  <c:v>0.61744898039216367</c:v>
                </c:pt>
                <c:pt idx="77">
                  <c:v>0.61406242580288828</c:v>
                </c:pt>
                <c:pt idx="78">
                  <c:v>0.72063110647483575</c:v>
                </c:pt>
                <c:pt idx="79">
                  <c:v>0.79009230465134273</c:v>
                </c:pt>
                <c:pt idx="80">
                  <c:v>0.79766297563900512</c:v>
                </c:pt>
                <c:pt idx="81">
                  <c:v>0.7885327103060088</c:v>
                </c:pt>
                <c:pt idx="82">
                  <c:v>0.89974879592595358</c:v>
                </c:pt>
                <c:pt idx="83">
                  <c:v>0.89622704152172961</c:v>
                </c:pt>
                <c:pt idx="84">
                  <c:v>0.96354977260583585</c:v>
                </c:pt>
                <c:pt idx="85">
                  <c:v>0.99549758717663095</c:v>
                </c:pt>
                <c:pt idx="86">
                  <c:v>1.0725558321947355</c:v>
                </c:pt>
                <c:pt idx="87">
                  <c:v>1.0822512628112533</c:v>
                </c:pt>
                <c:pt idx="88">
                  <c:v>1.1285156569522989</c:v>
                </c:pt>
                <c:pt idx="89">
                  <c:v>1.254130499581172</c:v>
                </c:pt>
                <c:pt idx="90">
                  <c:v>1.2318291726538075</c:v>
                </c:pt>
                <c:pt idx="91">
                  <c:v>1.4707165152425015</c:v>
                </c:pt>
                <c:pt idx="92">
                  <c:v>1.3496971892376375</c:v>
                </c:pt>
                <c:pt idx="93">
                  <c:v>1.3871912860826654</c:v>
                </c:pt>
                <c:pt idx="94">
                  <c:v>1.5578570237173042</c:v>
                </c:pt>
                <c:pt idx="95">
                  <c:v>1.7300807920733368</c:v>
                </c:pt>
                <c:pt idx="96">
                  <c:v>1.717573929289544</c:v>
                </c:pt>
                <c:pt idx="97">
                  <c:v>1.8076200690875448</c:v>
                </c:pt>
                <c:pt idx="98">
                  <c:v>2.0148370913629639</c:v>
                </c:pt>
                <c:pt idx="99">
                  <c:v>1.9387076321314576</c:v>
                </c:pt>
                <c:pt idx="100">
                  <c:v>2.0168313368252817</c:v>
                </c:pt>
                <c:pt idx="101">
                  <c:v>2.2206349316355394</c:v>
                </c:pt>
                <c:pt idx="102">
                  <c:v>2.1928598348253066</c:v>
                </c:pt>
                <c:pt idx="103">
                  <c:v>2.3716738002085678</c:v>
                </c:pt>
                <c:pt idx="104">
                  <c:v>2.5336463155784004</c:v>
                </c:pt>
                <c:pt idx="105">
                  <c:v>2.3427702237901133</c:v>
                </c:pt>
                <c:pt idx="106">
                  <c:v>2.7070207320697102</c:v>
                </c:pt>
                <c:pt idx="107">
                  <c:v>2.7896990263295098</c:v>
                </c:pt>
                <c:pt idx="108">
                  <c:v>2.6865144634956426</c:v>
                </c:pt>
                <c:pt idx="109">
                  <c:v>3.1474230335004161</c:v>
                </c:pt>
                <c:pt idx="110">
                  <c:v>3.2442883014962001</c:v>
                </c:pt>
                <c:pt idx="111">
                  <c:v>3.0717134554282373</c:v>
                </c:pt>
                <c:pt idx="112">
                  <c:v>3.267516801731122</c:v>
                </c:pt>
                <c:pt idx="113">
                  <c:v>3.8551538956609344</c:v>
                </c:pt>
                <c:pt idx="114">
                  <c:v>4.1758437896258744</c:v>
                </c:pt>
                <c:pt idx="115">
                  <c:v>3.6731703442944323</c:v>
                </c:pt>
                <c:pt idx="116">
                  <c:v>4.267191504203887</c:v>
                </c:pt>
                <c:pt idx="117">
                  <c:v>3.870623176658055</c:v>
                </c:pt>
                <c:pt idx="118">
                  <c:v>4.682865589432387</c:v>
                </c:pt>
                <c:pt idx="119">
                  <c:v>3.821290795437748</c:v>
                </c:pt>
                <c:pt idx="120">
                  <c:v>5.0651388314322174</c:v>
                </c:pt>
                <c:pt idx="121">
                  <c:v>4.3018091319878256</c:v>
                </c:pt>
                <c:pt idx="122">
                  <c:v>4.1266756971412821</c:v>
                </c:pt>
                <c:pt idx="123">
                  <c:v>4.601613153625923</c:v>
                </c:pt>
                <c:pt idx="124">
                  <c:v>5.0662062272831205</c:v>
                </c:pt>
                <c:pt idx="125">
                  <c:v>4.8386222626548641</c:v>
                </c:pt>
                <c:pt idx="126">
                  <c:v>4.6191391132829356</c:v>
                </c:pt>
                <c:pt idx="127">
                  <c:v>5.2035937950235933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8-1B4C-94F6-0DD517D17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718624"/>
        <c:axId val="1"/>
      </c:scatterChart>
      <c:valAx>
        <c:axId val="17397186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718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02-304F-AB87-E629ECF78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311088"/>
        <c:axId val="1"/>
      </c:scatterChart>
      <c:valAx>
        <c:axId val="174031108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3110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0.96609800000000001</c:v>
                </c:pt>
                <c:pt idx="1">
                  <c:v>0.97447700000000004</c:v>
                </c:pt>
                <c:pt idx="2">
                  <c:v>0.97208799999999995</c:v>
                </c:pt>
                <c:pt idx="3">
                  <c:v>0.96079400000000004</c:v>
                </c:pt>
                <c:pt idx="4">
                  <c:v>0.97236699999999998</c:v>
                </c:pt>
                <c:pt idx="5">
                  <c:v>0.96536299999999997</c:v>
                </c:pt>
                <c:pt idx="6">
                  <c:v>0.97738000000000003</c:v>
                </c:pt>
                <c:pt idx="7">
                  <c:v>0.97663599999999995</c:v>
                </c:pt>
                <c:pt idx="8">
                  <c:v>0.98036100000000004</c:v>
                </c:pt>
                <c:pt idx="9">
                  <c:v>0.97548100000000004</c:v>
                </c:pt>
                <c:pt idx="10">
                  <c:v>0.97051500000000002</c:v>
                </c:pt>
                <c:pt idx="11">
                  <c:v>0.98077300000000001</c:v>
                </c:pt>
                <c:pt idx="12">
                  <c:v>0.974603</c:v>
                </c:pt>
                <c:pt idx="13">
                  <c:v>0.98211400000000004</c:v>
                </c:pt>
                <c:pt idx="14">
                  <c:v>0.96976300000000004</c:v>
                </c:pt>
                <c:pt idx="15">
                  <c:v>0.97804800000000003</c:v>
                </c:pt>
                <c:pt idx="16">
                  <c:v>0.976186</c:v>
                </c:pt>
                <c:pt idx="17">
                  <c:v>0.97861900000000002</c:v>
                </c:pt>
                <c:pt idx="18">
                  <c:v>0.98962799999999995</c:v>
                </c:pt>
                <c:pt idx="19">
                  <c:v>0.98088799999999998</c:v>
                </c:pt>
                <c:pt idx="20">
                  <c:v>0.97651699999999997</c:v>
                </c:pt>
                <c:pt idx="21">
                  <c:v>0.97254399999999996</c:v>
                </c:pt>
                <c:pt idx="22">
                  <c:v>0.96966200000000002</c:v>
                </c:pt>
                <c:pt idx="23">
                  <c:v>0.98050099999999996</c:v>
                </c:pt>
                <c:pt idx="24">
                  <c:v>0.98177999999999999</c:v>
                </c:pt>
                <c:pt idx="25">
                  <c:v>0.97680299999999998</c:v>
                </c:pt>
                <c:pt idx="26">
                  <c:v>0.97736999999999996</c:v>
                </c:pt>
                <c:pt idx="27">
                  <c:v>0.98293699999999995</c:v>
                </c:pt>
                <c:pt idx="28">
                  <c:v>0.979935</c:v>
                </c:pt>
                <c:pt idx="29">
                  <c:v>0.97679700000000003</c:v>
                </c:pt>
                <c:pt idx="30">
                  <c:v>0.98297000000000001</c:v>
                </c:pt>
                <c:pt idx="31">
                  <c:v>0.982707</c:v>
                </c:pt>
                <c:pt idx="32">
                  <c:v>0.98305500000000001</c:v>
                </c:pt>
                <c:pt idx="33">
                  <c:v>0.976024</c:v>
                </c:pt>
                <c:pt idx="34">
                  <c:v>0.97214599999999995</c:v>
                </c:pt>
                <c:pt idx="35">
                  <c:v>0.97844299999999995</c:v>
                </c:pt>
                <c:pt idx="36">
                  <c:v>0.98715200000000003</c:v>
                </c:pt>
                <c:pt idx="37">
                  <c:v>0.97685500000000003</c:v>
                </c:pt>
                <c:pt idx="38">
                  <c:v>0.98374600000000001</c:v>
                </c:pt>
                <c:pt idx="39">
                  <c:v>0.97537700000000005</c:v>
                </c:pt>
                <c:pt idx="40">
                  <c:v>0.98534200000000005</c:v>
                </c:pt>
                <c:pt idx="41">
                  <c:v>0.97859700000000005</c:v>
                </c:pt>
                <c:pt idx="42">
                  <c:v>0.979383</c:v>
                </c:pt>
                <c:pt idx="43">
                  <c:v>0.98035399999999995</c:v>
                </c:pt>
                <c:pt idx="44">
                  <c:v>0.98326100000000005</c:v>
                </c:pt>
                <c:pt idx="45">
                  <c:v>0.97897199999999995</c:v>
                </c:pt>
                <c:pt idx="46">
                  <c:v>0.97806599999999999</c:v>
                </c:pt>
                <c:pt idx="47">
                  <c:v>0.98098099999999999</c:v>
                </c:pt>
                <c:pt idx="48">
                  <c:v>0.97439500000000001</c:v>
                </c:pt>
                <c:pt idx="49">
                  <c:v>0.980043</c:v>
                </c:pt>
                <c:pt idx="50">
                  <c:v>0.97421100000000005</c:v>
                </c:pt>
                <c:pt idx="51">
                  <c:v>0.96780699999999997</c:v>
                </c:pt>
                <c:pt idx="52">
                  <c:v>0.98498399999999997</c:v>
                </c:pt>
                <c:pt idx="53">
                  <c:v>0.98547600000000002</c:v>
                </c:pt>
                <c:pt idx="54">
                  <c:v>0.97532300000000005</c:v>
                </c:pt>
                <c:pt idx="55">
                  <c:v>0.97993300000000005</c:v>
                </c:pt>
                <c:pt idx="56">
                  <c:v>0.97968299999999997</c:v>
                </c:pt>
                <c:pt idx="57">
                  <c:v>0.97310799999999997</c:v>
                </c:pt>
                <c:pt idx="58">
                  <c:v>0.97496499999999997</c:v>
                </c:pt>
                <c:pt idx="59">
                  <c:v>0.980128</c:v>
                </c:pt>
                <c:pt idx="60">
                  <c:v>0.986842</c:v>
                </c:pt>
                <c:pt idx="61">
                  <c:v>0.97725399999999996</c:v>
                </c:pt>
                <c:pt idx="62">
                  <c:v>0.97610600000000003</c:v>
                </c:pt>
                <c:pt idx="63">
                  <c:v>0.97900500000000001</c:v>
                </c:pt>
                <c:pt idx="64">
                  <c:v>0.97775800000000002</c:v>
                </c:pt>
                <c:pt idx="65">
                  <c:v>0.98565100000000005</c:v>
                </c:pt>
                <c:pt idx="66">
                  <c:v>0.97743100000000005</c:v>
                </c:pt>
                <c:pt idx="67">
                  <c:v>0.98763500000000004</c:v>
                </c:pt>
                <c:pt idx="68">
                  <c:v>0.97889700000000002</c:v>
                </c:pt>
                <c:pt idx="69">
                  <c:v>0.98087000000000002</c:v>
                </c:pt>
                <c:pt idx="70">
                  <c:v>0.98622200000000004</c:v>
                </c:pt>
                <c:pt idx="71">
                  <c:v>0.98160800000000004</c:v>
                </c:pt>
                <c:pt idx="72">
                  <c:v>0.97843500000000005</c:v>
                </c:pt>
                <c:pt idx="73">
                  <c:v>0.98090100000000002</c:v>
                </c:pt>
                <c:pt idx="74">
                  <c:v>0.97258299999999998</c:v>
                </c:pt>
                <c:pt idx="75">
                  <c:v>0.98862700000000003</c:v>
                </c:pt>
                <c:pt idx="76">
                  <c:v>0.98719000000000001</c:v>
                </c:pt>
                <c:pt idx="77">
                  <c:v>0.98580999999999996</c:v>
                </c:pt>
                <c:pt idx="78">
                  <c:v>0.98812199999999994</c:v>
                </c:pt>
                <c:pt idx="79">
                  <c:v>0.979881</c:v>
                </c:pt>
                <c:pt idx="80">
                  <c:v>0.98412999999999995</c:v>
                </c:pt>
                <c:pt idx="81">
                  <c:v>0.98513399999999995</c:v>
                </c:pt>
                <c:pt idx="82">
                  <c:v>0.98644200000000004</c:v>
                </c:pt>
                <c:pt idx="83">
                  <c:v>0.98558699999999999</c:v>
                </c:pt>
                <c:pt idx="84">
                  <c:v>0.98644799999999999</c:v>
                </c:pt>
                <c:pt idx="85">
                  <c:v>0.98156299999999996</c:v>
                </c:pt>
                <c:pt idx="86">
                  <c:v>0.98150499999999996</c:v>
                </c:pt>
                <c:pt idx="87">
                  <c:v>0.98011599999999999</c:v>
                </c:pt>
                <c:pt idx="88">
                  <c:v>0.98256600000000005</c:v>
                </c:pt>
                <c:pt idx="89">
                  <c:v>0.98274099999999998</c:v>
                </c:pt>
                <c:pt idx="90">
                  <c:v>0.98239900000000002</c:v>
                </c:pt>
                <c:pt idx="91">
                  <c:v>0.98221099999999995</c:v>
                </c:pt>
                <c:pt idx="92">
                  <c:v>0.98157899999999998</c:v>
                </c:pt>
                <c:pt idx="93">
                  <c:v>0.97447300000000003</c:v>
                </c:pt>
                <c:pt idx="94">
                  <c:v>0.983599</c:v>
                </c:pt>
                <c:pt idx="95">
                  <c:v>0.98699400000000004</c:v>
                </c:pt>
                <c:pt idx="96">
                  <c:v>0.98040499999999997</c:v>
                </c:pt>
                <c:pt idx="97">
                  <c:v>0.98484499999999997</c:v>
                </c:pt>
                <c:pt idx="98">
                  <c:v>0.980599</c:v>
                </c:pt>
                <c:pt idx="99">
                  <c:v>0.97670599999999996</c:v>
                </c:pt>
                <c:pt idx="100">
                  <c:v>0.98640499999999998</c:v>
                </c:pt>
                <c:pt idx="101">
                  <c:v>0.98524900000000004</c:v>
                </c:pt>
                <c:pt idx="102">
                  <c:v>0.98198799999999997</c:v>
                </c:pt>
                <c:pt idx="103">
                  <c:v>0.97905699999999996</c:v>
                </c:pt>
                <c:pt idx="104">
                  <c:v>0.98292000000000002</c:v>
                </c:pt>
                <c:pt idx="105">
                  <c:v>0.98227900000000001</c:v>
                </c:pt>
                <c:pt idx="106">
                  <c:v>0.98148199999999997</c:v>
                </c:pt>
                <c:pt idx="107">
                  <c:v>0.985931</c:v>
                </c:pt>
                <c:pt idx="108">
                  <c:v>0.97947499999999998</c:v>
                </c:pt>
                <c:pt idx="109">
                  <c:v>0.97354799999999997</c:v>
                </c:pt>
                <c:pt idx="110">
                  <c:v>0.98135799999999995</c:v>
                </c:pt>
                <c:pt idx="111">
                  <c:v>0.97570400000000002</c:v>
                </c:pt>
                <c:pt idx="112">
                  <c:v>0.976738</c:v>
                </c:pt>
                <c:pt idx="113">
                  <c:v>0.97445099999999996</c:v>
                </c:pt>
                <c:pt idx="114">
                  <c:v>0.97531500000000004</c:v>
                </c:pt>
                <c:pt idx="115">
                  <c:v>0.984518</c:v>
                </c:pt>
                <c:pt idx="116">
                  <c:v>0.97643500000000005</c:v>
                </c:pt>
                <c:pt idx="117">
                  <c:v>0.97538899999999995</c:v>
                </c:pt>
                <c:pt idx="118">
                  <c:v>0.96904400000000002</c:v>
                </c:pt>
                <c:pt idx="119">
                  <c:v>0.97535099999999997</c:v>
                </c:pt>
                <c:pt idx="120">
                  <c:v>0.96050500000000005</c:v>
                </c:pt>
                <c:pt idx="121">
                  <c:v>0.95636399999999999</c:v>
                </c:pt>
                <c:pt idx="122">
                  <c:v>0.96234600000000003</c:v>
                </c:pt>
                <c:pt idx="123">
                  <c:v>0.95943199999999995</c:v>
                </c:pt>
                <c:pt idx="124">
                  <c:v>0.94384100000000004</c:v>
                </c:pt>
                <c:pt idx="125">
                  <c:v>0.95202100000000001</c:v>
                </c:pt>
                <c:pt idx="126">
                  <c:v>0.94109399999999999</c:v>
                </c:pt>
                <c:pt idx="127">
                  <c:v>0.944218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D-344C-A822-A912C7D19C6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0.98602900000000004</c:v>
                </c:pt>
                <c:pt idx="1">
                  <c:v>0.98662399999999995</c:v>
                </c:pt>
                <c:pt idx="2">
                  <c:v>0.96920700000000004</c:v>
                </c:pt>
                <c:pt idx="3">
                  <c:v>0.98458999999999997</c:v>
                </c:pt>
                <c:pt idx="4">
                  <c:v>0.97982499999999995</c:v>
                </c:pt>
                <c:pt idx="5">
                  <c:v>0.97360999999999998</c:v>
                </c:pt>
                <c:pt idx="6">
                  <c:v>0.97136599999999995</c:v>
                </c:pt>
                <c:pt idx="7">
                  <c:v>0.97744600000000004</c:v>
                </c:pt>
                <c:pt idx="8">
                  <c:v>0.97648900000000005</c:v>
                </c:pt>
                <c:pt idx="9">
                  <c:v>0.98315699999999995</c:v>
                </c:pt>
                <c:pt idx="10">
                  <c:v>0.98481200000000002</c:v>
                </c:pt>
                <c:pt idx="11">
                  <c:v>0.98632600000000004</c:v>
                </c:pt>
                <c:pt idx="12">
                  <c:v>0.98372000000000004</c:v>
                </c:pt>
                <c:pt idx="13">
                  <c:v>0.98029200000000005</c:v>
                </c:pt>
                <c:pt idx="14">
                  <c:v>0.98581799999999997</c:v>
                </c:pt>
                <c:pt idx="15">
                  <c:v>0.98320300000000005</c:v>
                </c:pt>
                <c:pt idx="16">
                  <c:v>0.98309899999999995</c:v>
                </c:pt>
                <c:pt idx="17">
                  <c:v>0.98583100000000001</c:v>
                </c:pt>
                <c:pt idx="18">
                  <c:v>0.98306300000000002</c:v>
                </c:pt>
                <c:pt idx="19">
                  <c:v>0.983514</c:v>
                </c:pt>
                <c:pt idx="20">
                  <c:v>0.98807900000000004</c:v>
                </c:pt>
                <c:pt idx="21">
                  <c:v>0.98302299999999998</c:v>
                </c:pt>
                <c:pt idx="22">
                  <c:v>0.98072199999999998</c:v>
                </c:pt>
                <c:pt idx="23">
                  <c:v>0.98670899999999995</c:v>
                </c:pt>
                <c:pt idx="24">
                  <c:v>0.98488200000000004</c:v>
                </c:pt>
                <c:pt idx="25">
                  <c:v>0.97994199999999998</c:v>
                </c:pt>
                <c:pt idx="26">
                  <c:v>0.98464799999999997</c:v>
                </c:pt>
                <c:pt idx="27">
                  <c:v>0.98686399999999996</c:v>
                </c:pt>
                <c:pt idx="28">
                  <c:v>0.98666100000000001</c:v>
                </c:pt>
                <c:pt idx="29">
                  <c:v>0.985263</c:v>
                </c:pt>
                <c:pt idx="30">
                  <c:v>0.98789700000000003</c:v>
                </c:pt>
                <c:pt idx="31">
                  <c:v>0.98695999999999995</c:v>
                </c:pt>
                <c:pt idx="32">
                  <c:v>0.98224699999999998</c:v>
                </c:pt>
                <c:pt idx="33">
                  <c:v>0.98440700000000003</c:v>
                </c:pt>
                <c:pt idx="34">
                  <c:v>0.97972800000000004</c:v>
                </c:pt>
                <c:pt idx="35">
                  <c:v>0.98493600000000003</c:v>
                </c:pt>
                <c:pt idx="36">
                  <c:v>0.98090900000000003</c:v>
                </c:pt>
                <c:pt idx="37">
                  <c:v>0.98644100000000001</c:v>
                </c:pt>
                <c:pt idx="38">
                  <c:v>0.98329699999999998</c:v>
                </c:pt>
                <c:pt idx="39">
                  <c:v>0.98736500000000005</c:v>
                </c:pt>
                <c:pt idx="40">
                  <c:v>0.98420099999999999</c:v>
                </c:pt>
                <c:pt idx="41">
                  <c:v>0.98759200000000003</c:v>
                </c:pt>
                <c:pt idx="42">
                  <c:v>0.98331599999999997</c:v>
                </c:pt>
                <c:pt idx="43">
                  <c:v>0.977877</c:v>
                </c:pt>
                <c:pt idx="44">
                  <c:v>0.98824800000000002</c:v>
                </c:pt>
                <c:pt idx="45">
                  <c:v>0.98560899999999996</c:v>
                </c:pt>
                <c:pt idx="46">
                  <c:v>0.98700100000000002</c:v>
                </c:pt>
                <c:pt idx="47">
                  <c:v>0.98816599999999999</c:v>
                </c:pt>
                <c:pt idx="48">
                  <c:v>0.98049399999999998</c:v>
                </c:pt>
                <c:pt idx="49">
                  <c:v>0.988317</c:v>
                </c:pt>
                <c:pt idx="50">
                  <c:v>0.98281600000000002</c:v>
                </c:pt>
                <c:pt idx="51">
                  <c:v>0.98767700000000003</c:v>
                </c:pt>
                <c:pt idx="52">
                  <c:v>0.98360099999999995</c:v>
                </c:pt>
                <c:pt idx="53">
                  <c:v>0.98645000000000005</c:v>
                </c:pt>
                <c:pt idx="54">
                  <c:v>0.98400200000000004</c:v>
                </c:pt>
                <c:pt idx="55">
                  <c:v>0.98500100000000002</c:v>
                </c:pt>
                <c:pt idx="56">
                  <c:v>0.98369399999999996</c:v>
                </c:pt>
                <c:pt idx="57">
                  <c:v>0.98037300000000005</c:v>
                </c:pt>
                <c:pt idx="58">
                  <c:v>0.98045000000000004</c:v>
                </c:pt>
                <c:pt idx="59">
                  <c:v>0.98934800000000001</c:v>
                </c:pt>
                <c:pt idx="60">
                  <c:v>0.98668800000000001</c:v>
                </c:pt>
                <c:pt idx="61">
                  <c:v>0.98461399999999999</c:v>
                </c:pt>
                <c:pt idx="62">
                  <c:v>0.98499899999999996</c:v>
                </c:pt>
                <c:pt idx="63">
                  <c:v>0.98458699999999999</c:v>
                </c:pt>
                <c:pt idx="64">
                  <c:v>0.98543800000000004</c:v>
                </c:pt>
                <c:pt idx="65">
                  <c:v>0.98797299999999999</c:v>
                </c:pt>
                <c:pt idx="66">
                  <c:v>0.98852099999999998</c:v>
                </c:pt>
                <c:pt idx="67">
                  <c:v>0.98379700000000003</c:v>
                </c:pt>
                <c:pt idx="68">
                  <c:v>0.97570900000000005</c:v>
                </c:pt>
                <c:pt idx="69">
                  <c:v>0.98522500000000002</c:v>
                </c:pt>
                <c:pt idx="70">
                  <c:v>0.987537</c:v>
                </c:pt>
                <c:pt idx="71">
                  <c:v>0.98270100000000005</c:v>
                </c:pt>
                <c:pt idx="72">
                  <c:v>0.99036100000000005</c:v>
                </c:pt>
                <c:pt idx="73">
                  <c:v>0.98604999999999998</c:v>
                </c:pt>
                <c:pt idx="74">
                  <c:v>0.98634999999999995</c:v>
                </c:pt>
                <c:pt idx="75">
                  <c:v>0.98669499999999999</c:v>
                </c:pt>
                <c:pt idx="76">
                  <c:v>0.98846800000000001</c:v>
                </c:pt>
                <c:pt idx="77">
                  <c:v>0.98940799999999995</c:v>
                </c:pt>
                <c:pt idx="78">
                  <c:v>0.98640600000000001</c:v>
                </c:pt>
                <c:pt idx="79">
                  <c:v>0.98697800000000002</c:v>
                </c:pt>
                <c:pt idx="80">
                  <c:v>0.99215900000000001</c:v>
                </c:pt>
                <c:pt idx="81">
                  <c:v>0.99379399999999996</c:v>
                </c:pt>
                <c:pt idx="82">
                  <c:v>0.98957799999999996</c:v>
                </c:pt>
                <c:pt idx="83">
                  <c:v>0.98379300000000003</c:v>
                </c:pt>
                <c:pt idx="84">
                  <c:v>0.98729900000000004</c:v>
                </c:pt>
                <c:pt idx="85">
                  <c:v>0.98707500000000004</c:v>
                </c:pt>
                <c:pt idx="86">
                  <c:v>0.98729</c:v>
                </c:pt>
                <c:pt idx="87">
                  <c:v>0.988931</c:v>
                </c:pt>
                <c:pt idx="88">
                  <c:v>0.98997900000000005</c:v>
                </c:pt>
                <c:pt idx="89">
                  <c:v>0.98943700000000001</c:v>
                </c:pt>
                <c:pt idx="90">
                  <c:v>0.98990800000000001</c:v>
                </c:pt>
                <c:pt idx="91">
                  <c:v>0.99068599999999996</c:v>
                </c:pt>
                <c:pt idx="92">
                  <c:v>0.98683900000000002</c:v>
                </c:pt>
                <c:pt idx="93">
                  <c:v>0.98967099999999997</c:v>
                </c:pt>
                <c:pt idx="94">
                  <c:v>0.99102999999999997</c:v>
                </c:pt>
                <c:pt idx="95">
                  <c:v>0.99065199999999998</c:v>
                </c:pt>
                <c:pt idx="96">
                  <c:v>0.99004499999999995</c:v>
                </c:pt>
                <c:pt idx="97">
                  <c:v>0.99068199999999995</c:v>
                </c:pt>
                <c:pt idx="98">
                  <c:v>0.99171100000000001</c:v>
                </c:pt>
                <c:pt idx="99">
                  <c:v>0.992201</c:v>
                </c:pt>
                <c:pt idx="100">
                  <c:v>0.98853800000000003</c:v>
                </c:pt>
                <c:pt idx="101">
                  <c:v>0.989174</c:v>
                </c:pt>
                <c:pt idx="102">
                  <c:v>0.98965599999999998</c:v>
                </c:pt>
                <c:pt idx="103">
                  <c:v>0.98788100000000001</c:v>
                </c:pt>
                <c:pt idx="104">
                  <c:v>0.99209400000000003</c:v>
                </c:pt>
                <c:pt idx="105">
                  <c:v>0.990815</c:v>
                </c:pt>
                <c:pt idx="106">
                  <c:v>0.99112199999999995</c:v>
                </c:pt>
                <c:pt idx="107">
                  <c:v>0.98691499999999999</c:v>
                </c:pt>
                <c:pt idx="108">
                  <c:v>0.990452</c:v>
                </c:pt>
                <c:pt idx="109">
                  <c:v>0.99069099999999999</c:v>
                </c:pt>
                <c:pt idx="110">
                  <c:v>0.99070100000000005</c:v>
                </c:pt>
                <c:pt idx="111">
                  <c:v>0.99276600000000004</c:v>
                </c:pt>
                <c:pt idx="112">
                  <c:v>0.98949500000000001</c:v>
                </c:pt>
                <c:pt idx="113">
                  <c:v>0.99251299999999998</c:v>
                </c:pt>
                <c:pt idx="114">
                  <c:v>0.98813799999999996</c:v>
                </c:pt>
                <c:pt idx="115">
                  <c:v>0.98955800000000005</c:v>
                </c:pt>
                <c:pt idx="116">
                  <c:v>0.986425</c:v>
                </c:pt>
                <c:pt idx="117">
                  <c:v>0.98751999999999995</c:v>
                </c:pt>
                <c:pt idx="118">
                  <c:v>0.98579099999999997</c:v>
                </c:pt>
                <c:pt idx="119">
                  <c:v>0.992641</c:v>
                </c:pt>
                <c:pt idx="120">
                  <c:v>0.98581099999999999</c:v>
                </c:pt>
                <c:pt idx="121">
                  <c:v>0.98727600000000004</c:v>
                </c:pt>
                <c:pt idx="122">
                  <c:v>0.98577099999999995</c:v>
                </c:pt>
                <c:pt idx="123">
                  <c:v>0.984514</c:v>
                </c:pt>
                <c:pt idx="124">
                  <c:v>0.98833099999999996</c:v>
                </c:pt>
                <c:pt idx="125">
                  <c:v>0.98617900000000003</c:v>
                </c:pt>
                <c:pt idx="126">
                  <c:v>0.98257399999999995</c:v>
                </c:pt>
                <c:pt idx="127">
                  <c:v>0.98452300000000004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D-344C-A822-A912C7D1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508688"/>
        <c:axId val="1"/>
      </c:scatterChart>
      <c:valAx>
        <c:axId val="17405086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508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0.29148332503299057</c:v>
                </c:pt>
                <c:pt idx="1">
                  <c:v>0.30503233824314502</c:v>
                </c:pt>
                <c:pt idx="2">
                  <c:v>0.30894463542561668</c:v>
                </c:pt>
                <c:pt idx="3">
                  <c:v>0.30563579087093484</c:v>
                </c:pt>
                <c:pt idx="4">
                  <c:v>0.29882231018013455</c:v>
                </c:pt>
                <c:pt idx="5">
                  <c:v>0.31382208438857628</c:v>
                </c:pt>
                <c:pt idx="6">
                  <c:v>0.29579491150998061</c:v>
                </c:pt>
                <c:pt idx="7">
                  <c:v>0.30566681284412606</c:v>
                </c:pt>
                <c:pt idx="8">
                  <c:v>0.323253886127011</c:v>
                </c:pt>
                <c:pt idx="9">
                  <c:v>0.29856609780796983</c:v>
                </c:pt>
                <c:pt idx="10">
                  <c:v>0.31122979558465375</c:v>
                </c:pt>
                <c:pt idx="11">
                  <c:v>0.31727113179440758</c:v>
                </c:pt>
                <c:pt idx="12">
                  <c:v>0.29651359512245695</c:v>
                </c:pt>
                <c:pt idx="13">
                  <c:v>0.31181130748053976</c:v>
                </c:pt>
                <c:pt idx="14">
                  <c:v>0.31482395047397954</c:v>
                </c:pt>
                <c:pt idx="15">
                  <c:v>0.31170837417594038</c:v>
                </c:pt>
                <c:pt idx="16">
                  <c:v>0.30526150589731316</c:v>
                </c:pt>
                <c:pt idx="17">
                  <c:v>0.31861608805988673</c:v>
                </c:pt>
                <c:pt idx="18">
                  <c:v>0.32000601447770705</c:v>
                </c:pt>
                <c:pt idx="19">
                  <c:v>0.30946392727353772</c:v>
                </c:pt>
                <c:pt idx="20">
                  <c:v>0.30124589444633448</c:v>
                </c:pt>
                <c:pt idx="21">
                  <c:v>0.31693181985666291</c:v>
                </c:pt>
                <c:pt idx="22">
                  <c:v>0.32195915113403234</c:v>
                </c:pt>
                <c:pt idx="23">
                  <c:v>0.32925922976882449</c:v>
                </c:pt>
                <c:pt idx="24">
                  <c:v>0.31147400952383886</c:v>
                </c:pt>
                <c:pt idx="25">
                  <c:v>0.32219089468409712</c:v>
                </c:pt>
                <c:pt idx="26">
                  <c:v>0.32767863175707745</c:v>
                </c:pt>
                <c:pt idx="27">
                  <c:v>0.32967113087778938</c:v>
                </c:pt>
                <c:pt idx="28">
                  <c:v>0.33111446635983605</c:v>
                </c:pt>
                <c:pt idx="29">
                  <c:v>0.3295816053336133</c:v>
                </c:pt>
                <c:pt idx="30">
                  <c:v>0.3135698658774938</c:v>
                </c:pt>
                <c:pt idx="31">
                  <c:v>0.30798318568887195</c:v>
                </c:pt>
                <c:pt idx="32">
                  <c:v>0.32433902515125923</c:v>
                </c:pt>
                <c:pt idx="33">
                  <c:v>0.32784118114101812</c:v>
                </c:pt>
                <c:pt idx="34">
                  <c:v>0.31344115318892785</c:v>
                </c:pt>
                <c:pt idx="35">
                  <c:v>0.32260560476330319</c:v>
                </c:pt>
                <c:pt idx="36">
                  <c:v>0.32560185987473306</c:v>
                </c:pt>
                <c:pt idx="37">
                  <c:v>0.32053317623685296</c:v>
                </c:pt>
                <c:pt idx="38">
                  <c:v>0.33114815779572226</c:v>
                </c:pt>
                <c:pt idx="39">
                  <c:v>0.32049870148821535</c:v>
                </c:pt>
                <c:pt idx="40">
                  <c:v>0.33684401074207709</c:v>
                </c:pt>
                <c:pt idx="41">
                  <c:v>0.31844661534955909</c:v>
                </c:pt>
                <c:pt idx="42">
                  <c:v>0.32066682374938144</c:v>
                </c:pt>
                <c:pt idx="43">
                  <c:v>0.32052539782242984</c:v>
                </c:pt>
                <c:pt idx="44">
                  <c:v>0.32838743772510665</c:v>
                </c:pt>
                <c:pt idx="45">
                  <c:v>0.33515373168977369</c:v>
                </c:pt>
                <c:pt idx="46">
                  <c:v>0.32823936174717322</c:v>
                </c:pt>
                <c:pt idx="47">
                  <c:v>0.3360714280287086</c:v>
                </c:pt>
                <c:pt idx="48">
                  <c:v>0.32151733897373752</c:v>
                </c:pt>
                <c:pt idx="49">
                  <c:v>0.32317356120196938</c:v>
                </c:pt>
                <c:pt idx="50">
                  <c:v>0.33453661411522029</c:v>
                </c:pt>
                <c:pt idx="51">
                  <c:v>0.33226874915029475</c:v>
                </c:pt>
                <c:pt idx="52">
                  <c:v>0.30860585982615035</c:v>
                </c:pt>
                <c:pt idx="53">
                  <c:v>0.33280469782588951</c:v>
                </c:pt>
                <c:pt idx="54">
                  <c:v>0.32858902216038499</c:v>
                </c:pt>
                <c:pt idx="55">
                  <c:v>0.33416908655212291</c:v>
                </c:pt>
                <c:pt idx="56">
                  <c:v>0.3336905693430221</c:v>
                </c:pt>
                <c:pt idx="57">
                  <c:v>0.33464293342398255</c:v>
                </c:pt>
                <c:pt idx="58">
                  <c:v>0.33456975018430013</c:v>
                </c:pt>
                <c:pt idx="59">
                  <c:v>0.34691735425001052</c:v>
                </c:pt>
                <c:pt idx="60">
                  <c:v>0.3212504352432452</c:v>
                </c:pt>
                <c:pt idx="61">
                  <c:v>0.31792317368396067</c:v>
                </c:pt>
                <c:pt idx="62">
                  <c:v>0.32775561669625242</c:v>
                </c:pt>
                <c:pt idx="63">
                  <c:v>0.31713763341013762</c:v>
                </c:pt>
                <c:pt idx="64">
                  <c:v>0.34775200036921017</c:v>
                </c:pt>
                <c:pt idx="65">
                  <c:v>0.32527899078117417</c:v>
                </c:pt>
                <c:pt idx="66">
                  <c:v>0.33683176304778872</c:v>
                </c:pt>
                <c:pt idx="67">
                  <c:v>0.33005364028694317</c:v>
                </c:pt>
                <c:pt idx="68">
                  <c:v>0.32941339721200769</c:v>
                </c:pt>
                <c:pt idx="69">
                  <c:v>0.33784211483572896</c:v>
                </c:pt>
                <c:pt idx="70">
                  <c:v>0.35651776084811493</c:v>
                </c:pt>
                <c:pt idx="71">
                  <c:v>0.34436760076342871</c:v>
                </c:pt>
                <c:pt idx="72">
                  <c:v>0.33801094176618196</c:v>
                </c:pt>
                <c:pt idx="73">
                  <c:v>0.3345334995693654</c:v>
                </c:pt>
                <c:pt idx="74">
                  <c:v>0.32517601569909083</c:v>
                </c:pt>
                <c:pt idx="75">
                  <c:v>0.33888796713543368</c:v>
                </c:pt>
                <c:pt idx="76">
                  <c:v>0.33828968069198784</c:v>
                </c:pt>
                <c:pt idx="77">
                  <c:v>0.32418497930408524</c:v>
                </c:pt>
                <c:pt idx="78">
                  <c:v>0.34409851875664577</c:v>
                </c:pt>
                <c:pt idx="79">
                  <c:v>0.33349585534906806</c:v>
                </c:pt>
                <c:pt idx="80">
                  <c:v>0.33229464503680223</c:v>
                </c:pt>
                <c:pt idx="81">
                  <c:v>0.35126578132287978</c:v>
                </c:pt>
                <c:pt idx="82">
                  <c:v>0.34414436296017725</c:v>
                </c:pt>
                <c:pt idx="83">
                  <c:v>0.33785854376072572</c:v>
                </c:pt>
                <c:pt idx="84">
                  <c:v>0.32803395601986707</c:v>
                </c:pt>
                <c:pt idx="85">
                  <c:v>0.3199135891847108</c:v>
                </c:pt>
                <c:pt idx="86">
                  <c:v>0.33595273068018672</c:v>
                </c:pt>
                <c:pt idx="87">
                  <c:v>0.33462799704005319</c:v>
                </c:pt>
                <c:pt idx="88">
                  <c:v>0.32985036918198862</c:v>
                </c:pt>
                <c:pt idx="89">
                  <c:v>0.33731203878245186</c:v>
                </c:pt>
                <c:pt idx="90">
                  <c:v>0.33618277213557418</c:v>
                </c:pt>
                <c:pt idx="91">
                  <c:v>0.33448535565384507</c:v>
                </c:pt>
                <c:pt idx="92">
                  <c:v>0.31381807604154649</c:v>
                </c:pt>
                <c:pt idx="93">
                  <c:v>0.31537567398671396</c:v>
                </c:pt>
                <c:pt idx="94">
                  <c:v>0.32426775563725391</c:v>
                </c:pt>
                <c:pt idx="95">
                  <c:v>0.31576765294946318</c:v>
                </c:pt>
                <c:pt idx="96">
                  <c:v>0.31688825882553529</c:v>
                </c:pt>
                <c:pt idx="97">
                  <c:v>0.33149690985825797</c:v>
                </c:pt>
                <c:pt idx="98">
                  <c:v>0.30659451692979728</c:v>
                </c:pt>
                <c:pt idx="99">
                  <c:v>0.30864827991440869</c:v>
                </c:pt>
                <c:pt idx="100">
                  <c:v>0.31121812599650145</c:v>
                </c:pt>
                <c:pt idx="101">
                  <c:v>0.3197700491064166</c:v>
                </c:pt>
                <c:pt idx="102">
                  <c:v>0.31544529295189522</c:v>
                </c:pt>
                <c:pt idx="103">
                  <c:v>0.31297311067991895</c:v>
                </c:pt>
                <c:pt idx="104">
                  <c:v>0.31095526977966598</c:v>
                </c:pt>
                <c:pt idx="105">
                  <c:v>0.31282108834118816</c:v>
                </c:pt>
                <c:pt idx="106">
                  <c:v>0.29961913607805912</c:v>
                </c:pt>
                <c:pt idx="107">
                  <c:v>0.2934855975897856</c:v>
                </c:pt>
                <c:pt idx="108">
                  <c:v>0.28776427049858755</c:v>
                </c:pt>
                <c:pt idx="109">
                  <c:v>0.2878421470178763</c:v>
                </c:pt>
                <c:pt idx="110">
                  <c:v>0.28804862227943739</c:v>
                </c:pt>
                <c:pt idx="111">
                  <c:v>0.26564443546778133</c:v>
                </c:pt>
                <c:pt idx="112">
                  <c:v>0.27653536142092106</c:v>
                </c:pt>
                <c:pt idx="113">
                  <c:v>0.27962956419465479</c:v>
                </c:pt>
                <c:pt idx="114">
                  <c:v>0.27053145888533908</c:v>
                </c:pt>
                <c:pt idx="115">
                  <c:v>0.25889172055066534</c:v>
                </c:pt>
                <c:pt idx="116">
                  <c:v>0.25645414724497223</c:v>
                </c:pt>
                <c:pt idx="117">
                  <c:v>0.23989798967388659</c:v>
                </c:pt>
                <c:pt idx="118">
                  <c:v>0.24343001065532469</c:v>
                </c:pt>
                <c:pt idx="119">
                  <c:v>0.22915705975134593</c:v>
                </c:pt>
                <c:pt idx="120">
                  <c:v>0.221320177315349</c:v>
                </c:pt>
                <c:pt idx="121">
                  <c:v>0.20825077884296384</c:v>
                </c:pt>
                <c:pt idx="122">
                  <c:v>0.19697555004796233</c:v>
                </c:pt>
                <c:pt idx="123">
                  <c:v>0.19048421017757297</c:v>
                </c:pt>
                <c:pt idx="124">
                  <c:v>0.19044834078362119</c:v>
                </c:pt>
                <c:pt idx="125">
                  <c:v>0.18565076764807839</c:v>
                </c:pt>
                <c:pt idx="126">
                  <c:v>0.17898606615141283</c:v>
                </c:pt>
                <c:pt idx="127">
                  <c:v>0.17742084365467958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FE-C740-B236-F7D94C87BBB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0.34748260490724725</c:v>
                </c:pt>
                <c:pt idx="1">
                  <c:v>0.33892145002502916</c:v>
                </c:pt>
                <c:pt idx="2">
                  <c:v>0.33840060164584179</c:v>
                </c:pt>
                <c:pt idx="3">
                  <c:v>0.34258091203152979</c:v>
                </c:pt>
                <c:pt idx="4">
                  <c:v>0.33746790131741577</c:v>
                </c:pt>
                <c:pt idx="5">
                  <c:v>0.33277263034046617</c:v>
                </c:pt>
                <c:pt idx="6">
                  <c:v>0.33291571541836162</c:v>
                </c:pt>
                <c:pt idx="7">
                  <c:v>0.33891148547804906</c:v>
                </c:pt>
                <c:pt idx="8">
                  <c:v>0.3368154132039437</c:v>
                </c:pt>
                <c:pt idx="9">
                  <c:v>0.34672772805379631</c:v>
                </c:pt>
                <c:pt idx="10">
                  <c:v>0.35378848779038014</c:v>
                </c:pt>
                <c:pt idx="11">
                  <c:v>0.34859061382834433</c:v>
                </c:pt>
                <c:pt idx="12">
                  <c:v>0.35358854160422343</c:v>
                </c:pt>
                <c:pt idx="13">
                  <c:v>0.34568026212871222</c:v>
                </c:pt>
                <c:pt idx="14">
                  <c:v>0.34390084195325471</c:v>
                </c:pt>
                <c:pt idx="15">
                  <c:v>0.36049785907242898</c:v>
                </c:pt>
                <c:pt idx="16">
                  <c:v>0.33420383679599969</c:v>
                </c:pt>
                <c:pt idx="17">
                  <c:v>0.35366639283673562</c:v>
                </c:pt>
                <c:pt idx="18">
                  <c:v>0.35153240291185117</c:v>
                </c:pt>
                <c:pt idx="19">
                  <c:v>0.35955106284603816</c:v>
                </c:pt>
                <c:pt idx="20">
                  <c:v>0.36729501371166678</c:v>
                </c:pt>
                <c:pt idx="21">
                  <c:v>0.36264098807041895</c:v>
                </c:pt>
                <c:pt idx="22">
                  <c:v>0.35518205969682765</c:v>
                </c:pt>
                <c:pt idx="23">
                  <c:v>0.36511352687361226</c:v>
                </c:pt>
                <c:pt idx="24">
                  <c:v>0.35262832094146168</c:v>
                </c:pt>
                <c:pt idx="25">
                  <c:v>0.3391398693413975</c:v>
                </c:pt>
                <c:pt idx="26">
                  <c:v>0.35064173586601027</c:v>
                </c:pt>
                <c:pt idx="27">
                  <c:v>0.35580346137332464</c:v>
                </c:pt>
                <c:pt idx="28">
                  <c:v>0.34339117688851478</c:v>
                </c:pt>
                <c:pt idx="29">
                  <c:v>0.35414135849022516</c:v>
                </c:pt>
                <c:pt idx="30">
                  <c:v>0.3664823270426088</c:v>
                </c:pt>
                <c:pt idx="31">
                  <c:v>0.35530502625034954</c:v>
                </c:pt>
                <c:pt idx="32">
                  <c:v>0.36026080790756726</c:v>
                </c:pt>
                <c:pt idx="33">
                  <c:v>0.37261721495450045</c:v>
                </c:pt>
                <c:pt idx="34">
                  <c:v>0.3505232671211635</c:v>
                </c:pt>
                <c:pt idx="35">
                  <c:v>0.35588034048088824</c:v>
                </c:pt>
                <c:pt idx="36">
                  <c:v>0.35038961721751344</c:v>
                </c:pt>
                <c:pt idx="37">
                  <c:v>0.35352128169349423</c:v>
                </c:pt>
                <c:pt idx="38">
                  <c:v>0.35266120957749808</c:v>
                </c:pt>
                <c:pt idx="39">
                  <c:v>0.35294170810898751</c:v>
                </c:pt>
                <c:pt idx="40">
                  <c:v>0.34999502643525021</c:v>
                </c:pt>
                <c:pt idx="41">
                  <c:v>0.36406655187585363</c:v>
                </c:pt>
                <c:pt idx="42">
                  <c:v>0.36851381437859743</c:v>
                </c:pt>
                <c:pt idx="43">
                  <c:v>0.36334195029791305</c:v>
                </c:pt>
                <c:pt idx="44">
                  <c:v>0.34950298091704179</c:v>
                </c:pt>
                <c:pt idx="45">
                  <c:v>0.36416867829566651</c:v>
                </c:pt>
                <c:pt idx="46">
                  <c:v>0.35157446071472948</c:v>
                </c:pt>
                <c:pt idx="47">
                  <c:v>0.35718163589089841</c:v>
                </c:pt>
                <c:pt idx="48">
                  <c:v>0.36399530883502729</c:v>
                </c:pt>
                <c:pt idx="49">
                  <c:v>0.35497411900306014</c:v>
                </c:pt>
                <c:pt idx="50">
                  <c:v>0.36041012935939681</c:v>
                </c:pt>
                <c:pt idx="51">
                  <c:v>0.36274179629122905</c:v>
                </c:pt>
                <c:pt idx="52">
                  <c:v>0.37260469320974304</c:v>
                </c:pt>
                <c:pt idx="53">
                  <c:v>0.37622054535925631</c:v>
                </c:pt>
                <c:pt idx="54">
                  <c:v>0.35822017167287012</c:v>
                </c:pt>
                <c:pt idx="55">
                  <c:v>0.36458804969819014</c:v>
                </c:pt>
                <c:pt idx="56">
                  <c:v>0.37898610459514787</c:v>
                </c:pt>
                <c:pt idx="57">
                  <c:v>0.35657351940442483</c:v>
                </c:pt>
                <c:pt idx="58">
                  <c:v>0.36401423766682905</c:v>
                </c:pt>
                <c:pt idx="59">
                  <c:v>0.37864190475912096</c:v>
                </c:pt>
                <c:pt idx="60">
                  <c:v>0.36704001074514608</c:v>
                </c:pt>
                <c:pt idx="61">
                  <c:v>0.37189230046372906</c:v>
                </c:pt>
                <c:pt idx="62">
                  <c:v>0.36299400261632303</c:v>
                </c:pt>
                <c:pt idx="63">
                  <c:v>0.37655814512339647</c:v>
                </c:pt>
                <c:pt idx="64">
                  <c:v>0.36134134335544243</c:v>
                </c:pt>
                <c:pt idx="65">
                  <c:v>0.37960513989783834</c:v>
                </c:pt>
                <c:pt idx="66">
                  <c:v>0.37612269825988726</c:v>
                </c:pt>
                <c:pt idx="67">
                  <c:v>0.37489787357756899</c:v>
                </c:pt>
                <c:pt idx="68">
                  <c:v>0.36154033768712535</c:v>
                </c:pt>
                <c:pt idx="69">
                  <c:v>0.37090091928821978</c:v>
                </c:pt>
                <c:pt idx="70">
                  <c:v>0.3625192044238118</c:v>
                </c:pt>
                <c:pt idx="71">
                  <c:v>0.36266185575579879</c:v>
                </c:pt>
                <c:pt idx="72">
                  <c:v>0.37708031337486586</c:v>
                </c:pt>
                <c:pt idx="73">
                  <c:v>0.38323395915891068</c:v>
                </c:pt>
                <c:pt idx="74">
                  <c:v>0.38105032741425698</c:v>
                </c:pt>
                <c:pt idx="75">
                  <c:v>0.39146457898185694</c:v>
                </c:pt>
                <c:pt idx="76">
                  <c:v>0.36942129495493309</c:v>
                </c:pt>
                <c:pt idx="77">
                  <c:v>0.37065696829949646</c:v>
                </c:pt>
                <c:pt idx="78">
                  <c:v>0.38203037147921948</c:v>
                </c:pt>
                <c:pt idx="79">
                  <c:v>0.39033398427198512</c:v>
                </c:pt>
                <c:pt idx="80">
                  <c:v>0.38721519658728415</c:v>
                </c:pt>
                <c:pt idx="81">
                  <c:v>0.38562420908692574</c:v>
                </c:pt>
                <c:pt idx="82">
                  <c:v>0.37703719200753916</c:v>
                </c:pt>
                <c:pt idx="83">
                  <c:v>0.38645005598525867</c:v>
                </c:pt>
                <c:pt idx="84">
                  <c:v>0.39414995010143167</c:v>
                </c:pt>
                <c:pt idx="85">
                  <c:v>0.39153869743382841</c:v>
                </c:pt>
                <c:pt idx="86">
                  <c:v>0.3898922536258923</c:v>
                </c:pt>
                <c:pt idx="87">
                  <c:v>0.38697142170886428</c:v>
                </c:pt>
                <c:pt idx="88">
                  <c:v>0.39386829498154402</c:v>
                </c:pt>
                <c:pt idx="89">
                  <c:v>0.40056138293548516</c:v>
                </c:pt>
                <c:pt idx="90">
                  <c:v>0.37534709279807488</c:v>
                </c:pt>
                <c:pt idx="91">
                  <c:v>0.38897754300816828</c:v>
                </c:pt>
                <c:pt idx="92">
                  <c:v>0.39602265795623892</c:v>
                </c:pt>
                <c:pt idx="93">
                  <c:v>0.39083384652556585</c:v>
                </c:pt>
                <c:pt idx="94">
                  <c:v>0.39407363217688346</c:v>
                </c:pt>
                <c:pt idx="95">
                  <c:v>0.4037488940237608</c:v>
                </c:pt>
                <c:pt idx="96">
                  <c:v>0.39495184689393548</c:v>
                </c:pt>
                <c:pt idx="97">
                  <c:v>0.38777959842558435</c:v>
                </c:pt>
                <c:pt idx="98">
                  <c:v>0.39327755841551221</c:v>
                </c:pt>
                <c:pt idx="99">
                  <c:v>0.39968192596135277</c:v>
                </c:pt>
                <c:pt idx="100">
                  <c:v>0.39860629236577488</c:v>
                </c:pt>
                <c:pt idx="101">
                  <c:v>0.40058462338719703</c:v>
                </c:pt>
                <c:pt idx="102">
                  <c:v>0.39077550259122584</c:v>
                </c:pt>
                <c:pt idx="103">
                  <c:v>0.39711583679659429</c:v>
                </c:pt>
                <c:pt idx="104">
                  <c:v>0.39767805124691213</c:v>
                </c:pt>
                <c:pt idx="105">
                  <c:v>0.38661101737295089</c:v>
                </c:pt>
                <c:pt idx="106">
                  <c:v>0.39250281243463564</c:v>
                </c:pt>
                <c:pt idx="107">
                  <c:v>0.39685403079742965</c:v>
                </c:pt>
                <c:pt idx="108">
                  <c:v>0.38392556956763596</c:v>
                </c:pt>
                <c:pt idx="109">
                  <c:v>0.39349507398874534</c:v>
                </c:pt>
                <c:pt idx="110">
                  <c:v>0.38926590230948843</c:v>
                </c:pt>
                <c:pt idx="111">
                  <c:v>0.3950746850535985</c:v>
                </c:pt>
                <c:pt idx="112">
                  <c:v>0.39841968640738679</c:v>
                </c:pt>
                <c:pt idx="113">
                  <c:v>0.37822414542431171</c:v>
                </c:pt>
                <c:pt idx="114">
                  <c:v>0.380424586657576</c:v>
                </c:pt>
                <c:pt idx="115">
                  <c:v>0.38165944232609594</c:v>
                </c:pt>
                <c:pt idx="116">
                  <c:v>0.37371069536797025</c:v>
                </c:pt>
                <c:pt idx="117">
                  <c:v>0.36864148370317101</c:v>
                </c:pt>
                <c:pt idx="118">
                  <c:v>0.36550678356937782</c:v>
                </c:pt>
                <c:pt idx="119">
                  <c:v>0.36348461999297621</c:v>
                </c:pt>
                <c:pt idx="120">
                  <c:v>0.36858909164668963</c:v>
                </c:pt>
                <c:pt idx="121">
                  <c:v>0.37172540040114499</c:v>
                </c:pt>
                <c:pt idx="122">
                  <c:v>0.33483164688552824</c:v>
                </c:pt>
                <c:pt idx="123">
                  <c:v>0.3513491712540463</c:v>
                </c:pt>
                <c:pt idx="124">
                  <c:v>0.34561342392723488</c:v>
                </c:pt>
                <c:pt idx="125">
                  <c:v>0.33220969415366769</c:v>
                </c:pt>
                <c:pt idx="126">
                  <c:v>0.33096517999262504</c:v>
                </c:pt>
                <c:pt idx="127">
                  <c:v>0.33417110832765617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FE-C740-B236-F7D94C87B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245840"/>
        <c:axId val="1"/>
      </c:scatterChart>
      <c:valAx>
        <c:axId val="17402458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245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650.5</c:v>
                </c:pt>
                <c:pt idx="1">
                  <c:v>638.1</c:v>
                </c:pt>
                <c:pt idx="2">
                  <c:v>660.7</c:v>
                </c:pt>
                <c:pt idx="3">
                  <c:v>681.6</c:v>
                </c:pt>
                <c:pt idx="4">
                  <c:v>630.9</c:v>
                </c:pt>
                <c:pt idx="5">
                  <c:v>662.5</c:v>
                </c:pt>
                <c:pt idx="6">
                  <c:v>659.8</c:v>
                </c:pt>
                <c:pt idx="7">
                  <c:v>620.79999999999995</c:v>
                </c:pt>
                <c:pt idx="8">
                  <c:v>681.6</c:v>
                </c:pt>
                <c:pt idx="9">
                  <c:v>617.4</c:v>
                </c:pt>
                <c:pt idx="10">
                  <c:v>607.5</c:v>
                </c:pt>
                <c:pt idx="11">
                  <c:v>661.9</c:v>
                </c:pt>
                <c:pt idx="12">
                  <c:v>634.1</c:v>
                </c:pt>
                <c:pt idx="13">
                  <c:v>628.6</c:v>
                </c:pt>
                <c:pt idx="14">
                  <c:v>661.4</c:v>
                </c:pt>
                <c:pt idx="15">
                  <c:v>635.29999999999995</c:v>
                </c:pt>
                <c:pt idx="16">
                  <c:v>654.5</c:v>
                </c:pt>
                <c:pt idx="17">
                  <c:v>632.29999999999995</c:v>
                </c:pt>
                <c:pt idx="18">
                  <c:v>650.6</c:v>
                </c:pt>
                <c:pt idx="19">
                  <c:v>626.79999999999995</c:v>
                </c:pt>
                <c:pt idx="20">
                  <c:v>653.4</c:v>
                </c:pt>
                <c:pt idx="21">
                  <c:v>689.5</c:v>
                </c:pt>
                <c:pt idx="22">
                  <c:v>639.9</c:v>
                </c:pt>
                <c:pt idx="23">
                  <c:v>678.1</c:v>
                </c:pt>
                <c:pt idx="24">
                  <c:v>663.8</c:v>
                </c:pt>
                <c:pt idx="25">
                  <c:v>654.79999999999995</c:v>
                </c:pt>
                <c:pt idx="26">
                  <c:v>640.4</c:v>
                </c:pt>
                <c:pt idx="27">
                  <c:v>636.70000000000005</c:v>
                </c:pt>
                <c:pt idx="28">
                  <c:v>631.29999999999995</c:v>
                </c:pt>
                <c:pt idx="29">
                  <c:v>656.3</c:v>
                </c:pt>
                <c:pt idx="30">
                  <c:v>651.1</c:v>
                </c:pt>
                <c:pt idx="31">
                  <c:v>646.79999999999995</c:v>
                </c:pt>
                <c:pt idx="32">
                  <c:v>613</c:v>
                </c:pt>
                <c:pt idx="33">
                  <c:v>669.5</c:v>
                </c:pt>
                <c:pt idx="34">
                  <c:v>626.1</c:v>
                </c:pt>
                <c:pt idx="35">
                  <c:v>624.20000000000005</c:v>
                </c:pt>
                <c:pt idx="36">
                  <c:v>635.6</c:v>
                </c:pt>
                <c:pt idx="37">
                  <c:v>668.9</c:v>
                </c:pt>
                <c:pt idx="38">
                  <c:v>647.4</c:v>
                </c:pt>
                <c:pt idx="39">
                  <c:v>661.8</c:v>
                </c:pt>
                <c:pt idx="40">
                  <c:v>680.3</c:v>
                </c:pt>
                <c:pt idx="41">
                  <c:v>655.5</c:v>
                </c:pt>
                <c:pt idx="42">
                  <c:v>660.3</c:v>
                </c:pt>
                <c:pt idx="43">
                  <c:v>615.1</c:v>
                </c:pt>
                <c:pt idx="44">
                  <c:v>656.2</c:v>
                </c:pt>
                <c:pt idx="45">
                  <c:v>617.1</c:v>
                </c:pt>
                <c:pt idx="46">
                  <c:v>652.5</c:v>
                </c:pt>
                <c:pt idx="47">
                  <c:v>654.70000000000005</c:v>
                </c:pt>
                <c:pt idx="48">
                  <c:v>623.5</c:v>
                </c:pt>
                <c:pt idx="49">
                  <c:v>658.3</c:v>
                </c:pt>
                <c:pt idx="50">
                  <c:v>640</c:v>
                </c:pt>
                <c:pt idx="51">
                  <c:v>625</c:v>
                </c:pt>
                <c:pt idx="52">
                  <c:v>596.29999999999995</c:v>
                </c:pt>
                <c:pt idx="53">
                  <c:v>631.5</c:v>
                </c:pt>
                <c:pt idx="54">
                  <c:v>630.79999999999995</c:v>
                </c:pt>
                <c:pt idx="55">
                  <c:v>601.9</c:v>
                </c:pt>
                <c:pt idx="56">
                  <c:v>663.6</c:v>
                </c:pt>
                <c:pt idx="57">
                  <c:v>638</c:v>
                </c:pt>
                <c:pt idx="58">
                  <c:v>647.70000000000005</c:v>
                </c:pt>
                <c:pt idx="59">
                  <c:v>640.79999999999995</c:v>
                </c:pt>
                <c:pt idx="60">
                  <c:v>634.29999999999995</c:v>
                </c:pt>
                <c:pt idx="61">
                  <c:v>629.79999999999995</c:v>
                </c:pt>
                <c:pt idx="62">
                  <c:v>627.20000000000005</c:v>
                </c:pt>
                <c:pt idx="63">
                  <c:v>620.4</c:v>
                </c:pt>
                <c:pt idx="64">
                  <c:v>671.2</c:v>
                </c:pt>
                <c:pt idx="65">
                  <c:v>600.9</c:v>
                </c:pt>
                <c:pt idx="66">
                  <c:v>632.1</c:v>
                </c:pt>
                <c:pt idx="67">
                  <c:v>601.20000000000005</c:v>
                </c:pt>
                <c:pt idx="68">
                  <c:v>604.5</c:v>
                </c:pt>
                <c:pt idx="69">
                  <c:v>651.79999999999995</c:v>
                </c:pt>
                <c:pt idx="70">
                  <c:v>654.4</c:v>
                </c:pt>
                <c:pt idx="71">
                  <c:v>604.5</c:v>
                </c:pt>
                <c:pt idx="72">
                  <c:v>626.6</c:v>
                </c:pt>
                <c:pt idx="73">
                  <c:v>650.70000000000005</c:v>
                </c:pt>
                <c:pt idx="74">
                  <c:v>585.20000000000005</c:v>
                </c:pt>
                <c:pt idx="75">
                  <c:v>568</c:v>
                </c:pt>
                <c:pt idx="76">
                  <c:v>599.4</c:v>
                </c:pt>
                <c:pt idx="77">
                  <c:v>597</c:v>
                </c:pt>
                <c:pt idx="78">
                  <c:v>634.9</c:v>
                </c:pt>
                <c:pt idx="79">
                  <c:v>642</c:v>
                </c:pt>
                <c:pt idx="80">
                  <c:v>613.70000000000005</c:v>
                </c:pt>
                <c:pt idx="81">
                  <c:v>614.5</c:v>
                </c:pt>
                <c:pt idx="82">
                  <c:v>635.5</c:v>
                </c:pt>
                <c:pt idx="83">
                  <c:v>613.1</c:v>
                </c:pt>
                <c:pt idx="84">
                  <c:v>629.1</c:v>
                </c:pt>
                <c:pt idx="85">
                  <c:v>585</c:v>
                </c:pt>
                <c:pt idx="86">
                  <c:v>605.70000000000005</c:v>
                </c:pt>
                <c:pt idx="87">
                  <c:v>606.70000000000005</c:v>
                </c:pt>
                <c:pt idx="88">
                  <c:v>587.20000000000005</c:v>
                </c:pt>
                <c:pt idx="89">
                  <c:v>614.20000000000005</c:v>
                </c:pt>
                <c:pt idx="90">
                  <c:v>603.79999999999995</c:v>
                </c:pt>
                <c:pt idx="91">
                  <c:v>627.1</c:v>
                </c:pt>
                <c:pt idx="92">
                  <c:v>568.1</c:v>
                </c:pt>
                <c:pt idx="93">
                  <c:v>572.1</c:v>
                </c:pt>
                <c:pt idx="94">
                  <c:v>582.9</c:v>
                </c:pt>
                <c:pt idx="95">
                  <c:v>598.6</c:v>
                </c:pt>
                <c:pt idx="96">
                  <c:v>596.79999999999995</c:v>
                </c:pt>
                <c:pt idx="97">
                  <c:v>609.29999999999995</c:v>
                </c:pt>
                <c:pt idx="98">
                  <c:v>603.79999999999995</c:v>
                </c:pt>
                <c:pt idx="99">
                  <c:v>549.5</c:v>
                </c:pt>
                <c:pt idx="100">
                  <c:v>573.5</c:v>
                </c:pt>
                <c:pt idx="101">
                  <c:v>595.79999999999995</c:v>
                </c:pt>
                <c:pt idx="102">
                  <c:v>548.6</c:v>
                </c:pt>
                <c:pt idx="103">
                  <c:v>586</c:v>
                </c:pt>
                <c:pt idx="104">
                  <c:v>605.29999999999995</c:v>
                </c:pt>
                <c:pt idx="105">
                  <c:v>537.29999999999995</c:v>
                </c:pt>
                <c:pt idx="106">
                  <c:v>544.29999999999995</c:v>
                </c:pt>
                <c:pt idx="107">
                  <c:v>526.70000000000005</c:v>
                </c:pt>
                <c:pt idx="108">
                  <c:v>515.4</c:v>
                </c:pt>
                <c:pt idx="109">
                  <c:v>541.6</c:v>
                </c:pt>
                <c:pt idx="110">
                  <c:v>534.20000000000005</c:v>
                </c:pt>
                <c:pt idx="111">
                  <c:v>475.8</c:v>
                </c:pt>
                <c:pt idx="112">
                  <c:v>494.8</c:v>
                </c:pt>
                <c:pt idx="113">
                  <c:v>589.70000000000005</c:v>
                </c:pt>
                <c:pt idx="114">
                  <c:v>542.9</c:v>
                </c:pt>
                <c:pt idx="115">
                  <c:v>472.3</c:v>
                </c:pt>
                <c:pt idx="116">
                  <c:v>503.7</c:v>
                </c:pt>
                <c:pt idx="117">
                  <c:v>475.9</c:v>
                </c:pt>
                <c:pt idx="118">
                  <c:v>510.9</c:v>
                </c:pt>
                <c:pt idx="119">
                  <c:v>428.8</c:v>
                </c:pt>
                <c:pt idx="120">
                  <c:v>490</c:v>
                </c:pt>
                <c:pt idx="121">
                  <c:v>439.9</c:v>
                </c:pt>
                <c:pt idx="122">
                  <c:v>419.6</c:v>
                </c:pt>
                <c:pt idx="123">
                  <c:v>412.5</c:v>
                </c:pt>
                <c:pt idx="124">
                  <c:v>407.6</c:v>
                </c:pt>
                <c:pt idx="125">
                  <c:v>426.5</c:v>
                </c:pt>
                <c:pt idx="126">
                  <c:v>445.5</c:v>
                </c:pt>
                <c:pt idx="127">
                  <c:v>437.8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0C-8145-BCA2-E13D5C561FF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715.9</c:v>
                </c:pt>
                <c:pt idx="1">
                  <c:v>714</c:v>
                </c:pt>
                <c:pt idx="2">
                  <c:v>737.1</c:v>
                </c:pt>
                <c:pt idx="3">
                  <c:v>670.6</c:v>
                </c:pt>
                <c:pt idx="4">
                  <c:v>672.2</c:v>
                </c:pt>
                <c:pt idx="5">
                  <c:v>698.4</c:v>
                </c:pt>
                <c:pt idx="6">
                  <c:v>706.4</c:v>
                </c:pt>
                <c:pt idx="7">
                  <c:v>701.3</c:v>
                </c:pt>
                <c:pt idx="8">
                  <c:v>758.7</c:v>
                </c:pt>
                <c:pt idx="9">
                  <c:v>713.5</c:v>
                </c:pt>
                <c:pt idx="10">
                  <c:v>663.2</c:v>
                </c:pt>
                <c:pt idx="11">
                  <c:v>712.2</c:v>
                </c:pt>
                <c:pt idx="12">
                  <c:v>752.8</c:v>
                </c:pt>
                <c:pt idx="13">
                  <c:v>691.4</c:v>
                </c:pt>
                <c:pt idx="14">
                  <c:v>706.9</c:v>
                </c:pt>
                <c:pt idx="15">
                  <c:v>684.4</c:v>
                </c:pt>
                <c:pt idx="16">
                  <c:v>663.4</c:v>
                </c:pt>
                <c:pt idx="17">
                  <c:v>737.8</c:v>
                </c:pt>
                <c:pt idx="18">
                  <c:v>675.4</c:v>
                </c:pt>
                <c:pt idx="19">
                  <c:v>687.6</c:v>
                </c:pt>
                <c:pt idx="20">
                  <c:v>732.9</c:v>
                </c:pt>
                <c:pt idx="21">
                  <c:v>712.7</c:v>
                </c:pt>
                <c:pt idx="22">
                  <c:v>690.5</c:v>
                </c:pt>
                <c:pt idx="23">
                  <c:v>697.3</c:v>
                </c:pt>
                <c:pt idx="24">
                  <c:v>681.2</c:v>
                </c:pt>
                <c:pt idx="25">
                  <c:v>658.4</c:v>
                </c:pt>
                <c:pt idx="26">
                  <c:v>729.7</c:v>
                </c:pt>
                <c:pt idx="27">
                  <c:v>694.8</c:v>
                </c:pt>
                <c:pt idx="28">
                  <c:v>727.2</c:v>
                </c:pt>
                <c:pt idx="29">
                  <c:v>723.6</c:v>
                </c:pt>
                <c:pt idx="30">
                  <c:v>731.2</c:v>
                </c:pt>
                <c:pt idx="31">
                  <c:v>699</c:v>
                </c:pt>
                <c:pt idx="32">
                  <c:v>692.8</c:v>
                </c:pt>
                <c:pt idx="33">
                  <c:v>729.7</c:v>
                </c:pt>
                <c:pt idx="34">
                  <c:v>662</c:v>
                </c:pt>
                <c:pt idx="35">
                  <c:v>720.3</c:v>
                </c:pt>
                <c:pt idx="36">
                  <c:v>686.4</c:v>
                </c:pt>
                <c:pt idx="37">
                  <c:v>715.3</c:v>
                </c:pt>
                <c:pt idx="38">
                  <c:v>650.70000000000005</c:v>
                </c:pt>
                <c:pt idx="39">
                  <c:v>665.4</c:v>
                </c:pt>
                <c:pt idx="40">
                  <c:v>675</c:v>
                </c:pt>
                <c:pt idx="41">
                  <c:v>669.4</c:v>
                </c:pt>
                <c:pt idx="42">
                  <c:v>721.1</c:v>
                </c:pt>
                <c:pt idx="43">
                  <c:v>673.7</c:v>
                </c:pt>
                <c:pt idx="44">
                  <c:v>652.20000000000005</c:v>
                </c:pt>
                <c:pt idx="45">
                  <c:v>709.2</c:v>
                </c:pt>
                <c:pt idx="46">
                  <c:v>650.4</c:v>
                </c:pt>
                <c:pt idx="47">
                  <c:v>703</c:v>
                </c:pt>
                <c:pt idx="48">
                  <c:v>674.2</c:v>
                </c:pt>
                <c:pt idx="49">
                  <c:v>693.4</c:v>
                </c:pt>
                <c:pt idx="50">
                  <c:v>636.29999999999995</c:v>
                </c:pt>
                <c:pt idx="51">
                  <c:v>710.4</c:v>
                </c:pt>
                <c:pt idx="52">
                  <c:v>692.6</c:v>
                </c:pt>
                <c:pt idx="53">
                  <c:v>640</c:v>
                </c:pt>
                <c:pt idx="54">
                  <c:v>657.7</c:v>
                </c:pt>
                <c:pt idx="55">
                  <c:v>730.5</c:v>
                </c:pt>
                <c:pt idx="56">
                  <c:v>678.5</c:v>
                </c:pt>
                <c:pt idx="57">
                  <c:v>688.3</c:v>
                </c:pt>
                <c:pt idx="58">
                  <c:v>679.9</c:v>
                </c:pt>
                <c:pt idx="59">
                  <c:v>679.1</c:v>
                </c:pt>
                <c:pt idx="60">
                  <c:v>650.20000000000005</c:v>
                </c:pt>
                <c:pt idx="61">
                  <c:v>691</c:v>
                </c:pt>
                <c:pt idx="62">
                  <c:v>665.5</c:v>
                </c:pt>
                <c:pt idx="63">
                  <c:v>692.9</c:v>
                </c:pt>
                <c:pt idx="64">
                  <c:v>647.70000000000005</c:v>
                </c:pt>
                <c:pt idx="65">
                  <c:v>693.8</c:v>
                </c:pt>
                <c:pt idx="66">
                  <c:v>654.20000000000005</c:v>
                </c:pt>
                <c:pt idx="67">
                  <c:v>689</c:v>
                </c:pt>
                <c:pt idx="68">
                  <c:v>680.8</c:v>
                </c:pt>
                <c:pt idx="69">
                  <c:v>659.9</c:v>
                </c:pt>
                <c:pt idx="70">
                  <c:v>634.1</c:v>
                </c:pt>
                <c:pt idx="71">
                  <c:v>636.6</c:v>
                </c:pt>
                <c:pt idx="72">
                  <c:v>689.1</c:v>
                </c:pt>
                <c:pt idx="73">
                  <c:v>671</c:v>
                </c:pt>
                <c:pt idx="74">
                  <c:v>661.3</c:v>
                </c:pt>
                <c:pt idx="75">
                  <c:v>664.5</c:v>
                </c:pt>
                <c:pt idx="76">
                  <c:v>647.6</c:v>
                </c:pt>
                <c:pt idx="77">
                  <c:v>680.2</c:v>
                </c:pt>
                <c:pt idx="78">
                  <c:v>661.9</c:v>
                </c:pt>
                <c:pt idx="79">
                  <c:v>680.2</c:v>
                </c:pt>
                <c:pt idx="80">
                  <c:v>643.4</c:v>
                </c:pt>
                <c:pt idx="81">
                  <c:v>665.8</c:v>
                </c:pt>
                <c:pt idx="82">
                  <c:v>595.20000000000005</c:v>
                </c:pt>
                <c:pt idx="83">
                  <c:v>638.1</c:v>
                </c:pt>
                <c:pt idx="84">
                  <c:v>616.29999999999995</c:v>
                </c:pt>
                <c:pt idx="85">
                  <c:v>652.79999999999995</c:v>
                </c:pt>
                <c:pt idx="86">
                  <c:v>637.70000000000005</c:v>
                </c:pt>
                <c:pt idx="87">
                  <c:v>595.9</c:v>
                </c:pt>
                <c:pt idx="88">
                  <c:v>588.6</c:v>
                </c:pt>
                <c:pt idx="89">
                  <c:v>619.5</c:v>
                </c:pt>
                <c:pt idx="90">
                  <c:v>624.4</c:v>
                </c:pt>
                <c:pt idx="91">
                  <c:v>635.5</c:v>
                </c:pt>
                <c:pt idx="92">
                  <c:v>599.1</c:v>
                </c:pt>
                <c:pt idx="93">
                  <c:v>608</c:v>
                </c:pt>
                <c:pt idx="94">
                  <c:v>633.5</c:v>
                </c:pt>
                <c:pt idx="95">
                  <c:v>600.79999999999995</c:v>
                </c:pt>
                <c:pt idx="96">
                  <c:v>582.20000000000005</c:v>
                </c:pt>
                <c:pt idx="97">
                  <c:v>575</c:v>
                </c:pt>
                <c:pt idx="98">
                  <c:v>601.29999999999995</c:v>
                </c:pt>
                <c:pt idx="99">
                  <c:v>580.79999999999995</c:v>
                </c:pt>
                <c:pt idx="100">
                  <c:v>607.5</c:v>
                </c:pt>
                <c:pt idx="101">
                  <c:v>558.20000000000005</c:v>
                </c:pt>
                <c:pt idx="102">
                  <c:v>531.79999999999995</c:v>
                </c:pt>
                <c:pt idx="103">
                  <c:v>571.4</c:v>
                </c:pt>
                <c:pt idx="104">
                  <c:v>586.4</c:v>
                </c:pt>
                <c:pt idx="105">
                  <c:v>521.29999999999995</c:v>
                </c:pt>
                <c:pt idx="106">
                  <c:v>555.4</c:v>
                </c:pt>
                <c:pt idx="107">
                  <c:v>549.79999999999995</c:v>
                </c:pt>
                <c:pt idx="108">
                  <c:v>523.6</c:v>
                </c:pt>
                <c:pt idx="109">
                  <c:v>534.20000000000005</c:v>
                </c:pt>
                <c:pt idx="110">
                  <c:v>531</c:v>
                </c:pt>
                <c:pt idx="111">
                  <c:v>547.1</c:v>
                </c:pt>
                <c:pt idx="112">
                  <c:v>526.29999999999995</c:v>
                </c:pt>
                <c:pt idx="113">
                  <c:v>538.20000000000005</c:v>
                </c:pt>
                <c:pt idx="114">
                  <c:v>498.2</c:v>
                </c:pt>
                <c:pt idx="115">
                  <c:v>544.29999999999995</c:v>
                </c:pt>
                <c:pt idx="116">
                  <c:v>494.6</c:v>
                </c:pt>
                <c:pt idx="117">
                  <c:v>515</c:v>
                </c:pt>
                <c:pt idx="118">
                  <c:v>516.9</c:v>
                </c:pt>
                <c:pt idx="119">
                  <c:v>555</c:v>
                </c:pt>
                <c:pt idx="120">
                  <c:v>504.9</c:v>
                </c:pt>
                <c:pt idx="121">
                  <c:v>542</c:v>
                </c:pt>
                <c:pt idx="122">
                  <c:v>468.6</c:v>
                </c:pt>
                <c:pt idx="123">
                  <c:v>488.2</c:v>
                </c:pt>
                <c:pt idx="124">
                  <c:v>508.3</c:v>
                </c:pt>
                <c:pt idx="125">
                  <c:v>467.8</c:v>
                </c:pt>
                <c:pt idx="126">
                  <c:v>539.4</c:v>
                </c:pt>
                <c:pt idx="127">
                  <c:v>531.70000000000005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0C-8145-BCA2-E13D5C56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965888"/>
        <c:axId val="1"/>
      </c:scatterChart>
      <c:valAx>
        <c:axId val="17399658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965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474</c:v>
                </c:pt>
                <c:pt idx="1">
                  <c:v>1025</c:v>
                </c:pt>
                <c:pt idx="2">
                  <c:v>709</c:v>
                </c:pt>
                <c:pt idx="3">
                  <c:v>564</c:v>
                </c:pt>
                <c:pt idx="4">
                  <c:v>467</c:v>
                </c:pt>
                <c:pt idx="5">
                  <c:v>584</c:v>
                </c:pt>
                <c:pt idx="6">
                  <c:v>413</c:v>
                </c:pt>
                <c:pt idx="7">
                  <c:v>573</c:v>
                </c:pt>
                <c:pt idx="8">
                  <c:v>484</c:v>
                </c:pt>
                <c:pt idx="9">
                  <c:v>501</c:v>
                </c:pt>
                <c:pt idx="10">
                  <c:v>691</c:v>
                </c:pt>
                <c:pt idx="11">
                  <c:v>693</c:v>
                </c:pt>
                <c:pt idx="12">
                  <c:v>635</c:v>
                </c:pt>
                <c:pt idx="13">
                  <c:v>843</c:v>
                </c:pt>
                <c:pt idx="14">
                  <c:v>704</c:v>
                </c:pt>
                <c:pt idx="15">
                  <c:v>1051</c:v>
                </c:pt>
                <c:pt idx="16">
                  <c:v>499</c:v>
                </c:pt>
                <c:pt idx="17">
                  <c:v>614</c:v>
                </c:pt>
                <c:pt idx="18">
                  <c:v>523</c:v>
                </c:pt>
                <c:pt idx="19">
                  <c:v>440</c:v>
                </c:pt>
                <c:pt idx="20">
                  <c:v>583</c:v>
                </c:pt>
                <c:pt idx="21">
                  <c:v>488</c:v>
                </c:pt>
                <c:pt idx="22">
                  <c:v>960</c:v>
                </c:pt>
                <c:pt idx="23">
                  <c:v>682</c:v>
                </c:pt>
                <c:pt idx="24">
                  <c:v>434</c:v>
                </c:pt>
                <c:pt idx="25">
                  <c:v>602</c:v>
                </c:pt>
                <c:pt idx="26">
                  <c:v>485</c:v>
                </c:pt>
                <c:pt idx="27">
                  <c:v>414</c:v>
                </c:pt>
                <c:pt idx="28">
                  <c:v>515</c:v>
                </c:pt>
                <c:pt idx="29">
                  <c:v>573</c:v>
                </c:pt>
                <c:pt idx="30">
                  <c:v>683</c:v>
                </c:pt>
                <c:pt idx="31">
                  <c:v>378</c:v>
                </c:pt>
                <c:pt idx="32">
                  <c:v>571</c:v>
                </c:pt>
                <c:pt idx="33">
                  <c:v>832</c:v>
                </c:pt>
                <c:pt idx="34">
                  <c:v>396</c:v>
                </c:pt>
                <c:pt idx="35">
                  <c:v>450</c:v>
                </c:pt>
                <c:pt idx="36">
                  <c:v>409</c:v>
                </c:pt>
                <c:pt idx="37">
                  <c:v>369</c:v>
                </c:pt>
                <c:pt idx="38">
                  <c:v>1015</c:v>
                </c:pt>
                <c:pt idx="39">
                  <c:v>644</c:v>
                </c:pt>
                <c:pt idx="40">
                  <c:v>724</c:v>
                </c:pt>
                <c:pt idx="41">
                  <c:v>476</c:v>
                </c:pt>
                <c:pt idx="42">
                  <c:v>653</c:v>
                </c:pt>
                <c:pt idx="43">
                  <c:v>588</c:v>
                </c:pt>
                <c:pt idx="44">
                  <c:v>449</c:v>
                </c:pt>
                <c:pt idx="45">
                  <c:v>750</c:v>
                </c:pt>
                <c:pt idx="46">
                  <c:v>465</c:v>
                </c:pt>
                <c:pt idx="47">
                  <c:v>503</c:v>
                </c:pt>
                <c:pt idx="48">
                  <c:v>764</c:v>
                </c:pt>
                <c:pt idx="49">
                  <c:v>378</c:v>
                </c:pt>
                <c:pt idx="50">
                  <c:v>562</c:v>
                </c:pt>
                <c:pt idx="51">
                  <c:v>704</c:v>
                </c:pt>
                <c:pt idx="52">
                  <c:v>433</c:v>
                </c:pt>
                <c:pt idx="53">
                  <c:v>493</c:v>
                </c:pt>
                <c:pt idx="54">
                  <c:v>695</c:v>
                </c:pt>
                <c:pt idx="55">
                  <c:v>640</c:v>
                </c:pt>
                <c:pt idx="56">
                  <c:v>568</c:v>
                </c:pt>
                <c:pt idx="57">
                  <c:v>547</c:v>
                </c:pt>
                <c:pt idx="58">
                  <c:v>585</c:v>
                </c:pt>
                <c:pt idx="59">
                  <c:v>322</c:v>
                </c:pt>
                <c:pt idx="60">
                  <c:v>569</c:v>
                </c:pt>
                <c:pt idx="61">
                  <c:v>586</c:v>
                </c:pt>
                <c:pt idx="62">
                  <c:v>455</c:v>
                </c:pt>
                <c:pt idx="63">
                  <c:v>509</c:v>
                </c:pt>
                <c:pt idx="64">
                  <c:v>366</c:v>
                </c:pt>
                <c:pt idx="65">
                  <c:v>852</c:v>
                </c:pt>
                <c:pt idx="66">
                  <c:v>688</c:v>
                </c:pt>
                <c:pt idx="67">
                  <c:v>687</c:v>
                </c:pt>
                <c:pt idx="68">
                  <c:v>576</c:v>
                </c:pt>
                <c:pt idx="69">
                  <c:v>418</c:v>
                </c:pt>
                <c:pt idx="70">
                  <c:v>379</c:v>
                </c:pt>
                <c:pt idx="71">
                  <c:v>383</c:v>
                </c:pt>
                <c:pt idx="72">
                  <c:v>438</c:v>
                </c:pt>
                <c:pt idx="73">
                  <c:v>465</c:v>
                </c:pt>
                <c:pt idx="74">
                  <c:v>478</c:v>
                </c:pt>
                <c:pt idx="75">
                  <c:v>506</c:v>
                </c:pt>
                <c:pt idx="76">
                  <c:v>449</c:v>
                </c:pt>
                <c:pt idx="77">
                  <c:v>559</c:v>
                </c:pt>
                <c:pt idx="78">
                  <c:v>495</c:v>
                </c:pt>
                <c:pt idx="79">
                  <c:v>545</c:v>
                </c:pt>
                <c:pt idx="80">
                  <c:v>493</c:v>
                </c:pt>
                <c:pt idx="81">
                  <c:v>650</c:v>
                </c:pt>
                <c:pt idx="82">
                  <c:v>401</c:v>
                </c:pt>
                <c:pt idx="83">
                  <c:v>298</c:v>
                </c:pt>
                <c:pt idx="84">
                  <c:v>638</c:v>
                </c:pt>
                <c:pt idx="85">
                  <c:v>371</c:v>
                </c:pt>
                <c:pt idx="86">
                  <c:v>346</c:v>
                </c:pt>
                <c:pt idx="87">
                  <c:v>692</c:v>
                </c:pt>
                <c:pt idx="88">
                  <c:v>474</c:v>
                </c:pt>
                <c:pt idx="89">
                  <c:v>380</c:v>
                </c:pt>
                <c:pt idx="90">
                  <c:v>468</c:v>
                </c:pt>
                <c:pt idx="91">
                  <c:v>418</c:v>
                </c:pt>
                <c:pt idx="92">
                  <c:v>516</c:v>
                </c:pt>
                <c:pt idx="93">
                  <c:v>475</c:v>
                </c:pt>
                <c:pt idx="94">
                  <c:v>426</c:v>
                </c:pt>
                <c:pt idx="95">
                  <c:v>403</c:v>
                </c:pt>
                <c:pt idx="96">
                  <c:v>468</c:v>
                </c:pt>
                <c:pt idx="97">
                  <c:v>454</c:v>
                </c:pt>
                <c:pt idx="98">
                  <c:v>506</c:v>
                </c:pt>
                <c:pt idx="99">
                  <c:v>407</c:v>
                </c:pt>
                <c:pt idx="100">
                  <c:v>394</c:v>
                </c:pt>
                <c:pt idx="101">
                  <c:v>560</c:v>
                </c:pt>
                <c:pt idx="102">
                  <c:v>325</c:v>
                </c:pt>
                <c:pt idx="103">
                  <c:v>327</c:v>
                </c:pt>
                <c:pt idx="104">
                  <c:v>524</c:v>
                </c:pt>
                <c:pt idx="105">
                  <c:v>449</c:v>
                </c:pt>
                <c:pt idx="106">
                  <c:v>361</c:v>
                </c:pt>
                <c:pt idx="107">
                  <c:v>458</c:v>
                </c:pt>
                <c:pt idx="108">
                  <c:v>509</c:v>
                </c:pt>
                <c:pt idx="109">
                  <c:v>618</c:v>
                </c:pt>
                <c:pt idx="110">
                  <c:v>515</c:v>
                </c:pt>
                <c:pt idx="111">
                  <c:v>407</c:v>
                </c:pt>
                <c:pt idx="112">
                  <c:v>635</c:v>
                </c:pt>
                <c:pt idx="113">
                  <c:v>508</c:v>
                </c:pt>
                <c:pt idx="114">
                  <c:v>477</c:v>
                </c:pt>
                <c:pt idx="115">
                  <c:v>368</c:v>
                </c:pt>
                <c:pt idx="116">
                  <c:v>344</c:v>
                </c:pt>
                <c:pt idx="117">
                  <c:v>409</c:v>
                </c:pt>
                <c:pt idx="118">
                  <c:v>410</c:v>
                </c:pt>
                <c:pt idx="119">
                  <c:v>347</c:v>
                </c:pt>
                <c:pt idx="120">
                  <c:v>323</c:v>
                </c:pt>
                <c:pt idx="121">
                  <c:v>490</c:v>
                </c:pt>
                <c:pt idx="122">
                  <c:v>549</c:v>
                </c:pt>
                <c:pt idx="123">
                  <c:v>513</c:v>
                </c:pt>
                <c:pt idx="124">
                  <c:v>375</c:v>
                </c:pt>
                <c:pt idx="125">
                  <c:v>425</c:v>
                </c:pt>
                <c:pt idx="126">
                  <c:v>724</c:v>
                </c:pt>
                <c:pt idx="127">
                  <c:v>568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9-3149-A762-8EEAAB591C2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468</c:v>
                </c:pt>
                <c:pt idx="1">
                  <c:v>618</c:v>
                </c:pt>
                <c:pt idx="2">
                  <c:v>820</c:v>
                </c:pt>
                <c:pt idx="3">
                  <c:v>586</c:v>
                </c:pt>
                <c:pt idx="4">
                  <c:v>300</c:v>
                </c:pt>
                <c:pt idx="5">
                  <c:v>336</c:v>
                </c:pt>
                <c:pt idx="6">
                  <c:v>612</c:v>
                </c:pt>
                <c:pt idx="7">
                  <c:v>421</c:v>
                </c:pt>
                <c:pt idx="8">
                  <c:v>556</c:v>
                </c:pt>
                <c:pt idx="9">
                  <c:v>570</c:v>
                </c:pt>
                <c:pt idx="10">
                  <c:v>747</c:v>
                </c:pt>
                <c:pt idx="11">
                  <c:v>880</c:v>
                </c:pt>
                <c:pt idx="12">
                  <c:v>579</c:v>
                </c:pt>
                <c:pt idx="13">
                  <c:v>1305</c:v>
                </c:pt>
                <c:pt idx="14">
                  <c:v>355</c:v>
                </c:pt>
                <c:pt idx="15">
                  <c:v>463</c:v>
                </c:pt>
                <c:pt idx="16">
                  <c:v>343</c:v>
                </c:pt>
                <c:pt idx="17">
                  <c:v>374</c:v>
                </c:pt>
                <c:pt idx="18">
                  <c:v>451</c:v>
                </c:pt>
                <c:pt idx="19">
                  <c:v>709</c:v>
                </c:pt>
                <c:pt idx="20">
                  <c:v>1092</c:v>
                </c:pt>
                <c:pt idx="21">
                  <c:v>300</c:v>
                </c:pt>
                <c:pt idx="22">
                  <c:v>673</c:v>
                </c:pt>
                <c:pt idx="23">
                  <c:v>615</c:v>
                </c:pt>
                <c:pt idx="24">
                  <c:v>318</c:v>
                </c:pt>
                <c:pt idx="25">
                  <c:v>624</c:v>
                </c:pt>
                <c:pt idx="26">
                  <c:v>656</c:v>
                </c:pt>
                <c:pt idx="27">
                  <c:v>625</c:v>
                </c:pt>
                <c:pt idx="28">
                  <c:v>510</c:v>
                </c:pt>
                <c:pt idx="29">
                  <c:v>479</c:v>
                </c:pt>
                <c:pt idx="30">
                  <c:v>354</c:v>
                </c:pt>
                <c:pt idx="31">
                  <c:v>546</c:v>
                </c:pt>
                <c:pt idx="32">
                  <c:v>644</c:v>
                </c:pt>
                <c:pt idx="33">
                  <c:v>452</c:v>
                </c:pt>
                <c:pt idx="34">
                  <c:v>435</c:v>
                </c:pt>
                <c:pt idx="35">
                  <c:v>388</c:v>
                </c:pt>
                <c:pt idx="36">
                  <c:v>540</c:v>
                </c:pt>
                <c:pt idx="37">
                  <c:v>578</c:v>
                </c:pt>
                <c:pt idx="38">
                  <c:v>562</c:v>
                </c:pt>
                <c:pt idx="39">
                  <c:v>445</c:v>
                </c:pt>
                <c:pt idx="40">
                  <c:v>488</c:v>
                </c:pt>
                <c:pt idx="41">
                  <c:v>347</c:v>
                </c:pt>
                <c:pt idx="42">
                  <c:v>517</c:v>
                </c:pt>
                <c:pt idx="43">
                  <c:v>477</c:v>
                </c:pt>
                <c:pt idx="44">
                  <c:v>469</c:v>
                </c:pt>
                <c:pt idx="45">
                  <c:v>527</c:v>
                </c:pt>
                <c:pt idx="46">
                  <c:v>643</c:v>
                </c:pt>
                <c:pt idx="47">
                  <c:v>645</c:v>
                </c:pt>
                <c:pt idx="48">
                  <c:v>435</c:v>
                </c:pt>
                <c:pt idx="49">
                  <c:v>740</c:v>
                </c:pt>
                <c:pt idx="50">
                  <c:v>541</c:v>
                </c:pt>
                <c:pt idx="51">
                  <c:v>618</c:v>
                </c:pt>
                <c:pt idx="52">
                  <c:v>451</c:v>
                </c:pt>
                <c:pt idx="53">
                  <c:v>628</c:v>
                </c:pt>
                <c:pt idx="54">
                  <c:v>505</c:v>
                </c:pt>
                <c:pt idx="55">
                  <c:v>414</c:v>
                </c:pt>
                <c:pt idx="56">
                  <c:v>412</c:v>
                </c:pt>
                <c:pt idx="57">
                  <c:v>318</c:v>
                </c:pt>
                <c:pt idx="58">
                  <c:v>612</c:v>
                </c:pt>
                <c:pt idx="59">
                  <c:v>405</c:v>
                </c:pt>
                <c:pt idx="60">
                  <c:v>548</c:v>
                </c:pt>
                <c:pt idx="61">
                  <c:v>477</c:v>
                </c:pt>
                <c:pt idx="62">
                  <c:v>274</c:v>
                </c:pt>
                <c:pt idx="63">
                  <c:v>344</c:v>
                </c:pt>
                <c:pt idx="64">
                  <c:v>451</c:v>
                </c:pt>
                <c:pt idx="65">
                  <c:v>724</c:v>
                </c:pt>
                <c:pt idx="66">
                  <c:v>355</c:v>
                </c:pt>
                <c:pt idx="67">
                  <c:v>606</c:v>
                </c:pt>
                <c:pt idx="68">
                  <c:v>422</c:v>
                </c:pt>
                <c:pt idx="69">
                  <c:v>486</c:v>
                </c:pt>
                <c:pt idx="70">
                  <c:v>459</c:v>
                </c:pt>
                <c:pt idx="71">
                  <c:v>489</c:v>
                </c:pt>
                <c:pt idx="72">
                  <c:v>424</c:v>
                </c:pt>
                <c:pt idx="73">
                  <c:v>353</c:v>
                </c:pt>
                <c:pt idx="74">
                  <c:v>567</c:v>
                </c:pt>
                <c:pt idx="75">
                  <c:v>672</c:v>
                </c:pt>
                <c:pt idx="76">
                  <c:v>589</c:v>
                </c:pt>
                <c:pt idx="77">
                  <c:v>510</c:v>
                </c:pt>
                <c:pt idx="78">
                  <c:v>391</c:v>
                </c:pt>
                <c:pt idx="79">
                  <c:v>422</c:v>
                </c:pt>
                <c:pt idx="80">
                  <c:v>247</c:v>
                </c:pt>
                <c:pt idx="81">
                  <c:v>371</c:v>
                </c:pt>
                <c:pt idx="82">
                  <c:v>535</c:v>
                </c:pt>
                <c:pt idx="83">
                  <c:v>312</c:v>
                </c:pt>
                <c:pt idx="84">
                  <c:v>493</c:v>
                </c:pt>
                <c:pt idx="85">
                  <c:v>681</c:v>
                </c:pt>
                <c:pt idx="86">
                  <c:v>494</c:v>
                </c:pt>
                <c:pt idx="87">
                  <c:v>342</c:v>
                </c:pt>
                <c:pt idx="88">
                  <c:v>272</c:v>
                </c:pt>
                <c:pt idx="89">
                  <c:v>453</c:v>
                </c:pt>
                <c:pt idx="90">
                  <c:v>587</c:v>
                </c:pt>
                <c:pt idx="91">
                  <c:v>434</c:v>
                </c:pt>
                <c:pt idx="92">
                  <c:v>320</c:v>
                </c:pt>
                <c:pt idx="93">
                  <c:v>484</c:v>
                </c:pt>
                <c:pt idx="94">
                  <c:v>322</c:v>
                </c:pt>
                <c:pt idx="95">
                  <c:v>368</c:v>
                </c:pt>
                <c:pt idx="96">
                  <c:v>370</c:v>
                </c:pt>
                <c:pt idx="97">
                  <c:v>437</c:v>
                </c:pt>
                <c:pt idx="98">
                  <c:v>396</c:v>
                </c:pt>
                <c:pt idx="99">
                  <c:v>361</c:v>
                </c:pt>
                <c:pt idx="100">
                  <c:v>424</c:v>
                </c:pt>
                <c:pt idx="101">
                  <c:v>320</c:v>
                </c:pt>
                <c:pt idx="102">
                  <c:v>321</c:v>
                </c:pt>
                <c:pt idx="103">
                  <c:v>344</c:v>
                </c:pt>
                <c:pt idx="104">
                  <c:v>486</c:v>
                </c:pt>
                <c:pt idx="105">
                  <c:v>527</c:v>
                </c:pt>
                <c:pt idx="106">
                  <c:v>351</c:v>
                </c:pt>
                <c:pt idx="107">
                  <c:v>389</c:v>
                </c:pt>
                <c:pt idx="108">
                  <c:v>390</c:v>
                </c:pt>
                <c:pt idx="109">
                  <c:v>506</c:v>
                </c:pt>
                <c:pt idx="110">
                  <c:v>443</c:v>
                </c:pt>
                <c:pt idx="111">
                  <c:v>531</c:v>
                </c:pt>
                <c:pt idx="112">
                  <c:v>586</c:v>
                </c:pt>
                <c:pt idx="113">
                  <c:v>489</c:v>
                </c:pt>
                <c:pt idx="114">
                  <c:v>378</c:v>
                </c:pt>
                <c:pt idx="115">
                  <c:v>422</c:v>
                </c:pt>
                <c:pt idx="116">
                  <c:v>542</c:v>
                </c:pt>
                <c:pt idx="117">
                  <c:v>458</c:v>
                </c:pt>
                <c:pt idx="118">
                  <c:v>412</c:v>
                </c:pt>
                <c:pt idx="119">
                  <c:v>373</c:v>
                </c:pt>
                <c:pt idx="120">
                  <c:v>507</c:v>
                </c:pt>
                <c:pt idx="121">
                  <c:v>393</c:v>
                </c:pt>
                <c:pt idx="122">
                  <c:v>386</c:v>
                </c:pt>
                <c:pt idx="123">
                  <c:v>485</c:v>
                </c:pt>
                <c:pt idx="124">
                  <c:v>406</c:v>
                </c:pt>
                <c:pt idx="125">
                  <c:v>493</c:v>
                </c:pt>
                <c:pt idx="126">
                  <c:v>602</c:v>
                </c:pt>
                <c:pt idx="127">
                  <c:v>325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39-3149-A762-8EEAAB591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15600"/>
        <c:axId val="1"/>
      </c:scatterChart>
      <c:valAx>
        <c:axId val="17398156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815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0.99501328238254594</c:v>
                </c:pt>
                <c:pt idx="1">
                  <c:v>0.99296256362354351</c:v>
                </c:pt>
                <c:pt idx="2">
                  <c:v>0.99244357075715361</c:v>
                </c:pt>
                <c:pt idx="3">
                  <c:v>0.99379039839555705</c:v>
                </c:pt>
                <c:pt idx="4">
                  <c:v>0.9952339035626222</c:v>
                </c:pt>
                <c:pt idx="5">
                  <c:v>0.99375062765662292</c:v>
                </c:pt>
                <c:pt idx="6">
                  <c:v>0.99559035832509779</c:v>
                </c:pt>
                <c:pt idx="7">
                  <c:v>0.99425139070507951</c:v>
                </c:pt>
                <c:pt idx="8">
                  <c:v>0.99466649522742212</c:v>
                </c:pt>
                <c:pt idx="9">
                  <c:v>0.99499750574572299</c:v>
                </c:pt>
                <c:pt idx="10">
                  <c:v>0.99322309504847506</c:v>
                </c:pt>
                <c:pt idx="11">
                  <c:v>0.99259951927789614</c:v>
                </c:pt>
                <c:pt idx="12">
                  <c:v>0.99349782499077655</c:v>
                </c:pt>
                <c:pt idx="13">
                  <c:v>0.99146039900829397</c:v>
                </c:pt>
                <c:pt idx="14">
                  <c:v>0.99248857009110181</c:v>
                </c:pt>
                <c:pt idx="15">
                  <c:v>0.98926371805178748</c:v>
                </c:pt>
                <c:pt idx="16">
                  <c:v>0.99471954793437967</c:v>
                </c:pt>
                <c:pt idx="17">
                  <c:v>0.99372924433483467</c:v>
                </c:pt>
                <c:pt idx="18">
                  <c:v>0.99449977201861328</c:v>
                </c:pt>
                <c:pt idx="19">
                  <c:v>0.99553728196154334</c:v>
                </c:pt>
                <c:pt idx="20">
                  <c:v>0.99384642891485742</c:v>
                </c:pt>
                <c:pt idx="21">
                  <c:v>0.99456066724689063</c:v>
                </c:pt>
                <c:pt idx="22">
                  <c:v>0.99011381532186959</c:v>
                </c:pt>
                <c:pt idx="23">
                  <c:v>0.99253918901188753</c:v>
                </c:pt>
                <c:pt idx="24">
                  <c:v>0.99533922270760344</c:v>
                </c:pt>
                <c:pt idx="25">
                  <c:v>0.99363363256212256</c:v>
                </c:pt>
                <c:pt idx="26">
                  <c:v>0.9949769633962523</c:v>
                </c:pt>
                <c:pt idx="27">
                  <c:v>0.99573382460543491</c:v>
                </c:pt>
                <c:pt idx="28">
                  <c:v>0.99474328670819245</c:v>
                </c:pt>
                <c:pt idx="29">
                  <c:v>0.99392465777872852</c:v>
                </c:pt>
                <c:pt idx="30">
                  <c:v>0.99282369664579651</c:v>
                </c:pt>
                <c:pt idx="31">
                  <c:v>0.99472933119557461</c:v>
                </c:pt>
                <c:pt idx="32">
                  <c:v>0.99434291088711191</c:v>
                </c:pt>
                <c:pt idx="33">
                  <c:v>0.99102736892225196</c:v>
                </c:pt>
                <c:pt idx="34">
                  <c:v>0.99598623003079156</c:v>
                </c:pt>
                <c:pt idx="35">
                  <c:v>0.99394938472633065</c:v>
                </c:pt>
                <c:pt idx="36">
                  <c:v>0.99439770079064493</c:v>
                </c:pt>
                <c:pt idx="37">
                  <c:v>0.99467928949986995</c:v>
                </c:pt>
                <c:pt idx="38">
                  <c:v>0.98595904635938147</c:v>
                </c:pt>
                <c:pt idx="39">
                  <c:v>0.99084794471137749</c:v>
                </c:pt>
                <c:pt idx="40">
                  <c:v>0.9894384703802237</c:v>
                </c:pt>
                <c:pt idx="41">
                  <c:v>0.99328336415890073</c:v>
                </c:pt>
                <c:pt idx="42">
                  <c:v>0.99074206614067428</c:v>
                </c:pt>
                <c:pt idx="43">
                  <c:v>0.99222265820754307</c:v>
                </c:pt>
                <c:pt idx="44">
                  <c:v>0.99365520969946786</c:v>
                </c:pt>
                <c:pt idx="45">
                  <c:v>0.99006926527946137</c:v>
                </c:pt>
                <c:pt idx="46">
                  <c:v>0.99184756387231043</c:v>
                </c:pt>
                <c:pt idx="47">
                  <c:v>0.99115776367322317</c:v>
                </c:pt>
                <c:pt idx="48">
                  <c:v>0.98725997292579348</c:v>
                </c:pt>
                <c:pt idx="49">
                  <c:v>0.99330413171668874</c:v>
                </c:pt>
                <c:pt idx="50">
                  <c:v>0.99035029295163801</c:v>
                </c:pt>
                <c:pt idx="51">
                  <c:v>0.98822080331283235</c:v>
                </c:pt>
                <c:pt idx="52">
                  <c:v>0.99167636705770368</c:v>
                </c:pt>
                <c:pt idx="53">
                  <c:v>0.98998070290792795</c:v>
                </c:pt>
                <c:pt idx="54">
                  <c:v>0.98594855476563414</c:v>
                </c:pt>
                <c:pt idx="55">
                  <c:v>0.98763227437429202</c:v>
                </c:pt>
                <c:pt idx="56">
                  <c:v>0.9878952489801065</c:v>
                </c:pt>
                <c:pt idx="57">
                  <c:v>0.98878242467434829</c:v>
                </c:pt>
                <c:pt idx="58">
                  <c:v>0.98583324885131707</c:v>
                </c:pt>
                <c:pt idx="59">
                  <c:v>0.9922352040575193</c:v>
                </c:pt>
                <c:pt idx="60">
                  <c:v>0.98649670800831624</c:v>
                </c:pt>
                <c:pt idx="61">
                  <c:v>0.98425520608046169</c:v>
                </c:pt>
                <c:pt idx="62">
                  <c:v>0.98778179377059006</c:v>
                </c:pt>
                <c:pt idx="63">
                  <c:v>0.98649748889080446</c:v>
                </c:pt>
                <c:pt idx="64">
                  <c:v>0.98946432989504185</c:v>
                </c:pt>
                <c:pt idx="65">
                  <c:v>0.97564352278521504</c:v>
                </c:pt>
                <c:pt idx="66">
                  <c:v>0.97923449756653436</c:v>
                </c:pt>
                <c:pt idx="67">
                  <c:v>0.97787431965960059</c:v>
                </c:pt>
                <c:pt idx="68">
                  <c:v>0.98128237802163554</c:v>
                </c:pt>
                <c:pt idx="69">
                  <c:v>0.98529400673996592</c:v>
                </c:pt>
                <c:pt idx="70">
                  <c:v>0.98528898562680012</c:v>
                </c:pt>
                <c:pt idx="71">
                  <c:v>0.98625387487028837</c:v>
                </c:pt>
                <c:pt idx="72">
                  <c:v>0.98374659951765886</c:v>
                </c:pt>
                <c:pt idx="73">
                  <c:v>0.97895850743062462</c:v>
                </c:pt>
                <c:pt idx="74">
                  <c:v>0.98051655968823359</c:v>
                </c:pt>
                <c:pt idx="75">
                  <c:v>0.97999217143618245</c:v>
                </c:pt>
                <c:pt idx="76">
                  <c:v>0.97983872964221341</c:v>
                </c:pt>
                <c:pt idx="77">
                  <c:v>0.97512033298317558</c:v>
                </c:pt>
                <c:pt idx="78">
                  <c:v>0.97491508037035901</c:v>
                </c:pt>
                <c:pt idx="79">
                  <c:v>0.97036326406882645</c:v>
                </c:pt>
                <c:pt idx="80">
                  <c:v>0.97271610551485266</c:v>
                </c:pt>
                <c:pt idx="81">
                  <c:v>0.96429235728543206</c:v>
                </c:pt>
                <c:pt idx="82">
                  <c:v>0.97429167062872124</c:v>
                </c:pt>
                <c:pt idx="83">
                  <c:v>0.98143335925648334</c:v>
                </c:pt>
                <c:pt idx="84">
                  <c:v>0.95809886790171006</c:v>
                </c:pt>
                <c:pt idx="85">
                  <c:v>0.97465852842671974</c:v>
                </c:pt>
                <c:pt idx="86">
                  <c:v>0.97442923024130723</c:v>
                </c:pt>
                <c:pt idx="87">
                  <c:v>0.94800666159809843</c:v>
                </c:pt>
                <c:pt idx="88">
                  <c:v>0.96351391139620213</c:v>
                </c:pt>
                <c:pt idx="89">
                  <c:v>0.96803684436111892</c:v>
                </c:pt>
                <c:pt idx="90">
                  <c:v>0.95873748619732124</c:v>
                </c:pt>
                <c:pt idx="91">
                  <c:v>0.9575406713195912</c:v>
                </c:pt>
                <c:pt idx="92">
                  <c:v>0.95275472167401476</c:v>
                </c:pt>
                <c:pt idx="93">
                  <c:v>0.95470709298519174</c:v>
                </c:pt>
                <c:pt idx="94">
                  <c:v>0.95475691402363927</c:v>
                </c:pt>
                <c:pt idx="95">
                  <c:v>0.95360699691746897</c:v>
                </c:pt>
                <c:pt idx="96">
                  <c:v>0.94532238729851914</c:v>
                </c:pt>
                <c:pt idx="97">
                  <c:v>0.94314476594699181</c:v>
                </c:pt>
                <c:pt idx="98">
                  <c:v>0.93035600269040575</c:v>
                </c:pt>
                <c:pt idx="99">
                  <c:v>0.94696230753585298</c:v>
                </c:pt>
                <c:pt idx="100">
                  <c:v>0.94644326990780137</c:v>
                </c:pt>
                <c:pt idx="101">
                  <c:v>0.91660052428642502</c:v>
                </c:pt>
                <c:pt idx="102">
                  <c:v>0.9510041490758987</c:v>
                </c:pt>
                <c:pt idx="103">
                  <c:v>0.94753400630264928</c:v>
                </c:pt>
                <c:pt idx="104">
                  <c:v>0.91031123261462477</c:v>
                </c:pt>
                <c:pt idx="105">
                  <c:v>0.92690389908678994</c:v>
                </c:pt>
                <c:pt idx="106">
                  <c:v>0.93311196898709725</c:v>
                </c:pt>
                <c:pt idx="107">
                  <c:v>0.91350630826937529</c:v>
                </c:pt>
                <c:pt idx="108">
                  <c:v>0.90431313430674631</c:v>
                </c:pt>
                <c:pt idx="109">
                  <c:v>0.86720042203468217</c:v>
                </c:pt>
                <c:pt idx="110">
                  <c:v>0.88468847728386535</c:v>
                </c:pt>
                <c:pt idx="111">
                  <c:v>0.91498641948022497</c:v>
                </c:pt>
                <c:pt idx="112">
                  <c:v>0.8600918008992865</c:v>
                </c:pt>
                <c:pt idx="113">
                  <c:v>0.86089312881289659</c:v>
                </c:pt>
                <c:pt idx="114">
                  <c:v>0.8593348716643382</c:v>
                </c:pt>
                <c:pt idx="115">
                  <c:v>0.90485077010364146</c:v>
                </c:pt>
                <c:pt idx="116">
                  <c:v>0.89447449237833154</c:v>
                </c:pt>
                <c:pt idx="117">
                  <c:v>0.8846301318224743</c:v>
                </c:pt>
                <c:pt idx="118">
                  <c:v>0.85887871944036454</c:v>
                </c:pt>
                <c:pt idx="119">
                  <c:v>0.90199552093473168</c:v>
                </c:pt>
                <c:pt idx="120">
                  <c:v>0.88075400584254671</c:v>
                </c:pt>
                <c:pt idx="121">
                  <c:v>0.84765879718955384</c:v>
                </c:pt>
                <c:pt idx="122">
                  <c:v>0.81822314434074295</c:v>
                </c:pt>
                <c:pt idx="123">
                  <c:v>0.81949844884617584</c:v>
                </c:pt>
                <c:pt idx="124">
                  <c:v>0.85232195629930685</c:v>
                </c:pt>
                <c:pt idx="125">
                  <c:v>0.83370057447631229</c:v>
                </c:pt>
                <c:pt idx="126">
                  <c:v>0.72853758774240907</c:v>
                </c:pt>
                <c:pt idx="127">
                  <c:v>0.76238424947929651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165.7</c:v>
                </c:pt>
                <c:pt idx="1">
                  <c:v>166.1</c:v>
                </c:pt>
                <c:pt idx="2">
                  <c:v>165.7</c:v>
                </c:pt>
                <c:pt idx="3">
                  <c:v>164.6</c:v>
                </c:pt>
                <c:pt idx="4">
                  <c:v>163.69999999999999</c:v>
                </c:pt>
                <c:pt idx="5">
                  <c:v>162.6</c:v>
                </c:pt>
                <c:pt idx="6">
                  <c:v>161.4</c:v>
                </c:pt>
                <c:pt idx="7">
                  <c:v>160.1</c:v>
                </c:pt>
                <c:pt idx="8">
                  <c:v>159.19999999999999</c:v>
                </c:pt>
                <c:pt idx="9">
                  <c:v>157.9</c:v>
                </c:pt>
                <c:pt idx="10">
                  <c:v>156.80000000000001</c:v>
                </c:pt>
                <c:pt idx="11">
                  <c:v>155.4</c:v>
                </c:pt>
                <c:pt idx="12">
                  <c:v>154.30000000000001</c:v>
                </c:pt>
                <c:pt idx="13">
                  <c:v>153.30000000000001</c:v>
                </c:pt>
                <c:pt idx="14">
                  <c:v>152.30000000000001</c:v>
                </c:pt>
                <c:pt idx="15">
                  <c:v>151.19999999999999</c:v>
                </c:pt>
                <c:pt idx="16">
                  <c:v>150.1</c:v>
                </c:pt>
                <c:pt idx="17">
                  <c:v>148.80000000000001</c:v>
                </c:pt>
                <c:pt idx="18">
                  <c:v>147.5</c:v>
                </c:pt>
                <c:pt idx="19">
                  <c:v>146.6</c:v>
                </c:pt>
                <c:pt idx="20">
                  <c:v>145.30000000000001</c:v>
                </c:pt>
                <c:pt idx="21">
                  <c:v>144.19999999999999</c:v>
                </c:pt>
                <c:pt idx="22">
                  <c:v>143</c:v>
                </c:pt>
                <c:pt idx="23">
                  <c:v>141.9</c:v>
                </c:pt>
                <c:pt idx="24">
                  <c:v>140.6</c:v>
                </c:pt>
                <c:pt idx="25">
                  <c:v>139.5</c:v>
                </c:pt>
                <c:pt idx="26">
                  <c:v>138.19999999999999</c:v>
                </c:pt>
                <c:pt idx="27">
                  <c:v>137</c:v>
                </c:pt>
                <c:pt idx="28">
                  <c:v>135.9</c:v>
                </c:pt>
                <c:pt idx="29">
                  <c:v>134.80000000000001</c:v>
                </c:pt>
                <c:pt idx="30">
                  <c:v>133.5</c:v>
                </c:pt>
                <c:pt idx="31">
                  <c:v>132.4</c:v>
                </c:pt>
                <c:pt idx="32">
                  <c:v>131.1</c:v>
                </c:pt>
                <c:pt idx="33">
                  <c:v>130.19999999999999</c:v>
                </c:pt>
                <c:pt idx="34">
                  <c:v>128.9</c:v>
                </c:pt>
                <c:pt idx="35">
                  <c:v>127.7</c:v>
                </c:pt>
                <c:pt idx="36">
                  <c:v>126.6</c:v>
                </c:pt>
                <c:pt idx="37">
                  <c:v>125.3</c:v>
                </c:pt>
                <c:pt idx="38">
                  <c:v>124.2</c:v>
                </c:pt>
                <c:pt idx="39">
                  <c:v>123.1</c:v>
                </c:pt>
                <c:pt idx="40">
                  <c:v>121.8</c:v>
                </c:pt>
                <c:pt idx="41">
                  <c:v>120.6</c:v>
                </c:pt>
                <c:pt idx="42">
                  <c:v>119.5</c:v>
                </c:pt>
                <c:pt idx="43">
                  <c:v>118.6</c:v>
                </c:pt>
                <c:pt idx="44">
                  <c:v>117.5</c:v>
                </c:pt>
                <c:pt idx="45">
                  <c:v>116.2</c:v>
                </c:pt>
                <c:pt idx="46">
                  <c:v>115.1</c:v>
                </c:pt>
                <c:pt idx="47">
                  <c:v>114</c:v>
                </c:pt>
                <c:pt idx="48">
                  <c:v>113.1</c:v>
                </c:pt>
                <c:pt idx="49">
                  <c:v>111.8</c:v>
                </c:pt>
                <c:pt idx="50">
                  <c:v>110.5</c:v>
                </c:pt>
                <c:pt idx="51">
                  <c:v>109.5</c:v>
                </c:pt>
                <c:pt idx="52">
                  <c:v>108.2</c:v>
                </c:pt>
                <c:pt idx="53">
                  <c:v>107.1</c:v>
                </c:pt>
                <c:pt idx="54">
                  <c:v>106</c:v>
                </c:pt>
                <c:pt idx="55">
                  <c:v>104.7</c:v>
                </c:pt>
                <c:pt idx="56">
                  <c:v>103.6</c:v>
                </c:pt>
                <c:pt idx="57">
                  <c:v>102.4</c:v>
                </c:pt>
                <c:pt idx="58">
                  <c:v>101.1</c:v>
                </c:pt>
                <c:pt idx="59">
                  <c:v>100.4</c:v>
                </c:pt>
                <c:pt idx="60">
                  <c:v>99.3</c:v>
                </c:pt>
                <c:pt idx="61">
                  <c:v>97.8</c:v>
                </c:pt>
                <c:pt idx="62">
                  <c:v>96.9</c:v>
                </c:pt>
                <c:pt idx="63">
                  <c:v>95.8</c:v>
                </c:pt>
                <c:pt idx="64">
                  <c:v>94.7</c:v>
                </c:pt>
                <c:pt idx="65">
                  <c:v>93.6</c:v>
                </c:pt>
                <c:pt idx="66">
                  <c:v>92.3</c:v>
                </c:pt>
                <c:pt idx="67">
                  <c:v>91.1</c:v>
                </c:pt>
                <c:pt idx="68">
                  <c:v>90.2</c:v>
                </c:pt>
                <c:pt idx="69">
                  <c:v>89.1</c:v>
                </c:pt>
                <c:pt idx="70">
                  <c:v>87.8</c:v>
                </c:pt>
                <c:pt idx="71">
                  <c:v>86.9</c:v>
                </c:pt>
                <c:pt idx="72">
                  <c:v>85.8</c:v>
                </c:pt>
                <c:pt idx="73">
                  <c:v>84.5</c:v>
                </c:pt>
                <c:pt idx="74">
                  <c:v>83.8</c:v>
                </c:pt>
                <c:pt idx="75">
                  <c:v>82.7</c:v>
                </c:pt>
                <c:pt idx="76">
                  <c:v>81.400000000000006</c:v>
                </c:pt>
                <c:pt idx="77">
                  <c:v>80.3</c:v>
                </c:pt>
                <c:pt idx="78">
                  <c:v>79.2</c:v>
                </c:pt>
                <c:pt idx="79">
                  <c:v>77.900000000000006</c:v>
                </c:pt>
                <c:pt idx="80">
                  <c:v>77</c:v>
                </c:pt>
                <c:pt idx="81">
                  <c:v>75.900000000000006</c:v>
                </c:pt>
                <c:pt idx="82">
                  <c:v>74.7</c:v>
                </c:pt>
                <c:pt idx="83">
                  <c:v>73.599999999999994</c:v>
                </c:pt>
                <c:pt idx="84">
                  <c:v>72.3</c:v>
                </c:pt>
                <c:pt idx="85">
                  <c:v>71.2</c:v>
                </c:pt>
                <c:pt idx="86">
                  <c:v>70.3</c:v>
                </c:pt>
                <c:pt idx="87">
                  <c:v>69.2</c:v>
                </c:pt>
                <c:pt idx="88">
                  <c:v>68.099999999999994</c:v>
                </c:pt>
                <c:pt idx="89">
                  <c:v>67</c:v>
                </c:pt>
                <c:pt idx="90">
                  <c:v>65.7</c:v>
                </c:pt>
                <c:pt idx="91">
                  <c:v>64.5</c:v>
                </c:pt>
                <c:pt idx="92">
                  <c:v>63.6</c:v>
                </c:pt>
                <c:pt idx="93">
                  <c:v>62.5</c:v>
                </c:pt>
                <c:pt idx="94">
                  <c:v>61.2</c:v>
                </c:pt>
                <c:pt idx="95">
                  <c:v>60.1</c:v>
                </c:pt>
                <c:pt idx="96">
                  <c:v>59</c:v>
                </c:pt>
                <c:pt idx="97">
                  <c:v>57.9</c:v>
                </c:pt>
                <c:pt idx="98">
                  <c:v>56.8</c:v>
                </c:pt>
                <c:pt idx="99">
                  <c:v>55.9</c:v>
                </c:pt>
                <c:pt idx="100">
                  <c:v>55</c:v>
                </c:pt>
                <c:pt idx="101">
                  <c:v>53.7</c:v>
                </c:pt>
                <c:pt idx="102">
                  <c:v>52.8</c:v>
                </c:pt>
                <c:pt idx="103">
                  <c:v>51.9</c:v>
                </c:pt>
                <c:pt idx="104">
                  <c:v>50.4</c:v>
                </c:pt>
                <c:pt idx="105">
                  <c:v>49.7</c:v>
                </c:pt>
                <c:pt idx="106">
                  <c:v>48.4</c:v>
                </c:pt>
                <c:pt idx="107">
                  <c:v>47.4</c:v>
                </c:pt>
                <c:pt idx="108">
                  <c:v>46.3</c:v>
                </c:pt>
                <c:pt idx="109">
                  <c:v>45.2</c:v>
                </c:pt>
                <c:pt idx="110">
                  <c:v>44.1</c:v>
                </c:pt>
                <c:pt idx="111">
                  <c:v>42.8</c:v>
                </c:pt>
                <c:pt idx="112">
                  <c:v>42.1</c:v>
                </c:pt>
                <c:pt idx="113">
                  <c:v>41.2</c:v>
                </c:pt>
                <c:pt idx="114">
                  <c:v>39.9</c:v>
                </c:pt>
                <c:pt idx="115">
                  <c:v>38.799999999999997</c:v>
                </c:pt>
                <c:pt idx="116">
                  <c:v>37.9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35</c:v>
                </c:pt>
                <c:pt idx="120">
                  <c:v>33.700000000000003</c:v>
                </c:pt>
                <c:pt idx="121">
                  <c:v>32.6</c:v>
                </c:pt>
                <c:pt idx="122">
                  <c:v>31.7</c:v>
                </c:pt>
                <c:pt idx="123">
                  <c:v>30.6</c:v>
                </c:pt>
                <c:pt idx="124">
                  <c:v>29.5</c:v>
                </c:pt>
                <c:pt idx="125">
                  <c:v>28.6</c:v>
                </c:pt>
                <c:pt idx="126">
                  <c:v>27.7</c:v>
                </c:pt>
                <c:pt idx="127">
                  <c:v>26.2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E-9043-8A0C-4EF2A70D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375456"/>
        <c:axId val="1"/>
      </c:scatterChart>
      <c:valAx>
        <c:axId val="17403754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375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29" name="グラフ 1">
          <a:extLst>
            <a:ext uri="{FF2B5EF4-FFF2-40B4-BE49-F238E27FC236}">
              <a16:creationId xmlns:a16="http://schemas.microsoft.com/office/drawing/2014/main" id="{C704FB6A-96B5-B76D-8CAC-217C321BF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30" name="グラフ 2">
          <a:extLst>
            <a:ext uri="{FF2B5EF4-FFF2-40B4-BE49-F238E27FC236}">
              <a16:creationId xmlns:a16="http://schemas.microsoft.com/office/drawing/2014/main" id="{6635C406-6AAF-39E8-2F61-6288D23A4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31" name="グラフ 3">
          <a:extLst>
            <a:ext uri="{FF2B5EF4-FFF2-40B4-BE49-F238E27FC236}">
              <a16:creationId xmlns:a16="http://schemas.microsoft.com/office/drawing/2014/main" id="{B7D370F5-EA8C-9CDB-EB43-C270D09C5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32" name="グラフ 4">
          <a:extLst>
            <a:ext uri="{FF2B5EF4-FFF2-40B4-BE49-F238E27FC236}">
              <a16:creationId xmlns:a16="http://schemas.microsoft.com/office/drawing/2014/main" id="{69FFC48D-B83F-8C29-8B3E-29F4F2557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33" name="グラフ 5">
          <a:extLst>
            <a:ext uri="{FF2B5EF4-FFF2-40B4-BE49-F238E27FC236}">
              <a16:creationId xmlns:a16="http://schemas.microsoft.com/office/drawing/2014/main" id="{A3DA1A4A-C8B9-A714-3C9D-EEBD41E5F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34" name="グラフ 6">
          <a:extLst>
            <a:ext uri="{FF2B5EF4-FFF2-40B4-BE49-F238E27FC236}">
              <a16:creationId xmlns:a16="http://schemas.microsoft.com/office/drawing/2014/main" id="{09AEDE8F-4D2C-DB63-DE4B-E90F0C02F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35" name="グラフ 7">
          <a:extLst>
            <a:ext uri="{FF2B5EF4-FFF2-40B4-BE49-F238E27FC236}">
              <a16:creationId xmlns:a16="http://schemas.microsoft.com/office/drawing/2014/main" id="{EC6A01EF-D28C-AFA0-FCDE-09CBABFD4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36" name="グラフ 8">
          <a:extLst>
            <a:ext uri="{FF2B5EF4-FFF2-40B4-BE49-F238E27FC236}">
              <a16:creationId xmlns:a16="http://schemas.microsoft.com/office/drawing/2014/main" id="{C55E032F-7322-8C0A-502B-559173679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165.7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0.81234200000000001</v>
      </c>
      <c r="F13" s="9">
        <f>IF(Raw!$G13&gt;$C$8,IF(Raw!$Q13&gt;$C$8,IF(Raw!$N13&gt;$C$9,IF(Raw!$N13&lt;$A$9,IF(Raw!$X13&gt;$C$9,IF(Raw!$X13&lt;$A$9,Raw!I13,-999),-999),-999),-999),-999),-999)</f>
        <v>1.146539</v>
      </c>
      <c r="G13" s="9">
        <f>Raw!G13</f>
        <v>0.96609800000000001</v>
      </c>
      <c r="H13" s="9">
        <f>IF(Raw!$G13&gt;$C$8,IF(Raw!$Q13&gt;$C$8,IF(Raw!$N13&gt;$C$9,IF(Raw!$N13&lt;$A$9,IF(Raw!$X13&gt;$C$9,IF(Raw!$X13&lt;$A$9,Raw!L13,-999),-999),-999),-999),-999),-999)</f>
        <v>650.5</v>
      </c>
      <c r="I13" s="9">
        <f>IF(Raw!$G13&gt;$C$8,IF(Raw!$Q13&gt;$C$8,IF(Raw!$N13&gt;$C$9,IF(Raw!$N13&lt;$A$9,IF(Raw!$X13&gt;$C$9,IF(Raw!$X13&lt;$A$9,Raw!M13,-999),-999),-999),-999),-999),-999)</f>
        <v>0.24965399999999999</v>
      </c>
      <c r="J13" s="9">
        <f>IF(Raw!$G13&gt;$C$8,IF(Raw!$Q13&gt;$C$8,IF(Raw!$N13&gt;$C$9,IF(Raw!$N13&lt;$A$9,IF(Raw!$X13&gt;$C$9,IF(Raw!$X13&lt;$A$9,Raw!N13,-999),-999),-999),-999),-999),-999)</f>
        <v>474</v>
      </c>
      <c r="K13" s="9">
        <f>IF(Raw!$G13&gt;$C$8,IF(Raw!$Q13&gt;$C$8,IF(Raw!$N13&gt;$C$9,IF(Raw!$N13&lt;$A$9,IF(Raw!$X13&gt;$C$9,IF(Raw!$X13&lt;$A$9,Raw!R13,-999),-999),-999),-999),-999),-999)</f>
        <v>0.77508299999999997</v>
      </c>
      <c r="L13" s="9">
        <f>IF(Raw!$G13&gt;$C$8,IF(Raw!$Q13&gt;$C$8,IF(Raw!$N13&gt;$C$9,IF(Raw!$N13&lt;$A$9,IF(Raw!$X13&gt;$C$9,IF(Raw!$X13&lt;$A$9,Raw!S13,-999),-999),-999),-999),-999),-999)</f>
        <v>1.187835</v>
      </c>
      <c r="M13" s="9">
        <f>Raw!Q13</f>
        <v>0.98602900000000004</v>
      </c>
      <c r="N13" s="9">
        <f>IF(Raw!$G13&gt;$C$8,IF(Raw!$Q13&gt;$C$8,IF(Raw!$N13&gt;$C$9,IF(Raw!$N13&lt;$A$9,IF(Raw!$X13&gt;$C$9,IF(Raw!$X13&lt;$A$9,Raw!V13,-999),-999),-999),-999),-999),-999)</f>
        <v>715.9</v>
      </c>
      <c r="O13" s="9">
        <f>IF(Raw!$G13&gt;$C$8,IF(Raw!$Q13&gt;$C$8,IF(Raw!$N13&gt;$C$9,IF(Raw!$N13&lt;$A$9,IF(Raw!$X13&gt;$C$9,IF(Raw!$X13&lt;$A$9,Raw!W13,-999),-999),-999),-999),-999),-999)</f>
        <v>0.176901</v>
      </c>
      <c r="P13" s="9">
        <f>IF(Raw!$G13&gt;$C$8,IF(Raw!$Q13&gt;$C$8,IF(Raw!$N13&gt;$C$9,IF(Raw!$N13&lt;$A$9,IF(Raw!$X13&gt;$C$9,IF(Raw!$X13&lt;$A$9,Raw!X13,-999),-999),-999),-999),-999),-999)</f>
        <v>468</v>
      </c>
      <c r="R13" s="9">
        <f>F13-E13</f>
        <v>0.33419699999999997</v>
      </c>
      <c r="S13" s="9">
        <f>R13/F13</f>
        <v>0.29148332503299057</v>
      </c>
      <c r="T13" s="9">
        <f>L13-K13</f>
        <v>0.41275200000000001</v>
      </c>
      <c r="U13" s="9">
        <f>T13/L13</f>
        <v>0.34748260490724725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6.5049999999999997E-18</v>
      </c>
      <c r="Z13" s="11">
        <f>J13*10^(-6)</f>
        <v>4.7399999999999997E-4</v>
      </c>
      <c r="AA13" s="16">
        <f>IF(Z13&gt;0,(X13*Y13/(X13*Y13+1/Z13)),1)</f>
        <v>4.9867176174540895E-3</v>
      </c>
      <c r="AB13" s="9">
        <f t="shared" ref="AB13:AB76" si="1">K13+T13*AA13</f>
        <v>0.77714127767003938</v>
      </c>
      <c r="AC13" s="9">
        <f t="shared" ref="AC13:AC76" si="2">IF(T13&gt;0,(L13-AB13)/T13,-999)</f>
        <v>0.99501328238254594</v>
      </c>
      <c r="AD13" s="15">
        <f t="shared" ref="AD13:AD76" si="3">IF(AC13&gt;0,X13*Y13*AC13,-999)</f>
        <v>10.520501302645759</v>
      </c>
      <c r="AE13" s="3">
        <f>AE$9*Y13</f>
        <v>783.20199999999977</v>
      </c>
      <c r="AF13" s="2">
        <f>IF(AD13&lt;=AE13,AF$6,AF$6/(AD13/AE13))</f>
        <v>0.25</v>
      </c>
      <c r="AG13" s="9">
        <f>AD13*AF13*$AG$6*U13/AG$8</f>
        <v>2.8120701519795664E-3</v>
      </c>
      <c r="AH13" s="2">
        <f>((AG13*12.01)/893.5)*3600</f>
        <v>0.13607461118185624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166.1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0.79407700000000003</v>
      </c>
      <c r="F14" s="9">
        <f>IF(Raw!$G14&gt;$C$8,IF(Raw!$Q14&gt;$C$8,IF(Raw!$N14&gt;$C$9,IF(Raw!$N14&lt;$A$9,IF(Raw!$X14&gt;$C$9,IF(Raw!$X14&lt;$A$9,Raw!I14,-999),-999),-999),-999),-999),-999)</f>
        <v>1.1426099999999999</v>
      </c>
      <c r="G14" s="9">
        <f>Raw!G14</f>
        <v>0.97447700000000004</v>
      </c>
      <c r="H14" s="9">
        <f>IF(Raw!$G14&gt;$C$8,IF(Raw!$Q14&gt;$C$8,IF(Raw!$N14&gt;$C$9,IF(Raw!$N14&lt;$A$9,IF(Raw!$X14&gt;$C$9,IF(Raw!$X14&lt;$A$9,Raw!L14,-999),-999),-999),-999),-999),-999)</f>
        <v>638.1</v>
      </c>
      <c r="I14" s="9">
        <f>IF(Raw!$G14&gt;$C$8,IF(Raw!$Q14&gt;$C$8,IF(Raw!$N14&gt;$C$9,IF(Raw!$N14&lt;$A$9,IF(Raw!$X14&gt;$C$9,IF(Raw!$X14&lt;$A$9,Raw!M14,-999),-999),-999),-999),-999),-999)</f>
        <v>0.224601</v>
      </c>
      <c r="J14" s="9">
        <f>IF(Raw!$G14&gt;$C$8,IF(Raw!$Q14&gt;$C$8,IF(Raw!$N14&gt;$C$9,IF(Raw!$N14&lt;$A$9,IF(Raw!$X14&gt;$C$9,IF(Raw!$X14&lt;$A$9,Raw!N14,-999),-999),-999),-999),-999),-999)</f>
        <v>1025</v>
      </c>
      <c r="K14" s="9">
        <f>IF(Raw!$G14&gt;$C$8,IF(Raw!$Q14&gt;$C$8,IF(Raw!$N14&gt;$C$9,IF(Raw!$N14&lt;$A$9,IF(Raw!$X14&gt;$C$9,IF(Raw!$X14&lt;$A$9,Raw!R14,-999),-999),-999),-999),-999),-999)</f>
        <v>0.76067399999999996</v>
      </c>
      <c r="L14" s="9">
        <f>IF(Raw!$G14&gt;$C$8,IF(Raw!$Q14&gt;$C$8,IF(Raw!$N14&gt;$C$9,IF(Raw!$N14&lt;$A$9,IF(Raw!$X14&gt;$C$9,IF(Raw!$X14&lt;$A$9,Raw!S14,-999),-999),-999),-999),-999),-999)</f>
        <v>1.1506559999999999</v>
      </c>
      <c r="M14" s="9">
        <f>Raw!Q14</f>
        <v>0.98662399999999995</v>
      </c>
      <c r="N14" s="9">
        <f>IF(Raw!$G14&gt;$C$8,IF(Raw!$Q14&gt;$C$8,IF(Raw!$N14&gt;$C$9,IF(Raw!$N14&lt;$A$9,IF(Raw!$X14&gt;$C$9,IF(Raw!$X14&lt;$A$9,Raw!V14,-999),-999),-999),-999),-999),-999)</f>
        <v>714</v>
      </c>
      <c r="O14" s="9">
        <f>IF(Raw!$G14&gt;$C$8,IF(Raw!$Q14&gt;$C$8,IF(Raw!$N14&gt;$C$9,IF(Raw!$N14&lt;$A$9,IF(Raw!$X14&gt;$C$9,IF(Raw!$X14&lt;$A$9,Raw!W14,-999),-999),-999),-999),-999),-999)</f>
        <v>0.16283900000000001</v>
      </c>
      <c r="P14" s="9">
        <f>IF(Raw!$G14&gt;$C$8,IF(Raw!$Q14&gt;$C$8,IF(Raw!$N14&gt;$C$9,IF(Raw!$N14&lt;$A$9,IF(Raw!$X14&gt;$C$9,IF(Raw!$X14&lt;$A$9,Raw!X14,-999),-999),-999),-999),-999),-999)</f>
        <v>618</v>
      </c>
      <c r="R14" s="9">
        <f t="shared" ref="R14:R77" si="4">F14-E14</f>
        <v>0.34853299999999987</v>
      </c>
      <c r="S14" s="9">
        <f t="shared" ref="S14:S77" si="5">R14/F14</f>
        <v>0.30503233824314502</v>
      </c>
      <c r="T14" s="9">
        <f t="shared" ref="T14:T77" si="6">L14-K14</f>
        <v>0.38998199999999994</v>
      </c>
      <c r="U14" s="9">
        <f t="shared" ref="U14:U77" si="7">T14/L14</f>
        <v>0.33892145002502916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6.3810000000000002E-18</v>
      </c>
      <c r="Z14" s="11">
        <f t="shared" ref="Z14:Z77" si="10">J14*10^(-6)</f>
        <v>1.0249999999999999E-3</v>
      </c>
      <c r="AA14" s="16">
        <f t="shared" ref="AA14:AA77" si="11">IF(Z14&gt;0,(X14*Y14/(X14*Y14+1/Z14)),1)</f>
        <v>7.0374363764565831E-3</v>
      </c>
      <c r="AB14" s="9">
        <f t="shared" si="1"/>
        <v>0.76341847351296321</v>
      </c>
      <c r="AC14" s="9">
        <f t="shared" si="2"/>
        <v>0.99296256362354351</v>
      </c>
      <c r="AD14" s="15">
        <f t="shared" si="3"/>
        <v>6.8657915867869121</v>
      </c>
      <c r="AE14" s="3">
        <f t="shared" ref="AE14:AE77" si="12">AE$9*Y14</f>
        <v>768.27239999999983</v>
      </c>
      <c r="AF14" s="2">
        <f t="shared" ref="AF14:AF77" si="13">IF(AD14&lt;=AE14,AF$6,AF$6/(AD14/AE14))</f>
        <v>0.25</v>
      </c>
      <c r="AG14" s="9">
        <f t="shared" ref="AG14:AG77" si="14">AD14*AF14*$AG$6*U14/AG$8</f>
        <v>1.7899723385872816E-3</v>
      </c>
      <c r="AH14" s="2">
        <f t="shared" ref="AH14:AH77" si="15">((AG14*12.01)/893.5)*3600</f>
        <v>8.6615829917358361E-2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165.7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0.79223900000000003</v>
      </c>
      <c r="F15" s="9">
        <f>IF(Raw!$G15&gt;$C$8,IF(Raw!$Q15&gt;$C$8,IF(Raw!$N15&gt;$C$9,IF(Raw!$N15&lt;$A$9,IF(Raw!$X15&gt;$C$9,IF(Raw!$X15&lt;$A$9,Raw!I15,-999),-999),-999),-999),-999),-999)</f>
        <v>1.1464190000000001</v>
      </c>
      <c r="G15" s="9">
        <f>Raw!G15</f>
        <v>0.97208799999999995</v>
      </c>
      <c r="H15" s="9">
        <f>IF(Raw!$G15&gt;$C$8,IF(Raw!$Q15&gt;$C$8,IF(Raw!$N15&gt;$C$9,IF(Raw!$N15&lt;$A$9,IF(Raw!$X15&gt;$C$9,IF(Raw!$X15&lt;$A$9,Raw!L15,-999),-999),-999),-999),-999),-999)</f>
        <v>660.7</v>
      </c>
      <c r="I15" s="9">
        <f>IF(Raw!$G15&gt;$C$8,IF(Raw!$Q15&gt;$C$8,IF(Raw!$N15&gt;$C$9,IF(Raw!$N15&lt;$A$9,IF(Raw!$X15&gt;$C$9,IF(Raw!$X15&lt;$A$9,Raw!M15,-999),-999),-999),-999),-999),-999)</f>
        <v>0.136625</v>
      </c>
      <c r="J15" s="9">
        <f>IF(Raw!$G15&gt;$C$8,IF(Raw!$Q15&gt;$C$8,IF(Raw!$N15&gt;$C$9,IF(Raw!$N15&lt;$A$9,IF(Raw!$X15&gt;$C$9,IF(Raw!$X15&lt;$A$9,Raw!N15,-999),-999),-999),-999),-999),-999)</f>
        <v>709</v>
      </c>
      <c r="K15" s="9">
        <f>IF(Raw!$G15&gt;$C$8,IF(Raw!$Q15&gt;$C$8,IF(Raw!$N15&gt;$C$9,IF(Raw!$N15&lt;$A$9,IF(Raw!$X15&gt;$C$9,IF(Raw!$X15&lt;$A$9,Raw!R15,-999),-999),-999),-999),-999),-999)</f>
        <v>0.76183699999999999</v>
      </c>
      <c r="L15" s="9">
        <f>IF(Raw!$G15&gt;$C$8,IF(Raw!$Q15&gt;$C$8,IF(Raw!$N15&gt;$C$9,IF(Raw!$N15&lt;$A$9,IF(Raw!$X15&gt;$C$9,IF(Raw!$X15&lt;$A$9,Raw!S15,-999),-999),-999),-999),-999),-999)</f>
        <v>1.151508</v>
      </c>
      <c r="M15" s="9">
        <f>Raw!Q15</f>
        <v>0.96920700000000004</v>
      </c>
      <c r="N15" s="9">
        <f>IF(Raw!$G15&gt;$C$8,IF(Raw!$Q15&gt;$C$8,IF(Raw!$N15&gt;$C$9,IF(Raw!$N15&lt;$A$9,IF(Raw!$X15&gt;$C$9,IF(Raw!$X15&lt;$A$9,Raw!V15,-999),-999),-999),-999),-999),-999)</f>
        <v>737.1</v>
      </c>
      <c r="O15" s="9">
        <f>IF(Raw!$G15&gt;$C$8,IF(Raw!$Q15&gt;$C$8,IF(Raw!$N15&gt;$C$9,IF(Raw!$N15&lt;$A$9,IF(Raw!$X15&gt;$C$9,IF(Raw!$X15&lt;$A$9,Raw!W15,-999),-999),-999),-999),-999),-999)</f>
        <v>0.14719199999999999</v>
      </c>
      <c r="P15" s="9">
        <f>IF(Raw!$G15&gt;$C$8,IF(Raw!$Q15&gt;$C$8,IF(Raw!$N15&gt;$C$9,IF(Raw!$N15&lt;$A$9,IF(Raw!$X15&gt;$C$9,IF(Raw!$X15&lt;$A$9,Raw!X15,-999),-999),-999),-999),-999),-999)</f>
        <v>820</v>
      </c>
      <c r="R15" s="9">
        <f t="shared" si="4"/>
        <v>0.35418000000000005</v>
      </c>
      <c r="S15" s="9">
        <f t="shared" si="5"/>
        <v>0.30894463542561668</v>
      </c>
      <c r="T15" s="9">
        <f t="shared" si="6"/>
        <v>0.38967099999999999</v>
      </c>
      <c r="U15" s="9">
        <f t="shared" si="7"/>
        <v>0.33840060164584179</v>
      </c>
      <c r="V15" s="15">
        <f t="shared" si="0"/>
        <v>0</v>
      </c>
      <c r="X15" s="11">
        <f t="shared" si="8"/>
        <v>1.6254E+18</v>
      </c>
      <c r="Y15" s="11">
        <f t="shared" si="9"/>
        <v>6.6070000000000004E-18</v>
      </c>
      <c r="Z15" s="11">
        <f t="shared" si="10"/>
        <v>7.0899999999999999E-4</v>
      </c>
      <c r="AA15" s="16">
        <f t="shared" si="11"/>
        <v>7.5564292428463532E-3</v>
      </c>
      <c r="AB15" s="9">
        <f t="shared" si="1"/>
        <v>0.76478152133948918</v>
      </c>
      <c r="AC15" s="9">
        <f t="shared" si="2"/>
        <v>0.99244357075715361</v>
      </c>
      <c r="AD15" s="15">
        <f t="shared" si="3"/>
        <v>10.657869171856634</v>
      </c>
      <c r="AE15" s="3">
        <f t="shared" si="12"/>
        <v>795.48279999999977</v>
      </c>
      <c r="AF15" s="2">
        <f t="shared" si="13"/>
        <v>0.25</v>
      </c>
      <c r="AG15" s="9">
        <f t="shared" si="14"/>
        <v>2.774330261553042E-3</v>
      </c>
      <c r="AH15" s="2">
        <f t="shared" si="15"/>
        <v>0.13424839752491027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164.6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0.81709100000000001</v>
      </c>
      <c r="F16" s="9">
        <f>IF(Raw!$G16&gt;$C$8,IF(Raw!$Q16&gt;$C$8,IF(Raw!$N16&gt;$C$9,IF(Raw!$N16&lt;$A$9,IF(Raw!$X16&gt;$C$9,IF(Raw!$X16&lt;$A$9,Raw!I16,-999),-999),-999),-999),-999),-999)</f>
        <v>1.176747</v>
      </c>
      <c r="G16" s="9">
        <f>Raw!G16</f>
        <v>0.96079400000000004</v>
      </c>
      <c r="H16" s="9">
        <f>IF(Raw!$G16&gt;$C$8,IF(Raw!$Q16&gt;$C$8,IF(Raw!$N16&gt;$C$9,IF(Raw!$N16&lt;$A$9,IF(Raw!$X16&gt;$C$9,IF(Raw!$X16&lt;$A$9,Raw!L16,-999),-999),-999),-999),-999),-999)</f>
        <v>681.6</v>
      </c>
      <c r="I16" s="9">
        <f>IF(Raw!$G16&gt;$C$8,IF(Raw!$Q16&gt;$C$8,IF(Raw!$N16&gt;$C$9,IF(Raw!$N16&lt;$A$9,IF(Raw!$X16&gt;$C$9,IF(Raw!$X16&lt;$A$9,Raw!M16,-999),-999),-999),-999),-999),-999)</f>
        <v>3.5032000000000001E-2</v>
      </c>
      <c r="J16" s="9">
        <f>IF(Raw!$G16&gt;$C$8,IF(Raw!$Q16&gt;$C$8,IF(Raw!$N16&gt;$C$9,IF(Raw!$N16&lt;$A$9,IF(Raw!$X16&gt;$C$9,IF(Raw!$X16&lt;$A$9,Raw!N16,-999),-999),-999),-999),-999),-999)</f>
        <v>564</v>
      </c>
      <c r="K16" s="9">
        <f>IF(Raw!$G16&gt;$C$8,IF(Raw!$Q16&gt;$C$8,IF(Raw!$N16&gt;$C$9,IF(Raw!$N16&lt;$A$9,IF(Raw!$X16&gt;$C$9,IF(Raw!$X16&lt;$A$9,Raw!R16,-999),-999),-999),-999),-999),-999)</f>
        <v>0.76763999999999999</v>
      </c>
      <c r="L16" s="9">
        <f>IF(Raw!$G16&gt;$C$8,IF(Raw!$Q16&gt;$C$8,IF(Raw!$N16&gt;$C$9,IF(Raw!$N16&lt;$A$9,IF(Raw!$X16&gt;$C$9,IF(Raw!$X16&lt;$A$9,Raw!S16,-999),-999),-999),-999),-999),-999)</f>
        <v>1.1676569999999999</v>
      </c>
      <c r="M16" s="9">
        <f>Raw!Q16</f>
        <v>0.98458999999999997</v>
      </c>
      <c r="N16" s="9">
        <f>IF(Raw!$G16&gt;$C$8,IF(Raw!$Q16&gt;$C$8,IF(Raw!$N16&gt;$C$9,IF(Raw!$N16&lt;$A$9,IF(Raw!$X16&gt;$C$9,IF(Raw!$X16&lt;$A$9,Raw!V16,-999),-999),-999),-999),-999),-999)</f>
        <v>670.6</v>
      </c>
      <c r="O16" s="9">
        <f>IF(Raw!$G16&gt;$C$8,IF(Raw!$Q16&gt;$C$8,IF(Raw!$N16&gt;$C$9,IF(Raw!$N16&lt;$A$9,IF(Raw!$X16&gt;$C$9,IF(Raw!$X16&lt;$A$9,Raw!W16,-999),-999),-999),-999),-999),-999)</f>
        <v>1.9000000000000001E-5</v>
      </c>
      <c r="P16" s="9">
        <f>IF(Raw!$G16&gt;$C$8,IF(Raw!$Q16&gt;$C$8,IF(Raw!$N16&gt;$C$9,IF(Raw!$N16&lt;$A$9,IF(Raw!$X16&gt;$C$9,IF(Raw!$X16&lt;$A$9,Raw!X16,-999),-999),-999),-999),-999),-999)</f>
        <v>586</v>
      </c>
      <c r="R16" s="9">
        <f t="shared" si="4"/>
        <v>0.35965599999999998</v>
      </c>
      <c r="S16" s="9">
        <f t="shared" si="5"/>
        <v>0.30563579087093484</v>
      </c>
      <c r="T16" s="9">
        <f t="shared" si="6"/>
        <v>0.40001699999999996</v>
      </c>
      <c r="U16" s="9">
        <f t="shared" si="7"/>
        <v>0.34258091203152979</v>
      </c>
      <c r="V16" s="15">
        <f t="shared" si="0"/>
        <v>0</v>
      </c>
      <c r="X16" s="11">
        <f t="shared" si="8"/>
        <v>1.6254E+18</v>
      </c>
      <c r="Y16" s="11">
        <f t="shared" si="9"/>
        <v>6.8159999999999998E-18</v>
      </c>
      <c r="Z16" s="11">
        <f t="shared" si="10"/>
        <v>5.6399999999999994E-4</v>
      </c>
      <c r="AA16" s="16">
        <f t="shared" si="11"/>
        <v>6.2096016044430533E-3</v>
      </c>
      <c r="AB16" s="9">
        <f t="shared" si="1"/>
        <v>0.77012394620500446</v>
      </c>
      <c r="AC16" s="9">
        <f t="shared" si="2"/>
        <v>0.99379039839555705</v>
      </c>
      <c r="AD16" s="15">
        <f t="shared" si="3"/>
        <v>11.009931922771374</v>
      </c>
      <c r="AE16" s="3">
        <f t="shared" si="12"/>
        <v>820.64639999999974</v>
      </c>
      <c r="AF16" s="2">
        <f t="shared" si="13"/>
        <v>0.25</v>
      </c>
      <c r="AG16" s="9">
        <f t="shared" si="14"/>
        <v>2.9013788611600548E-3</v>
      </c>
      <c r="AH16" s="2">
        <f t="shared" si="15"/>
        <v>0.14039621314058884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163.69999999999999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0.83490699999999995</v>
      </c>
      <c r="F17" s="9">
        <f>IF(Raw!$G17&gt;$C$8,IF(Raw!$Q17&gt;$C$8,IF(Raw!$N17&gt;$C$9,IF(Raw!$N17&lt;$A$9,IF(Raw!$X17&gt;$C$9,IF(Raw!$X17&lt;$A$9,Raw!I17,-999),-999),-999),-999),-999),-999)</f>
        <v>1.1907209999999999</v>
      </c>
      <c r="G17" s="9">
        <f>Raw!G17</f>
        <v>0.97236699999999998</v>
      </c>
      <c r="H17" s="9">
        <f>IF(Raw!$G17&gt;$C$8,IF(Raw!$Q17&gt;$C$8,IF(Raw!$N17&gt;$C$9,IF(Raw!$N17&lt;$A$9,IF(Raw!$X17&gt;$C$9,IF(Raw!$X17&lt;$A$9,Raw!L17,-999),-999),-999),-999),-999),-999)</f>
        <v>630.9</v>
      </c>
      <c r="I17" s="9">
        <f>IF(Raw!$G17&gt;$C$8,IF(Raw!$Q17&gt;$C$8,IF(Raw!$N17&gt;$C$9,IF(Raw!$N17&lt;$A$9,IF(Raw!$X17&gt;$C$9,IF(Raw!$X17&lt;$A$9,Raw!M17,-999),-999),-999),-999),-999),-999)</f>
        <v>0.18642700000000001</v>
      </c>
      <c r="J17" s="9">
        <f>IF(Raw!$G17&gt;$C$8,IF(Raw!$Q17&gt;$C$8,IF(Raw!$N17&gt;$C$9,IF(Raw!$N17&lt;$A$9,IF(Raw!$X17&gt;$C$9,IF(Raw!$X17&lt;$A$9,Raw!N17,-999),-999),-999),-999),-999),-999)</f>
        <v>467</v>
      </c>
      <c r="K17" s="9">
        <f>IF(Raw!$G17&gt;$C$8,IF(Raw!$Q17&gt;$C$8,IF(Raw!$N17&gt;$C$9,IF(Raw!$N17&lt;$A$9,IF(Raw!$X17&gt;$C$9,IF(Raw!$X17&lt;$A$9,Raw!R17,-999),-999),-999),-999),-999),-999)</f>
        <v>0.77995199999999998</v>
      </c>
      <c r="L17" s="9">
        <f>IF(Raw!$G17&gt;$C$8,IF(Raw!$Q17&gt;$C$8,IF(Raw!$N17&gt;$C$9,IF(Raw!$N17&lt;$A$9,IF(Raw!$X17&gt;$C$9,IF(Raw!$X17&lt;$A$9,Raw!S17,-999),-999),-999),-999),-999),-999)</f>
        <v>1.1772290000000001</v>
      </c>
      <c r="M17" s="9">
        <f>Raw!Q17</f>
        <v>0.97982499999999995</v>
      </c>
      <c r="N17" s="9">
        <f>IF(Raw!$G17&gt;$C$8,IF(Raw!$Q17&gt;$C$8,IF(Raw!$N17&gt;$C$9,IF(Raw!$N17&lt;$A$9,IF(Raw!$X17&gt;$C$9,IF(Raw!$X17&lt;$A$9,Raw!V17,-999),-999),-999),-999),-999),-999)</f>
        <v>672.2</v>
      </c>
      <c r="O17" s="9">
        <f>IF(Raw!$G17&gt;$C$8,IF(Raw!$Q17&gt;$C$8,IF(Raw!$N17&gt;$C$9,IF(Raw!$N17&lt;$A$9,IF(Raw!$X17&gt;$C$9,IF(Raw!$X17&lt;$A$9,Raw!W17,-999),-999),-999),-999),-999),-999)</f>
        <v>0.188392</v>
      </c>
      <c r="P17" s="9">
        <f>IF(Raw!$G17&gt;$C$8,IF(Raw!$Q17&gt;$C$8,IF(Raw!$N17&gt;$C$9,IF(Raw!$N17&lt;$A$9,IF(Raw!$X17&gt;$C$9,IF(Raw!$X17&lt;$A$9,Raw!X17,-999),-999),-999),-999),-999),-999)</f>
        <v>300</v>
      </c>
      <c r="R17" s="9">
        <f t="shared" si="4"/>
        <v>0.35581399999999996</v>
      </c>
      <c r="S17" s="9">
        <f t="shared" si="5"/>
        <v>0.29882231018013455</v>
      </c>
      <c r="T17" s="9">
        <f t="shared" si="6"/>
        <v>0.3972770000000001</v>
      </c>
      <c r="U17" s="9">
        <f t="shared" si="7"/>
        <v>0.33746790131741577</v>
      </c>
      <c r="V17" s="15">
        <f t="shared" si="0"/>
        <v>0</v>
      </c>
      <c r="X17" s="11">
        <f t="shared" si="8"/>
        <v>1.6254E+18</v>
      </c>
      <c r="Y17" s="11">
        <f t="shared" si="9"/>
        <v>6.3089999999999993E-18</v>
      </c>
      <c r="Z17" s="11">
        <f t="shared" si="10"/>
        <v>4.6699999999999997E-4</v>
      </c>
      <c r="AA17" s="16">
        <f t="shared" si="11"/>
        <v>4.7660964373777365E-3</v>
      </c>
      <c r="AB17" s="9">
        <f t="shared" si="1"/>
        <v>0.78184546049435211</v>
      </c>
      <c r="AC17" s="9">
        <f t="shared" si="2"/>
        <v>0.9952339035626222</v>
      </c>
      <c r="AD17" s="15">
        <f t="shared" si="3"/>
        <v>10.205773955840979</v>
      </c>
      <c r="AE17" s="3">
        <f t="shared" si="12"/>
        <v>759.60359999999969</v>
      </c>
      <c r="AF17" s="2">
        <f t="shared" si="13"/>
        <v>0.25</v>
      </c>
      <c r="AG17" s="9">
        <f t="shared" si="14"/>
        <v>2.6493239370750732E-3</v>
      </c>
      <c r="AH17" s="2">
        <f t="shared" si="15"/>
        <v>0.12819940653987449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162.6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0.83016000000000001</v>
      </c>
      <c r="F18" s="9">
        <f>IF(Raw!$G18&gt;$C$8,IF(Raw!$Q18&gt;$C$8,IF(Raw!$N18&gt;$C$9,IF(Raw!$N18&lt;$A$9,IF(Raw!$X18&gt;$C$9,IF(Raw!$X18&lt;$A$9,Raw!I18,-999),-999),-999),-999),-999),-999)</f>
        <v>1.209832</v>
      </c>
      <c r="G18" s="9">
        <f>Raw!G18</f>
        <v>0.96536299999999997</v>
      </c>
      <c r="H18" s="9">
        <f>IF(Raw!$G18&gt;$C$8,IF(Raw!$Q18&gt;$C$8,IF(Raw!$N18&gt;$C$9,IF(Raw!$N18&lt;$A$9,IF(Raw!$X18&gt;$C$9,IF(Raw!$X18&lt;$A$9,Raw!L18,-999),-999),-999),-999),-999),-999)</f>
        <v>662.5</v>
      </c>
      <c r="I18" s="9">
        <f>IF(Raw!$G18&gt;$C$8,IF(Raw!$Q18&gt;$C$8,IF(Raw!$N18&gt;$C$9,IF(Raw!$N18&lt;$A$9,IF(Raw!$X18&gt;$C$9,IF(Raw!$X18&lt;$A$9,Raw!M18,-999),-999),-999),-999),-999),-999)</f>
        <v>0.135269</v>
      </c>
      <c r="J18" s="9">
        <f>IF(Raw!$G18&gt;$C$8,IF(Raw!$Q18&gt;$C$8,IF(Raw!$N18&gt;$C$9,IF(Raw!$N18&lt;$A$9,IF(Raw!$X18&gt;$C$9,IF(Raw!$X18&lt;$A$9,Raw!N18,-999),-999),-999),-999),-999),-999)</f>
        <v>584</v>
      </c>
      <c r="K18" s="9">
        <f>IF(Raw!$G18&gt;$C$8,IF(Raw!$Q18&gt;$C$8,IF(Raw!$N18&gt;$C$9,IF(Raw!$N18&lt;$A$9,IF(Raw!$X18&gt;$C$9,IF(Raw!$X18&lt;$A$9,Raw!R18,-999),-999),-999),-999),-999),-999)</f>
        <v>0.79847900000000005</v>
      </c>
      <c r="L18" s="9">
        <f>IF(Raw!$G18&gt;$C$8,IF(Raw!$Q18&gt;$C$8,IF(Raw!$N18&gt;$C$9,IF(Raw!$N18&lt;$A$9,IF(Raw!$X18&gt;$C$9,IF(Raw!$X18&lt;$A$9,Raw!S18,-999),-999),-999),-999),-999),-999)</f>
        <v>1.196712</v>
      </c>
      <c r="M18" s="9">
        <f>Raw!Q18</f>
        <v>0.97360999999999998</v>
      </c>
      <c r="N18" s="9">
        <f>IF(Raw!$G18&gt;$C$8,IF(Raw!$Q18&gt;$C$8,IF(Raw!$N18&gt;$C$9,IF(Raw!$N18&lt;$A$9,IF(Raw!$X18&gt;$C$9,IF(Raw!$X18&lt;$A$9,Raw!V18,-999),-999),-999),-999),-999),-999)</f>
        <v>698.4</v>
      </c>
      <c r="O18" s="9">
        <f>IF(Raw!$G18&gt;$C$8,IF(Raw!$Q18&gt;$C$8,IF(Raw!$N18&gt;$C$9,IF(Raw!$N18&lt;$A$9,IF(Raw!$X18&gt;$C$9,IF(Raw!$X18&lt;$A$9,Raw!W18,-999),-999),-999),-999),-999),-999)</f>
        <v>0.12026100000000001</v>
      </c>
      <c r="P18" s="9">
        <f>IF(Raw!$G18&gt;$C$8,IF(Raw!$Q18&gt;$C$8,IF(Raw!$N18&gt;$C$9,IF(Raw!$N18&lt;$A$9,IF(Raw!$X18&gt;$C$9,IF(Raw!$X18&lt;$A$9,Raw!X18,-999),-999),-999),-999),-999),-999)</f>
        <v>336</v>
      </c>
      <c r="R18" s="9">
        <f t="shared" si="4"/>
        <v>0.37967200000000001</v>
      </c>
      <c r="S18" s="9">
        <f t="shared" si="5"/>
        <v>0.31382208438857628</v>
      </c>
      <c r="T18" s="9">
        <f t="shared" si="6"/>
        <v>0.39823299999999995</v>
      </c>
      <c r="U18" s="9">
        <f t="shared" si="7"/>
        <v>0.33277263034046617</v>
      </c>
      <c r="V18" s="15">
        <f t="shared" si="0"/>
        <v>0</v>
      </c>
      <c r="X18" s="11">
        <f t="shared" si="8"/>
        <v>1.6254E+18</v>
      </c>
      <c r="Y18" s="11">
        <f t="shared" si="9"/>
        <v>6.6249999999999998E-18</v>
      </c>
      <c r="Z18" s="11">
        <f t="shared" si="10"/>
        <v>5.8399999999999999E-4</v>
      </c>
      <c r="AA18" s="16">
        <f t="shared" si="11"/>
        <v>6.2493723433770069E-3</v>
      </c>
      <c r="AB18" s="9">
        <f t="shared" si="1"/>
        <v>0.80096770629642011</v>
      </c>
      <c r="AC18" s="9">
        <f t="shared" si="2"/>
        <v>0.99375062765662292</v>
      </c>
      <c r="AD18" s="15">
        <f t="shared" si="3"/>
        <v>10.700980040029121</v>
      </c>
      <c r="AE18" s="3">
        <f t="shared" si="12"/>
        <v>797.64999999999975</v>
      </c>
      <c r="AF18" s="2">
        <f t="shared" si="13"/>
        <v>0.25</v>
      </c>
      <c r="AG18" s="9">
        <f t="shared" si="14"/>
        <v>2.7392255962625516E-3</v>
      </c>
      <c r="AH18" s="2">
        <f t="shared" si="15"/>
        <v>0.13254970104085917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161.4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0.86929400000000001</v>
      </c>
      <c r="F19" s="9">
        <f>IF(Raw!$G19&gt;$C$8,IF(Raw!$Q19&gt;$C$8,IF(Raw!$N19&gt;$C$9,IF(Raw!$N19&lt;$A$9,IF(Raw!$X19&gt;$C$9,IF(Raw!$X19&lt;$A$9,Raw!I19,-999),-999),-999),-999),-999),-999)</f>
        <v>1.2344329999999999</v>
      </c>
      <c r="G19" s="9">
        <f>Raw!G19</f>
        <v>0.97738000000000003</v>
      </c>
      <c r="H19" s="9">
        <f>IF(Raw!$G19&gt;$C$8,IF(Raw!$Q19&gt;$C$8,IF(Raw!$N19&gt;$C$9,IF(Raw!$N19&lt;$A$9,IF(Raw!$X19&gt;$C$9,IF(Raw!$X19&lt;$A$9,Raw!L19,-999),-999),-999),-999),-999),-999)</f>
        <v>659.8</v>
      </c>
      <c r="I19" s="9">
        <f>IF(Raw!$G19&gt;$C$8,IF(Raw!$Q19&gt;$C$8,IF(Raw!$N19&gt;$C$9,IF(Raw!$N19&lt;$A$9,IF(Raw!$X19&gt;$C$9,IF(Raw!$X19&lt;$A$9,Raw!M19,-999),-999),-999),-999),-999),-999)</f>
        <v>0.27193299999999998</v>
      </c>
      <c r="J19" s="9">
        <f>IF(Raw!$G19&gt;$C$8,IF(Raw!$Q19&gt;$C$8,IF(Raw!$N19&gt;$C$9,IF(Raw!$N19&lt;$A$9,IF(Raw!$X19&gt;$C$9,IF(Raw!$X19&lt;$A$9,Raw!N19,-999),-999),-999),-999),-999),-999)</f>
        <v>413</v>
      </c>
      <c r="K19" s="9">
        <f>IF(Raw!$G19&gt;$C$8,IF(Raw!$Q19&gt;$C$8,IF(Raw!$N19&gt;$C$9,IF(Raw!$N19&lt;$A$9,IF(Raw!$X19&gt;$C$9,IF(Raw!$X19&lt;$A$9,Raw!R19,-999),-999),-999),-999),-999),-999)</f>
        <v>0.82370299999999996</v>
      </c>
      <c r="L19" s="9">
        <f>IF(Raw!$G19&gt;$C$8,IF(Raw!$Q19&gt;$C$8,IF(Raw!$N19&gt;$C$9,IF(Raw!$N19&lt;$A$9,IF(Raw!$X19&gt;$C$9,IF(Raw!$X19&lt;$A$9,Raw!S19,-999),-999),-999),-999),-999),-999)</f>
        <v>1.2347809999999999</v>
      </c>
      <c r="M19" s="9">
        <f>Raw!Q19</f>
        <v>0.97136599999999995</v>
      </c>
      <c r="N19" s="9">
        <f>IF(Raw!$G19&gt;$C$8,IF(Raw!$Q19&gt;$C$8,IF(Raw!$N19&gt;$C$9,IF(Raw!$N19&lt;$A$9,IF(Raw!$X19&gt;$C$9,IF(Raw!$X19&lt;$A$9,Raw!V19,-999),-999),-999),-999),-999),-999)</f>
        <v>706.4</v>
      </c>
      <c r="O19" s="9">
        <f>IF(Raw!$G19&gt;$C$8,IF(Raw!$Q19&gt;$C$8,IF(Raw!$N19&gt;$C$9,IF(Raw!$N19&lt;$A$9,IF(Raw!$X19&gt;$C$9,IF(Raw!$X19&lt;$A$9,Raw!W19,-999),-999),-999),-999),-999),-999)</f>
        <v>0.25549300000000003</v>
      </c>
      <c r="P19" s="9">
        <f>IF(Raw!$G19&gt;$C$8,IF(Raw!$Q19&gt;$C$8,IF(Raw!$N19&gt;$C$9,IF(Raw!$N19&lt;$A$9,IF(Raw!$X19&gt;$C$9,IF(Raw!$X19&lt;$A$9,Raw!X19,-999),-999),-999),-999),-999),-999)</f>
        <v>612</v>
      </c>
      <c r="R19" s="9">
        <f t="shared" si="4"/>
        <v>0.36513899999999988</v>
      </c>
      <c r="S19" s="9">
        <f t="shared" si="5"/>
        <v>0.29579491150998061</v>
      </c>
      <c r="T19" s="9">
        <f t="shared" si="6"/>
        <v>0.41107799999999994</v>
      </c>
      <c r="U19" s="9">
        <f t="shared" si="7"/>
        <v>0.33291571541836162</v>
      </c>
      <c r="V19" s="15">
        <f t="shared" si="0"/>
        <v>0</v>
      </c>
      <c r="X19" s="11">
        <f t="shared" si="8"/>
        <v>1.6254E+18</v>
      </c>
      <c r="Y19" s="11">
        <f t="shared" si="9"/>
        <v>6.5979999999999991E-18</v>
      </c>
      <c r="Z19" s="11">
        <f t="shared" si="10"/>
        <v>4.1299999999999996E-4</v>
      </c>
      <c r="AA19" s="16">
        <f t="shared" si="11"/>
        <v>4.4096416749021183E-3</v>
      </c>
      <c r="AB19" s="9">
        <f t="shared" si="1"/>
        <v>0.82551570668043539</v>
      </c>
      <c r="AC19" s="9">
        <f t="shared" si="2"/>
        <v>0.99559035832509779</v>
      </c>
      <c r="AD19" s="15">
        <f t="shared" si="3"/>
        <v>10.677098486445807</v>
      </c>
      <c r="AE19" s="3">
        <f t="shared" si="12"/>
        <v>794.39919999999972</v>
      </c>
      <c r="AF19" s="2">
        <f t="shared" si="13"/>
        <v>0.25</v>
      </c>
      <c r="AG19" s="9">
        <f t="shared" si="14"/>
        <v>2.7342876009287783E-3</v>
      </c>
      <c r="AH19" s="2">
        <f t="shared" si="15"/>
        <v>0.13231075401651557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160.1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0.85498799999999997</v>
      </c>
      <c r="F20" s="9">
        <f>IF(Raw!$G20&gt;$C$8,IF(Raw!$Q20&gt;$C$8,IF(Raw!$N20&gt;$C$9,IF(Raw!$N20&lt;$A$9,IF(Raw!$X20&gt;$C$9,IF(Raw!$X20&lt;$A$9,Raw!I20,-999),-999),-999),-999),-999),-999)</f>
        <v>1.2313799999999999</v>
      </c>
      <c r="G20" s="9">
        <f>Raw!G20</f>
        <v>0.97663599999999995</v>
      </c>
      <c r="H20" s="9">
        <f>IF(Raw!$G20&gt;$C$8,IF(Raw!$Q20&gt;$C$8,IF(Raw!$N20&gt;$C$9,IF(Raw!$N20&lt;$A$9,IF(Raw!$X20&gt;$C$9,IF(Raw!$X20&lt;$A$9,Raw!L20,-999),-999),-999),-999),-999),-999)</f>
        <v>620.79999999999995</v>
      </c>
      <c r="I20" s="9">
        <f>IF(Raw!$G20&gt;$C$8,IF(Raw!$Q20&gt;$C$8,IF(Raw!$N20&gt;$C$9,IF(Raw!$N20&lt;$A$9,IF(Raw!$X20&gt;$C$9,IF(Raw!$X20&lt;$A$9,Raw!M20,-999),-999),-999),-999),-999),-999)</f>
        <v>0.116975</v>
      </c>
      <c r="J20" s="9">
        <f>IF(Raw!$G20&gt;$C$8,IF(Raw!$Q20&gt;$C$8,IF(Raw!$N20&gt;$C$9,IF(Raw!$N20&lt;$A$9,IF(Raw!$X20&gt;$C$9,IF(Raw!$X20&lt;$A$9,Raw!N20,-999),-999),-999),-999),-999),-999)</f>
        <v>573</v>
      </c>
      <c r="K20" s="9">
        <f>IF(Raw!$G20&gt;$C$8,IF(Raw!$Q20&gt;$C$8,IF(Raw!$N20&gt;$C$9,IF(Raw!$N20&lt;$A$9,IF(Raw!$X20&gt;$C$9,IF(Raw!$X20&lt;$A$9,Raw!R20,-999),-999),-999),-999),-999),-999)</f>
        <v>0.83184899999999995</v>
      </c>
      <c r="L20" s="9">
        <f>IF(Raw!$G20&gt;$C$8,IF(Raw!$Q20&gt;$C$8,IF(Raw!$N20&gt;$C$9,IF(Raw!$N20&lt;$A$9,IF(Raw!$X20&gt;$C$9,IF(Raw!$X20&lt;$A$9,Raw!S20,-999),-999),-999),-999),-999),-999)</f>
        <v>1.258302</v>
      </c>
      <c r="M20" s="9">
        <f>Raw!Q20</f>
        <v>0.97744600000000004</v>
      </c>
      <c r="N20" s="9">
        <f>IF(Raw!$G20&gt;$C$8,IF(Raw!$Q20&gt;$C$8,IF(Raw!$N20&gt;$C$9,IF(Raw!$N20&lt;$A$9,IF(Raw!$X20&gt;$C$9,IF(Raw!$X20&lt;$A$9,Raw!V20,-999),-999),-999),-999),-999),-999)</f>
        <v>701.3</v>
      </c>
      <c r="O20" s="9">
        <f>IF(Raw!$G20&gt;$C$8,IF(Raw!$Q20&gt;$C$8,IF(Raw!$N20&gt;$C$9,IF(Raw!$N20&lt;$A$9,IF(Raw!$X20&gt;$C$9,IF(Raw!$X20&lt;$A$9,Raw!W20,-999),-999),-999),-999),-999),-999)</f>
        <v>0.210976</v>
      </c>
      <c r="P20" s="9">
        <f>IF(Raw!$G20&gt;$C$8,IF(Raw!$Q20&gt;$C$8,IF(Raw!$N20&gt;$C$9,IF(Raw!$N20&lt;$A$9,IF(Raw!$X20&gt;$C$9,IF(Raw!$X20&lt;$A$9,Raw!X20,-999),-999),-999),-999),-999),-999)</f>
        <v>421</v>
      </c>
      <c r="R20" s="9">
        <f t="shared" si="4"/>
        <v>0.37639199999999995</v>
      </c>
      <c r="S20" s="9">
        <f t="shared" si="5"/>
        <v>0.30566681284412606</v>
      </c>
      <c r="T20" s="9">
        <f t="shared" si="6"/>
        <v>0.42645300000000008</v>
      </c>
      <c r="U20" s="9">
        <f t="shared" si="7"/>
        <v>0.33891148547804906</v>
      </c>
      <c r="V20" s="15">
        <f t="shared" si="0"/>
        <v>0</v>
      </c>
      <c r="X20" s="11">
        <f t="shared" si="8"/>
        <v>1.6254E+18</v>
      </c>
      <c r="Y20" s="11">
        <f t="shared" si="9"/>
        <v>6.2079999999999989E-18</v>
      </c>
      <c r="Z20" s="11">
        <f t="shared" si="10"/>
        <v>5.7299999999999994E-4</v>
      </c>
      <c r="AA20" s="16">
        <f t="shared" si="11"/>
        <v>5.7486092949206131E-3</v>
      </c>
      <c r="AB20" s="9">
        <f t="shared" si="1"/>
        <v>0.83430051167964669</v>
      </c>
      <c r="AC20" s="9">
        <f t="shared" si="2"/>
        <v>0.99425139070507951</v>
      </c>
      <c r="AD20" s="15">
        <f t="shared" si="3"/>
        <v>10.032476954486238</v>
      </c>
      <c r="AE20" s="3">
        <f t="shared" si="12"/>
        <v>747.44319999999971</v>
      </c>
      <c r="AF20" s="2">
        <f t="shared" si="13"/>
        <v>0.25</v>
      </c>
      <c r="AG20" s="9">
        <f t="shared" si="14"/>
        <v>2.6154782058994035E-3</v>
      </c>
      <c r="AH20" s="2">
        <f t="shared" si="15"/>
        <v>0.12656162922245842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159.19999999999999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0.84168200000000004</v>
      </c>
      <c r="F21" s="9">
        <f>IF(Raw!$G21&gt;$C$8,IF(Raw!$Q21&gt;$C$8,IF(Raw!$N21&gt;$C$9,IF(Raw!$N21&lt;$A$9,IF(Raw!$X21&gt;$C$9,IF(Raw!$X21&lt;$A$9,Raw!I21,-999),-999),-999),-999),-999),-999)</f>
        <v>1.243719</v>
      </c>
      <c r="G21" s="9">
        <f>Raw!G21</f>
        <v>0.98036100000000004</v>
      </c>
      <c r="H21" s="9">
        <f>IF(Raw!$G21&gt;$C$8,IF(Raw!$Q21&gt;$C$8,IF(Raw!$N21&gt;$C$9,IF(Raw!$N21&lt;$A$9,IF(Raw!$X21&gt;$C$9,IF(Raw!$X21&lt;$A$9,Raw!L21,-999),-999),-999),-999),-999),-999)</f>
        <v>681.6</v>
      </c>
      <c r="I21" s="9">
        <f>IF(Raw!$G21&gt;$C$8,IF(Raw!$Q21&gt;$C$8,IF(Raw!$N21&gt;$C$9,IF(Raw!$N21&lt;$A$9,IF(Raw!$X21&gt;$C$9,IF(Raw!$X21&lt;$A$9,Raw!M21,-999),-999),-999),-999),-999),-999)</f>
        <v>0.15875400000000001</v>
      </c>
      <c r="J21" s="9">
        <f>IF(Raw!$G21&gt;$C$8,IF(Raw!$Q21&gt;$C$8,IF(Raw!$N21&gt;$C$9,IF(Raw!$N21&lt;$A$9,IF(Raw!$X21&gt;$C$9,IF(Raw!$X21&lt;$A$9,Raw!N21,-999),-999),-999),-999),-999),-999)</f>
        <v>484</v>
      </c>
      <c r="K21" s="9">
        <f>IF(Raw!$G21&gt;$C$8,IF(Raw!$Q21&gt;$C$8,IF(Raw!$N21&gt;$C$9,IF(Raw!$N21&lt;$A$9,IF(Raw!$X21&gt;$C$9,IF(Raw!$X21&lt;$A$9,Raw!R21,-999),-999),-999),-999),-999),-999)</f>
        <v>0.82226399999999999</v>
      </c>
      <c r="L21" s="9">
        <f>IF(Raw!$G21&gt;$C$8,IF(Raw!$Q21&gt;$C$8,IF(Raw!$N21&gt;$C$9,IF(Raw!$N21&lt;$A$9,IF(Raw!$X21&gt;$C$9,IF(Raw!$X21&lt;$A$9,Raw!S21,-999),-999),-999),-999),-999),-999)</f>
        <v>1.2398720000000001</v>
      </c>
      <c r="M21" s="9">
        <f>Raw!Q21</f>
        <v>0.97648900000000005</v>
      </c>
      <c r="N21" s="9">
        <f>IF(Raw!$G21&gt;$C$8,IF(Raw!$Q21&gt;$C$8,IF(Raw!$N21&gt;$C$9,IF(Raw!$N21&lt;$A$9,IF(Raw!$X21&gt;$C$9,IF(Raw!$X21&lt;$A$9,Raw!V21,-999),-999),-999),-999),-999),-999)</f>
        <v>758.7</v>
      </c>
      <c r="O21" s="9">
        <f>IF(Raw!$G21&gt;$C$8,IF(Raw!$Q21&gt;$C$8,IF(Raw!$N21&gt;$C$9,IF(Raw!$N21&lt;$A$9,IF(Raw!$X21&gt;$C$9,IF(Raw!$X21&lt;$A$9,Raw!W21,-999),-999),-999),-999),-999),-999)</f>
        <v>0.26502199999999998</v>
      </c>
      <c r="P21" s="9">
        <f>IF(Raw!$G21&gt;$C$8,IF(Raw!$Q21&gt;$C$8,IF(Raw!$N21&gt;$C$9,IF(Raw!$N21&lt;$A$9,IF(Raw!$X21&gt;$C$9,IF(Raw!$X21&lt;$A$9,Raw!X21,-999),-999),-999),-999),-999),-999)</f>
        <v>556</v>
      </c>
      <c r="R21" s="9">
        <f t="shared" si="4"/>
        <v>0.40203699999999998</v>
      </c>
      <c r="S21" s="9">
        <f t="shared" si="5"/>
        <v>0.323253886127011</v>
      </c>
      <c r="T21" s="9">
        <f t="shared" si="6"/>
        <v>0.41760800000000009</v>
      </c>
      <c r="U21" s="9">
        <f t="shared" si="7"/>
        <v>0.3368154132039437</v>
      </c>
      <c r="V21" s="15">
        <f t="shared" si="0"/>
        <v>0</v>
      </c>
      <c r="X21" s="11">
        <f t="shared" si="8"/>
        <v>1.6254E+18</v>
      </c>
      <c r="Y21" s="11">
        <f t="shared" si="9"/>
        <v>6.8159999999999998E-18</v>
      </c>
      <c r="Z21" s="11">
        <f t="shared" si="10"/>
        <v>4.84E-4</v>
      </c>
      <c r="AA21" s="16">
        <f t="shared" si="11"/>
        <v>5.3335047725778136E-3</v>
      </c>
      <c r="AB21" s="9">
        <f t="shared" si="1"/>
        <v>0.8244913142610667</v>
      </c>
      <c r="AC21" s="9">
        <f t="shared" si="2"/>
        <v>0.99466649522742212</v>
      </c>
      <c r="AD21" s="15">
        <f t="shared" si="3"/>
        <v>11.019637959871515</v>
      </c>
      <c r="AE21" s="3">
        <f t="shared" si="12"/>
        <v>820.64639999999974</v>
      </c>
      <c r="AF21" s="2">
        <f t="shared" si="13"/>
        <v>0.25</v>
      </c>
      <c r="AG21" s="9">
        <f t="shared" si="14"/>
        <v>2.8550645483169136E-3</v>
      </c>
      <c r="AH21" s="2">
        <f t="shared" si="15"/>
        <v>0.13815508764524911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157.9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0.89005999999999996</v>
      </c>
      <c r="F22" s="9">
        <f>IF(Raw!$G22&gt;$C$8,IF(Raw!$Q22&gt;$C$8,IF(Raw!$N22&gt;$C$9,IF(Raw!$N22&lt;$A$9,IF(Raw!$X22&gt;$C$9,IF(Raw!$X22&lt;$A$9,Raw!I22,-999),-999),-999),-999),-999),-999)</f>
        <v>1.268915</v>
      </c>
      <c r="G22" s="9">
        <f>Raw!G22</f>
        <v>0.97548100000000004</v>
      </c>
      <c r="H22" s="9">
        <f>IF(Raw!$G22&gt;$C$8,IF(Raw!$Q22&gt;$C$8,IF(Raw!$N22&gt;$C$9,IF(Raw!$N22&lt;$A$9,IF(Raw!$X22&gt;$C$9,IF(Raw!$X22&lt;$A$9,Raw!L22,-999),-999),-999),-999),-999),-999)</f>
        <v>617.4</v>
      </c>
      <c r="I22" s="9">
        <f>IF(Raw!$G22&gt;$C$8,IF(Raw!$Q22&gt;$C$8,IF(Raw!$N22&gt;$C$9,IF(Raw!$N22&lt;$A$9,IF(Raw!$X22&gt;$C$9,IF(Raw!$X22&lt;$A$9,Raw!M22,-999),-999),-999),-999),-999),-999)</f>
        <v>0.20450099999999999</v>
      </c>
      <c r="J22" s="9">
        <f>IF(Raw!$G22&gt;$C$8,IF(Raw!$Q22&gt;$C$8,IF(Raw!$N22&gt;$C$9,IF(Raw!$N22&lt;$A$9,IF(Raw!$X22&gt;$C$9,IF(Raw!$X22&lt;$A$9,Raw!N22,-999),-999),-999),-999),-999),-999)</f>
        <v>501</v>
      </c>
      <c r="K22" s="9">
        <f>IF(Raw!$G22&gt;$C$8,IF(Raw!$Q22&gt;$C$8,IF(Raw!$N22&gt;$C$9,IF(Raw!$N22&lt;$A$9,IF(Raw!$X22&gt;$C$9,IF(Raw!$X22&lt;$A$9,Raw!R22,-999),-999),-999),-999),-999),-999)</f>
        <v>0.81623299999999999</v>
      </c>
      <c r="L22" s="9">
        <f>IF(Raw!$G22&gt;$C$8,IF(Raw!$Q22&gt;$C$8,IF(Raw!$N22&gt;$C$9,IF(Raw!$N22&lt;$A$9,IF(Raw!$X22&gt;$C$9,IF(Raw!$X22&lt;$A$9,Raw!S22,-999),-999),-999),-999),-999),-999)</f>
        <v>1.2494529999999999</v>
      </c>
      <c r="M22" s="9">
        <f>Raw!Q22</f>
        <v>0.98315699999999995</v>
      </c>
      <c r="N22" s="9">
        <f>IF(Raw!$G22&gt;$C$8,IF(Raw!$Q22&gt;$C$8,IF(Raw!$N22&gt;$C$9,IF(Raw!$N22&lt;$A$9,IF(Raw!$X22&gt;$C$9,IF(Raw!$X22&lt;$A$9,Raw!V22,-999),-999),-999),-999),-999),-999)</f>
        <v>713.5</v>
      </c>
      <c r="O22" s="9">
        <f>IF(Raw!$G22&gt;$C$8,IF(Raw!$Q22&gt;$C$8,IF(Raw!$N22&gt;$C$9,IF(Raw!$N22&lt;$A$9,IF(Raw!$X22&gt;$C$9,IF(Raw!$X22&lt;$A$9,Raw!W22,-999),-999),-999),-999),-999),-999)</f>
        <v>0.22006700000000001</v>
      </c>
      <c r="P22" s="9">
        <f>IF(Raw!$G22&gt;$C$8,IF(Raw!$Q22&gt;$C$8,IF(Raw!$N22&gt;$C$9,IF(Raw!$N22&lt;$A$9,IF(Raw!$X22&gt;$C$9,IF(Raw!$X22&lt;$A$9,Raw!X22,-999),-999),-999),-999),-999),-999)</f>
        <v>570</v>
      </c>
      <c r="R22" s="9">
        <f t="shared" si="4"/>
        <v>0.37885500000000005</v>
      </c>
      <c r="S22" s="9">
        <f t="shared" si="5"/>
        <v>0.29856609780796983</v>
      </c>
      <c r="T22" s="9">
        <f t="shared" si="6"/>
        <v>0.43321999999999994</v>
      </c>
      <c r="U22" s="9">
        <f t="shared" si="7"/>
        <v>0.34672772805379631</v>
      </c>
      <c r="V22" s="15">
        <f t="shared" si="0"/>
        <v>0</v>
      </c>
      <c r="X22" s="11">
        <f t="shared" si="8"/>
        <v>1.6254E+18</v>
      </c>
      <c r="Y22" s="11">
        <f t="shared" si="9"/>
        <v>6.1739999999999997E-18</v>
      </c>
      <c r="Z22" s="11">
        <f t="shared" si="10"/>
        <v>5.0099999999999993E-4</v>
      </c>
      <c r="AA22" s="16">
        <f t="shared" si="11"/>
        <v>5.0024942542769065E-3</v>
      </c>
      <c r="AB22" s="9">
        <f t="shared" si="1"/>
        <v>0.81840018056083785</v>
      </c>
      <c r="AC22" s="9">
        <f t="shared" si="2"/>
        <v>0.99499750574572299</v>
      </c>
      <c r="AD22" s="15">
        <f t="shared" si="3"/>
        <v>9.9850184716105908</v>
      </c>
      <c r="AE22" s="3">
        <f t="shared" si="12"/>
        <v>743.34959999999978</v>
      </c>
      <c r="AF22" s="2">
        <f t="shared" si="13"/>
        <v>0.25</v>
      </c>
      <c r="AG22" s="9">
        <f t="shared" si="14"/>
        <v>2.6631405917205615E-3</v>
      </c>
      <c r="AH22" s="2">
        <f t="shared" si="15"/>
        <v>0.12886798726763313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156.80000000000001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0.87360099999999996</v>
      </c>
      <c r="F23" s="9">
        <f>IF(Raw!$G23&gt;$C$8,IF(Raw!$Q23&gt;$C$8,IF(Raw!$N23&gt;$C$9,IF(Raw!$N23&lt;$A$9,IF(Raw!$X23&gt;$C$9,IF(Raw!$X23&lt;$A$9,Raw!I23,-999),-999),-999),-999),-999),-999)</f>
        <v>1.2683489999999999</v>
      </c>
      <c r="G23" s="9">
        <f>Raw!G23</f>
        <v>0.97051500000000002</v>
      </c>
      <c r="H23" s="9">
        <f>IF(Raw!$G23&gt;$C$8,IF(Raw!$Q23&gt;$C$8,IF(Raw!$N23&gt;$C$9,IF(Raw!$N23&lt;$A$9,IF(Raw!$X23&gt;$C$9,IF(Raw!$X23&lt;$A$9,Raw!L23,-999),-999),-999),-999),-999),-999)</f>
        <v>607.5</v>
      </c>
      <c r="I23" s="9">
        <f>IF(Raw!$G23&gt;$C$8,IF(Raw!$Q23&gt;$C$8,IF(Raw!$N23&gt;$C$9,IF(Raw!$N23&lt;$A$9,IF(Raw!$X23&gt;$C$9,IF(Raw!$X23&lt;$A$9,Raw!M23,-999),-999),-999),-999),-999),-999)</f>
        <v>0.16006500000000001</v>
      </c>
      <c r="J23" s="9">
        <f>IF(Raw!$G23&gt;$C$8,IF(Raw!$Q23&gt;$C$8,IF(Raw!$N23&gt;$C$9,IF(Raw!$N23&lt;$A$9,IF(Raw!$X23&gt;$C$9,IF(Raw!$X23&lt;$A$9,Raw!N23,-999),-999),-999),-999),-999),-999)</f>
        <v>691</v>
      </c>
      <c r="K23" s="9">
        <f>IF(Raw!$G23&gt;$C$8,IF(Raw!$Q23&gt;$C$8,IF(Raw!$N23&gt;$C$9,IF(Raw!$N23&lt;$A$9,IF(Raw!$X23&gt;$C$9,IF(Raw!$X23&lt;$A$9,Raw!R23,-999),-999),-999),-999),-999),-999)</f>
        <v>0.81752800000000003</v>
      </c>
      <c r="L23" s="9">
        <f>IF(Raw!$G23&gt;$C$8,IF(Raw!$Q23&gt;$C$8,IF(Raw!$N23&gt;$C$9,IF(Raw!$N23&lt;$A$9,IF(Raw!$X23&gt;$C$9,IF(Raw!$X23&lt;$A$9,Raw!S23,-999),-999),-999),-999),-999),-999)</f>
        <v>1.265109</v>
      </c>
      <c r="M23" s="9">
        <f>Raw!Q23</f>
        <v>0.98481200000000002</v>
      </c>
      <c r="N23" s="9">
        <f>IF(Raw!$G23&gt;$C$8,IF(Raw!$Q23&gt;$C$8,IF(Raw!$N23&gt;$C$9,IF(Raw!$N23&lt;$A$9,IF(Raw!$X23&gt;$C$9,IF(Raw!$X23&lt;$A$9,Raw!V23,-999),-999),-999),-999),-999),-999)</f>
        <v>663.2</v>
      </c>
      <c r="O23" s="9">
        <f>IF(Raw!$G23&gt;$C$8,IF(Raw!$Q23&gt;$C$8,IF(Raw!$N23&gt;$C$9,IF(Raw!$N23&lt;$A$9,IF(Raw!$X23&gt;$C$9,IF(Raw!$X23&lt;$A$9,Raw!W23,-999),-999),-999),-999),-999),-999)</f>
        <v>2.1828E-2</v>
      </c>
      <c r="P23" s="9">
        <f>IF(Raw!$G23&gt;$C$8,IF(Raw!$Q23&gt;$C$8,IF(Raw!$N23&gt;$C$9,IF(Raw!$N23&lt;$A$9,IF(Raw!$X23&gt;$C$9,IF(Raw!$X23&lt;$A$9,Raw!X23,-999),-999),-999),-999),-999),-999)</f>
        <v>747</v>
      </c>
      <c r="R23" s="9">
        <f t="shared" si="4"/>
        <v>0.39474799999999999</v>
      </c>
      <c r="S23" s="9">
        <f t="shared" si="5"/>
        <v>0.31122979558465375</v>
      </c>
      <c r="T23" s="9">
        <f t="shared" si="6"/>
        <v>0.44758100000000001</v>
      </c>
      <c r="U23" s="9">
        <f t="shared" si="7"/>
        <v>0.35378848779038014</v>
      </c>
      <c r="V23" s="15">
        <f t="shared" si="0"/>
        <v>0</v>
      </c>
      <c r="X23" s="11">
        <f t="shared" si="8"/>
        <v>1.6254E+18</v>
      </c>
      <c r="Y23" s="11">
        <f t="shared" si="9"/>
        <v>6.0749999999999996E-18</v>
      </c>
      <c r="Z23" s="11">
        <f t="shared" si="10"/>
        <v>6.9099999999999999E-4</v>
      </c>
      <c r="AA23" s="16">
        <f t="shared" si="11"/>
        <v>6.7769049515248687E-3</v>
      </c>
      <c r="AB23" s="9">
        <f t="shared" si="1"/>
        <v>0.8205612138951085</v>
      </c>
      <c r="AC23" s="9">
        <f t="shared" si="2"/>
        <v>0.99322309504847506</v>
      </c>
      <c r="AD23" s="15">
        <f t="shared" si="3"/>
        <v>9.807387773552632</v>
      </c>
      <c r="AE23" s="3">
        <f t="shared" si="12"/>
        <v>731.42999999999972</v>
      </c>
      <c r="AF23" s="2">
        <f t="shared" si="13"/>
        <v>0.25</v>
      </c>
      <c r="AG23" s="9">
        <f t="shared" si="14"/>
        <v>2.6690314535223452E-3</v>
      </c>
      <c r="AH23" s="2">
        <f t="shared" si="15"/>
        <v>0.12915304300446792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155.4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0.86438800000000005</v>
      </c>
      <c r="F24" s="9">
        <f>IF(Raw!$G24&gt;$C$8,IF(Raw!$Q24&gt;$C$8,IF(Raw!$N24&gt;$C$9,IF(Raw!$N24&lt;$A$9,IF(Raw!$X24&gt;$C$9,IF(Raw!$X24&lt;$A$9,Raw!I24,-999),-999),-999),-999),-999),-999)</f>
        <v>1.266078</v>
      </c>
      <c r="G24" s="9">
        <f>Raw!G24</f>
        <v>0.98077300000000001</v>
      </c>
      <c r="H24" s="9">
        <f>IF(Raw!$G24&gt;$C$8,IF(Raw!$Q24&gt;$C$8,IF(Raw!$N24&gt;$C$9,IF(Raw!$N24&lt;$A$9,IF(Raw!$X24&gt;$C$9,IF(Raw!$X24&lt;$A$9,Raw!L24,-999),-999),-999),-999),-999),-999)</f>
        <v>661.9</v>
      </c>
      <c r="I24" s="9">
        <f>IF(Raw!$G24&gt;$C$8,IF(Raw!$Q24&gt;$C$8,IF(Raw!$N24&gt;$C$9,IF(Raw!$N24&lt;$A$9,IF(Raw!$X24&gt;$C$9,IF(Raw!$X24&lt;$A$9,Raw!M24,-999),-999),-999),-999),-999),-999)</f>
        <v>0.25217200000000001</v>
      </c>
      <c r="J24" s="9">
        <f>IF(Raw!$G24&gt;$C$8,IF(Raw!$Q24&gt;$C$8,IF(Raw!$N24&gt;$C$9,IF(Raw!$N24&lt;$A$9,IF(Raw!$X24&gt;$C$9,IF(Raw!$X24&lt;$A$9,Raw!N24,-999),-999),-999),-999),-999),-999)</f>
        <v>693</v>
      </c>
      <c r="K24" s="9">
        <f>IF(Raw!$G24&gt;$C$8,IF(Raw!$Q24&gt;$C$8,IF(Raw!$N24&gt;$C$9,IF(Raw!$N24&lt;$A$9,IF(Raw!$X24&gt;$C$9,IF(Raw!$X24&lt;$A$9,Raw!R24,-999),-999),-999),-999),-999),-999)</f>
        <v>0.83855800000000003</v>
      </c>
      <c r="L24" s="9">
        <f>IF(Raw!$G24&gt;$C$8,IF(Raw!$Q24&gt;$C$8,IF(Raw!$N24&gt;$C$9,IF(Raw!$N24&lt;$A$9,IF(Raw!$X24&gt;$C$9,IF(Raw!$X24&lt;$A$9,Raw!S24,-999),-999),-999),-999),-999),-999)</f>
        <v>1.2872980000000001</v>
      </c>
      <c r="M24" s="9">
        <f>Raw!Q24</f>
        <v>0.98632600000000004</v>
      </c>
      <c r="N24" s="9">
        <f>IF(Raw!$G24&gt;$C$8,IF(Raw!$Q24&gt;$C$8,IF(Raw!$N24&gt;$C$9,IF(Raw!$N24&lt;$A$9,IF(Raw!$X24&gt;$C$9,IF(Raw!$X24&lt;$A$9,Raw!V24,-999),-999),-999),-999),-999),-999)</f>
        <v>712.2</v>
      </c>
      <c r="O24" s="9">
        <f>IF(Raw!$G24&gt;$C$8,IF(Raw!$Q24&gt;$C$8,IF(Raw!$N24&gt;$C$9,IF(Raw!$N24&lt;$A$9,IF(Raw!$X24&gt;$C$9,IF(Raw!$X24&lt;$A$9,Raw!W24,-999),-999),-999),-999),-999),-999)</f>
        <v>0.18137300000000001</v>
      </c>
      <c r="P24" s="9">
        <f>IF(Raw!$G24&gt;$C$8,IF(Raw!$Q24&gt;$C$8,IF(Raw!$N24&gt;$C$9,IF(Raw!$N24&lt;$A$9,IF(Raw!$X24&gt;$C$9,IF(Raw!$X24&lt;$A$9,Raw!X24,-999),-999),-999),-999),-999),-999)</f>
        <v>880</v>
      </c>
      <c r="R24" s="9">
        <f t="shared" si="4"/>
        <v>0.40168999999999999</v>
      </c>
      <c r="S24" s="9">
        <f t="shared" si="5"/>
        <v>0.31727113179440758</v>
      </c>
      <c r="T24" s="9">
        <f t="shared" si="6"/>
        <v>0.44874000000000003</v>
      </c>
      <c r="U24" s="9">
        <f t="shared" si="7"/>
        <v>0.34859061382834433</v>
      </c>
      <c r="V24" s="15">
        <f t="shared" si="0"/>
        <v>0</v>
      </c>
      <c r="X24" s="11">
        <f t="shared" si="8"/>
        <v>1.6254E+18</v>
      </c>
      <c r="Y24" s="11">
        <f t="shared" si="9"/>
        <v>6.6189999999999992E-18</v>
      </c>
      <c r="Z24" s="11">
        <f t="shared" si="10"/>
        <v>6.9299999999999993E-4</v>
      </c>
      <c r="AA24" s="16">
        <f t="shared" si="11"/>
        <v>7.4004807221039609E-3</v>
      </c>
      <c r="AB24" s="9">
        <f t="shared" si="1"/>
        <v>0.84187889171923691</v>
      </c>
      <c r="AC24" s="9">
        <f t="shared" si="2"/>
        <v>0.99259951927789614</v>
      </c>
      <c r="AD24" s="15">
        <f t="shared" si="3"/>
        <v>10.678904360900381</v>
      </c>
      <c r="AE24" s="3">
        <f t="shared" si="12"/>
        <v>796.92759999999964</v>
      </c>
      <c r="AF24" s="2">
        <f t="shared" si="13"/>
        <v>0.25</v>
      </c>
      <c r="AG24" s="9">
        <f t="shared" si="14"/>
        <v>2.8635121739849587E-3</v>
      </c>
      <c r="AH24" s="2">
        <f t="shared" si="15"/>
        <v>0.13856386385496774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154.30000000000001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0.875301</v>
      </c>
      <c r="F25" s="9">
        <f>IF(Raw!$G25&gt;$C$8,IF(Raw!$Q25&gt;$C$8,IF(Raw!$N25&gt;$C$9,IF(Raw!$N25&lt;$A$9,IF(Raw!$X25&gt;$C$9,IF(Raw!$X25&lt;$A$9,Raw!I25,-999),-999),-999),-999),-999),-999)</f>
        <v>1.2442329999999999</v>
      </c>
      <c r="G25" s="9">
        <f>Raw!G25</f>
        <v>0.974603</v>
      </c>
      <c r="H25" s="9">
        <f>IF(Raw!$G25&gt;$C$8,IF(Raw!$Q25&gt;$C$8,IF(Raw!$N25&gt;$C$9,IF(Raw!$N25&lt;$A$9,IF(Raw!$X25&gt;$C$9,IF(Raw!$X25&lt;$A$9,Raw!L25,-999),-999),-999),-999),-999),-999)</f>
        <v>634.1</v>
      </c>
      <c r="I25" s="9">
        <f>IF(Raw!$G25&gt;$C$8,IF(Raw!$Q25&gt;$C$8,IF(Raw!$N25&gt;$C$9,IF(Raw!$N25&lt;$A$9,IF(Raw!$X25&gt;$C$9,IF(Raw!$X25&lt;$A$9,Raw!M25,-999),-999),-999),-999),-999),-999)</f>
        <v>0.30608200000000002</v>
      </c>
      <c r="J25" s="9">
        <f>IF(Raw!$G25&gt;$C$8,IF(Raw!$Q25&gt;$C$8,IF(Raw!$N25&gt;$C$9,IF(Raw!$N25&lt;$A$9,IF(Raw!$X25&gt;$C$9,IF(Raw!$X25&lt;$A$9,Raw!N25,-999),-999),-999),-999),-999),-999)</f>
        <v>635</v>
      </c>
      <c r="K25" s="9">
        <f>IF(Raw!$G25&gt;$C$8,IF(Raw!$Q25&gt;$C$8,IF(Raw!$N25&gt;$C$9,IF(Raw!$N25&lt;$A$9,IF(Raw!$X25&gt;$C$9,IF(Raw!$X25&lt;$A$9,Raw!R25,-999),-999),-999),-999),-999),-999)</f>
        <v>0.80874800000000002</v>
      </c>
      <c r="L25" s="9">
        <f>IF(Raw!$G25&gt;$C$8,IF(Raw!$Q25&gt;$C$8,IF(Raw!$N25&gt;$C$9,IF(Raw!$N25&lt;$A$9,IF(Raw!$X25&gt;$C$9,IF(Raw!$X25&lt;$A$9,Raw!S25,-999),-999),-999),-999),-999),-999)</f>
        <v>1.2511350000000001</v>
      </c>
      <c r="M25" s="9">
        <f>Raw!Q25</f>
        <v>0.98372000000000004</v>
      </c>
      <c r="N25" s="9">
        <f>IF(Raw!$G25&gt;$C$8,IF(Raw!$Q25&gt;$C$8,IF(Raw!$N25&gt;$C$9,IF(Raw!$N25&lt;$A$9,IF(Raw!$X25&gt;$C$9,IF(Raw!$X25&lt;$A$9,Raw!V25,-999),-999),-999),-999),-999),-999)</f>
        <v>752.8</v>
      </c>
      <c r="O25" s="9">
        <f>IF(Raw!$G25&gt;$C$8,IF(Raw!$Q25&gt;$C$8,IF(Raw!$N25&gt;$C$9,IF(Raw!$N25&lt;$A$9,IF(Raw!$X25&gt;$C$9,IF(Raw!$X25&lt;$A$9,Raw!W25,-999),-999),-999),-999),-999),-999)</f>
        <v>0.18701499999999999</v>
      </c>
      <c r="P25" s="9">
        <f>IF(Raw!$G25&gt;$C$8,IF(Raw!$Q25&gt;$C$8,IF(Raw!$N25&gt;$C$9,IF(Raw!$N25&lt;$A$9,IF(Raw!$X25&gt;$C$9,IF(Raw!$X25&lt;$A$9,Raw!X25,-999),-999),-999),-999),-999),-999)</f>
        <v>579</v>
      </c>
      <c r="R25" s="9">
        <f t="shared" si="4"/>
        <v>0.36893199999999993</v>
      </c>
      <c r="S25" s="9">
        <f t="shared" si="5"/>
        <v>0.29651359512245695</v>
      </c>
      <c r="T25" s="9">
        <f t="shared" si="6"/>
        <v>0.44238700000000009</v>
      </c>
      <c r="U25" s="9">
        <f t="shared" si="7"/>
        <v>0.35358854160422343</v>
      </c>
      <c r="V25" s="15">
        <f t="shared" si="0"/>
        <v>0</v>
      </c>
      <c r="X25" s="11">
        <f t="shared" si="8"/>
        <v>1.6254E+18</v>
      </c>
      <c r="Y25" s="11">
        <f t="shared" si="9"/>
        <v>6.3409999999999996E-18</v>
      </c>
      <c r="Z25" s="11">
        <f t="shared" si="10"/>
        <v>6.3499999999999993E-4</v>
      </c>
      <c r="AA25" s="16">
        <f t="shared" si="11"/>
        <v>6.5021750092234083E-3</v>
      </c>
      <c r="AB25" s="9">
        <f t="shared" si="1"/>
        <v>0.81162447769580537</v>
      </c>
      <c r="AC25" s="9">
        <f t="shared" si="2"/>
        <v>0.99349782499077655</v>
      </c>
      <c r="AD25" s="15">
        <f t="shared" si="3"/>
        <v>10.239645683816391</v>
      </c>
      <c r="AE25" s="3">
        <f t="shared" si="12"/>
        <v>763.45639999999969</v>
      </c>
      <c r="AF25" s="2">
        <f t="shared" si="13"/>
        <v>0.25</v>
      </c>
      <c r="AG25" s="9">
        <f t="shared" si="14"/>
        <v>2.7850933722189373E-3</v>
      </c>
      <c r="AH25" s="2">
        <f t="shared" si="15"/>
        <v>0.13476921884863791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153.30000000000001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0.86667799999999995</v>
      </c>
      <c r="F26" s="9">
        <f>IF(Raw!$G26&gt;$C$8,IF(Raw!$Q26&gt;$C$8,IF(Raw!$N26&gt;$C$9,IF(Raw!$N26&lt;$A$9,IF(Raw!$X26&gt;$C$9,IF(Raw!$X26&lt;$A$9,Raw!I26,-999),-999),-999),-999),-999),-999)</f>
        <v>1.259361</v>
      </c>
      <c r="G26" s="9">
        <f>Raw!G26</f>
        <v>0.98211400000000004</v>
      </c>
      <c r="H26" s="9">
        <f>IF(Raw!$G26&gt;$C$8,IF(Raw!$Q26&gt;$C$8,IF(Raw!$N26&gt;$C$9,IF(Raw!$N26&lt;$A$9,IF(Raw!$X26&gt;$C$9,IF(Raw!$X26&lt;$A$9,Raw!L26,-999),-999),-999),-999),-999),-999)</f>
        <v>628.6</v>
      </c>
      <c r="I26" s="9">
        <f>IF(Raw!$G26&gt;$C$8,IF(Raw!$Q26&gt;$C$8,IF(Raw!$N26&gt;$C$9,IF(Raw!$N26&lt;$A$9,IF(Raw!$X26&gt;$C$9,IF(Raw!$X26&lt;$A$9,Raw!M26,-999),-999),-999),-999),-999),-999)</f>
        <v>5.0000000000000004E-6</v>
      </c>
      <c r="J26" s="9">
        <f>IF(Raw!$G26&gt;$C$8,IF(Raw!$Q26&gt;$C$8,IF(Raw!$N26&gt;$C$9,IF(Raw!$N26&lt;$A$9,IF(Raw!$X26&gt;$C$9,IF(Raw!$X26&lt;$A$9,Raw!N26,-999),-999),-999),-999),-999),-999)</f>
        <v>843</v>
      </c>
      <c r="K26" s="9">
        <f>IF(Raw!$G26&gt;$C$8,IF(Raw!$Q26&gt;$C$8,IF(Raw!$N26&gt;$C$9,IF(Raw!$N26&lt;$A$9,IF(Raw!$X26&gt;$C$9,IF(Raw!$X26&lt;$A$9,Raw!R26,-999),-999),-999),-999),-999),-999)</f>
        <v>0.82733299999999999</v>
      </c>
      <c r="L26" s="9">
        <f>IF(Raw!$G26&gt;$C$8,IF(Raw!$Q26&gt;$C$8,IF(Raw!$N26&gt;$C$9,IF(Raw!$N26&lt;$A$9,IF(Raw!$X26&gt;$C$9,IF(Raw!$X26&lt;$A$9,Raw!S26,-999),-999),-999),-999),-999),-999)</f>
        <v>1.2644169999999999</v>
      </c>
      <c r="M26" s="9">
        <f>Raw!Q26</f>
        <v>0.98029200000000005</v>
      </c>
      <c r="N26" s="9">
        <f>IF(Raw!$G26&gt;$C$8,IF(Raw!$Q26&gt;$C$8,IF(Raw!$N26&gt;$C$9,IF(Raw!$N26&lt;$A$9,IF(Raw!$X26&gt;$C$9,IF(Raw!$X26&lt;$A$9,Raw!V26,-999),-999),-999),-999),-999),-999)</f>
        <v>691.4</v>
      </c>
      <c r="O26" s="9">
        <f>IF(Raw!$G26&gt;$C$8,IF(Raw!$Q26&gt;$C$8,IF(Raw!$N26&gt;$C$9,IF(Raw!$N26&lt;$A$9,IF(Raw!$X26&gt;$C$9,IF(Raw!$X26&lt;$A$9,Raw!W26,-999),-999),-999),-999),-999),-999)</f>
        <v>0.175562</v>
      </c>
      <c r="P26" s="9">
        <f>IF(Raw!$G26&gt;$C$8,IF(Raw!$Q26&gt;$C$8,IF(Raw!$N26&gt;$C$9,IF(Raw!$N26&lt;$A$9,IF(Raw!$X26&gt;$C$9,IF(Raw!$X26&lt;$A$9,Raw!X26,-999),-999),-999),-999),-999),-999)</f>
        <v>1305</v>
      </c>
      <c r="R26" s="9">
        <f t="shared" si="4"/>
        <v>0.392683</v>
      </c>
      <c r="S26" s="9">
        <f t="shared" si="5"/>
        <v>0.31181130748053976</v>
      </c>
      <c r="T26" s="9">
        <f t="shared" si="6"/>
        <v>0.43708399999999992</v>
      </c>
      <c r="U26" s="9">
        <f t="shared" si="7"/>
        <v>0.34568026212871222</v>
      </c>
      <c r="V26" s="15">
        <f t="shared" si="0"/>
        <v>0</v>
      </c>
      <c r="X26" s="11">
        <f t="shared" si="8"/>
        <v>1.6254E+18</v>
      </c>
      <c r="Y26" s="11">
        <f t="shared" si="9"/>
        <v>6.2859999999999995E-18</v>
      </c>
      <c r="Z26" s="11">
        <f t="shared" si="10"/>
        <v>8.43E-4</v>
      </c>
      <c r="AA26" s="16">
        <f t="shared" si="11"/>
        <v>8.5396009917060711E-3</v>
      </c>
      <c r="AB26" s="9">
        <f t="shared" si="1"/>
        <v>0.8310655229598588</v>
      </c>
      <c r="AC26" s="9">
        <f t="shared" si="2"/>
        <v>0.99146039900829397</v>
      </c>
      <c r="AD26" s="15">
        <f t="shared" si="3"/>
        <v>10.130013038797237</v>
      </c>
      <c r="AE26" s="3">
        <f t="shared" si="12"/>
        <v>756.83439999999973</v>
      </c>
      <c r="AF26" s="2">
        <f t="shared" si="13"/>
        <v>0.25</v>
      </c>
      <c r="AG26" s="9">
        <f t="shared" si="14"/>
        <v>2.6936504327836168E-3</v>
      </c>
      <c r="AH26" s="2">
        <f t="shared" si="15"/>
        <v>0.13034434259858135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152.30000000000001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0.85000200000000004</v>
      </c>
      <c r="F27" s="9">
        <f>IF(Raw!$G27&gt;$C$8,IF(Raw!$Q27&gt;$C$8,IF(Raw!$N27&gt;$C$9,IF(Raw!$N27&lt;$A$9,IF(Raw!$X27&gt;$C$9,IF(Raw!$X27&lt;$A$9,Raw!I27,-999),-999),-999),-999),-999),-999)</f>
        <v>1.2405600000000001</v>
      </c>
      <c r="G27" s="9">
        <f>Raw!G27</f>
        <v>0.96976300000000004</v>
      </c>
      <c r="H27" s="9">
        <f>IF(Raw!$G27&gt;$C$8,IF(Raw!$Q27&gt;$C$8,IF(Raw!$N27&gt;$C$9,IF(Raw!$N27&lt;$A$9,IF(Raw!$X27&gt;$C$9,IF(Raw!$X27&lt;$A$9,Raw!L27,-999),-999),-999),-999),-999),-999)</f>
        <v>661.4</v>
      </c>
      <c r="I27" s="9">
        <f>IF(Raw!$G27&gt;$C$8,IF(Raw!$Q27&gt;$C$8,IF(Raw!$N27&gt;$C$9,IF(Raw!$N27&lt;$A$9,IF(Raw!$X27&gt;$C$9,IF(Raw!$X27&lt;$A$9,Raw!M27,-999),-999),-999),-999),-999),-999)</f>
        <v>0.20599500000000001</v>
      </c>
      <c r="J27" s="9">
        <f>IF(Raw!$G27&gt;$C$8,IF(Raw!$Q27&gt;$C$8,IF(Raw!$N27&gt;$C$9,IF(Raw!$N27&lt;$A$9,IF(Raw!$X27&gt;$C$9,IF(Raw!$X27&lt;$A$9,Raw!N27,-999),-999),-999),-999),-999),-999)</f>
        <v>704</v>
      </c>
      <c r="K27" s="9">
        <f>IF(Raw!$G27&gt;$C$8,IF(Raw!$Q27&gt;$C$8,IF(Raw!$N27&gt;$C$9,IF(Raw!$N27&lt;$A$9,IF(Raw!$X27&gt;$C$9,IF(Raw!$X27&lt;$A$9,Raw!R27,-999),-999),-999),-999),-999),-999)</f>
        <v>0.81962400000000002</v>
      </c>
      <c r="L27" s="9">
        <f>IF(Raw!$G27&gt;$C$8,IF(Raw!$Q27&gt;$C$8,IF(Raw!$N27&gt;$C$9,IF(Raw!$N27&lt;$A$9,IF(Raw!$X27&gt;$C$9,IF(Raw!$X27&lt;$A$9,Raw!S27,-999),-999),-999),-999),-999),-999)</f>
        <v>1.2492380000000001</v>
      </c>
      <c r="M27" s="9">
        <f>Raw!Q27</f>
        <v>0.98581799999999997</v>
      </c>
      <c r="N27" s="9">
        <f>IF(Raw!$G27&gt;$C$8,IF(Raw!$Q27&gt;$C$8,IF(Raw!$N27&gt;$C$9,IF(Raw!$N27&lt;$A$9,IF(Raw!$X27&gt;$C$9,IF(Raw!$X27&lt;$A$9,Raw!V27,-999),-999),-999),-999),-999),-999)</f>
        <v>706.9</v>
      </c>
      <c r="O27" s="9">
        <f>IF(Raw!$G27&gt;$C$8,IF(Raw!$Q27&gt;$C$8,IF(Raw!$N27&gt;$C$9,IF(Raw!$N27&lt;$A$9,IF(Raw!$X27&gt;$C$9,IF(Raw!$X27&lt;$A$9,Raw!W27,-999),-999),-999),-999),-999),-999)</f>
        <v>0.27551900000000001</v>
      </c>
      <c r="P27" s="9">
        <f>IF(Raw!$G27&gt;$C$8,IF(Raw!$Q27&gt;$C$8,IF(Raw!$N27&gt;$C$9,IF(Raw!$N27&lt;$A$9,IF(Raw!$X27&gt;$C$9,IF(Raw!$X27&lt;$A$9,Raw!X27,-999),-999),-999),-999),-999),-999)</f>
        <v>355</v>
      </c>
      <c r="R27" s="9">
        <f t="shared" si="4"/>
        <v>0.39055800000000007</v>
      </c>
      <c r="S27" s="9">
        <f t="shared" si="5"/>
        <v>0.31482395047397954</v>
      </c>
      <c r="T27" s="9">
        <f t="shared" si="6"/>
        <v>0.42961400000000005</v>
      </c>
      <c r="U27" s="9">
        <f t="shared" si="7"/>
        <v>0.34390084195325471</v>
      </c>
      <c r="V27" s="15">
        <f t="shared" si="0"/>
        <v>0</v>
      </c>
      <c r="X27" s="11">
        <f t="shared" si="8"/>
        <v>1.6254E+18</v>
      </c>
      <c r="Y27" s="11">
        <f t="shared" si="9"/>
        <v>6.6139999999999996E-18</v>
      </c>
      <c r="Z27" s="11">
        <f t="shared" si="10"/>
        <v>7.0399999999999998E-4</v>
      </c>
      <c r="AA27" s="16">
        <f t="shared" si="11"/>
        <v>7.5114299088982006E-3</v>
      </c>
      <c r="AB27" s="9">
        <f t="shared" si="1"/>
        <v>0.8228510154488814</v>
      </c>
      <c r="AC27" s="9">
        <f t="shared" si="2"/>
        <v>0.99248857009110181</v>
      </c>
      <c r="AD27" s="15">
        <f t="shared" si="3"/>
        <v>10.669644756957672</v>
      </c>
      <c r="AE27" s="3">
        <f t="shared" si="12"/>
        <v>796.32559999999978</v>
      </c>
      <c r="AF27" s="2">
        <f t="shared" si="13"/>
        <v>0.25</v>
      </c>
      <c r="AG27" s="9">
        <f t="shared" si="14"/>
        <v>2.8225383194306719E-3</v>
      </c>
      <c r="AH27" s="2">
        <f t="shared" si="15"/>
        <v>0.13658116035691609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151.19999999999999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0.85946699999999998</v>
      </c>
      <c r="F28" s="9">
        <f>IF(Raw!$G28&gt;$C$8,IF(Raw!$Q28&gt;$C$8,IF(Raw!$N28&gt;$C$9,IF(Raw!$N28&lt;$A$9,IF(Raw!$X28&gt;$C$9,IF(Raw!$X28&lt;$A$9,Raw!I28,-999),-999),-999),-999),-999),-999)</f>
        <v>1.248696</v>
      </c>
      <c r="G28" s="9">
        <f>Raw!G28</f>
        <v>0.97804800000000003</v>
      </c>
      <c r="H28" s="9">
        <f>IF(Raw!$G28&gt;$C$8,IF(Raw!$Q28&gt;$C$8,IF(Raw!$N28&gt;$C$9,IF(Raw!$N28&lt;$A$9,IF(Raw!$X28&gt;$C$9,IF(Raw!$X28&lt;$A$9,Raw!L28,-999),-999),-999),-999),-999),-999)</f>
        <v>635.29999999999995</v>
      </c>
      <c r="I28" s="9">
        <f>IF(Raw!$G28&gt;$C$8,IF(Raw!$Q28&gt;$C$8,IF(Raw!$N28&gt;$C$9,IF(Raw!$N28&lt;$A$9,IF(Raw!$X28&gt;$C$9,IF(Raw!$X28&lt;$A$9,Raw!M28,-999),-999),-999),-999),-999),-999)</f>
        <v>0.141593</v>
      </c>
      <c r="J28" s="9">
        <f>IF(Raw!$G28&gt;$C$8,IF(Raw!$Q28&gt;$C$8,IF(Raw!$N28&gt;$C$9,IF(Raw!$N28&lt;$A$9,IF(Raw!$X28&gt;$C$9,IF(Raw!$X28&lt;$A$9,Raw!N28,-999),-999),-999),-999),-999),-999)</f>
        <v>1051</v>
      </c>
      <c r="K28" s="9">
        <f>IF(Raw!$G28&gt;$C$8,IF(Raw!$Q28&gt;$C$8,IF(Raw!$N28&gt;$C$9,IF(Raw!$N28&lt;$A$9,IF(Raw!$X28&gt;$C$9,IF(Raw!$X28&lt;$A$9,Raw!R28,-999),-999),-999),-999),-999),-999)</f>
        <v>0.80440800000000001</v>
      </c>
      <c r="L28" s="9">
        <f>IF(Raw!$G28&gt;$C$8,IF(Raw!$Q28&gt;$C$8,IF(Raw!$N28&gt;$C$9,IF(Raw!$N28&lt;$A$9,IF(Raw!$X28&gt;$C$9,IF(Raw!$X28&lt;$A$9,Raw!S28,-999),-999),-999),-999),-999),-999)</f>
        <v>1.2578659999999999</v>
      </c>
      <c r="M28" s="9">
        <f>Raw!Q28</f>
        <v>0.98320300000000005</v>
      </c>
      <c r="N28" s="9">
        <f>IF(Raw!$G28&gt;$C$8,IF(Raw!$Q28&gt;$C$8,IF(Raw!$N28&gt;$C$9,IF(Raw!$N28&lt;$A$9,IF(Raw!$X28&gt;$C$9,IF(Raw!$X28&lt;$A$9,Raw!V28,-999),-999),-999),-999),-999),-999)</f>
        <v>684.4</v>
      </c>
      <c r="O28" s="9">
        <f>IF(Raw!$G28&gt;$C$8,IF(Raw!$Q28&gt;$C$8,IF(Raw!$N28&gt;$C$9,IF(Raw!$N28&lt;$A$9,IF(Raw!$X28&gt;$C$9,IF(Raw!$X28&lt;$A$9,Raw!W28,-999),-999),-999),-999),-999),-999)</f>
        <v>8.0901000000000001E-2</v>
      </c>
      <c r="P28" s="9">
        <f>IF(Raw!$G28&gt;$C$8,IF(Raw!$Q28&gt;$C$8,IF(Raw!$N28&gt;$C$9,IF(Raw!$N28&lt;$A$9,IF(Raw!$X28&gt;$C$9,IF(Raw!$X28&lt;$A$9,Raw!X28,-999),-999),-999),-999),-999),-999)</f>
        <v>463</v>
      </c>
      <c r="R28" s="9">
        <f t="shared" si="4"/>
        <v>0.38922900000000005</v>
      </c>
      <c r="S28" s="9">
        <f t="shared" si="5"/>
        <v>0.31170837417594038</v>
      </c>
      <c r="T28" s="9">
        <f t="shared" si="6"/>
        <v>0.45345799999999992</v>
      </c>
      <c r="U28" s="9">
        <f t="shared" si="7"/>
        <v>0.36049785907242898</v>
      </c>
      <c r="V28" s="15">
        <f t="shared" si="0"/>
        <v>0</v>
      </c>
      <c r="X28" s="11">
        <f t="shared" si="8"/>
        <v>1.6254E+18</v>
      </c>
      <c r="Y28" s="11">
        <f t="shared" si="9"/>
        <v>6.3529999999999992E-18</v>
      </c>
      <c r="Z28" s="11">
        <f t="shared" si="10"/>
        <v>1.0509999999999999E-3</v>
      </c>
      <c r="AA28" s="16">
        <f t="shared" si="11"/>
        <v>1.0736281948212563E-2</v>
      </c>
      <c r="AB28" s="9">
        <f t="shared" si="1"/>
        <v>0.80927645293967254</v>
      </c>
      <c r="AC28" s="9">
        <f t="shared" si="2"/>
        <v>0.98926371805178748</v>
      </c>
      <c r="AD28" s="15">
        <f t="shared" si="3"/>
        <v>10.215301568232697</v>
      </c>
      <c r="AE28" s="3">
        <f t="shared" si="12"/>
        <v>764.90119999999968</v>
      </c>
      <c r="AF28" s="2">
        <f t="shared" si="13"/>
        <v>0.25</v>
      </c>
      <c r="AG28" s="9">
        <f t="shared" si="14"/>
        <v>2.8327648808670102E-3</v>
      </c>
      <c r="AH28" s="2">
        <f t="shared" si="15"/>
        <v>0.13707601834265928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150.1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0.86322299999999996</v>
      </c>
      <c r="F29" s="9">
        <f>IF(Raw!$G29&gt;$C$8,IF(Raw!$Q29&gt;$C$8,IF(Raw!$N29&gt;$C$9,IF(Raw!$N29&lt;$A$9,IF(Raw!$X29&gt;$C$9,IF(Raw!$X29&lt;$A$9,Raw!I29,-999),-999),-999),-999),-999),-999)</f>
        <v>1.242515</v>
      </c>
      <c r="G29" s="9">
        <f>Raw!G29</f>
        <v>0.976186</v>
      </c>
      <c r="H29" s="9">
        <f>IF(Raw!$G29&gt;$C$8,IF(Raw!$Q29&gt;$C$8,IF(Raw!$N29&gt;$C$9,IF(Raw!$N29&lt;$A$9,IF(Raw!$X29&gt;$C$9,IF(Raw!$X29&lt;$A$9,Raw!L29,-999),-999),-999),-999),-999),-999)</f>
        <v>654.5</v>
      </c>
      <c r="I29" s="9">
        <f>IF(Raw!$G29&gt;$C$8,IF(Raw!$Q29&gt;$C$8,IF(Raw!$N29&gt;$C$9,IF(Raw!$N29&lt;$A$9,IF(Raw!$X29&gt;$C$9,IF(Raw!$X29&lt;$A$9,Raw!M29,-999),-999),-999),-999),-999),-999)</f>
        <v>0.21631</v>
      </c>
      <c r="J29" s="9">
        <f>IF(Raw!$G29&gt;$C$8,IF(Raw!$Q29&gt;$C$8,IF(Raw!$N29&gt;$C$9,IF(Raw!$N29&lt;$A$9,IF(Raw!$X29&gt;$C$9,IF(Raw!$X29&lt;$A$9,Raw!N29,-999),-999),-999),-999),-999),-999)</f>
        <v>499</v>
      </c>
      <c r="K29" s="9">
        <f>IF(Raw!$G29&gt;$C$8,IF(Raw!$Q29&gt;$C$8,IF(Raw!$N29&gt;$C$9,IF(Raw!$N29&lt;$A$9,IF(Raw!$X29&gt;$C$9,IF(Raw!$X29&lt;$A$9,Raw!R29,-999),-999),-999),-999),-999),-999)</f>
        <v>0.843109</v>
      </c>
      <c r="L29" s="9">
        <f>IF(Raw!$G29&gt;$C$8,IF(Raw!$Q29&gt;$C$8,IF(Raw!$N29&gt;$C$9,IF(Raw!$N29&lt;$A$9,IF(Raw!$X29&gt;$C$9,IF(Raw!$X29&lt;$A$9,Raw!S29,-999),-999),-999),-999),-999),-999)</f>
        <v>1.2663169999999999</v>
      </c>
      <c r="M29" s="9">
        <f>Raw!Q29</f>
        <v>0.98309899999999995</v>
      </c>
      <c r="N29" s="9">
        <f>IF(Raw!$G29&gt;$C$8,IF(Raw!$Q29&gt;$C$8,IF(Raw!$N29&gt;$C$9,IF(Raw!$N29&lt;$A$9,IF(Raw!$X29&gt;$C$9,IF(Raw!$X29&lt;$A$9,Raw!V29,-999),-999),-999),-999),-999),-999)</f>
        <v>663.4</v>
      </c>
      <c r="O29" s="9">
        <f>IF(Raw!$G29&gt;$C$8,IF(Raw!$Q29&gt;$C$8,IF(Raw!$N29&gt;$C$9,IF(Raw!$N29&lt;$A$9,IF(Raw!$X29&gt;$C$9,IF(Raw!$X29&lt;$A$9,Raw!W29,-999),-999),-999),-999),-999),-999)</f>
        <v>0.27133800000000002</v>
      </c>
      <c r="P29" s="9">
        <f>IF(Raw!$G29&gt;$C$8,IF(Raw!$Q29&gt;$C$8,IF(Raw!$N29&gt;$C$9,IF(Raw!$N29&lt;$A$9,IF(Raw!$X29&gt;$C$9,IF(Raw!$X29&lt;$A$9,Raw!X29,-999),-999),-999),-999),-999),-999)</f>
        <v>343</v>
      </c>
      <c r="R29" s="9">
        <f t="shared" si="4"/>
        <v>0.37929200000000007</v>
      </c>
      <c r="S29" s="9">
        <f t="shared" si="5"/>
        <v>0.30526150589731316</v>
      </c>
      <c r="T29" s="9">
        <f t="shared" si="6"/>
        <v>0.42320799999999992</v>
      </c>
      <c r="U29" s="9">
        <f t="shared" si="7"/>
        <v>0.33420383679599969</v>
      </c>
      <c r="V29" s="15">
        <f t="shared" si="0"/>
        <v>0</v>
      </c>
      <c r="X29" s="11">
        <f t="shared" si="8"/>
        <v>1.6254E+18</v>
      </c>
      <c r="Y29" s="11">
        <f t="shared" si="9"/>
        <v>6.5449999999999995E-18</v>
      </c>
      <c r="Z29" s="11">
        <f t="shared" si="10"/>
        <v>4.9899999999999999E-4</v>
      </c>
      <c r="AA29" s="16">
        <f t="shared" si="11"/>
        <v>5.2804520656202624E-3</v>
      </c>
      <c r="AB29" s="9">
        <f t="shared" si="1"/>
        <v>0.84534372955778703</v>
      </c>
      <c r="AC29" s="9">
        <f t="shared" si="2"/>
        <v>0.99471954793437967</v>
      </c>
      <c r="AD29" s="15">
        <f t="shared" si="3"/>
        <v>10.582068267776078</v>
      </c>
      <c r="AE29" s="3">
        <f t="shared" si="12"/>
        <v>788.01799999999969</v>
      </c>
      <c r="AF29" s="2">
        <f t="shared" si="13"/>
        <v>0.25</v>
      </c>
      <c r="AG29" s="9">
        <f t="shared" si="14"/>
        <v>2.7204367817907416E-3</v>
      </c>
      <c r="AH29" s="2">
        <f t="shared" si="15"/>
        <v>0.13164052008674257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148.80000000000001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0.85597900000000005</v>
      </c>
      <c r="F30" s="9">
        <f>IF(Raw!$G30&gt;$C$8,IF(Raw!$Q30&gt;$C$8,IF(Raw!$N30&gt;$C$9,IF(Raw!$N30&lt;$A$9,IF(Raw!$X30&gt;$C$9,IF(Raw!$X30&lt;$A$9,Raw!I30,-999),-999),-999),-999),-999),-999)</f>
        <v>1.2562359999999999</v>
      </c>
      <c r="G30" s="9">
        <f>Raw!G30</f>
        <v>0.97861900000000002</v>
      </c>
      <c r="H30" s="9">
        <f>IF(Raw!$G30&gt;$C$8,IF(Raw!$Q30&gt;$C$8,IF(Raw!$N30&gt;$C$9,IF(Raw!$N30&lt;$A$9,IF(Raw!$X30&gt;$C$9,IF(Raw!$X30&lt;$A$9,Raw!L30,-999),-999),-999),-999),-999),-999)</f>
        <v>632.29999999999995</v>
      </c>
      <c r="I30" s="9">
        <f>IF(Raw!$G30&gt;$C$8,IF(Raw!$Q30&gt;$C$8,IF(Raw!$N30&gt;$C$9,IF(Raw!$N30&lt;$A$9,IF(Raw!$X30&gt;$C$9,IF(Raw!$X30&lt;$A$9,Raw!M30,-999),-999),-999),-999),-999),-999)</f>
        <v>0.118294</v>
      </c>
      <c r="J30" s="9">
        <f>IF(Raw!$G30&gt;$C$8,IF(Raw!$Q30&gt;$C$8,IF(Raw!$N30&gt;$C$9,IF(Raw!$N30&lt;$A$9,IF(Raw!$X30&gt;$C$9,IF(Raw!$X30&lt;$A$9,Raw!N30,-999),-999),-999),-999),-999),-999)</f>
        <v>614</v>
      </c>
      <c r="K30" s="9">
        <f>IF(Raw!$G30&gt;$C$8,IF(Raw!$Q30&gt;$C$8,IF(Raw!$N30&gt;$C$9,IF(Raw!$N30&lt;$A$9,IF(Raw!$X30&gt;$C$9,IF(Raw!$X30&lt;$A$9,Raw!R30,-999),-999),-999),-999),-999),-999)</f>
        <v>0.81667999999999996</v>
      </c>
      <c r="L30" s="9">
        <f>IF(Raw!$G30&gt;$C$8,IF(Raw!$Q30&gt;$C$8,IF(Raw!$N30&gt;$C$9,IF(Raw!$N30&lt;$A$9,IF(Raw!$X30&gt;$C$9,IF(Raw!$X30&lt;$A$9,Raw!S30,-999),-999),-999),-999),-999),-999)</f>
        <v>1.263558</v>
      </c>
      <c r="M30" s="9">
        <f>Raw!Q30</f>
        <v>0.98583100000000001</v>
      </c>
      <c r="N30" s="9">
        <f>IF(Raw!$G30&gt;$C$8,IF(Raw!$Q30&gt;$C$8,IF(Raw!$N30&gt;$C$9,IF(Raw!$N30&lt;$A$9,IF(Raw!$X30&gt;$C$9,IF(Raw!$X30&lt;$A$9,Raw!V30,-999),-999),-999),-999),-999),-999)</f>
        <v>737.8</v>
      </c>
      <c r="O30" s="9">
        <f>IF(Raw!$G30&gt;$C$8,IF(Raw!$Q30&gt;$C$8,IF(Raw!$N30&gt;$C$9,IF(Raw!$N30&lt;$A$9,IF(Raw!$X30&gt;$C$9,IF(Raw!$X30&lt;$A$9,Raw!W30,-999),-999),-999),-999),-999),-999)</f>
        <v>0.29961700000000002</v>
      </c>
      <c r="P30" s="9">
        <f>IF(Raw!$G30&gt;$C$8,IF(Raw!$Q30&gt;$C$8,IF(Raw!$N30&gt;$C$9,IF(Raw!$N30&lt;$A$9,IF(Raw!$X30&gt;$C$9,IF(Raw!$X30&lt;$A$9,Raw!X30,-999),-999),-999),-999),-999),-999)</f>
        <v>374</v>
      </c>
      <c r="R30" s="9">
        <f t="shared" si="4"/>
        <v>0.40025699999999986</v>
      </c>
      <c r="S30" s="9">
        <f t="shared" si="5"/>
        <v>0.31861608805988673</v>
      </c>
      <c r="T30" s="9">
        <f t="shared" si="6"/>
        <v>0.446878</v>
      </c>
      <c r="U30" s="9">
        <f t="shared" si="7"/>
        <v>0.35366639283673562</v>
      </c>
      <c r="V30" s="15">
        <f t="shared" si="0"/>
        <v>0</v>
      </c>
      <c r="X30" s="11">
        <f t="shared" si="8"/>
        <v>1.6254E+18</v>
      </c>
      <c r="Y30" s="11">
        <f t="shared" si="9"/>
        <v>6.3229999999999994E-18</v>
      </c>
      <c r="Z30" s="11">
        <f t="shared" si="10"/>
        <v>6.1399999999999996E-4</v>
      </c>
      <c r="AA30" s="16">
        <f t="shared" si="11"/>
        <v>6.2707556651652487E-3</v>
      </c>
      <c r="AB30" s="9">
        <f t="shared" si="1"/>
        <v>0.81948226275013769</v>
      </c>
      <c r="AC30" s="9">
        <f t="shared" si="2"/>
        <v>0.99372924433483467</v>
      </c>
      <c r="AD30" s="15">
        <f t="shared" si="3"/>
        <v>10.212957109389656</v>
      </c>
      <c r="AE30" s="3">
        <f t="shared" si="12"/>
        <v>761.28919999999971</v>
      </c>
      <c r="AF30" s="2">
        <f t="shared" si="13"/>
        <v>0.25</v>
      </c>
      <c r="AG30" s="9">
        <f t="shared" si="14"/>
        <v>2.7784459239031797E-3</v>
      </c>
      <c r="AH30" s="2">
        <f t="shared" si="15"/>
        <v>0.13444755228413863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147.5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0.85472999999999999</v>
      </c>
      <c r="F31" s="9">
        <f>IF(Raw!$G31&gt;$C$8,IF(Raw!$Q31&gt;$C$8,IF(Raw!$N31&gt;$C$9,IF(Raw!$N31&lt;$A$9,IF(Raw!$X31&gt;$C$9,IF(Raw!$X31&lt;$A$9,Raw!I31,-999),-999),-999),-999),-999),-999)</f>
        <v>1.2569669999999999</v>
      </c>
      <c r="G31" s="9">
        <f>Raw!G31</f>
        <v>0.98962799999999995</v>
      </c>
      <c r="H31" s="9">
        <f>IF(Raw!$G31&gt;$C$8,IF(Raw!$Q31&gt;$C$8,IF(Raw!$N31&gt;$C$9,IF(Raw!$N31&lt;$A$9,IF(Raw!$X31&gt;$C$9,IF(Raw!$X31&lt;$A$9,Raw!L31,-999),-999),-999),-999),-999),-999)</f>
        <v>650.6</v>
      </c>
      <c r="I31" s="9">
        <f>IF(Raw!$G31&gt;$C$8,IF(Raw!$Q31&gt;$C$8,IF(Raw!$N31&gt;$C$9,IF(Raw!$N31&lt;$A$9,IF(Raw!$X31&gt;$C$9,IF(Raw!$X31&lt;$A$9,Raw!M31,-999),-999),-999),-999),-999),-999)</f>
        <v>7.8630000000000002E-3</v>
      </c>
      <c r="J31" s="9">
        <f>IF(Raw!$G31&gt;$C$8,IF(Raw!$Q31&gt;$C$8,IF(Raw!$N31&gt;$C$9,IF(Raw!$N31&lt;$A$9,IF(Raw!$X31&gt;$C$9,IF(Raw!$X31&lt;$A$9,Raw!N31,-999),-999),-999),-999),-999),-999)</f>
        <v>523</v>
      </c>
      <c r="K31" s="9">
        <f>IF(Raw!$G31&gt;$C$8,IF(Raw!$Q31&gt;$C$8,IF(Raw!$N31&gt;$C$9,IF(Raw!$N31&lt;$A$9,IF(Raw!$X31&gt;$C$9,IF(Raw!$X31&lt;$A$9,Raw!R31,-999),-999),-999),-999),-999),-999)</f>
        <v>0.81739600000000001</v>
      </c>
      <c r="L31" s="9">
        <f>IF(Raw!$G31&gt;$C$8,IF(Raw!$Q31&gt;$C$8,IF(Raw!$N31&gt;$C$9,IF(Raw!$N31&lt;$A$9,IF(Raw!$X31&gt;$C$9,IF(Raw!$X31&lt;$A$9,Raw!S31,-999),-999),-999),-999),-999),-999)</f>
        <v>1.2605040000000001</v>
      </c>
      <c r="M31" s="9">
        <f>Raw!Q31</f>
        <v>0.98306300000000002</v>
      </c>
      <c r="N31" s="9">
        <f>IF(Raw!$G31&gt;$C$8,IF(Raw!$Q31&gt;$C$8,IF(Raw!$N31&gt;$C$9,IF(Raw!$N31&lt;$A$9,IF(Raw!$X31&gt;$C$9,IF(Raw!$X31&lt;$A$9,Raw!V31,-999),-999),-999),-999),-999),-999)</f>
        <v>675.4</v>
      </c>
      <c r="O31" s="9">
        <f>IF(Raw!$G31&gt;$C$8,IF(Raw!$Q31&gt;$C$8,IF(Raw!$N31&gt;$C$9,IF(Raw!$N31&lt;$A$9,IF(Raw!$X31&gt;$C$9,IF(Raw!$X31&lt;$A$9,Raw!W31,-999),-999),-999),-999),-999),-999)</f>
        <v>6.9783999999999999E-2</v>
      </c>
      <c r="P31" s="9">
        <f>IF(Raw!$G31&gt;$C$8,IF(Raw!$Q31&gt;$C$8,IF(Raw!$N31&gt;$C$9,IF(Raw!$N31&lt;$A$9,IF(Raw!$X31&gt;$C$9,IF(Raw!$X31&lt;$A$9,Raw!X31,-999),-999),-999),-999),-999),-999)</f>
        <v>451</v>
      </c>
      <c r="R31" s="9">
        <f t="shared" si="4"/>
        <v>0.40223699999999996</v>
      </c>
      <c r="S31" s="9">
        <f t="shared" si="5"/>
        <v>0.32000601447770705</v>
      </c>
      <c r="T31" s="9">
        <f t="shared" si="6"/>
        <v>0.44310800000000006</v>
      </c>
      <c r="U31" s="9">
        <f t="shared" si="7"/>
        <v>0.35153240291185117</v>
      </c>
      <c r="V31" s="15">
        <f t="shared" si="0"/>
        <v>0</v>
      </c>
      <c r="X31" s="11">
        <f t="shared" si="8"/>
        <v>1.6254E+18</v>
      </c>
      <c r="Y31" s="11">
        <f t="shared" si="9"/>
        <v>6.5059999999999999E-18</v>
      </c>
      <c r="Z31" s="11">
        <f t="shared" si="10"/>
        <v>5.2300000000000003E-4</v>
      </c>
      <c r="AA31" s="16">
        <f t="shared" si="11"/>
        <v>5.5002279813866437E-3</v>
      </c>
      <c r="AB31" s="9">
        <f t="shared" si="1"/>
        <v>0.81983319502037633</v>
      </c>
      <c r="AC31" s="9">
        <f t="shared" si="2"/>
        <v>0.99449977201861328</v>
      </c>
      <c r="AD31" s="15">
        <f t="shared" si="3"/>
        <v>10.516688300930484</v>
      </c>
      <c r="AE31" s="3">
        <f t="shared" si="12"/>
        <v>783.32239999999979</v>
      </c>
      <c r="AF31" s="2">
        <f t="shared" si="13"/>
        <v>0.25</v>
      </c>
      <c r="AG31" s="9">
        <f t="shared" si="14"/>
        <v>2.8438128531546513E-3</v>
      </c>
      <c r="AH31" s="2">
        <f t="shared" si="15"/>
        <v>0.13761062397201401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146.6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0.86761299999999997</v>
      </c>
      <c r="F32" s="9">
        <f>IF(Raw!$G32&gt;$C$8,IF(Raw!$Q32&gt;$C$8,IF(Raw!$N32&gt;$C$9,IF(Raw!$N32&lt;$A$9,IF(Raw!$X32&gt;$C$9,IF(Raw!$X32&lt;$A$9,Raw!I32,-999),-999),-999),-999),-999),-999)</f>
        <v>1.2564340000000001</v>
      </c>
      <c r="G32" s="9">
        <f>Raw!G32</f>
        <v>0.98088799999999998</v>
      </c>
      <c r="H32" s="9">
        <f>IF(Raw!$G32&gt;$C$8,IF(Raw!$Q32&gt;$C$8,IF(Raw!$N32&gt;$C$9,IF(Raw!$N32&lt;$A$9,IF(Raw!$X32&gt;$C$9,IF(Raw!$X32&lt;$A$9,Raw!L32,-999),-999),-999),-999),-999),-999)</f>
        <v>626.79999999999995</v>
      </c>
      <c r="I32" s="9">
        <f>IF(Raw!$G32&gt;$C$8,IF(Raw!$Q32&gt;$C$8,IF(Raw!$N32&gt;$C$9,IF(Raw!$N32&lt;$A$9,IF(Raw!$X32&gt;$C$9,IF(Raw!$X32&lt;$A$9,Raw!M32,-999),-999),-999),-999),-999),-999)</f>
        <v>7.5495000000000007E-2</v>
      </c>
      <c r="J32" s="9">
        <f>IF(Raw!$G32&gt;$C$8,IF(Raw!$Q32&gt;$C$8,IF(Raw!$N32&gt;$C$9,IF(Raw!$N32&lt;$A$9,IF(Raw!$X32&gt;$C$9,IF(Raw!$X32&lt;$A$9,Raw!N32,-999),-999),-999),-999),-999),-999)</f>
        <v>440</v>
      </c>
      <c r="K32" s="9">
        <f>IF(Raw!$G32&gt;$C$8,IF(Raw!$Q32&gt;$C$8,IF(Raw!$N32&gt;$C$9,IF(Raw!$N32&lt;$A$9,IF(Raw!$X32&gt;$C$9,IF(Raw!$X32&lt;$A$9,Raw!R32,-999),-999),-999),-999),-999),-999)</f>
        <v>0.81863399999999997</v>
      </c>
      <c r="L32" s="9">
        <f>IF(Raw!$G32&gt;$C$8,IF(Raw!$Q32&gt;$C$8,IF(Raw!$N32&gt;$C$9,IF(Raw!$N32&lt;$A$9,IF(Raw!$X32&gt;$C$9,IF(Raw!$X32&lt;$A$9,Raw!S32,-999),-999),-999),-999),-999),-999)</f>
        <v>1.278219</v>
      </c>
      <c r="M32" s="9">
        <f>Raw!Q32</f>
        <v>0.983514</v>
      </c>
      <c r="N32" s="9">
        <f>IF(Raw!$G32&gt;$C$8,IF(Raw!$Q32&gt;$C$8,IF(Raw!$N32&gt;$C$9,IF(Raw!$N32&lt;$A$9,IF(Raw!$X32&gt;$C$9,IF(Raw!$X32&lt;$A$9,Raw!V32,-999),-999),-999),-999),-999),-999)</f>
        <v>687.6</v>
      </c>
      <c r="O32" s="9">
        <f>IF(Raw!$G32&gt;$C$8,IF(Raw!$Q32&gt;$C$8,IF(Raw!$N32&gt;$C$9,IF(Raw!$N32&lt;$A$9,IF(Raw!$X32&gt;$C$9,IF(Raw!$X32&lt;$A$9,Raw!W32,-999),-999),-999),-999),-999),-999)</f>
        <v>7.2864999999999999E-2</v>
      </c>
      <c r="P32" s="9">
        <f>IF(Raw!$G32&gt;$C$8,IF(Raw!$Q32&gt;$C$8,IF(Raw!$N32&gt;$C$9,IF(Raw!$N32&lt;$A$9,IF(Raw!$X32&gt;$C$9,IF(Raw!$X32&lt;$A$9,Raw!X32,-999),-999),-999),-999),-999),-999)</f>
        <v>709</v>
      </c>
      <c r="R32" s="9">
        <f t="shared" si="4"/>
        <v>0.38882100000000008</v>
      </c>
      <c r="S32" s="9">
        <f t="shared" si="5"/>
        <v>0.30946392727353772</v>
      </c>
      <c r="T32" s="9">
        <f t="shared" si="6"/>
        <v>0.45958500000000002</v>
      </c>
      <c r="U32" s="9">
        <f t="shared" si="7"/>
        <v>0.35955106284603816</v>
      </c>
      <c r="V32" s="15">
        <f t="shared" si="0"/>
        <v>0</v>
      </c>
      <c r="X32" s="11">
        <f t="shared" si="8"/>
        <v>1.6254E+18</v>
      </c>
      <c r="Y32" s="11">
        <f t="shared" si="9"/>
        <v>6.2679999999999993E-18</v>
      </c>
      <c r="Z32" s="11">
        <f t="shared" si="10"/>
        <v>4.3999999999999996E-4</v>
      </c>
      <c r="AA32" s="16">
        <f t="shared" si="11"/>
        <v>4.4627180384567578E-3</v>
      </c>
      <c r="AB32" s="9">
        <f t="shared" si="1"/>
        <v>0.82068499826970409</v>
      </c>
      <c r="AC32" s="9">
        <f t="shared" si="2"/>
        <v>0.99553728196154334</v>
      </c>
      <c r="AD32" s="15">
        <f t="shared" si="3"/>
        <v>10.142540996492633</v>
      </c>
      <c r="AE32" s="3">
        <f t="shared" si="12"/>
        <v>754.66719999999975</v>
      </c>
      <c r="AF32" s="2">
        <f t="shared" si="13"/>
        <v>0.25</v>
      </c>
      <c r="AG32" s="9">
        <f t="shared" si="14"/>
        <v>2.8052010732680316E-3</v>
      </c>
      <c r="AH32" s="2">
        <f t="shared" si="15"/>
        <v>0.13574222003784736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145.30000000000001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0.87906899999999999</v>
      </c>
      <c r="F33" s="9">
        <f>IF(Raw!$G33&gt;$C$8,IF(Raw!$Q33&gt;$C$8,IF(Raw!$N33&gt;$C$9,IF(Raw!$N33&lt;$A$9,IF(Raw!$X33&gt;$C$9,IF(Raw!$X33&lt;$A$9,Raw!I33,-999),-999),-999),-999),-999),-999)</f>
        <v>1.2580519999999999</v>
      </c>
      <c r="G33" s="9">
        <f>Raw!G33</f>
        <v>0.97651699999999997</v>
      </c>
      <c r="H33" s="9">
        <f>IF(Raw!$G33&gt;$C$8,IF(Raw!$Q33&gt;$C$8,IF(Raw!$N33&gt;$C$9,IF(Raw!$N33&lt;$A$9,IF(Raw!$X33&gt;$C$9,IF(Raw!$X33&lt;$A$9,Raw!L33,-999),-999),-999),-999),-999),-999)</f>
        <v>653.4</v>
      </c>
      <c r="I33" s="9">
        <f>IF(Raw!$G33&gt;$C$8,IF(Raw!$Q33&gt;$C$8,IF(Raw!$N33&gt;$C$9,IF(Raw!$N33&lt;$A$9,IF(Raw!$X33&gt;$C$9,IF(Raw!$X33&lt;$A$9,Raw!M33,-999),-999),-999),-999),-999),-999)</f>
        <v>0.105337</v>
      </c>
      <c r="J33" s="9">
        <f>IF(Raw!$G33&gt;$C$8,IF(Raw!$Q33&gt;$C$8,IF(Raw!$N33&gt;$C$9,IF(Raw!$N33&lt;$A$9,IF(Raw!$X33&gt;$C$9,IF(Raw!$X33&lt;$A$9,Raw!N33,-999),-999),-999),-999),-999),-999)</f>
        <v>583</v>
      </c>
      <c r="K33" s="9">
        <f>IF(Raw!$G33&gt;$C$8,IF(Raw!$Q33&gt;$C$8,IF(Raw!$N33&gt;$C$9,IF(Raw!$N33&lt;$A$9,IF(Raw!$X33&gt;$C$9,IF(Raw!$X33&lt;$A$9,Raw!R33,-999),-999),-999),-999),-999),-999)</f>
        <v>0.80843500000000001</v>
      </c>
      <c r="L33" s="9">
        <f>IF(Raw!$G33&gt;$C$8,IF(Raw!$Q33&gt;$C$8,IF(Raw!$N33&gt;$C$9,IF(Raw!$N33&lt;$A$9,IF(Raw!$X33&gt;$C$9,IF(Raw!$X33&lt;$A$9,Raw!S33,-999),-999),-999),-999),-999),-999)</f>
        <v>1.277744</v>
      </c>
      <c r="M33" s="9">
        <f>Raw!Q33</f>
        <v>0.98807900000000004</v>
      </c>
      <c r="N33" s="9">
        <f>IF(Raw!$G33&gt;$C$8,IF(Raw!$Q33&gt;$C$8,IF(Raw!$N33&gt;$C$9,IF(Raw!$N33&lt;$A$9,IF(Raw!$X33&gt;$C$9,IF(Raw!$X33&lt;$A$9,Raw!V33,-999),-999),-999),-999),-999),-999)</f>
        <v>732.9</v>
      </c>
      <c r="O33" s="9">
        <f>IF(Raw!$G33&gt;$C$8,IF(Raw!$Q33&gt;$C$8,IF(Raw!$N33&gt;$C$9,IF(Raw!$N33&lt;$A$9,IF(Raw!$X33&gt;$C$9,IF(Raw!$X33&lt;$A$9,Raw!W33,-999),-999),-999),-999),-999),-999)</f>
        <v>0.137988</v>
      </c>
      <c r="P33" s="9">
        <f>IF(Raw!$G33&gt;$C$8,IF(Raw!$Q33&gt;$C$8,IF(Raw!$N33&gt;$C$9,IF(Raw!$N33&lt;$A$9,IF(Raw!$X33&gt;$C$9,IF(Raw!$X33&lt;$A$9,Raw!X33,-999),-999),-999),-999),-999),-999)</f>
        <v>1092</v>
      </c>
      <c r="R33" s="9">
        <f t="shared" si="4"/>
        <v>0.37898299999999996</v>
      </c>
      <c r="S33" s="9">
        <f t="shared" si="5"/>
        <v>0.30124589444633448</v>
      </c>
      <c r="T33" s="9">
        <f t="shared" si="6"/>
        <v>0.46930899999999998</v>
      </c>
      <c r="U33" s="9">
        <f t="shared" si="7"/>
        <v>0.36729501371166678</v>
      </c>
      <c r="V33" s="15">
        <f t="shared" si="0"/>
        <v>0</v>
      </c>
      <c r="X33" s="11">
        <f t="shared" si="8"/>
        <v>1.6254E+18</v>
      </c>
      <c r="Y33" s="11">
        <f t="shared" si="9"/>
        <v>6.5339999999999993E-18</v>
      </c>
      <c r="Z33" s="11">
        <f t="shared" si="10"/>
        <v>5.8299999999999997E-4</v>
      </c>
      <c r="AA33" s="16">
        <f t="shared" si="11"/>
        <v>6.1535710851425675E-3</v>
      </c>
      <c r="AB33" s="9">
        <f t="shared" si="1"/>
        <v>0.81132292629239722</v>
      </c>
      <c r="AC33" s="9">
        <f t="shared" si="2"/>
        <v>0.99384642891485742</v>
      </c>
      <c r="AD33" s="15">
        <f t="shared" si="3"/>
        <v>10.555010437637339</v>
      </c>
      <c r="AE33" s="3">
        <f t="shared" si="12"/>
        <v>786.69359999999972</v>
      </c>
      <c r="AF33" s="2">
        <f t="shared" si="13"/>
        <v>0.25</v>
      </c>
      <c r="AG33" s="9">
        <f t="shared" si="14"/>
        <v>2.9821559257067636E-3</v>
      </c>
      <c r="AH33" s="2">
        <f t="shared" si="15"/>
        <v>0.14430497325557654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144.19999999999999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0.88056299999999998</v>
      </c>
      <c r="F34" s="9">
        <f>IF(Raw!$G34&gt;$C$8,IF(Raw!$Q34&gt;$C$8,IF(Raw!$N34&gt;$C$9,IF(Raw!$N34&lt;$A$9,IF(Raw!$X34&gt;$C$9,IF(Raw!$X34&lt;$A$9,Raw!I34,-999),-999),-999),-999),-999),-999)</f>
        <v>1.289129</v>
      </c>
      <c r="G34" s="9">
        <f>Raw!G34</f>
        <v>0.97254399999999996</v>
      </c>
      <c r="H34" s="9">
        <f>IF(Raw!$G34&gt;$C$8,IF(Raw!$Q34&gt;$C$8,IF(Raw!$N34&gt;$C$9,IF(Raw!$N34&lt;$A$9,IF(Raw!$X34&gt;$C$9,IF(Raw!$X34&lt;$A$9,Raw!L34,-999),-999),-999),-999),-999),-999)</f>
        <v>689.5</v>
      </c>
      <c r="I34" s="9">
        <f>IF(Raw!$G34&gt;$C$8,IF(Raw!$Q34&gt;$C$8,IF(Raw!$N34&gt;$C$9,IF(Raw!$N34&lt;$A$9,IF(Raw!$X34&gt;$C$9,IF(Raw!$X34&lt;$A$9,Raw!M34,-999),-999),-999),-999),-999),-999)</f>
        <v>0.26183499999999998</v>
      </c>
      <c r="J34" s="9">
        <f>IF(Raw!$G34&gt;$C$8,IF(Raw!$Q34&gt;$C$8,IF(Raw!$N34&gt;$C$9,IF(Raw!$N34&lt;$A$9,IF(Raw!$X34&gt;$C$9,IF(Raw!$X34&lt;$A$9,Raw!N34,-999),-999),-999),-999),-999),-999)</f>
        <v>488</v>
      </c>
      <c r="K34" s="9">
        <f>IF(Raw!$G34&gt;$C$8,IF(Raw!$Q34&gt;$C$8,IF(Raw!$N34&gt;$C$9,IF(Raw!$N34&lt;$A$9,IF(Raw!$X34&gt;$C$9,IF(Raw!$X34&lt;$A$9,Raw!R34,-999),-999),-999),-999),-999),-999)</f>
        <v>0.822986</v>
      </c>
      <c r="L34" s="9">
        <f>IF(Raw!$G34&gt;$C$8,IF(Raw!$Q34&gt;$C$8,IF(Raw!$N34&gt;$C$9,IF(Raw!$N34&lt;$A$9,IF(Raw!$X34&gt;$C$9,IF(Raw!$X34&lt;$A$9,Raw!S34,-999),-999),-999),-999),-999),-999)</f>
        <v>1.2912440000000001</v>
      </c>
      <c r="M34" s="9">
        <f>Raw!Q34</f>
        <v>0.98302299999999998</v>
      </c>
      <c r="N34" s="9">
        <f>IF(Raw!$G34&gt;$C$8,IF(Raw!$Q34&gt;$C$8,IF(Raw!$N34&gt;$C$9,IF(Raw!$N34&lt;$A$9,IF(Raw!$X34&gt;$C$9,IF(Raw!$X34&lt;$A$9,Raw!V34,-999),-999),-999),-999),-999),-999)</f>
        <v>712.7</v>
      </c>
      <c r="O34" s="9">
        <f>IF(Raw!$G34&gt;$C$8,IF(Raw!$Q34&gt;$C$8,IF(Raw!$N34&gt;$C$9,IF(Raw!$N34&lt;$A$9,IF(Raw!$X34&gt;$C$9,IF(Raw!$X34&lt;$A$9,Raw!W34,-999),-999),-999),-999),-999),-999)</f>
        <v>0.18697</v>
      </c>
      <c r="P34" s="9">
        <f>IF(Raw!$G34&gt;$C$8,IF(Raw!$Q34&gt;$C$8,IF(Raw!$N34&gt;$C$9,IF(Raw!$N34&lt;$A$9,IF(Raw!$X34&gt;$C$9,IF(Raw!$X34&lt;$A$9,Raw!X34,-999),-999),-999),-999),-999),-999)</f>
        <v>300</v>
      </c>
      <c r="R34" s="9">
        <f t="shared" si="4"/>
        <v>0.40856599999999998</v>
      </c>
      <c r="S34" s="9">
        <f t="shared" si="5"/>
        <v>0.31693181985666291</v>
      </c>
      <c r="T34" s="9">
        <f t="shared" si="6"/>
        <v>0.46825800000000006</v>
      </c>
      <c r="U34" s="9">
        <f t="shared" si="7"/>
        <v>0.36264098807041895</v>
      </c>
      <c r="V34" s="15">
        <f t="shared" si="0"/>
        <v>0</v>
      </c>
      <c r="X34" s="11">
        <f t="shared" si="8"/>
        <v>1.6254E+18</v>
      </c>
      <c r="Y34" s="11">
        <f t="shared" si="9"/>
        <v>6.8949999999999999E-18</v>
      </c>
      <c r="Z34" s="11">
        <f t="shared" si="10"/>
        <v>4.8799999999999999E-4</v>
      </c>
      <c r="AA34" s="16">
        <f t="shared" si="11"/>
        <v>5.4393327531094679E-3</v>
      </c>
      <c r="AB34" s="9">
        <f t="shared" si="1"/>
        <v>0.8255330110763055</v>
      </c>
      <c r="AC34" s="9">
        <f t="shared" si="2"/>
        <v>0.99456066724689063</v>
      </c>
      <c r="AD34" s="15">
        <f t="shared" si="3"/>
        <v>11.146173674404647</v>
      </c>
      <c r="AE34" s="3">
        <f t="shared" si="12"/>
        <v>830.15799999999979</v>
      </c>
      <c r="AF34" s="2">
        <f t="shared" si="13"/>
        <v>0.25</v>
      </c>
      <c r="AG34" s="9">
        <f t="shared" si="14"/>
        <v>3.1092764880696873E-3</v>
      </c>
      <c r="AH34" s="2">
        <f t="shared" si="15"/>
        <v>0.1504562711115624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143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0.88112900000000005</v>
      </c>
      <c r="F35" s="9">
        <f>IF(Raw!$G35&gt;$C$8,IF(Raw!$Q35&gt;$C$8,IF(Raw!$N35&gt;$C$9,IF(Raw!$N35&lt;$A$9,IF(Raw!$X35&gt;$C$9,IF(Raw!$X35&lt;$A$9,Raw!I35,-999),-999),-999),-999),-999),-999)</f>
        <v>1.2995220000000001</v>
      </c>
      <c r="G35" s="9">
        <f>Raw!G35</f>
        <v>0.96966200000000002</v>
      </c>
      <c r="H35" s="9">
        <f>IF(Raw!$G35&gt;$C$8,IF(Raw!$Q35&gt;$C$8,IF(Raw!$N35&gt;$C$9,IF(Raw!$N35&lt;$A$9,IF(Raw!$X35&gt;$C$9,IF(Raw!$X35&lt;$A$9,Raw!L35,-999),-999),-999),-999),-999),-999)</f>
        <v>639.9</v>
      </c>
      <c r="I35" s="9">
        <f>IF(Raw!$G35&gt;$C$8,IF(Raw!$Q35&gt;$C$8,IF(Raw!$N35&gt;$C$9,IF(Raw!$N35&lt;$A$9,IF(Raw!$X35&gt;$C$9,IF(Raw!$X35&lt;$A$9,Raw!M35,-999),-999),-999),-999),-999),-999)</f>
        <v>9.0000000000000006E-5</v>
      </c>
      <c r="J35" s="9">
        <f>IF(Raw!$G35&gt;$C$8,IF(Raw!$Q35&gt;$C$8,IF(Raw!$N35&gt;$C$9,IF(Raw!$N35&lt;$A$9,IF(Raw!$X35&gt;$C$9,IF(Raw!$X35&lt;$A$9,Raw!N35,-999),-999),-999),-999),-999),-999)</f>
        <v>960</v>
      </c>
      <c r="K35" s="9">
        <f>IF(Raw!$G35&gt;$C$8,IF(Raw!$Q35&gt;$C$8,IF(Raw!$N35&gt;$C$9,IF(Raw!$N35&lt;$A$9,IF(Raw!$X35&gt;$C$9,IF(Raw!$X35&lt;$A$9,Raw!R35,-999),-999),-999),-999),-999),-999)</f>
        <v>0.82523800000000003</v>
      </c>
      <c r="L35" s="9">
        <f>IF(Raw!$G35&gt;$C$8,IF(Raw!$Q35&gt;$C$8,IF(Raw!$N35&gt;$C$9,IF(Raw!$N35&lt;$A$9,IF(Raw!$X35&gt;$C$9,IF(Raw!$X35&lt;$A$9,Raw!S35,-999),-999),-999),-999),-999),-999)</f>
        <v>1.2798</v>
      </c>
      <c r="M35" s="9">
        <f>Raw!Q35</f>
        <v>0.98072199999999998</v>
      </c>
      <c r="N35" s="9">
        <f>IF(Raw!$G35&gt;$C$8,IF(Raw!$Q35&gt;$C$8,IF(Raw!$N35&gt;$C$9,IF(Raw!$N35&lt;$A$9,IF(Raw!$X35&gt;$C$9,IF(Raw!$X35&lt;$A$9,Raw!V35,-999),-999),-999),-999),-999),-999)</f>
        <v>690.5</v>
      </c>
      <c r="O35" s="9">
        <f>IF(Raw!$G35&gt;$C$8,IF(Raw!$Q35&gt;$C$8,IF(Raw!$N35&gt;$C$9,IF(Raw!$N35&lt;$A$9,IF(Raw!$X35&gt;$C$9,IF(Raw!$X35&lt;$A$9,Raw!W35,-999),-999),-999),-999),-999),-999)</f>
        <v>0.17560899999999999</v>
      </c>
      <c r="P35" s="9">
        <f>IF(Raw!$G35&gt;$C$8,IF(Raw!$Q35&gt;$C$8,IF(Raw!$N35&gt;$C$9,IF(Raw!$N35&lt;$A$9,IF(Raw!$X35&gt;$C$9,IF(Raw!$X35&lt;$A$9,Raw!X35,-999),-999),-999),-999),-999),-999)</f>
        <v>673</v>
      </c>
      <c r="R35" s="9">
        <f t="shared" si="4"/>
        <v>0.41839300000000001</v>
      </c>
      <c r="S35" s="9">
        <f t="shared" si="5"/>
        <v>0.32195915113403234</v>
      </c>
      <c r="T35" s="9">
        <f t="shared" si="6"/>
        <v>0.45456200000000002</v>
      </c>
      <c r="U35" s="9">
        <f t="shared" si="7"/>
        <v>0.35518205969682765</v>
      </c>
      <c r="V35" s="15">
        <f t="shared" si="0"/>
        <v>0</v>
      </c>
      <c r="X35" s="11">
        <f t="shared" si="8"/>
        <v>1.6254E+18</v>
      </c>
      <c r="Y35" s="11">
        <f t="shared" si="9"/>
        <v>6.3989999999999996E-18</v>
      </c>
      <c r="Z35" s="11">
        <f t="shared" si="10"/>
        <v>9.5999999999999992E-4</v>
      </c>
      <c r="AA35" s="16">
        <f t="shared" si="11"/>
        <v>9.8861846781304712E-3</v>
      </c>
      <c r="AB35" s="9">
        <f t="shared" si="1"/>
        <v>0.82973188387966035</v>
      </c>
      <c r="AC35" s="9">
        <f t="shared" si="2"/>
        <v>0.99011381532186959</v>
      </c>
      <c r="AD35" s="15">
        <f t="shared" si="3"/>
        <v>10.298109039719243</v>
      </c>
      <c r="AE35" s="3">
        <f t="shared" si="12"/>
        <v>770.4395999999997</v>
      </c>
      <c r="AF35" s="2">
        <f t="shared" si="13"/>
        <v>0.25</v>
      </c>
      <c r="AG35" s="9">
        <f t="shared" si="14"/>
        <v>2.8136181382384618E-3</v>
      </c>
      <c r="AH35" s="2">
        <f t="shared" si="15"/>
        <v>0.13614951743131296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141.9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0.85923099999999997</v>
      </c>
      <c r="F36" s="9">
        <f>IF(Raw!$G36&gt;$C$8,IF(Raw!$Q36&gt;$C$8,IF(Raw!$N36&gt;$C$9,IF(Raw!$N36&lt;$A$9,IF(Raw!$X36&gt;$C$9,IF(Raw!$X36&lt;$A$9,Raw!I36,-999),-999),-999),-999),-999),-999)</f>
        <v>1.281018</v>
      </c>
      <c r="G36" s="9">
        <f>Raw!G36</f>
        <v>0.98050099999999996</v>
      </c>
      <c r="H36" s="9">
        <f>IF(Raw!$G36&gt;$C$8,IF(Raw!$Q36&gt;$C$8,IF(Raw!$N36&gt;$C$9,IF(Raw!$N36&lt;$A$9,IF(Raw!$X36&gt;$C$9,IF(Raw!$X36&lt;$A$9,Raw!L36,-999),-999),-999),-999),-999),-999)</f>
        <v>678.1</v>
      </c>
      <c r="I36" s="9">
        <f>IF(Raw!$G36&gt;$C$8,IF(Raw!$Q36&gt;$C$8,IF(Raw!$N36&gt;$C$9,IF(Raw!$N36&lt;$A$9,IF(Raw!$X36&gt;$C$9,IF(Raw!$X36&lt;$A$9,Raw!M36,-999),-999),-999),-999),-999),-999)</f>
        <v>0.149093</v>
      </c>
      <c r="J36" s="9">
        <f>IF(Raw!$G36&gt;$C$8,IF(Raw!$Q36&gt;$C$8,IF(Raw!$N36&gt;$C$9,IF(Raw!$N36&lt;$A$9,IF(Raw!$X36&gt;$C$9,IF(Raw!$X36&lt;$A$9,Raw!N36,-999),-999),-999),-999),-999),-999)</f>
        <v>682</v>
      </c>
      <c r="K36" s="9">
        <f>IF(Raw!$G36&gt;$C$8,IF(Raw!$Q36&gt;$C$8,IF(Raw!$N36&gt;$C$9,IF(Raw!$N36&lt;$A$9,IF(Raw!$X36&gt;$C$9,IF(Raw!$X36&lt;$A$9,Raw!R36,-999),-999),-999),-999),-999),-999)</f>
        <v>0.84870100000000004</v>
      </c>
      <c r="L36" s="9">
        <f>IF(Raw!$G36&gt;$C$8,IF(Raw!$Q36&gt;$C$8,IF(Raw!$N36&gt;$C$9,IF(Raw!$N36&lt;$A$9,IF(Raw!$X36&gt;$C$9,IF(Raw!$X36&lt;$A$9,Raw!S36,-999),-999),-999),-999),-999),-999)</f>
        <v>1.336776</v>
      </c>
      <c r="M36" s="9">
        <f>Raw!Q36</f>
        <v>0.98670899999999995</v>
      </c>
      <c r="N36" s="9">
        <f>IF(Raw!$G36&gt;$C$8,IF(Raw!$Q36&gt;$C$8,IF(Raw!$N36&gt;$C$9,IF(Raw!$N36&lt;$A$9,IF(Raw!$X36&gt;$C$9,IF(Raw!$X36&lt;$A$9,Raw!V36,-999),-999),-999),-999),-999),-999)</f>
        <v>697.3</v>
      </c>
      <c r="O36" s="9">
        <f>IF(Raw!$G36&gt;$C$8,IF(Raw!$Q36&gt;$C$8,IF(Raw!$N36&gt;$C$9,IF(Raw!$N36&lt;$A$9,IF(Raw!$X36&gt;$C$9,IF(Raw!$X36&lt;$A$9,Raw!W36,-999),-999),-999),-999),-999),-999)</f>
        <v>0.17206299999999999</v>
      </c>
      <c r="P36" s="9">
        <f>IF(Raw!$G36&gt;$C$8,IF(Raw!$Q36&gt;$C$8,IF(Raw!$N36&gt;$C$9,IF(Raw!$N36&lt;$A$9,IF(Raw!$X36&gt;$C$9,IF(Raw!$X36&lt;$A$9,Raw!X36,-999),-999),-999),-999),-999),-999)</f>
        <v>615</v>
      </c>
      <c r="R36" s="9">
        <f t="shared" si="4"/>
        <v>0.42178700000000002</v>
      </c>
      <c r="S36" s="9">
        <f t="shared" si="5"/>
        <v>0.32925922976882449</v>
      </c>
      <c r="T36" s="9">
        <f t="shared" si="6"/>
        <v>0.48807499999999993</v>
      </c>
      <c r="U36" s="9">
        <f t="shared" si="7"/>
        <v>0.36511352687361226</v>
      </c>
      <c r="V36" s="15">
        <f t="shared" si="0"/>
        <v>0</v>
      </c>
      <c r="X36" s="11">
        <f t="shared" si="8"/>
        <v>1.6254E+18</v>
      </c>
      <c r="Y36" s="11">
        <f t="shared" si="9"/>
        <v>6.7809999999999996E-18</v>
      </c>
      <c r="Z36" s="11">
        <f t="shared" si="10"/>
        <v>6.8199999999999999E-4</v>
      </c>
      <c r="AA36" s="16">
        <f t="shared" si="11"/>
        <v>7.4608109881123194E-3</v>
      </c>
      <c r="AB36" s="9">
        <f t="shared" si="1"/>
        <v>0.85234243532302301</v>
      </c>
      <c r="AC36" s="9">
        <f t="shared" si="2"/>
        <v>0.99253918901188753</v>
      </c>
      <c r="AD36" s="15">
        <f t="shared" si="3"/>
        <v>10.93960555441689</v>
      </c>
      <c r="AE36" s="3">
        <f t="shared" si="12"/>
        <v>816.43239999999969</v>
      </c>
      <c r="AF36" s="2">
        <f t="shared" si="13"/>
        <v>0.25</v>
      </c>
      <c r="AG36" s="9">
        <f t="shared" si="14"/>
        <v>3.0724599742917758E-3</v>
      </c>
      <c r="AH36" s="2">
        <f t="shared" si="15"/>
        <v>0.14867473917009427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140.6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0.89472300000000005</v>
      </c>
      <c r="F37" s="9">
        <f>IF(Raw!$G37&gt;$C$8,IF(Raw!$Q37&gt;$C$8,IF(Raw!$N37&gt;$C$9,IF(Raw!$N37&lt;$A$9,IF(Raw!$X37&gt;$C$9,IF(Raw!$X37&lt;$A$9,Raw!I37,-999),-999),-999),-999),-999),-999)</f>
        <v>1.2994760000000001</v>
      </c>
      <c r="G37" s="9">
        <f>Raw!G37</f>
        <v>0.98177999999999999</v>
      </c>
      <c r="H37" s="9">
        <f>IF(Raw!$G37&gt;$C$8,IF(Raw!$Q37&gt;$C$8,IF(Raw!$N37&gt;$C$9,IF(Raw!$N37&lt;$A$9,IF(Raw!$X37&gt;$C$9,IF(Raw!$X37&lt;$A$9,Raw!L37,-999),-999),-999),-999),-999),-999)</f>
        <v>663.8</v>
      </c>
      <c r="I37" s="9">
        <f>IF(Raw!$G37&gt;$C$8,IF(Raw!$Q37&gt;$C$8,IF(Raw!$N37&gt;$C$9,IF(Raw!$N37&lt;$A$9,IF(Raw!$X37&gt;$C$9,IF(Raw!$X37&lt;$A$9,Raw!M37,-999),-999),-999),-999),-999),-999)</f>
        <v>0.37081999999999998</v>
      </c>
      <c r="J37" s="9">
        <f>IF(Raw!$G37&gt;$C$8,IF(Raw!$Q37&gt;$C$8,IF(Raw!$N37&gt;$C$9,IF(Raw!$N37&lt;$A$9,IF(Raw!$X37&gt;$C$9,IF(Raw!$X37&lt;$A$9,Raw!N37,-999),-999),-999),-999),-999),-999)</f>
        <v>434</v>
      </c>
      <c r="K37" s="9">
        <f>IF(Raw!$G37&gt;$C$8,IF(Raw!$Q37&gt;$C$8,IF(Raw!$N37&gt;$C$9,IF(Raw!$N37&lt;$A$9,IF(Raw!$X37&gt;$C$9,IF(Raw!$X37&lt;$A$9,Raw!R37,-999),-999),-999),-999),-999),-999)</f>
        <v>0.84814299999999998</v>
      </c>
      <c r="L37" s="9">
        <f>IF(Raw!$G37&gt;$C$8,IF(Raw!$Q37&gt;$C$8,IF(Raw!$N37&gt;$C$9,IF(Raw!$N37&lt;$A$9,IF(Raw!$X37&gt;$C$9,IF(Raw!$X37&lt;$A$9,Raw!S37,-999),-999),-999),-999),-999),-999)</f>
        <v>1.310133</v>
      </c>
      <c r="M37" s="9">
        <f>Raw!Q37</f>
        <v>0.98488200000000004</v>
      </c>
      <c r="N37" s="9">
        <f>IF(Raw!$G37&gt;$C$8,IF(Raw!$Q37&gt;$C$8,IF(Raw!$N37&gt;$C$9,IF(Raw!$N37&lt;$A$9,IF(Raw!$X37&gt;$C$9,IF(Raw!$X37&lt;$A$9,Raw!V37,-999),-999),-999),-999),-999),-999)</f>
        <v>681.2</v>
      </c>
      <c r="O37" s="9">
        <f>IF(Raw!$G37&gt;$C$8,IF(Raw!$Q37&gt;$C$8,IF(Raw!$N37&gt;$C$9,IF(Raw!$N37&lt;$A$9,IF(Raw!$X37&gt;$C$9,IF(Raw!$X37&lt;$A$9,Raw!W37,-999),-999),-999),-999),-999),-999)</f>
        <v>0.13730400000000001</v>
      </c>
      <c r="P37" s="9">
        <f>IF(Raw!$G37&gt;$C$8,IF(Raw!$Q37&gt;$C$8,IF(Raw!$N37&gt;$C$9,IF(Raw!$N37&lt;$A$9,IF(Raw!$X37&gt;$C$9,IF(Raw!$X37&lt;$A$9,Raw!X37,-999),-999),-999),-999),-999),-999)</f>
        <v>318</v>
      </c>
      <c r="R37" s="9">
        <f t="shared" si="4"/>
        <v>0.40475300000000003</v>
      </c>
      <c r="S37" s="9">
        <f t="shared" si="5"/>
        <v>0.31147400952383886</v>
      </c>
      <c r="T37" s="9">
        <f t="shared" si="6"/>
        <v>0.46199000000000001</v>
      </c>
      <c r="U37" s="9">
        <f t="shared" si="7"/>
        <v>0.35262832094146168</v>
      </c>
      <c r="V37" s="15">
        <f t="shared" si="0"/>
        <v>0</v>
      </c>
      <c r="X37" s="11">
        <f t="shared" si="8"/>
        <v>1.6254E+18</v>
      </c>
      <c r="Y37" s="11">
        <f t="shared" si="9"/>
        <v>6.6379999999999989E-18</v>
      </c>
      <c r="Z37" s="11">
        <f t="shared" si="10"/>
        <v>4.3399999999999998E-4</v>
      </c>
      <c r="AA37" s="16">
        <f t="shared" si="11"/>
        <v>4.6607772923964912E-3</v>
      </c>
      <c r="AB37" s="9">
        <f t="shared" si="1"/>
        <v>0.85029623250131425</v>
      </c>
      <c r="AC37" s="9">
        <f t="shared" si="2"/>
        <v>0.99533922270760344</v>
      </c>
      <c r="AD37" s="15">
        <f t="shared" si="3"/>
        <v>10.739118185245372</v>
      </c>
      <c r="AE37" s="3">
        <f t="shared" si="12"/>
        <v>799.21519999999964</v>
      </c>
      <c r="AF37" s="2">
        <f t="shared" si="13"/>
        <v>0.25</v>
      </c>
      <c r="AG37" s="9">
        <f t="shared" si="14"/>
        <v>2.9130132415807631E-3</v>
      </c>
      <c r="AH37" s="2">
        <f t="shared" si="15"/>
        <v>0.14095919475432106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139.5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0.87722800000000001</v>
      </c>
      <c r="F38" s="9">
        <f>IF(Raw!$G38&gt;$C$8,IF(Raw!$Q38&gt;$C$8,IF(Raw!$N38&gt;$C$9,IF(Raw!$N38&lt;$A$9,IF(Raw!$X38&gt;$C$9,IF(Raw!$X38&lt;$A$9,Raw!I38,-999),-999),-999),-999),-999),-999)</f>
        <v>1.294211</v>
      </c>
      <c r="G38" s="9">
        <f>Raw!G38</f>
        <v>0.97680299999999998</v>
      </c>
      <c r="H38" s="9">
        <f>IF(Raw!$G38&gt;$C$8,IF(Raw!$Q38&gt;$C$8,IF(Raw!$N38&gt;$C$9,IF(Raw!$N38&lt;$A$9,IF(Raw!$X38&gt;$C$9,IF(Raw!$X38&lt;$A$9,Raw!L38,-999),-999),-999),-999),-999),-999)</f>
        <v>654.79999999999995</v>
      </c>
      <c r="I38" s="9">
        <f>IF(Raw!$G38&gt;$C$8,IF(Raw!$Q38&gt;$C$8,IF(Raw!$N38&gt;$C$9,IF(Raw!$N38&lt;$A$9,IF(Raw!$X38&gt;$C$9,IF(Raw!$X38&lt;$A$9,Raw!M38,-999),-999),-999),-999),-999),-999)</f>
        <v>0.15829299999999999</v>
      </c>
      <c r="J38" s="9">
        <f>IF(Raw!$G38&gt;$C$8,IF(Raw!$Q38&gt;$C$8,IF(Raw!$N38&gt;$C$9,IF(Raw!$N38&lt;$A$9,IF(Raw!$X38&gt;$C$9,IF(Raw!$X38&lt;$A$9,Raw!N38,-999),-999),-999),-999),-999),-999)</f>
        <v>602</v>
      </c>
      <c r="K38" s="9">
        <f>IF(Raw!$G38&gt;$C$8,IF(Raw!$Q38&gt;$C$8,IF(Raw!$N38&gt;$C$9,IF(Raw!$N38&lt;$A$9,IF(Raw!$X38&gt;$C$9,IF(Raw!$X38&lt;$A$9,Raw!R38,-999),-999),-999),-999),-999),-999)</f>
        <v>0.85883399999999999</v>
      </c>
      <c r="L38" s="9">
        <f>IF(Raw!$G38&gt;$C$8,IF(Raw!$Q38&gt;$C$8,IF(Raw!$N38&gt;$C$9,IF(Raw!$N38&lt;$A$9,IF(Raw!$X38&gt;$C$9,IF(Raw!$X38&lt;$A$9,Raw!S38,-999),-999),-999),-999),-999),-999)</f>
        <v>1.2995699999999999</v>
      </c>
      <c r="M38" s="9">
        <f>Raw!Q38</f>
        <v>0.97994199999999998</v>
      </c>
      <c r="N38" s="9">
        <f>IF(Raw!$G38&gt;$C$8,IF(Raw!$Q38&gt;$C$8,IF(Raw!$N38&gt;$C$9,IF(Raw!$N38&lt;$A$9,IF(Raw!$X38&gt;$C$9,IF(Raw!$X38&lt;$A$9,Raw!V38,-999),-999),-999),-999),-999),-999)</f>
        <v>658.4</v>
      </c>
      <c r="O38" s="9">
        <f>IF(Raw!$G38&gt;$C$8,IF(Raw!$Q38&gt;$C$8,IF(Raw!$N38&gt;$C$9,IF(Raw!$N38&lt;$A$9,IF(Raw!$X38&gt;$C$9,IF(Raw!$X38&lt;$A$9,Raw!W38,-999),-999),-999),-999),-999),-999)</f>
        <v>0.25709799999999999</v>
      </c>
      <c r="P38" s="9">
        <f>IF(Raw!$G38&gt;$C$8,IF(Raw!$Q38&gt;$C$8,IF(Raw!$N38&gt;$C$9,IF(Raw!$N38&lt;$A$9,IF(Raw!$X38&gt;$C$9,IF(Raw!$X38&lt;$A$9,Raw!X38,-999),-999),-999),-999),-999),-999)</f>
        <v>624</v>
      </c>
      <c r="R38" s="9">
        <f t="shared" si="4"/>
        <v>0.41698299999999999</v>
      </c>
      <c r="S38" s="9">
        <f t="shared" si="5"/>
        <v>0.32219089468409712</v>
      </c>
      <c r="T38" s="9">
        <f t="shared" si="6"/>
        <v>0.44073599999999991</v>
      </c>
      <c r="U38" s="9">
        <f t="shared" si="7"/>
        <v>0.3391398693413975</v>
      </c>
      <c r="V38" s="15">
        <f t="shared" si="0"/>
        <v>0</v>
      </c>
      <c r="X38" s="11">
        <f t="shared" si="8"/>
        <v>1.6254E+18</v>
      </c>
      <c r="Y38" s="11">
        <f t="shared" si="9"/>
        <v>6.5479999999999994E-18</v>
      </c>
      <c r="Z38" s="11">
        <f t="shared" si="10"/>
        <v>6.02E-4</v>
      </c>
      <c r="AA38" s="16">
        <f t="shared" si="11"/>
        <v>6.3663674378775775E-3</v>
      </c>
      <c r="AB38" s="9">
        <f t="shared" si="1"/>
        <v>0.86163988731910035</v>
      </c>
      <c r="AC38" s="9">
        <f t="shared" si="2"/>
        <v>0.99363363256212256</v>
      </c>
      <c r="AD38" s="15">
        <f t="shared" si="3"/>
        <v>10.575361192487671</v>
      </c>
      <c r="AE38" s="3">
        <f t="shared" si="12"/>
        <v>788.37919999999974</v>
      </c>
      <c r="AF38" s="2">
        <f t="shared" si="13"/>
        <v>0.25</v>
      </c>
      <c r="AG38" s="9">
        <f t="shared" si="14"/>
        <v>2.7588666254295033E-3</v>
      </c>
      <c r="AH38" s="2">
        <f t="shared" si="15"/>
        <v>0.1335001202205596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138.19999999999999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0.88557699999999995</v>
      </c>
      <c r="F39" s="9">
        <f>IF(Raw!$G39&gt;$C$8,IF(Raw!$Q39&gt;$C$8,IF(Raw!$N39&gt;$C$9,IF(Raw!$N39&lt;$A$9,IF(Raw!$X39&gt;$C$9,IF(Raw!$X39&lt;$A$9,Raw!I39,-999),-999),-999),-999),-999),-999)</f>
        <v>1.3171930000000001</v>
      </c>
      <c r="G39" s="9">
        <f>Raw!G39</f>
        <v>0.97736999999999996</v>
      </c>
      <c r="H39" s="9">
        <f>IF(Raw!$G39&gt;$C$8,IF(Raw!$Q39&gt;$C$8,IF(Raw!$N39&gt;$C$9,IF(Raw!$N39&lt;$A$9,IF(Raw!$X39&gt;$C$9,IF(Raw!$X39&lt;$A$9,Raw!L39,-999),-999),-999),-999),-999),-999)</f>
        <v>640.4</v>
      </c>
      <c r="I39" s="9">
        <f>IF(Raw!$G39&gt;$C$8,IF(Raw!$Q39&gt;$C$8,IF(Raw!$N39&gt;$C$9,IF(Raw!$N39&lt;$A$9,IF(Raw!$X39&gt;$C$9,IF(Raw!$X39&lt;$A$9,Raw!M39,-999),-999),-999),-999),-999),-999)</f>
        <v>0.123471</v>
      </c>
      <c r="J39" s="9">
        <f>IF(Raw!$G39&gt;$C$8,IF(Raw!$Q39&gt;$C$8,IF(Raw!$N39&gt;$C$9,IF(Raw!$N39&lt;$A$9,IF(Raw!$X39&gt;$C$9,IF(Raw!$X39&lt;$A$9,Raw!N39,-999),-999),-999),-999),-999),-999)</f>
        <v>485</v>
      </c>
      <c r="K39" s="9">
        <f>IF(Raw!$G39&gt;$C$8,IF(Raw!$Q39&gt;$C$8,IF(Raw!$N39&gt;$C$9,IF(Raw!$N39&lt;$A$9,IF(Raw!$X39&gt;$C$9,IF(Raw!$X39&lt;$A$9,Raw!R39,-999),-999),-999),-999),-999),-999)</f>
        <v>0.85275999999999996</v>
      </c>
      <c r="L39" s="9">
        <f>IF(Raw!$G39&gt;$C$8,IF(Raw!$Q39&gt;$C$8,IF(Raw!$N39&gt;$C$9,IF(Raw!$N39&lt;$A$9,IF(Raw!$X39&gt;$C$9,IF(Raw!$X39&lt;$A$9,Raw!S39,-999),-999),-999),-999),-999),-999)</f>
        <v>1.3132349999999999</v>
      </c>
      <c r="M39" s="9">
        <f>Raw!Q39</f>
        <v>0.98464799999999997</v>
      </c>
      <c r="N39" s="9">
        <f>IF(Raw!$G39&gt;$C$8,IF(Raw!$Q39&gt;$C$8,IF(Raw!$N39&gt;$C$9,IF(Raw!$N39&lt;$A$9,IF(Raw!$X39&gt;$C$9,IF(Raw!$X39&lt;$A$9,Raw!V39,-999),-999),-999),-999),-999),-999)</f>
        <v>729.7</v>
      </c>
      <c r="O39" s="9">
        <f>IF(Raw!$G39&gt;$C$8,IF(Raw!$Q39&gt;$C$8,IF(Raw!$N39&gt;$C$9,IF(Raw!$N39&lt;$A$9,IF(Raw!$X39&gt;$C$9,IF(Raw!$X39&lt;$A$9,Raw!W39,-999),-999),-999),-999),-999),-999)</f>
        <v>0.13083</v>
      </c>
      <c r="P39" s="9">
        <f>IF(Raw!$G39&gt;$C$8,IF(Raw!$Q39&gt;$C$8,IF(Raw!$N39&gt;$C$9,IF(Raw!$N39&lt;$A$9,IF(Raw!$X39&gt;$C$9,IF(Raw!$X39&lt;$A$9,Raw!X39,-999),-999),-999),-999),-999),-999)</f>
        <v>656</v>
      </c>
      <c r="R39" s="9">
        <f t="shared" si="4"/>
        <v>0.43161600000000011</v>
      </c>
      <c r="S39" s="9">
        <f t="shared" si="5"/>
        <v>0.32767863175707745</v>
      </c>
      <c r="T39" s="9">
        <f t="shared" si="6"/>
        <v>0.46047499999999997</v>
      </c>
      <c r="U39" s="9">
        <f t="shared" si="7"/>
        <v>0.35064173586601027</v>
      </c>
      <c r="V39" s="15">
        <f t="shared" si="0"/>
        <v>0</v>
      </c>
      <c r="X39" s="11">
        <f t="shared" si="8"/>
        <v>1.6254E+18</v>
      </c>
      <c r="Y39" s="11">
        <f t="shared" si="9"/>
        <v>6.4039999999999992E-18</v>
      </c>
      <c r="Z39" s="11">
        <f t="shared" si="10"/>
        <v>4.8499999999999997E-4</v>
      </c>
      <c r="AA39" s="16">
        <f t="shared" si="11"/>
        <v>5.0230366037476793E-3</v>
      </c>
      <c r="AB39" s="9">
        <f t="shared" si="1"/>
        <v>0.85507298278011068</v>
      </c>
      <c r="AC39" s="9">
        <f t="shared" si="2"/>
        <v>0.9949769633962523</v>
      </c>
      <c r="AD39" s="15">
        <f t="shared" si="3"/>
        <v>10.356776502572535</v>
      </c>
      <c r="AE39" s="3">
        <f t="shared" si="12"/>
        <v>771.04159999999968</v>
      </c>
      <c r="AF39" s="2">
        <f t="shared" si="13"/>
        <v>0.25</v>
      </c>
      <c r="AG39" s="9">
        <f t="shared" si="14"/>
        <v>2.7934754544910313E-3</v>
      </c>
      <c r="AH39" s="2">
        <f t="shared" si="15"/>
        <v>0.13517482344753692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137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0.88261800000000001</v>
      </c>
      <c r="F40" s="9">
        <f>IF(Raw!$G40&gt;$C$8,IF(Raw!$Q40&gt;$C$8,IF(Raw!$N40&gt;$C$9,IF(Raw!$N40&lt;$A$9,IF(Raw!$X40&gt;$C$9,IF(Raw!$X40&lt;$A$9,Raw!I40,-999),-999),-999),-999),-999),-999)</f>
        <v>1.316694</v>
      </c>
      <c r="G40" s="9">
        <f>Raw!G40</f>
        <v>0.98293699999999995</v>
      </c>
      <c r="H40" s="9">
        <f>IF(Raw!$G40&gt;$C$8,IF(Raw!$Q40&gt;$C$8,IF(Raw!$N40&gt;$C$9,IF(Raw!$N40&lt;$A$9,IF(Raw!$X40&gt;$C$9,IF(Raw!$X40&lt;$A$9,Raw!L40,-999),-999),-999),-999),-999),-999)</f>
        <v>636.70000000000005</v>
      </c>
      <c r="I40" s="9">
        <f>IF(Raw!$G40&gt;$C$8,IF(Raw!$Q40&gt;$C$8,IF(Raw!$N40&gt;$C$9,IF(Raw!$N40&lt;$A$9,IF(Raw!$X40&gt;$C$9,IF(Raw!$X40&lt;$A$9,Raw!M40,-999),-999),-999),-999),-999),-999)</f>
        <v>0.153701</v>
      </c>
      <c r="J40" s="9">
        <f>IF(Raw!$G40&gt;$C$8,IF(Raw!$Q40&gt;$C$8,IF(Raw!$N40&gt;$C$9,IF(Raw!$N40&lt;$A$9,IF(Raw!$X40&gt;$C$9,IF(Raw!$X40&lt;$A$9,Raw!N40,-999),-999),-999),-999),-999),-999)</f>
        <v>414</v>
      </c>
      <c r="K40" s="9">
        <f>IF(Raw!$G40&gt;$C$8,IF(Raw!$Q40&gt;$C$8,IF(Raw!$N40&gt;$C$9,IF(Raw!$N40&lt;$A$9,IF(Raw!$X40&gt;$C$9,IF(Raw!$X40&lt;$A$9,Raw!R40,-999),-999),-999),-999),-999),-999)</f>
        <v>0.85971699999999995</v>
      </c>
      <c r="L40" s="9">
        <f>IF(Raw!$G40&gt;$C$8,IF(Raw!$Q40&gt;$C$8,IF(Raw!$N40&gt;$C$9,IF(Raw!$N40&lt;$A$9,IF(Raw!$X40&gt;$C$9,IF(Raw!$X40&lt;$A$9,Raw!S40,-999),-999),-999),-999),-999),-999)</f>
        <v>1.334557</v>
      </c>
      <c r="M40" s="9">
        <f>Raw!Q40</f>
        <v>0.98686399999999996</v>
      </c>
      <c r="N40" s="9">
        <f>IF(Raw!$G40&gt;$C$8,IF(Raw!$Q40&gt;$C$8,IF(Raw!$N40&gt;$C$9,IF(Raw!$N40&lt;$A$9,IF(Raw!$X40&gt;$C$9,IF(Raw!$X40&lt;$A$9,Raw!V40,-999),-999),-999),-999),-999),-999)</f>
        <v>694.8</v>
      </c>
      <c r="O40" s="9">
        <f>IF(Raw!$G40&gt;$C$8,IF(Raw!$Q40&gt;$C$8,IF(Raw!$N40&gt;$C$9,IF(Raw!$N40&lt;$A$9,IF(Raw!$X40&gt;$C$9,IF(Raw!$X40&lt;$A$9,Raw!W40,-999),-999),-999),-999),-999),-999)</f>
        <v>0.23284199999999999</v>
      </c>
      <c r="P40" s="9">
        <f>IF(Raw!$G40&gt;$C$8,IF(Raw!$Q40&gt;$C$8,IF(Raw!$N40&gt;$C$9,IF(Raw!$N40&lt;$A$9,IF(Raw!$X40&gt;$C$9,IF(Raw!$X40&lt;$A$9,Raw!X40,-999),-999),-999),-999),-999),-999)</f>
        <v>625</v>
      </c>
      <c r="R40" s="9">
        <f t="shared" si="4"/>
        <v>0.43407600000000002</v>
      </c>
      <c r="S40" s="9">
        <f t="shared" si="5"/>
        <v>0.32967113087778938</v>
      </c>
      <c r="T40" s="9">
        <f t="shared" si="6"/>
        <v>0.47484000000000004</v>
      </c>
      <c r="U40" s="9">
        <f t="shared" si="7"/>
        <v>0.35580346137332464</v>
      </c>
      <c r="V40" s="15">
        <f t="shared" si="0"/>
        <v>0</v>
      </c>
      <c r="X40" s="11">
        <f t="shared" si="8"/>
        <v>1.6254E+18</v>
      </c>
      <c r="Y40" s="11">
        <f t="shared" si="9"/>
        <v>6.3670000000000001E-18</v>
      </c>
      <c r="Z40" s="11">
        <f t="shared" si="10"/>
        <v>4.1399999999999998E-4</v>
      </c>
      <c r="AA40" s="16">
        <f t="shared" si="11"/>
        <v>4.2661753945650166E-3</v>
      </c>
      <c r="AB40" s="9">
        <f t="shared" si="1"/>
        <v>0.86174275072435524</v>
      </c>
      <c r="AC40" s="9">
        <f t="shared" si="2"/>
        <v>0.99573382460543491</v>
      </c>
      <c r="AD40" s="15">
        <f t="shared" si="3"/>
        <v>10.304771484456561</v>
      </c>
      <c r="AE40" s="3">
        <f t="shared" si="12"/>
        <v>766.58679999999981</v>
      </c>
      <c r="AF40" s="2">
        <f t="shared" si="13"/>
        <v>0.25</v>
      </c>
      <c r="AG40" s="9">
        <f t="shared" si="14"/>
        <v>2.8203641252544437E-3</v>
      </c>
      <c r="AH40" s="2">
        <f t="shared" si="15"/>
        <v>0.13647595223223408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135.9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0.88114899999999996</v>
      </c>
      <c r="F41" s="9">
        <f>IF(Raw!$G41&gt;$C$8,IF(Raw!$Q41&gt;$C$8,IF(Raw!$N41&gt;$C$9,IF(Raw!$N41&lt;$A$9,IF(Raw!$X41&gt;$C$9,IF(Raw!$X41&lt;$A$9,Raw!I41,-999),-999),-999),-999),-999),-999)</f>
        <v>1.317339</v>
      </c>
      <c r="G41" s="9">
        <f>Raw!G41</f>
        <v>0.979935</v>
      </c>
      <c r="H41" s="9">
        <f>IF(Raw!$G41&gt;$C$8,IF(Raw!$Q41&gt;$C$8,IF(Raw!$N41&gt;$C$9,IF(Raw!$N41&lt;$A$9,IF(Raw!$X41&gt;$C$9,IF(Raw!$X41&lt;$A$9,Raw!L41,-999),-999),-999),-999),-999),-999)</f>
        <v>631.29999999999995</v>
      </c>
      <c r="I41" s="9">
        <f>IF(Raw!$G41&gt;$C$8,IF(Raw!$Q41&gt;$C$8,IF(Raw!$N41&gt;$C$9,IF(Raw!$N41&lt;$A$9,IF(Raw!$X41&gt;$C$9,IF(Raw!$X41&lt;$A$9,Raw!M41,-999),-999),-999),-999),-999),-999)</f>
        <v>0.10448300000000001</v>
      </c>
      <c r="J41" s="9">
        <f>IF(Raw!$G41&gt;$C$8,IF(Raw!$Q41&gt;$C$8,IF(Raw!$N41&gt;$C$9,IF(Raw!$N41&lt;$A$9,IF(Raw!$X41&gt;$C$9,IF(Raw!$X41&lt;$A$9,Raw!N41,-999),-999),-999),-999),-999),-999)</f>
        <v>515</v>
      </c>
      <c r="K41" s="9">
        <f>IF(Raw!$G41&gt;$C$8,IF(Raw!$Q41&gt;$C$8,IF(Raw!$N41&gt;$C$9,IF(Raw!$N41&lt;$A$9,IF(Raw!$X41&gt;$C$9,IF(Raw!$X41&lt;$A$9,Raw!R41,-999),-999),-999),-999),-999),-999)</f>
        <v>0.86411099999999996</v>
      </c>
      <c r="L41" s="9">
        <f>IF(Raw!$G41&gt;$C$8,IF(Raw!$Q41&gt;$C$8,IF(Raw!$N41&gt;$C$9,IF(Raw!$N41&lt;$A$9,IF(Raw!$X41&gt;$C$9,IF(Raw!$X41&lt;$A$9,Raw!S41,-999),-999),-999),-999),-999),-999)</f>
        <v>1.3160210000000001</v>
      </c>
      <c r="M41" s="9">
        <f>Raw!Q41</f>
        <v>0.98666100000000001</v>
      </c>
      <c r="N41" s="9">
        <f>IF(Raw!$G41&gt;$C$8,IF(Raw!$Q41&gt;$C$8,IF(Raw!$N41&gt;$C$9,IF(Raw!$N41&lt;$A$9,IF(Raw!$X41&gt;$C$9,IF(Raw!$X41&lt;$A$9,Raw!V41,-999),-999),-999),-999),-999),-999)</f>
        <v>727.2</v>
      </c>
      <c r="O41" s="9">
        <f>IF(Raw!$G41&gt;$C$8,IF(Raw!$Q41&gt;$C$8,IF(Raw!$N41&gt;$C$9,IF(Raw!$N41&lt;$A$9,IF(Raw!$X41&gt;$C$9,IF(Raw!$X41&lt;$A$9,Raw!W41,-999),-999),-999),-999),-999),-999)</f>
        <v>0.32312400000000002</v>
      </c>
      <c r="P41" s="9">
        <f>IF(Raw!$G41&gt;$C$8,IF(Raw!$Q41&gt;$C$8,IF(Raw!$N41&gt;$C$9,IF(Raw!$N41&lt;$A$9,IF(Raw!$X41&gt;$C$9,IF(Raw!$X41&lt;$A$9,Raw!X41,-999),-999),-999),-999),-999),-999)</f>
        <v>510</v>
      </c>
      <c r="R41" s="9">
        <f t="shared" si="4"/>
        <v>0.43619000000000008</v>
      </c>
      <c r="S41" s="9">
        <f t="shared" si="5"/>
        <v>0.33111446635983605</v>
      </c>
      <c r="T41" s="9">
        <f t="shared" si="6"/>
        <v>0.45191000000000014</v>
      </c>
      <c r="U41" s="9">
        <f t="shared" si="7"/>
        <v>0.34339117688851478</v>
      </c>
      <c r="V41" s="15">
        <f t="shared" si="0"/>
        <v>0</v>
      </c>
      <c r="X41" s="11">
        <f t="shared" si="8"/>
        <v>1.6254E+18</v>
      </c>
      <c r="Y41" s="11">
        <f t="shared" si="9"/>
        <v>6.3129999999999995E-18</v>
      </c>
      <c r="Z41" s="11">
        <f t="shared" si="10"/>
        <v>5.1499999999999994E-4</v>
      </c>
      <c r="AA41" s="16">
        <f t="shared" si="11"/>
        <v>5.2567132918075292E-3</v>
      </c>
      <c r="AB41" s="9">
        <f t="shared" si="1"/>
        <v>0.86648656130370072</v>
      </c>
      <c r="AC41" s="9">
        <f t="shared" si="2"/>
        <v>0.99474328670819245</v>
      </c>
      <c r="AD41" s="15">
        <f t="shared" si="3"/>
        <v>10.207210275354425</v>
      </c>
      <c r="AE41" s="3">
        <f t="shared" si="12"/>
        <v>760.08519999999976</v>
      </c>
      <c r="AF41" s="2">
        <f t="shared" si="13"/>
        <v>0.25</v>
      </c>
      <c r="AG41" s="9">
        <f t="shared" si="14"/>
        <v>2.6962045763096131E-3</v>
      </c>
      <c r="AH41" s="2">
        <f t="shared" si="15"/>
        <v>0.13046793627456343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134.80000000000001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0.89395599999999997</v>
      </c>
      <c r="F42" s="9">
        <f>IF(Raw!$G42&gt;$C$8,IF(Raw!$Q42&gt;$C$8,IF(Raw!$N42&gt;$C$9,IF(Raw!$N42&lt;$A$9,IF(Raw!$X42&gt;$C$9,IF(Raw!$X42&lt;$A$9,Raw!I42,-999),-999),-999),-999),-999),-999)</f>
        <v>1.3334299999999999</v>
      </c>
      <c r="G42" s="9">
        <f>Raw!G42</f>
        <v>0.97679700000000003</v>
      </c>
      <c r="H42" s="9">
        <f>IF(Raw!$G42&gt;$C$8,IF(Raw!$Q42&gt;$C$8,IF(Raw!$N42&gt;$C$9,IF(Raw!$N42&lt;$A$9,IF(Raw!$X42&gt;$C$9,IF(Raw!$X42&lt;$A$9,Raw!L42,-999),-999),-999),-999),-999),-999)</f>
        <v>656.3</v>
      </c>
      <c r="I42" s="9">
        <f>IF(Raw!$G42&gt;$C$8,IF(Raw!$Q42&gt;$C$8,IF(Raw!$N42&gt;$C$9,IF(Raw!$N42&lt;$A$9,IF(Raw!$X42&gt;$C$9,IF(Raw!$X42&lt;$A$9,Raw!M42,-999),-999),-999),-999),-999),-999)</f>
        <v>0.11664099999999999</v>
      </c>
      <c r="J42" s="9">
        <f>IF(Raw!$G42&gt;$C$8,IF(Raw!$Q42&gt;$C$8,IF(Raw!$N42&gt;$C$9,IF(Raw!$N42&lt;$A$9,IF(Raw!$X42&gt;$C$9,IF(Raw!$X42&lt;$A$9,Raw!N42,-999),-999),-999),-999),-999),-999)</f>
        <v>573</v>
      </c>
      <c r="K42" s="9">
        <f>IF(Raw!$G42&gt;$C$8,IF(Raw!$Q42&gt;$C$8,IF(Raw!$N42&gt;$C$9,IF(Raw!$N42&lt;$A$9,IF(Raw!$X42&gt;$C$9,IF(Raw!$X42&lt;$A$9,Raw!R42,-999),-999),-999),-999),-999),-999)</f>
        <v>0.85810200000000003</v>
      </c>
      <c r="L42" s="9">
        <f>IF(Raw!$G42&gt;$C$8,IF(Raw!$Q42&gt;$C$8,IF(Raw!$N42&gt;$C$9,IF(Raw!$N42&lt;$A$9,IF(Raw!$X42&gt;$C$9,IF(Raw!$X42&lt;$A$9,Raw!S42,-999),-999),-999),-999),-999),-999)</f>
        <v>1.328622</v>
      </c>
      <c r="M42" s="9">
        <f>Raw!Q42</f>
        <v>0.985263</v>
      </c>
      <c r="N42" s="9">
        <f>IF(Raw!$G42&gt;$C$8,IF(Raw!$Q42&gt;$C$8,IF(Raw!$N42&gt;$C$9,IF(Raw!$N42&lt;$A$9,IF(Raw!$X42&gt;$C$9,IF(Raw!$X42&lt;$A$9,Raw!V42,-999),-999),-999),-999),-999),-999)</f>
        <v>723.6</v>
      </c>
      <c r="O42" s="9">
        <f>IF(Raw!$G42&gt;$C$8,IF(Raw!$Q42&gt;$C$8,IF(Raw!$N42&gt;$C$9,IF(Raw!$N42&lt;$A$9,IF(Raw!$X42&gt;$C$9,IF(Raw!$X42&lt;$A$9,Raw!W42,-999),-999),-999),-999),-999),-999)</f>
        <v>0.22917999999999999</v>
      </c>
      <c r="P42" s="9">
        <f>IF(Raw!$G42&gt;$C$8,IF(Raw!$Q42&gt;$C$8,IF(Raw!$N42&gt;$C$9,IF(Raw!$N42&lt;$A$9,IF(Raw!$X42&gt;$C$9,IF(Raw!$X42&lt;$A$9,Raw!X42,-999),-999),-999),-999),-999),-999)</f>
        <v>479</v>
      </c>
      <c r="R42" s="9">
        <f t="shared" si="4"/>
        <v>0.43947399999999992</v>
      </c>
      <c r="S42" s="9">
        <f t="shared" si="5"/>
        <v>0.3295816053336133</v>
      </c>
      <c r="T42" s="9">
        <f t="shared" si="6"/>
        <v>0.47051999999999994</v>
      </c>
      <c r="U42" s="9">
        <f t="shared" si="7"/>
        <v>0.35414135849022516</v>
      </c>
      <c r="V42" s="15">
        <f t="shared" si="0"/>
        <v>0</v>
      </c>
      <c r="X42" s="11">
        <f t="shared" si="8"/>
        <v>1.6254E+18</v>
      </c>
      <c r="Y42" s="11">
        <f t="shared" si="9"/>
        <v>6.5629999999999989E-18</v>
      </c>
      <c r="Z42" s="11">
        <f t="shared" si="10"/>
        <v>5.7299999999999994E-4</v>
      </c>
      <c r="AA42" s="16">
        <f t="shared" si="11"/>
        <v>6.0753422212714422E-3</v>
      </c>
      <c r="AB42" s="9">
        <f t="shared" si="1"/>
        <v>0.8609605700219527</v>
      </c>
      <c r="AC42" s="9">
        <f t="shared" si="2"/>
        <v>0.99392465777872852</v>
      </c>
      <c r="AD42" s="15">
        <f t="shared" si="3"/>
        <v>10.602691485639516</v>
      </c>
      <c r="AE42" s="3">
        <f t="shared" si="12"/>
        <v>790.18519999999967</v>
      </c>
      <c r="AF42" s="2">
        <f t="shared" si="13"/>
        <v>0.25</v>
      </c>
      <c r="AG42" s="9">
        <f t="shared" si="14"/>
        <v>2.8883473587516316E-3</v>
      </c>
      <c r="AH42" s="2">
        <f t="shared" si="15"/>
        <v>0.13976562552096869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133.5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0.91805499999999995</v>
      </c>
      <c r="F43" s="9">
        <f>IF(Raw!$G43&gt;$C$8,IF(Raw!$Q43&gt;$C$8,IF(Raw!$N43&gt;$C$9,IF(Raw!$N43&lt;$A$9,IF(Raw!$X43&gt;$C$9,IF(Raw!$X43&lt;$A$9,Raw!I43,-999),-999),-999),-999),-999),-999)</f>
        <v>1.337434</v>
      </c>
      <c r="G43" s="9">
        <f>Raw!G43</f>
        <v>0.98297000000000001</v>
      </c>
      <c r="H43" s="9">
        <f>IF(Raw!$G43&gt;$C$8,IF(Raw!$Q43&gt;$C$8,IF(Raw!$N43&gt;$C$9,IF(Raw!$N43&lt;$A$9,IF(Raw!$X43&gt;$C$9,IF(Raw!$X43&lt;$A$9,Raw!L43,-999),-999),-999),-999),-999),-999)</f>
        <v>651.1</v>
      </c>
      <c r="I43" s="9">
        <f>IF(Raw!$G43&gt;$C$8,IF(Raw!$Q43&gt;$C$8,IF(Raw!$N43&gt;$C$9,IF(Raw!$N43&lt;$A$9,IF(Raw!$X43&gt;$C$9,IF(Raw!$X43&lt;$A$9,Raw!M43,-999),-999),-999),-999),-999),-999)</f>
        <v>0.20386599999999999</v>
      </c>
      <c r="J43" s="9">
        <f>IF(Raw!$G43&gt;$C$8,IF(Raw!$Q43&gt;$C$8,IF(Raw!$N43&gt;$C$9,IF(Raw!$N43&lt;$A$9,IF(Raw!$X43&gt;$C$9,IF(Raw!$X43&lt;$A$9,Raw!N43,-999),-999),-999),-999),-999),-999)</f>
        <v>683</v>
      </c>
      <c r="K43" s="9">
        <f>IF(Raw!$G43&gt;$C$8,IF(Raw!$Q43&gt;$C$8,IF(Raw!$N43&gt;$C$9,IF(Raw!$N43&lt;$A$9,IF(Raw!$X43&gt;$C$9,IF(Raw!$X43&lt;$A$9,Raw!R43,-999),-999),-999),-999),-999),-999)</f>
        <v>0.90018299999999996</v>
      </c>
      <c r="L43" s="9">
        <f>IF(Raw!$G43&gt;$C$8,IF(Raw!$Q43&gt;$C$8,IF(Raw!$N43&gt;$C$9,IF(Raw!$N43&lt;$A$9,IF(Raw!$X43&gt;$C$9,IF(Raw!$X43&lt;$A$9,Raw!S43,-999),-999),-999),-999),-999),-999)</f>
        <v>1.420928</v>
      </c>
      <c r="M43" s="9">
        <f>Raw!Q43</f>
        <v>0.98789700000000003</v>
      </c>
      <c r="N43" s="9">
        <f>IF(Raw!$G43&gt;$C$8,IF(Raw!$Q43&gt;$C$8,IF(Raw!$N43&gt;$C$9,IF(Raw!$N43&lt;$A$9,IF(Raw!$X43&gt;$C$9,IF(Raw!$X43&lt;$A$9,Raw!V43,-999),-999),-999),-999),-999),-999)</f>
        <v>731.2</v>
      </c>
      <c r="O43" s="9">
        <f>IF(Raw!$G43&gt;$C$8,IF(Raw!$Q43&gt;$C$8,IF(Raw!$N43&gt;$C$9,IF(Raw!$N43&lt;$A$9,IF(Raw!$X43&gt;$C$9,IF(Raw!$X43&lt;$A$9,Raw!W43,-999),-999),-999),-999),-999),-999)</f>
        <v>8.5463999999999998E-2</v>
      </c>
      <c r="P43" s="9">
        <f>IF(Raw!$G43&gt;$C$8,IF(Raw!$Q43&gt;$C$8,IF(Raw!$N43&gt;$C$9,IF(Raw!$N43&lt;$A$9,IF(Raw!$X43&gt;$C$9,IF(Raw!$X43&lt;$A$9,Raw!X43,-999),-999),-999),-999),-999),-999)</f>
        <v>354</v>
      </c>
      <c r="R43" s="9">
        <f t="shared" si="4"/>
        <v>0.41937900000000006</v>
      </c>
      <c r="S43" s="9">
        <f t="shared" si="5"/>
        <v>0.3135698658774938</v>
      </c>
      <c r="T43" s="9">
        <f t="shared" si="6"/>
        <v>0.52074500000000001</v>
      </c>
      <c r="U43" s="9">
        <f t="shared" si="7"/>
        <v>0.3664823270426088</v>
      </c>
      <c r="V43" s="15">
        <f t="shared" si="0"/>
        <v>0</v>
      </c>
      <c r="X43" s="11">
        <f t="shared" si="8"/>
        <v>1.6254E+18</v>
      </c>
      <c r="Y43" s="11">
        <f t="shared" si="9"/>
        <v>6.5110000000000003E-18</v>
      </c>
      <c r="Z43" s="11">
        <f t="shared" si="10"/>
        <v>6.8300000000000001E-4</v>
      </c>
      <c r="AA43" s="16">
        <f t="shared" si="11"/>
        <v>7.1763033542036354E-3</v>
      </c>
      <c r="AB43" s="9">
        <f t="shared" si="1"/>
        <v>0.90392002409018468</v>
      </c>
      <c r="AC43" s="9">
        <f t="shared" si="2"/>
        <v>0.99282369664579651</v>
      </c>
      <c r="AD43" s="15">
        <f t="shared" si="3"/>
        <v>10.507032729434314</v>
      </c>
      <c r="AE43" s="3">
        <f t="shared" si="12"/>
        <v>783.92439999999976</v>
      </c>
      <c r="AF43" s="2">
        <f t="shared" si="13"/>
        <v>0.25</v>
      </c>
      <c r="AG43" s="9">
        <f t="shared" si="14"/>
        <v>2.9620321576891854E-3</v>
      </c>
      <c r="AH43" s="2">
        <f t="shared" si="15"/>
        <v>0.1433311945941238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132.4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0.91959900000000006</v>
      </c>
      <c r="F44" s="9">
        <f>IF(Raw!$G44&gt;$C$8,IF(Raw!$Q44&gt;$C$8,IF(Raw!$N44&gt;$C$9,IF(Raw!$N44&lt;$A$9,IF(Raw!$X44&gt;$C$9,IF(Raw!$X44&lt;$A$9,Raw!I44,-999),-999),-999),-999),-999),-999)</f>
        <v>1.3288679999999999</v>
      </c>
      <c r="G44" s="9">
        <f>Raw!G44</f>
        <v>0.982707</v>
      </c>
      <c r="H44" s="9">
        <f>IF(Raw!$G44&gt;$C$8,IF(Raw!$Q44&gt;$C$8,IF(Raw!$N44&gt;$C$9,IF(Raw!$N44&lt;$A$9,IF(Raw!$X44&gt;$C$9,IF(Raw!$X44&lt;$A$9,Raw!L44,-999),-999),-999),-999),-999),-999)</f>
        <v>646.79999999999995</v>
      </c>
      <c r="I44" s="9">
        <f>IF(Raw!$G44&gt;$C$8,IF(Raw!$Q44&gt;$C$8,IF(Raw!$N44&gt;$C$9,IF(Raw!$N44&lt;$A$9,IF(Raw!$X44&gt;$C$9,IF(Raw!$X44&lt;$A$9,Raw!M44,-999),-999),-999),-999),-999),-999)</f>
        <v>0.26102900000000001</v>
      </c>
      <c r="J44" s="9">
        <f>IF(Raw!$G44&gt;$C$8,IF(Raw!$Q44&gt;$C$8,IF(Raw!$N44&gt;$C$9,IF(Raw!$N44&lt;$A$9,IF(Raw!$X44&gt;$C$9,IF(Raw!$X44&lt;$A$9,Raw!N44,-999),-999),-999),-999),-999),-999)</f>
        <v>378</v>
      </c>
      <c r="K44" s="9">
        <f>IF(Raw!$G44&gt;$C$8,IF(Raw!$Q44&gt;$C$8,IF(Raw!$N44&gt;$C$9,IF(Raw!$N44&lt;$A$9,IF(Raw!$X44&gt;$C$9,IF(Raw!$X44&lt;$A$9,Raw!R44,-999),-999),-999),-999),-999),-999)</f>
        <v>0.87161599999999995</v>
      </c>
      <c r="L44" s="9">
        <f>IF(Raw!$G44&gt;$C$8,IF(Raw!$Q44&gt;$C$8,IF(Raw!$N44&gt;$C$9,IF(Raw!$N44&lt;$A$9,IF(Raw!$X44&gt;$C$9,IF(Raw!$X44&lt;$A$9,Raw!S44,-999),-999),-999),-999),-999),-999)</f>
        <v>1.351982</v>
      </c>
      <c r="M44" s="9">
        <f>Raw!Q44</f>
        <v>0.98695999999999995</v>
      </c>
      <c r="N44" s="9">
        <f>IF(Raw!$G44&gt;$C$8,IF(Raw!$Q44&gt;$C$8,IF(Raw!$N44&gt;$C$9,IF(Raw!$N44&lt;$A$9,IF(Raw!$X44&gt;$C$9,IF(Raw!$X44&lt;$A$9,Raw!V44,-999),-999),-999),-999),-999),-999)</f>
        <v>699</v>
      </c>
      <c r="O44" s="9">
        <f>IF(Raw!$G44&gt;$C$8,IF(Raw!$Q44&gt;$C$8,IF(Raw!$N44&gt;$C$9,IF(Raw!$N44&lt;$A$9,IF(Raw!$X44&gt;$C$9,IF(Raw!$X44&lt;$A$9,Raw!W44,-999),-999),-999),-999),-999),-999)</f>
        <v>0.201268</v>
      </c>
      <c r="P44" s="9">
        <f>IF(Raw!$G44&gt;$C$8,IF(Raw!$Q44&gt;$C$8,IF(Raw!$N44&gt;$C$9,IF(Raw!$N44&lt;$A$9,IF(Raw!$X44&gt;$C$9,IF(Raw!$X44&lt;$A$9,Raw!X44,-999),-999),-999),-999),-999),-999)</f>
        <v>546</v>
      </c>
      <c r="R44" s="9">
        <f t="shared" si="4"/>
        <v>0.40926899999999988</v>
      </c>
      <c r="S44" s="9">
        <f t="shared" si="5"/>
        <v>0.30798318568887195</v>
      </c>
      <c r="T44" s="9">
        <f t="shared" si="6"/>
        <v>0.48036600000000007</v>
      </c>
      <c r="U44" s="9">
        <f t="shared" si="7"/>
        <v>0.35530502625034954</v>
      </c>
      <c r="V44" s="15">
        <f t="shared" si="0"/>
        <v>0</v>
      </c>
      <c r="X44" s="11">
        <f t="shared" si="8"/>
        <v>2.1671999999999997E+18</v>
      </c>
      <c r="Y44" s="11">
        <f t="shared" si="9"/>
        <v>6.467999999999999E-18</v>
      </c>
      <c r="Z44" s="11">
        <f t="shared" si="10"/>
        <v>3.7799999999999997E-4</v>
      </c>
      <c r="AA44" s="16">
        <f t="shared" si="11"/>
        <v>5.2706688044254022E-3</v>
      </c>
      <c r="AB44" s="9">
        <f t="shared" si="1"/>
        <v>0.87414785009090656</v>
      </c>
      <c r="AC44" s="9">
        <f t="shared" si="2"/>
        <v>0.99472933119557461</v>
      </c>
      <c r="AD44" s="15">
        <f t="shared" si="3"/>
        <v>13.943568265675671</v>
      </c>
      <c r="AE44" s="3">
        <f t="shared" si="12"/>
        <v>778.74719999999968</v>
      </c>
      <c r="AF44" s="2">
        <f t="shared" si="13"/>
        <v>0.25</v>
      </c>
      <c r="AG44" s="9">
        <f t="shared" si="14"/>
        <v>3.810938375891873E-3</v>
      </c>
      <c r="AH44" s="2">
        <f t="shared" si="15"/>
        <v>0.18440932470068386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131.1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0.88567600000000002</v>
      </c>
      <c r="F45" s="9">
        <f>IF(Raw!$G45&gt;$C$8,IF(Raw!$Q45&gt;$C$8,IF(Raw!$N45&gt;$C$9,IF(Raw!$N45&lt;$A$9,IF(Raw!$X45&gt;$C$9,IF(Raw!$X45&lt;$A$9,Raw!I45,-999),-999),-999),-999),-999),-999)</f>
        <v>1.310829</v>
      </c>
      <c r="G45" s="9">
        <f>Raw!G45</f>
        <v>0.98305500000000001</v>
      </c>
      <c r="H45" s="9">
        <f>IF(Raw!$G45&gt;$C$8,IF(Raw!$Q45&gt;$C$8,IF(Raw!$N45&gt;$C$9,IF(Raw!$N45&lt;$A$9,IF(Raw!$X45&gt;$C$9,IF(Raw!$X45&lt;$A$9,Raw!L45,-999),-999),-999),-999),-999),-999)</f>
        <v>613</v>
      </c>
      <c r="I45" s="9">
        <f>IF(Raw!$G45&gt;$C$8,IF(Raw!$Q45&gt;$C$8,IF(Raw!$N45&gt;$C$9,IF(Raw!$N45&lt;$A$9,IF(Raw!$X45&gt;$C$9,IF(Raw!$X45&lt;$A$9,Raw!M45,-999),-999),-999),-999),-999),-999)</f>
        <v>9.7172999999999995E-2</v>
      </c>
      <c r="J45" s="9">
        <f>IF(Raw!$G45&gt;$C$8,IF(Raw!$Q45&gt;$C$8,IF(Raw!$N45&gt;$C$9,IF(Raw!$N45&lt;$A$9,IF(Raw!$X45&gt;$C$9,IF(Raw!$X45&lt;$A$9,Raw!N45,-999),-999),-999),-999),-999),-999)</f>
        <v>571</v>
      </c>
      <c r="K45" s="9">
        <f>IF(Raw!$G45&gt;$C$8,IF(Raw!$Q45&gt;$C$8,IF(Raw!$N45&gt;$C$9,IF(Raw!$N45&lt;$A$9,IF(Raw!$X45&gt;$C$9,IF(Raw!$X45&lt;$A$9,Raw!R45,-999),-999),-999),-999),-999),-999)</f>
        <v>0.84448900000000005</v>
      </c>
      <c r="L45" s="9">
        <f>IF(Raw!$G45&gt;$C$8,IF(Raw!$Q45&gt;$C$8,IF(Raw!$N45&gt;$C$9,IF(Raw!$N45&lt;$A$9,IF(Raw!$X45&gt;$C$9,IF(Raw!$X45&lt;$A$9,Raw!S45,-999),-999),-999),-999),-999),-999)</f>
        <v>1.320052</v>
      </c>
      <c r="M45" s="9">
        <f>Raw!Q45</f>
        <v>0.98224699999999998</v>
      </c>
      <c r="N45" s="9">
        <f>IF(Raw!$G45&gt;$C$8,IF(Raw!$Q45&gt;$C$8,IF(Raw!$N45&gt;$C$9,IF(Raw!$N45&lt;$A$9,IF(Raw!$X45&gt;$C$9,IF(Raw!$X45&lt;$A$9,Raw!V45,-999),-999),-999),-999),-999),-999)</f>
        <v>692.8</v>
      </c>
      <c r="O45" s="9">
        <f>IF(Raw!$G45&gt;$C$8,IF(Raw!$Q45&gt;$C$8,IF(Raw!$N45&gt;$C$9,IF(Raw!$N45&lt;$A$9,IF(Raw!$X45&gt;$C$9,IF(Raw!$X45&lt;$A$9,Raw!W45,-999),-999),-999),-999),-999),-999)</f>
        <v>0.10996300000000001</v>
      </c>
      <c r="P45" s="9">
        <f>IF(Raw!$G45&gt;$C$8,IF(Raw!$Q45&gt;$C$8,IF(Raw!$N45&gt;$C$9,IF(Raw!$N45&lt;$A$9,IF(Raw!$X45&gt;$C$9,IF(Raw!$X45&lt;$A$9,Raw!X45,-999),-999),-999),-999),-999),-999)</f>
        <v>644</v>
      </c>
      <c r="R45" s="9">
        <f t="shared" si="4"/>
        <v>0.425153</v>
      </c>
      <c r="S45" s="9">
        <f t="shared" si="5"/>
        <v>0.32433902515125923</v>
      </c>
      <c r="T45" s="9">
        <f t="shared" si="6"/>
        <v>0.47556299999999996</v>
      </c>
      <c r="U45" s="9">
        <f t="shared" si="7"/>
        <v>0.36026080790756726</v>
      </c>
      <c r="V45" s="15">
        <f t="shared" si="0"/>
        <v>0</v>
      </c>
      <c r="X45" s="11">
        <f t="shared" si="8"/>
        <v>1.6254E+18</v>
      </c>
      <c r="Y45" s="11">
        <f t="shared" si="9"/>
        <v>6.1299999999999997E-18</v>
      </c>
      <c r="Z45" s="11">
        <f t="shared" si="10"/>
        <v>5.71E-4</v>
      </c>
      <c r="AA45" s="16">
        <f t="shared" si="11"/>
        <v>5.657089112888182E-3</v>
      </c>
      <c r="AB45" s="9">
        <f t="shared" si="1"/>
        <v>0.84717930226979243</v>
      </c>
      <c r="AC45" s="9">
        <f t="shared" si="2"/>
        <v>0.99434291088711191</v>
      </c>
      <c r="AD45" s="15">
        <f t="shared" si="3"/>
        <v>9.9073364498917389</v>
      </c>
      <c r="AE45" s="3">
        <f t="shared" si="12"/>
        <v>738.05199999999979</v>
      </c>
      <c r="AF45" s="2">
        <f t="shared" si="13"/>
        <v>0.25</v>
      </c>
      <c r="AG45" s="9">
        <f t="shared" si="14"/>
        <v>2.7455577181923745E-3</v>
      </c>
      <c r="AH45" s="2">
        <f t="shared" si="15"/>
        <v>0.13285610912564688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130.19999999999999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0.887212</v>
      </c>
      <c r="F46" s="9">
        <f>IF(Raw!$G46&gt;$C$8,IF(Raw!$Q46&gt;$C$8,IF(Raw!$N46&gt;$C$9,IF(Raw!$N46&lt;$A$9,IF(Raw!$X46&gt;$C$9,IF(Raw!$X46&lt;$A$9,Raw!I46,-999),-999),-999),-999),-999),-999)</f>
        <v>1.319944</v>
      </c>
      <c r="G46" s="9">
        <f>Raw!G46</f>
        <v>0.976024</v>
      </c>
      <c r="H46" s="9">
        <f>IF(Raw!$G46&gt;$C$8,IF(Raw!$Q46&gt;$C$8,IF(Raw!$N46&gt;$C$9,IF(Raw!$N46&lt;$A$9,IF(Raw!$X46&gt;$C$9,IF(Raw!$X46&lt;$A$9,Raw!L46,-999),-999),-999),-999),-999),-999)</f>
        <v>669.5</v>
      </c>
      <c r="I46" s="9">
        <f>IF(Raw!$G46&gt;$C$8,IF(Raw!$Q46&gt;$C$8,IF(Raw!$N46&gt;$C$9,IF(Raw!$N46&lt;$A$9,IF(Raw!$X46&gt;$C$9,IF(Raw!$X46&lt;$A$9,Raw!M46,-999),-999),-999),-999),-999),-999)</f>
        <v>0.161305</v>
      </c>
      <c r="J46" s="9">
        <f>IF(Raw!$G46&gt;$C$8,IF(Raw!$Q46&gt;$C$8,IF(Raw!$N46&gt;$C$9,IF(Raw!$N46&lt;$A$9,IF(Raw!$X46&gt;$C$9,IF(Raw!$X46&lt;$A$9,Raw!N46,-999),-999),-999),-999),-999),-999)</f>
        <v>832</v>
      </c>
      <c r="K46" s="9">
        <f>IF(Raw!$G46&gt;$C$8,IF(Raw!$Q46&gt;$C$8,IF(Raw!$N46&gt;$C$9,IF(Raw!$N46&lt;$A$9,IF(Raw!$X46&gt;$C$9,IF(Raw!$X46&lt;$A$9,Raw!R46,-999),-999),-999),-999),-999),-999)</f>
        <v>0.84890600000000005</v>
      </c>
      <c r="L46" s="9">
        <f>IF(Raw!$G46&gt;$C$8,IF(Raw!$Q46&gt;$C$8,IF(Raw!$N46&gt;$C$9,IF(Raw!$N46&lt;$A$9,IF(Raw!$X46&gt;$C$9,IF(Raw!$X46&lt;$A$9,Raw!S46,-999),-999),-999),-999),-999),-999)</f>
        <v>1.353091</v>
      </c>
      <c r="M46" s="9">
        <f>Raw!Q46</f>
        <v>0.98440700000000003</v>
      </c>
      <c r="N46" s="9">
        <f>IF(Raw!$G46&gt;$C$8,IF(Raw!$Q46&gt;$C$8,IF(Raw!$N46&gt;$C$9,IF(Raw!$N46&lt;$A$9,IF(Raw!$X46&gt;$C$9,IF(Raw!$X46&lt;$A$9,Raw!V46,-999),-999),-999),-999),-999),-999)</f>
        <v>729.7</v>
      </c>
      <c r="O46" s="9">
        <f>IF(Raw!$G46&gt;$C$8,IF(Raw!$Q46&gt;$C$8,IF(Raw!$N46&gt;$C$9,IF(Raw!$N46&lt;$A$9,IF(Raw!$X46&gt;$C$9,IF(Raw!$X46&lt;$A$9,Raw!W46,-999),-999),-999),-999),-999),-999)</f>
        <v>0.13044500000000001</v>
      </c>
      <c r="P46" s="9">
        <f>IF(Raw!$G46&gt;$C$8,IF(Raw!$Q46&gt;$C$8,IF(Raw!$N46&gt;$C$9,IF(Raw!$N46&lt;$A$9,IF(Raw!$X46&gt;$C$9,IF(Raw!$X46&lt;$A$9,Raw!X46,-999),-999),-999),-999),-999),-999)</f>
        <v>452</v>
      </c>
      <c r="R46" s="9">
        <f t="shared" si="4"/>
        <v>0.43273200000000001</v>
      </c>
      <c r="S46" s="9">
        <f t="shared" si="5"/>
        <v>0.32784118114101812</v>
      </c>
      <c r="T46" s="9">
        <f t="shared" si="6"/>
        <v>0.50418499999999999</v>
      </c>
      <c r="U46" s="9">
        <f t="shared" si="7"/>
        <v>0.37261721495450045</v>
      </c>
      <c r="V46" s="15">
        <f t="shared" si="0"/>
        <v>0</v>
      </c>
      <c r="X46" s="11">
        <f t="shared" si="8"/>
        <v>1.6254E+18</v>
      </c>
      <c r="Y46" s="11">
        <f t="shared" si="9"/>
        <v>6.6949999999999994E-18</v>
      </c>
      <c r="Z46" s="11">
        <f t="shared" si="10"/>
        <v>8.3199999999999995E-4</v>
      </c>
      <c r="AA46" s="16">
        <f t="shared" si="11"/>
        <v>8.972631077747999E-3</v>
      </c>
      <c r="AB46" s="9">
        <f t="shared" si="1"/>
        <v>0.85342986599993442</v>
      </c>
      <c r="AC46" s="9">
        <f t="shared" si="2"/>
        <v>0.99102736892225196</v>
      </c>
      <c r="AD46" s="15">
        <f t="shared" si="3"/>
        <v>10.784412353062498</v>
      </c>
      <c r="AE46" s="3">
        <f t="shared" si="12"/>
        <v>806.07799999999975</v>
      </c>
      <c r="AF46" s="2">
        <f t="shared" si="13"/>
        <v>0.25</v>
      </c>
      <c r="AG46" s="9">
        <f t="shared" si="14"/>
        <v>3.0911213045531224E-3</v>
      </c>
      <c r="AH46" s="2">
        <f t="shared" si="15"/>
        <v>0.14957775122961253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128.9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0.89074900000000001</v>
      </c>
      <c r="F47" s="9">
        <f>IF(Raw!$G47&gt;$C$8,IF(Raw!$Q47&gt;$C$8,IF(Raw!$N47&gt;$C$9,IF(Raw!$N47&lt;$A$9,IF(Raw!$X47&gt;$C$9,IF(Raw!$X47&lt;$A$9,Raw!I47,-999),-999),-999),-999),-999),-999)</f>
        <v>1.2974110000000001</v>
      </c>
      <c r="G47" s="9">
        <f>Raw!G47</f>
        <v>0.97214599999999995</v>
      </c>
      <c r="H47" s="9">
        <f>IF(Raw!$G47&gt;$C$8,IF(Raw!$Q47&gt;$C$8,IF(Raw!$N47&gt;$C$9,IF(Raw!$N47&lt;$A$9,IF(Raw!$X47&gt;$C$9,IF(Raw!$X47&lt;$A$9,Raw!L47,-999),-999),-999),-999),-999),-999)</f>
        <v>626.1</v>
      </c>
      <c r="I47" s="9">
        <f>IF(Raw!$G47&gt;$C$8,IF(Raw!$Q47&gt;$C$8,IF(Raw!$N47&gt;$C$9,IF(Raw!$N47&lt;$A$9,IF(Raw!$X47&gt;$C$9,IF(Raw!$X47&lt;$A$9,Raw!M47,-999),-999),-999),-999),-999),-999)</f>
        <v>0.31507299999999999</v>
      </c>
      <c r="J47" s="9">
        <f>IF(Raw!$G47&gt;$C$8,IF(Raw!$Q47&gt;$C$8,IF(Raw!$N47&gt;$C$9,IF(Raw!$N47&lt;$A$9,IF(Raw!$X47&gt;$C$9,IF(Raw!$X47&lt;$A$9,Raw!N47,-999),-999),-999),-999),-999),-999)</f>
        <v>396</v>
      </c>
      <c r="K47" s="9">
        <f>IF(Raw!$G47&gt;$C$8,IF(Raw!$Q47&gt;$C$8,IF(Raw!$N47&gt;$C$9,IF(Raw!$N47&lt;$A$9,IF(Raw!$X47&gt;$C$9,IF(Raw!$X47&lt;$A$9,Raw!R47,-999),-999),-999),-999),-999),-999)</f>
        <v>0.864927</v>
      </c>
      <c r="L47" s="9">
        <f>IF(Raw!$G47&gt;$C$8,IF(Raw!$Q47&gt;$C$8,IF(Raw!$N47&gt;$C$9,IF(Raw!$N47&lt;$A$9,IF(Raw!$X47&gt;$C$9,IF(Raw!$X47&lt;$A$9,Raw!S47,-999),-999),-999),-999),-999),-999)</f>
        <v>1.3317289999999999</v>
      </c>
      <c r="M47" s="9">
        <f>Raw!Q47</f>
        <v>0.97972800000000004</v>
      </c>
      <c r="N47" s="9">
        <f>IF(Raw!$G47&gt;$C$8,IF(Raw!$Q47&gt;$C$8,IF(Raw!$N47&gt;$C$9,IF(Raw!$N47&lt;$A$9,IF(Raw!$X47&gt;$C$9,IF(Raw!$X47&lt;$A$9,Raw!V47,-999),-999),-999),-999),-999),-999)</f>
        <v>662</v>
      </c>
      <c r="O47" s="9">
        <f>IF(Raw!$G47&gt;$C$8,IF(Raw!$Q47&gt;$C$8,IF(Raw!$N47&gt;$C$9,IF(Raw!$N47&lt;$A$9,IF(Raw!$X47&gt;$C$9,IF(Raw!$X47&lt;$A$9,Raw!W47,-999),-999),-999),-999),-999),-999)</f>
        <v>0.107763</v>
      </c>
      <c r="P47" s="9">
        <f>IF(Raw!$G47&gt;$C$8,IF(Raw!$Q47&gt;$C$8,IF(Raw!$N47&gt;$C$9,IF(Raw!$N47&lt;$A$9,IF(Raw!$X47&gt;$C$9,IF(Raw!$X47&lt;$A$9,Raw!X47,-999),-999),-999),-999),-999),-999)</f>
        <v>435</v>
      </c>
      <c r="R47" s="9">
        <f t="shared" si="4"/>
        <v>0.40666200000000008</v>
      </c>
      <c r="S47" s="9">
        <f t="shared" si="5"/>
        <v>0.31344115318892785</v>
      </c>
      <c r="T47" s="9">
        <f t="shared" si="6"/>
        <v>0.46680199999999994</v>
      </c>
      <c r="U47" s="9">
        <f t="shared" si="7"/>
        <v>0.3505232671211635</v>
      </c>
      <c r="V47" s="15">
        <f t="shared" si="0"/>
        <v>0</v>
      </c>
      <c r="X47" s="11">
        <f t="shared" si="8"/>
        <v>1.6254E+18</v>
      </c>
      <c r="Y47" s="11">
        <f t="shared" si="9"/>
        <v>6.261E-18</v>
      </c>
      <c r="Z47" s="11">
        <f t="shared" si="10"/>
        <v>3.9599999999999998E-4</v>
      </c>
      <c r="AA47" s="16">
        <f t="shared" si="11"/>
        <v>4.0137699692084994E-3</v>
      </c>
      <c r="AB47" s="9">
        <f t="shared" si="1"/>
        <v>0.86680063584916645</v>
      </c>
      <c r="AC47" s="9">
        <f t="shared" si="2"/>
        <v>0.99598623003079156</v>
      </c>
      <c r="AD47" s="15">
        <f t="shared" si="3"/>
        <v>10.135782750526516</v>
      </c>
      <c r="AE47" s="3">
        <f t="shared" si="12"/>
        <v>753.82439999999986</v>
      </c>
      <c r="AF47" s="2">
        <f t="shared" si="13"/>
        <v>0.25</v>
      </c>
      <c r="AG47" s="9">
        <f t="shared" si="14"/>
        <v>2.7329443727268365E-3</v>
      </c>
      <c r="AH47" s="2">
        <f t="shared" si="15"/>
        <v>0.13224575590287355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127.7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0.89035500000000001</v>
      </c>
      <c r="F48" s="9">
        <f>IF(Raw!$G48&gt;$C$8,IF(Raw!$Q48&gt;$C$8,IF(Raw!$N48&gt;$C$9,IF(Raw!$N48&lt;$A$9,IF(Raw!$X48&gt;$C$9,IF(Raw!$X48&lt;$A$9,Raw!I48,-999),-999),-999),-999),-999),-999)</f>
        <v>1.3143819999999999</v>
      </c>
      <c r="G48" s="9">
        <f>Raw!G48</f>
        <v>0.97844299999999995</v>
      </c>
      <c r="H48" s="9">
        <f>IF(Raw!$G48&gt;$C$8,IF(Raw!$Q48&gt;$C$8,IF(Raw!$N48&gt;$C$9,IF(Raw!$N48&lt;$A$9,IF(Raw!$X48&gt;$C$9,IF(Raw!$X48&lt;$A$9,Raw!L48,-999),-999),-999),-999),-999),-999)</f>
        <v>624.20000000000005</v>
      </c>
      <c r="I48" s="9">
        <f>IF(Raw!$G48&gt;$C$8,IF(Raw!$Q48&gt;$C$8,IF(Raw!$N48&gt;$C$9,IF(Raw!$N48&lt;$A$9,IF(Raw!$X48&gt;$C$9,IF(Raw!$X48&lt;$A$9,Raw!M48,-999),-999),-999),-999),-999),-999)</f>
        <v>0.116371</v>
      </c>
      <c r="J48" s="9">
        <f>IF(Raw!$G48&gt;$C$8,IF(Raw!$Q48&gt;$C$8,IF(Raw!$N48&gt;$C$9,IF(Raw!$N48&lt;$A$9,IF(Raw!$X48&gt;$C$9,IF(Raw!$X48&lt;$A$9,Raw!N48,-999),-999),-999),-999),-999),-999)</f>
        <v>450</v>
      </c>
      <c r="K48" s="9">
        <f>IF(Raw!$G48&gt;$C$8,IF(Raw!$Q48&gt;$C$8,IF(Raw!$N48&gt;$C$9,IF(Raw!$N48&lt;$A$9,IF(Raw!$X48&gt;$C$9,IF(Raw!$X48&lt;$A$9,Raw!R48,-999),-999),-999),-999),-999),-999)</f>
        <v>0.85758800000000002</v>
      </c>
      <c r="L48" s="9">
        <f>IF(Raw!$G48&gt;$C$8,IF(Raw!$Q48&gt;$C$8,IF(Raw!$N48&gt;$C$9,IF(Raw!$N48&lt;$A$9,IF(Raw!$X48&gt;$C$9,IF(Raw!$X48&lt;$A$9,Raw!S48,-999),-999),-999),-999),-999),-999)</f>
        <v>1.3314109999999999</v>
      </c>
      <c r="M48" s="9">
        <f>Raw!Q48</f>
        <v>0.98493600000000003</v>
      </c>
      <c r="N48" s="9">
        <f>IF(Raw!$G48&gt;$C$8,IF(Raw!$Q48&gt;$C$8,IF(Raw!$N48&gt;$C$9,IF(Raw!$N48&lt;$A$9,IF(Raw!$X48&gt;$C$9,IF(Raw!$X48&lt;$A$9,Raw!V48,-999),-999),-999),-999),-999),-999)</f>
        <v>720.3</v>
      </c>
      <c r="O48" s="9">
        <f>IF(Raw!$G48&gt;$C$8,IF(Raw!$Q48&gt;$C$8,IF(Raw!$N48&gt;$C$9,IF(Raw!$N48&lt;$A$9,IF(Raw!$X48&gt;$C$9,IF(Raw!$X48&lt;$A$9,Raw!W48,-999),-999),-999),-999),-999),-999)</f>
        <v>0.22917999999999999</v>
      </c>
      <c r="P48" s="9">
        <f>IF(Raw!$G48&gt;$C$8,IF(Raw!$Q48&gt;$C$8,IF(Raw!$N48&gt;$C$9,IF(Raw!$N48&lt;$A$9,IF(Raw!$X48&gt;$C$9,IF(Raw!$X48&lt;$A$9,Raw!X48,-999),-999),-999),-999),-999),-999)</f>
        <v>388</v>
      </c>
      <c r="R48" s="9">
        <f t="shared" si="4"/>
        <v>0.42402699999999993</v>
      </c>
      <c r="S48" s="9">
        <f t="shared" si="5"/>
        <v>0.32260560476330319</v>
      </c>
      <c r="T48" s="9">
        <f t="shared" si="6"/>
        <v>0.47382299999999988</v>
      </c>
      <c r="U48" s="9">
        <f t="shared" si="7"/>
        <v>0.35588034048088824</v>
      </c>
      <c r="V48" s="15">
        <f t="shared" si="0"/>
        <v>0</v>
      </c>
      <c r="X48" s="11">
        <f t="shared" si="8"/>
        <v>2.1671999999999997E+18</v>
      </c>
      <c r="Y48" s="11">
        <f t="shared" si="9"/>
        <v>6.2420000000000004E-18</v>
      </c>
      <c r="Z48" s="11">
        <f t="shared" si="10"/>
        <v>4.4999999999999999E-4</v>
      </c>
      <c r="AA48" s="16">
        <f t="shared" si="11"/>
        <v>6.0506152736694817E-3</v>
      </c>
      <c r="AB48" s="9">
        <f t="shared" si="1"/>
        <v>0.86045492068081586</v>
      </c>
      <c r="AC48" s="9">
        <f t="shared" si="2"/>
        <v>0.99394938472633065</v>
      </c>
      <c r="AD48" s="15">
        <f t="shared" si="3"/>
        <v>13.445811719265516</v>
      </c>
      <c r="AE48" s="3">
        <f t="shared" si="12"/>
        <v>751.53679999999986</v>
      </c>
      <c r="AF48" s="2">
        <f t="shared" si="13"/>
        <v>0.25</v>
      </c>
      <c r="AG48" s="9">
        <f t="shared" si="14"/>
        <v>3.680846194380099E-3</v>
      </c>
      <c r="AH48" s="2">
        <f t="shared" si="15"/>
        <v>0.17811423174059091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126.6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0.89896799999999999</v>
      </c>
      <c r="F49" s="9">
        <f>IF(Raw!$G49&gt;$C$8,IF(Raw!$Q49&gt;$C$8,IF(Raw!$N49&gt;$C$9,IF(Raw!$N49&lt;$A$9,IF(Raw!$X49&gt;$C$9,IF(Raw!$X49&lt;$A$9,Raw!I49,-999),-999),-999),-999),-999),-999)</f>
        <v>1.3329930000000001</v>
      </c>
      <c r="G49" s="9">
        <f>Raw!G49</f>
        <v>0.98715200000000003</v>
      </c>
      <c r="H49" s="9">
        <f>IF(Raw!$G49&gt;$C$8,IF(Raw!$Q49&gt;$C$8,IF(Raw!$N49&gt;$C$9,IF(Raw!$N49&lt;$A$9,IF(Raw!$X49&gt;$C$9,IF(Raw!$X49&lt;$A$9,Raw!L49,-999),-999),-999),-999),-999),-999)</f>
        <v>635.6</v>
      </c>
      <c r="I49" s="9">
        <f>IF(Raw!$G49&gt;$C$8,IF(Raw!$Q49&gt;$C$8,IF(Raw!$N49&gt;$C$9,IF(Raw!$N49&lt;$A$9,IF(Raw!$X49&gt;$C$9,IF(Raw!$X49&lt;$A$9,Raw!M49,-999),-999),-999),-999),-999),-999)</f>
        <v>0.16514300000000001</v>
      </c>
      <c r="J49" s="9">
        <f>IF(Raw!$G49&gt;$C$8,IF(Raw!$Q49&gt;$C$8,IF(Raw!$N49&gt;$C$9,IF(Raw!$N49&lt;$A$9,IF(Raw!$X49&gt;$C$9,IF(Raw!$X49&lt;$A$9,Raw!N49,-999),-999),-999),-999),-999),-999)</f>
        <v>409</v>
      </c>
      <c r="K49" s="9">
        <f>IF(Raw!$G49&gt;$C$8,IF(Raw!$Q49&gt;$C$8,IF(Raw!$N49&gt;$C$9,IF(Raw!$N49&lt;$A$9,IF(Raw!$X49&gt;$C$9,IF(Raw!$X49&lt;$A$9,Raw!R49,-999),-999),-999),-999),-999),-999)</f>
        <v>0.86491399999999996</v>
      </c>
      <c r="L49" s="9">
        <f>IF(Raw!$G49&gt;$C$8,IF(Raw!$Q49&gt;$C$8,IF(Raw!$N49&gt;$C$9,IF(Raw!$N49&lt;$A$9,IF(Raw!$X49&gt;$C$9,IF(Raw!$X49&lt;$A$9,Raw!S49,-999),-999),-999),-999),-999),-999)</f>
        <v>1.3314349999999999</v>
      </c>
      <c r="M49" s="9">
        <f>Raw!Q49</f>
        <v>0.98090900000000003</v>
      </c>
      <c r="N49" s="9">
        <f>IF(Raw!$G49&gt;$C$8,IF(Raw!$Q49&gt;$C$8,IF(Raw!$N49&gt;$C$9,IF(Raw!$N49&lt;$A$9,IF(Raw!$X49&gt;$C$9,IF(Raw!$X49&lt;$A$9,Raw!V49,-999),-999),-999),-999),-999),-999)</f>
        <v>686.4</v>
      </c>
      <c r="O49" s="9">
        <f>IF(Raw!$G49&gt;$C$8,IF(Raw!$Q49&gt;$C$8,IF(Raw!$N49&gt;$C$9,IF(Raw!$N49&lt;$A$9,IF(Raw!$X49&gt;$C$9,IF(Raw!$X49&lt;$A$9,Raw!W49,-999),-999),-999),-999),-999),-999)</f>
        <v>0.212035</v>
      </c>
      <c r="P49" s="9">
        <f>IF(Raw!$G49&gt;$C$8,IF(Raw!$Q49&gt;$C$8,IF(Raw!$N49&gt;$C$9,IF(Raw!$N49&lt;$A$9,IF(Raw!$X49&gt;$C$9,IF(Raw!$X49&lt;$A$9,Raw!X49,-999),-999),-999),-999),-999),-999)</f>
        <v>540</v>
      </c>
      <c r="R49" s="9">
        <f t="shared" si="4"/>
        <v>0.43402500000000011</v>
      </c>
      <c r="S49" s="9">
        <f t="shared" si="5"/>
        <v>0.32560185987473306</v>
      </c>
      <c r="T49" s="9">
        <f t="shared" si="6"/>
        <v>0.46652099999999996</v>
      </c>
      <c r="U49" s="9">
        <f t="shared" si="7"/>
        <v>0.35038961721751344</v>
      </c>
      <c r="V49" s="15">
        <f t="shared" si="0"/>
        <v>0</v>
      </c>
      <c r="X49" s="11">
        <f t="shared" si="8"/>
        <v>2.1671999999999997E+18</v>
      </c>
      <c r="Y49" s="11">
        <f t="shared" si="9"/>
        <v>6.3559999999999999E-18</v>
      </c>
      <c r="Z49" s="11">
        <f t="shared" si="10"/>
        <v>4.0899999999999997E-4</v>
      </c>
      <c r="AA49" s="16">
        <f t="shared" si="11"/>
        <v>5.6022992093549889E-3</v>
      </c>
      <c r="AB49" s="9">
        <f t="shared" si="1"/>
        <v>0.86752759022944748</v>
      </c>
      <c r="AC49" s="9">
        <f t="shared" si="2"/>
        <v>0.99439770079064493</v>
      </c>
      <c r="AD49" s="15">
        <f t="shared" si="3"/>
        <v>13.697553079107553</v>
      </c>
      <c r="AE49" s="3">
        <f t="shared" si="12"/>
        <v>765.26239999999973</v>
      </c>
      <c r="AF49" s="2">
        <f t="shared" si="13"/>
        <v>0.25</v>
      </c>
      <c r="AG49" s="9">
        <f t="shared" si="14"/>
        <v>3.6919079847731293E-3</v>
      </c>
      <c r="AH49" s="2">
        <f t="shared" si="15"/>
        <v>0.17864950602087412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125.3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0.90424599999999999</v>
      </c>
      <c r="F50" s="9">
        <f>IF(Raw!$G50&gt;$C$8,IF(Raw!$Q50&gt;$C$8,IF(Raw!$N50&gt;$C$9,IF(Raw!$N50&lt;$A$9,IF(Raw!$X50&gt;$C$9,IF(Raw!$X50&lt;$A$9,Raw!I50,-999),-999),-999),-999),-999),-999)</f>
        <v>1.3308169999999999</v>
      </c>
      <c r="G50" s="9">
        <f>Raw!G50</f>
        <v>0.97685500000000003</v>
      </c>
      <c r="H50" s="9">
        <f>IF(Raw!$G50&gt;$C$8,IF(Raw!$Q50&gt;$C$8,IF(Raw!$N50&gt;$C$9,IF(Raw!$N50&lt;$A$9,IF(Raw!$X50&gt;$C$9,IF(Raw!$X50&lt;$A$9,Raw!L50,-999),-999),-999),-999),-999),-999)</f>
        <v>668.9</v>
      </c>
      <c r="I50" s="9">
        <f>IF(Raw!$G50&gt;$C$8,IF(Raw!$Q50&gt;$C$8,IF(Raw!$N50&gt;$C$9,IF(Raw!$N50&lt;$A$9,IF(Raw!$X50&gt;$C$9,IF(Raw!$X50&lt;$A$9,Raw!M50,-999),-999),-999),-999),-999),-999)</f>
        <v>0.23366200000000001</v>
      </c>
      <c r="J50" s="9">
        <f>IF(Raw!$G50&gt;$C$8,IF(Raw!$Q50&gt;$C$8,IF(Raw!$N50&gt;$C$9,IF(Raw!$N50&lt;$A$9,IF(Raw!$X50&gt;$C$9,IF(Raw!$X50&lt;$A$9,Raw!N50,-999),-999),-999),-999),-999),-999)</f>
        <v>369</v>
      </c>
      <c r="K50" s="9">
        <f>IF(Raw!$G50&gt;$C$8,IF(Raw!$Q50&gt;$C$8,IF(Raw!$N50&gt;$C$9,IF(Raw!$N50&lt;$A$9,IF(Raw!$X50&gt;$C$9,IF(Raw!$X50&lt;$A$9,Raw!R50,-999),-999),-999),-999),-999),-999)</f>
        <v>0.85803499999999999</v>
      </c>
      <c r="L50" s="9">
        <f>IF(Raw!$G50&gt;$C$8,IF(Raw!$Q50&gt;$C$8,IF(Raw!$N50&gt;$C$9,IF(Raw!$N50&lt;$A$9,IF(Raw!$X50&gt;$C$9,IF(Raw!$X50&lt;$A$9,Raw!S50,-999),-999),-999),-999),-999),-999)</f>
        <v>1.3272440000000001</v>
      </c>
      <c r="M50" s="9">
        <f>Raw!Q50</f>
        <v>0.98644100000000001</v>
      </c>
      <c r="N50" s="9">
        <f>IF(Raw!$G50&gt;$C$8,IF(Raw!$Q50&gt;$C$8,IF(Raw!$N50&gt;$C$9,IF(Raw!$N50&lt;$A$9,IF(Raw!$X50&gt;$C$9,IF(Raw!$X50&lt;$A$9,Raw!V50,-999),-999),-999),-999),-999),-999)</f>
        <v>715.3</v>
      </c>
      <c r="O50" s="9">
        <f>IF(Raw!$G50&gt;$C$8,IF(Raw!$Q50&gt;$C$8,IF(Raw!$N50&gt;$C$9,IF(Raw!$N50&lt;$A$9,IF(Raw!$X50&gt;$C$9,IF(Raw!$X50&lt;$A$9,Raw!W50,-999),-999),-999),-999),-999),-999)</f>
        <v>0.32098900000000002</v>
      </c>
      <c r="P50" s="9">
        <f>IF(Raw!$G50&gt;$C$8,IF(Raw!$Q50&gt;$C$8,IF(Raw!$N50&gt;$C$9,IF(Raw!$N50&lt;$A$9,IF(Raw!$X50&gt;$C$9,IF(Raw!$X50&lt;$A$9,Raw!X50,-999),-999),-999),-999),-999),-999)</f>
        <v>578</v>
      </c>
      <c r="R50" s="9">
        <f t="shared" si="4"/>
        <v>0.42657099999999992</v>
      </c>
      <c r="S50" s="9">
        <f t="shared" si="5"/>
        <v>0.32053317623685296</v>
      </c>
      <c r="T50" s="9">
        <f t="shared" si="6"/>
        <v>0.4692090000000001</v>
      </c>
      <c r="U50" s="9">
        <f t="shared" si="7"/>
        <v>0.35352128169349423</v>
      </c>
      <c r="V50" s="15">
        <f t="shared" si="0"/>
        <v>0</v>
      </c>
      <c r="X50" s="11">
        <f t="shared" si="8"/>
        <v>2.1671999999999997E+18</v>
      </c>
      <c r="Y50" s="11">
        <f t="shared" si="9"/>
        <v>6.6889999999999996E-18</v>
      </c>
      <c r="Z50" s="11">
        <f t="shared" si="10"/>
        <v>3.6899999999999997E-4</v>
      </c>
      <c r="AA50" s="16">
        <f t="shared" si="11"/>
        <v>5.3207105001302065E-3</v>
      </c>
      <c r="AB50" s="9">
        <f t="shared" si="1"/>
        <v>0.86053152525305554</v>
      </c>
      <c r="AC50" s="9">
        <f t="shared" si="2"/>
        <v>0.99467928949986995</v>
      </c>
      <c r="AD50" s="15">
        <f t="shared" si="3"/>
        <v>14.419269648049344</v>
      </c>
      <c r="AE50" s="3">
        <f t="shared" si="12"/>
        <v>805.35559999999975</v>
      </c>
      <c r="AF50" s="2">
        <f t="shared" si="13"/>
        <v>0.25</v>
      </c>
      <c r="AG50" s="9">
        <f t="shared" si="14"/>
        <v>3.9211682208173098E-3</v>
      </c>
      <c r="AH50" s="2">
        <f t="shared" si="15"/>
        <v>0.18974328953022629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124.2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0.87816099999999997</v>
      </c>
      <c r="F51" s="9">
        <f>IF(Raw!$G51&gt;$C$8,IF(Raw!$Q51&gt;$C$8,IF(Raw!$N51&gt;$C$9,IF(Raw!$N51&lt;$A$9,IF(Raw!$X51&gt;$C$9,IF(Raw!$X51&lt;$A$9,Raw!I51,-999),-999),-999),-999),-999),-999)</f>
        <v>1.3129379999999999</v>
      </c>
      <c r="G51" s="9">
        <f>Raw!G51</f>
        <v>0.98374600000000001</v>
      </c>
      <c r="H51" s="9">
        <f>IF(Raw!$G51&gt;$C$8,IF(Raw!$Q51&gt;$C$8,IF(Raw!$N51&gt;$C$9,IF(Raw!$N51&lt;$A$9,IF(Raw!$X51&gt;$C$9,IF(Raw!$X51&lt;$A$9,Raw!L51,-999),-999),-999),-999),-999),-999)</f>
        <v>647.4</v>
      </c>
      <c r="I51" s="9">
        <f>IF(Raw!$G51&gt;$C$8,IF(Raw!$Q51&gt;$C$8,IF(Raw!$N51&gt;$C$9,IF(Raw!$N51&lt;$A$9,IF(Raw!$X51&gt;$C$9,IF(Raw!$X51&lt;$A$9,Raw!M51,-999),-999),-999),-999),-999),-999)</f>
        <v>0.215809</v>
      </c>
      <c r="J51" s="9">
        <f>IF(Raw!$G51&gt;$C$8,IF(Raw!$Q51&gt;$C$8,IF(Raw!$N51&gt;$C$9,IF(Raw!$N51&lt;$A$9,IF(Raw!$X51&gt;$C$9,IF(Raw!$X51&lt;$A$9,Raw!N51,-999),-999),-999),-999),-999),-999)</f>
        <v>1015</v>
      </c>
      <c r="K51" s="9">
        <f>IF(Raw!$G51&gt;$C$8,IF(Raw!$Q51&gt;$C$8,IF(Raw!$N51&gt;$C$9,IF(Raw!$N51&lt;$A$9,IF(Raw!$X51&gt;$C$9,IF(Raw!$X51&lt;$A$9,Raw!R51,-999),-999),-999),-999),-999),-999)</f>
        <v>0.86571399999999998</v>
      </c>
      <c r="L51" s="9">
        <f>IF(Raw!$G51&gt;$C$8,IF(Raw!$Q51&gt;$C$8,IF(Raw!$N51&gt;$C$9,IF(Raw!$N51&lt;$A$9,IF(Raw!$X51&gt;$C$9,IF(Raw!$X51&lt;$A$9,Raw!S51,-999),-999),-999),-999),-999),-999)</f>
        <v>1.3373429999999999</v>
      </c>
      <c r="M51" s="9">
        <f>Raw!Q51</f>
        <v>0.98329699999999998</v>
      </c>
      <c r="N51" s="9">
        <f>IF(Raw!$G51&gt;$C$8,IF(Raw!$Q51&gt;$C$8,IF(Raw!$N51&gt;$C$9,IF(Raw!$N51&lt;$A$9,IF(Raw!$X51&gt;$C$9,IF(Raw!$X51&lt;$A$9,Raw!V51,-999),-999),-999),-999),-999),-999)</f>
        <v>650.70000000000005</v>
      </c>
      <c r="O51" s="9">
        <f>IF(Raw!$G51&gt;$C$8,IF(Raw!$Q51&gt;$C$8,IF(Raw!$N51&gt;$C$9,IF(Raw!$N51&lt;$A$9,IF(Raw!$X51&gt;$C$9,IF(Raw!$X51&lt;$A$9,Raw!W51,-999),-999),-999),-999),-999),-999)</f>
        <v>0.18667400000000001</v>
      </c>
      <c r="P51" s="9">
        <f>IF(Raw!$G51&gt;$C$8,IF(Raw!$Q51&gt;$C$8,IF(Raw!$N51&gt;$C$9,IF(Raw!$N51&lt;$A$9,IF(Raw!$X51&gt;$C$9,IF(Raw!$X51&lt;$A$9,Raw!X51,-999),-999),-999),-999),-999),-999)</f>
        <v>562</v>
      </c>
      <c r="R51" s="9">
        <f t="shared" si="4"/>
        <v>0.43477699999999997</v>
      </c>
      <c r="S51" s="9">
        <f t="shared" si="5"/>
        <v>0.33114815779572226</v>
      </c>
      <c r="T51" s="9">
        <f t="shared" si="6"/>
        <v>0.47162899999999996</v>
      </c>
      <c r="U51" s="9">
        <f t="shared" si="7"/>
        <v>0.35266120957749808</v>
      </c>
      <c r="V51" s="15">
        <f t="shared" si="0"/>
        <v>0</v>
      </c>
      <c r="X51" s="11">
        <f t="shared" si="8"/>
        <v>2.1671999999999997E+18</v>
      </c>
      <c r="Y51" s="11">
        <f t="shared" si="9"/>
        <v>6.4739999999999996E-18</v>
      </c>
      <c r="Z51" s="11">
        <f t="shared" si="10"/>
        <v>1.0150000000000001E-3</v>
      </c>
      <c r="AA51" s="16">
        <f t="shared" si="11"/>
        <v>1.4040953640618485E-2</v>
      </c>
      <c r="AB51" s="9">
        <f t="shared" si="1"/>
        <v>0.87233612092457125</v>
      </c>
      <c r="AC51" s="9">
        <f t="shared" si="2"/>
        <v>0.98595904635938147</v>
      </c>
      <c r="AD51" s="15">
        <f t="shared" si="3"/>
        <v>13.833451862678311</v>
      </c>
      <c r="AE51" s="3">
        <f t="shared" si="12"/>
        <v>779.46959999999979</v>
      </c>
      <c r="AF51" s="2">
        <f t="shared" si="13"/>
        <v>0.25</v>
      </c>
      <c r="AG51" s="9">
        <f t="shared" si="14"/>
        <v>3.7527091280955588E-3</v>
      </c>
      <c r="AH51" s="2">
        <f t="shared" si="15"/>
        <v>0.1815916417037936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123.1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0.89404499999999998</v>
      </c>
      <c r="F52" s="9">
        <f>IF(Raw!$G52&gt;$C$8,IF(Raw!$Q52&gt;$C$8,IF(Raw!$N52&gt;$C$9,IF(Raw!$N52&lt;$A$9,IF(Raw!$X52&gt;$C$9,IF(Raw!$X52&lt;$A$9,Raw!I52,-999),-999),-999),-999),-999),-999)</f>
        <v>1.3157369999999999</v>
      </c>
      <c r="G52" s="9">
        <f>Raw!G52</f>
        <v>0.97537700000000005</v>
      </c>
      <c r="H52" s="9">
        <f>IF(Raw!$G52&gt;$C$8,IF(Raw!$Q52&gt;$C$8,IF(Raw!$N52&gt;$C$9,IF(Raw!$N52&lt;$A$9,IF(Raw!$X52&gt;$C$9,IF(Raw!$X52&lt;$A$9,Raw!L52,-999),-999),-999),-999),-999),-999)</f>
        <v>661.8</v>
      </c>
      <c r="I52" s="9">
        <f>IF(Raw!$G52&gt;$C$8,IF(Raw!$Q52&gt;$C$8,IF(Raw!$N52&gt;$C$9,IF(Raw!$N52&lt;$A$9,IF(Raw!$X52&gt;$C$9,IF(Raw!$X52&lt;$A$9,Raw!M52,-999),-999),-999),-999),-999),-999)</f>
        <v>0.23968700000000001</v>
      </c>
      <c r="J52" s="9">
        <f>IF(Raw!$G52&gt;$C$8,IF(Raw!$Q52&gt;$C$8,IF(Raw!$N52&gt;$C$9,IF(Raw!$N52&lt;$A$9,IF(Raw!$X52&gt;$C$9,IF(Raw!$X52&lt;$A$9,Raw!N52,-999),-999),-999),-999),-999),-999)</f>
        <v>644</v>
      </c>
      <c r="K52" s="9">
        <f>IF(Raw!$G52&gt;$C$8,IF(Raw!$Q52&gt;$C$8,IF(Raw!$N52&gt;$C$9,IF(Raw!$N52&lt;$A$9,IF(Raw!$X52&gt;$C$9,IF(Raw!$X52&lt;$A$9,Raw!R52,-999),-999),-999),-999),-999),-999)</f>
        <v>0.85913099999999998</v>
      </c>
      <c r="L52" s="9">
        <f>IF(Raw!$G52&gt;$C$8,IF(Raw!$Q52&gt;$C$8,IF(Raw!$N52&gt;$C$9,IF(Raw!$N52&lt;$A$9,IF(Raw!$X52&gt;$C$9,IF(Raw!$X52&lt;$A$9,Raw!S52,-999),-999),-999),-999),-999),-999)</f>
        <v>1.3277490000000001</v>
      </c>
      <c r="M52" s="9">
        <f>Raw!Q52</f>
        <v>0.98736500000000005</v>
      </c>
      <c r="N52" s="9">
        <f>IF(Raw!$G52&gt;$C$8,IF(Raw!$Q52&gt;$C$8,IF(Raw!$N52&gt;$C$9,IF(Raw!$N52&lt;$A$9,IF(Raw!$X52&gt;$C$9,IF(Raw!$X52&lt;$A$9,Raw!V52,-999),-999),-999),-999),-999),-999)</f>
        <v>665.4</v>
      </c>
      <c r="O52" s="9">
        <f>IF(Raw!$G52&gt;$C$8,IF(Raw!$Q52&gt;$C$8,IF(Raw!$N52&gt;$C$9,IF(Raw!$N52&lt;$A$9,IF(Raw!$X52&gt;$C$9,IF(Raw!$X52&lt;$A$9,Raw!W52,-999),-999),-999),-999),-999),-999)</f>
        <v>0.30401699999999998</v>
      </c>
      <c r="P52" s="9">
        <f>IF(Raw!$G52&gt;$C$8,IF(Raw!$Q52&gt;$C$8,IF(Raw!$N52&gt;$C$9,IF(Raw!$N52&lt;$A$9,IF(Raw!$X52&gt;$C$9,IF(Raw!$X52&lt;$A$9,Raw!X52,-999),-999),-999),-999),-999),-999)</f>
        <v>445</v>
      </c>
      <c r="R52" s="9">
        <f t="shared" si="4"/>
        <v>0.42169199999999996</v>
      </c>
      <c r="S52" s="9">
        <f t="shared" si="5"/>
        <v>0.32049870148821535</v>
      </c>
      <c r="T52" s="9">
        <f t="shared" si="6"/>
        <v>0.46861800000000009</v>
      </c>
      <c r="U52" s="9">
        <f t="shared" si="7"/>
        <v>0.35294170810898751</v>
      </c>
      <c r="V52" s="15">
        <f t="shared" si="0"/>
        <v>0</v>
      </c>
      <c r="X52" s="11">
        <f t="shared" si="8"/>
        <v>2.1671999999999997E+18</v>
      </c>
      <c r="Y52" s="11">
        <f t="shared" si="9"/>
        <v>6.617999999999999E-18</v>
      </c>
      <c r="Z52" s="11">
        <f t="shared" si="10"/>
        <v>6.4399999999999993E-4</v>
      </c>
      <c r="AA52" s="16">
        <f t="shared" si="11"/>
        <v>9.1520552886226233E-3</v>
      </c>
      <c r="AB52" s="9">
        <f t="shared" si="1"/>
        <v>0.86341981784524369</v>
      </c>
      <c r="AC52" s="9">
        <f t="shared" si="2"/>
        <v>0.99084794471137749</v>
      </c>
      <c r="AD52" s="15">
        <f t="shared" si="3"/>
        <v>14.211265976122091</v>
      </c>
      <c r="AE52" s="3">
        <f t="shared" si="12"/>
        <v>796.80719999999963</v>
      </c>
      <c r="AF52" s="2">
        <f t="shared" si="13"/>
        <v>0.25</v>
      </c>
      <c r="AG52" s="9">
        <f t="shared" si="14"/>
        <v>3.8582680676951301E-3</v>
      </c>
      <c r="AH52" s="2">
        <f t="shared" si="15"/>
        <v>0.18669958385547469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121.8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0.86823300000000003</v>
      </c>
      <c r="F53" s="9">
        <f>IF(Raw!$G53&gt;$C$8,IF(Raw!$Q53&gt;$C$8,IF(Raw!$N53&gt;$C$9,IF(Raw!$N53&lt;$A$9,IF(Raw!$X53&gt;$C$9,IF(Raw!$X53&lt;$A$9,Raw!I53,-999),-999),-999),-999),-999),-999)</f>
        <v>1.3092440000000001</v>
      </c>
      <c r="G53" s="9">
        <f>Raw!G53</f>
        <v>0.98534200000000005</v>
      </c>
      <c r="H53" s="9">
        <f>IF(Raw!$G53&gt;$C$8,IF(Raw!$Q53&gt;$C$8,IF(Raw!$N53&gt;$C$9,IF(Raw!$N53&lt;$A$9,IF(Raw!$X53&gt;$C$9,IF(Raw!$X53&lt;$A$9,Raw!L53,-999),-999),-999),-999),-999),-999)</f>
        <v>680.3</v>
      </c>
      <c r="I53" s="9">
        <f>IF(Raw!$G53&gt;$C$8,IF(Raw!$Q53&gt;$C$8,IF(Raw!$N53&gt;$C$9,IF(Raw!$N53&lt;$A$9,IF(Raw!$X53&gt;$C$9,IF(Raw!$X53&lt;$A$9,Raw!M53,-999),-999),-999),-999),-999),-999)</f>
        <v>0.13741</v>
      </c>
      <c r="J53" s="9">
        <f>IF(Raw!$G53&gt;$C$8,IF(Raw!$Q53&gt;$C$8,IF(Raw!$N53&gt;$C$9,IF(Raw!$N53&lt;$A$9,IF(Raw!$X53&gt;$C$9,IF(Raw!$X53&lt;$A$9,Raw!N53,-999),-999),-999),-999),-999),-999)</f>
        <v>724</v>
      </c>
      <c r="K53" s="9">
        <f>IF(Raw!$G53&gt;$C$8,IF(Raw!$Q53&gt;$C$8,IF(Raw!$N53&gt;$C$9,IF(Raw!$N53&lt;$A$9,IF(Raw!$X53&gt;$C$9,IF(Raw!$X53&lt;$A$9,Raw!R53,-999),-999),-999),-999),-999),-999)</f>
        <v>0.86256699999999997</v>
      </c>
      <c r="L53" s="9">
        <f>IF(Raw!$G53&gt;$C$8,IF(Raw!$Q53&gt;$C$8,IF(Raw!$N53&gt;$C$9,IF(Raw!$N53&lt;$A$9,IF(Raw!$X53&gt;$C$9,IF(Raw!$X53&lt;$A$9,Raw!S53,-999),-999),-999),-999),-999),-999)</f>
        <v>1.327016</v>
      </c>
      <c r="M53" s="9">
        <f>Raw!Q53</f>
        <v>0.98420099999999999</v>
      </c>
      <c r="N53" s="9">
        <f>IF(Raw!$G53&gt;$C$8,IF(Raw!$Q53&gt;$C$8,IF(Raw!$N53&gt;$C$9,IF(Raw!$N53&lt;$A$9,IF(Raw!$X53&gt;$C$9,IF(Raw!$X53&lt;$A$9,Raw!V53,-999),-999),-999),-999),-999),-999)</f>
        <v>675</v>
      </c>
      <c r="O53" s="9">
        <f>IF(Raw!$G53&gt;$C$8,IF(Raw!$Q53&gt;$C$8,IF(Raw!$N53&gt;$C$9,IF(Raw!$N53&lt;$A$9,IF(Raw!$X53&gt;$C$9,IF(Raw!$X53&lt;$A$9,Raw!W53,-999),-999),-999),-999),-999),-999)</f>
        <v>0.26190400000000003</v>
      </c>
      <c r="P53" s="9">
        <f>IF(Raw!$G53&gt;$C$8,IF(Raw!$Q53&gt;$C$8,IF(Raw!$N53&gt;$C$9,IF(Raw!$N53&lt;$A$9,IF(Raw!$X53&gt;$C$9,IF(Raw!$X53&lt;$A$9,Raw!X53,-999),-999),-999),-999),-999),-999)</f>
        <v>488</v>
      </c>
      <c r="R53" s="9">
        <f t="shared" si="4"/>
        <v>0.44101100000000004</v>
      </c>
      <c r="S53" s="9">
        <f t="shared" si="5"/>
        <v>0.33684401074207709</v>
      </c>
      <c r="T53" s="9">
        <f t="shared" si="6"/>
        <v>0.464449</v>
      </c>
      <c r="U53" s="9">
        <f t="shared" si="7"/>
        <v>0.34999502643525021</v>
      </c>
      <c r="V53" s="15">
        <f t="shared" si="0"/>
        <v>0</v>
      </c>
      <c r="X53" s="11">
        <f t="shared" si="8"/>
        <v>2.1671999999999997E+18</v>
      </c>
      <c r="Y53" s="11">
        <f t="shared" si="9"/>
        <v>6.8029999999999992E-18</v>
      </c>
      <c r="Z53" s="11">
        <f t="shared" si="10"/>
        <v>7.2399999999999993E-4</v>
      </c>
      <c r="AA53" s="16">
        <f t="shared" si="11"/>
        <v>1.0561529619776218E-2</v>
      </c>
      <c r="AB53" s="9">
        <f t="shared" si="1"/>
        <v>0.86747229187037544</v>
      </c>
      <c r="AC53" s="9">
        <f t="shared" si="2"/>
        <v>0.9894384703802237</v>
      </c>
      <c r="AD53" s="15">
        <f t="shared" si="3"/>
        <v>14.587748093613563</v>
      </c>
      <c r="AE53" s="3">
        <f t="shared" si="12"/>
        <v>819.08119999999963</v>
      </c>
      <c r="AF53" s="2">
        <f t="shared" si="13"/>
        <v>0.25</v>
      </c>
      <c r="AG53" s="9">
        <f t="shared" si="14"/>
        <v>3.9274148305038841E-3</v>
      </c>
      <c r="AH53" s="2">
        <f t="shared" si="15"/>
        <v>0.19004555972206597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120.6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0.88833600000000001</v>
      </c>
      <c r="F54" s="9">
        <f>IF(Raw!$G54&gt;$C$8,IF(Raw!$Q54&gt;$C$8,IF(Raw!$N54&gt;$C$9,IF(Raw!$N54&lt;$A$9,IF(Raw!$X54&gt;$C$9,IF(Raw!$X54&lt;$A$9,Raw!I54,-999),-999),-999),-999),-999),-999)</f>
        <v>1.303399</v>
      </c>
      <c r="G54" s="9">
        <f>Raw!G54</f>
        <v>0.97859700000000005</v>
      </c>
      <c r="H54" s="9">
        <f>IF(Raw!$G54&gt;$C$8,IF(Raw!$Q54&gt;$C$8,IF(Raw!$N54&gt;$C$9,IF(Raw!$N54&lt;$A$9,IF(Raw!$X54&gt;$C$9,IF(Raw!$X54&lt;$A$9,Raw!L54,-999),-999),-999),-999),-999),-999)</f>
        <v>655.5</v>
      </c>
      <c r="I54" s="9">
        <f>IF(Raw!$G54&gt;$C$8,IF(Raw!$Q54&gt;$C$8,IF(Raw!$N54&gt;$C$9,IF(Raw!$N54&lt;$A$9,IF(Raw!$X54&gt;$C$9,IF(Raw!$X54&lt;$A$9,Raw!M54,-999),-999),-999),-999),-999),-999)</f>
        <v>0.191411</v>
      </c>
      <c r="J54" s="9">
        <f>IF(Raw!$G54&gt;$C$8,IF(Raw!$Q54&gt;$C$8,IF(Raw!$N54&gt;$C$9,IF(Raw!$N54&lt;$A$9,IF(Raw!$X54&gt;$C$9,IF(Raw!$X54&lt;$A$9,Raw!N54,-999),-999),-999),-999),-999),-999)</f>
        <v>476</v>
      </c>
      <c r="K54" s="9">
        <f>IF(Raw!$G54&gt;$C$8,IF(Raw!$Q54&gt;$C$8,IF(Raw!$N54&gt;$C$9,IF(Raw!$N54&lt;$A$9,IF(Raw!$X54&gt;$C$9,IF(Raw!$X54&lt;$A$9,Raw!R54,-999),-999),-999),-999),-999),-999)</f>
        <v>0.88602000000000003</v>
      </c>
      <c r="L54" s="9">
        <f>IF(Raw!$G54&gt;$C$8,IF(Raw!$Q54&gt;$C$8,IF(Raw!$N54&gt;$C$9,IF(Raw!$N54&lt;$A$9,IF(Raw!$X54&gt;$C$9,IF(Raw!$X54&lt;$A$9,Raw!S54,-999),-999),-999),-999),-999),-999)</f>
        <v>1.393259</v>
      </c>
      <c r="M54" s="9">
        <f>Raw!Q54</f>
        <v>0.98759200000000003</v>
      </c>
      <c r="N54" s="9">
        <f>IF(Raw!$G54&gt;$C$8,IF(Raw!$Q54&gt;$C$8,IF(Raw!$N54&gt;$C$9,IF(Raw!$N54&lt;$A$9,IF(Raw!$X54&gt;$C$9,IF(Raw!$X54&lt;$A$9,Raw!V54,-999),-999),-999),-999),-999),-999)</f>
        <v>669.4</v>
      </c>
      <c r="O54" s="9">
        <f>IF(Raw!$G54&gt;$C$8,IF(Raw!$Q54&gt;$C$8,IF(Raw!$N54&gt;$C$9,IF(Raw!$N54&lt;$A$9,IF(Raw!$X54&gt;$C$9,IF(Raw!$X54&lt;$A$9,Raw!W54,-999),-999),-999),-999),-999),-999)</f>
        <v>0.24862500000000001</v>
      </c>
      <c r="P54" s="9">
        <f>IF(Raw!$G54&gt;$C$8,IF(Raw!$Q54&gt;$C$8,IF(Raw!$N54&gt;$C$9,IF(Raw!$N54&lt;$A$9,IF(Raw!$X54&gt;$C$9,IF(Raw!$X54&lt;$A$9,Raw!X54,-999),-999),-999),-999),-999),-999)</f>
        <v>347</v>
      </c>
      <c r="R54" s="9">
        <f t="shared" si="4"/>
        <v>0.41506299999999996</v>
      </c>
      <c r="S54" s="9">
        <f t="shared" si="5"/>
        <v>0.31844661534955909</v>
      </c>
      <c r="T54" s="9">
        <f t="shared" si="6"/>
        <v>0.507239</v>
      </c>
      <c r="U54" s="9">
        <f t="shared" si="7"/>
        <v>0.36406655187585363</v>
      </c>
      <c r="V54" s="15">
        <f t="shared" si="0"/>
        <v>0</v>
      </c>
      <c r="X54" s="11">
        <f t="shared" si="8"/>
        <v>2.1671999999999997E+18</v>
      </c>
      <c r="Y54" s="11">
        <f t="shared" si="9"/>
        <v>6.5549999999999994E-18</v>
      </c>
      <c r="Z54" s="11">
        <f t="shared" si="10"/>
        <v>4.7599999999999997E-4</v>
      </c>
      <c r="AA54" s="16">
        <f t="shared" si="11"/>
        <v>6.7166358410993511E-3</v>
      </c>
      <c r="AB54" s="9">
        <f t="shared" si="1"/>
        <v>0.88942693964740338</v>
      </c>
      <c r="AC54" s="9">
        <f t="shared" si="2"/>
        <v>0.99328336415890073</v>
      </c>
      <c r="AD54" s="15">
        <f t="shared" si="3"/>
        <v>14.110579498107885</v>
      </c>
      <c r="AE54" s="3">
        <f t="shared" si="12"/>
        <v>789.22199999999975</v>
      </c>
      <c r="AF54" s="2">
        <f t="shared" si="13"/>
        <v>0.25</v>
      </c>
      <c r="AG54" s="9">
        <f t="shared" si="14"/>
        <v>3.9516846329586547E-3</v>
      </c>
      <c r="AH54" s="2">
        <f t="shared" si="15"/>
        <v>0.19121996283223322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119.5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0.89088500000000004</v>
      </c>
      <c r="F55" s="9">
        <f>IF(Raw!$G55&gt;$C$8,IF(Raw!$Q55&gt;$C$8,IF(Raw!$N55&gt;$C$9,IF(Raw!$N55&lt;$A$9,IF(Raw!$X55&gt;$C$9,IF(Raw!$X55&lt;$A$9,Raw!I55,-999),-999),-999),-999),-999),-999)</f>
        <v>1.3114110000000001</v>
      </c>
      <c r="G55" s="9">
        <f>Raw!G55</f>
        <v>0.979383</v>
      </c>
      <c r="H55" s="9">
        <f>IF(Raw!$G55&gt;$C$8,IF(Raw!$Q55&gt;$C$8,IF(Raw!$N55&gt;$C$9,IF(Raw!$N55&lt;$A$9,IF(Raw!$X55&gt;$C$9,IF(Raw!$X55&lt;$A$9,Raw!L55,-999),-999),-999),-999),-999),-999)</f>
        <v>660.3</v>
      </c>
      <c r="I55" s="9">
        <f>IF(Raw!$G55&gt;$C$8,IF(Raw!$Q55&gt;$C$8,IF(Raw!$N55&gt;$C$9,IF(Raw!$N55&lt;$A$9,IF(Raw!$X55&gt;$C$9,IF(Raw!$X55&lt;$A$9,Raw!M55,-999),-999),-999),-999),-999),-999)</f>
        <v>0.178282</v>
      </c>
      <c r="J55" s="9">
        <f>IF(Raw!$G55&gt;$C$8,IF(Raw!$Q55&gt;$C$8,IF(Raw!$N55&gt;$C$9,IF(Raw!$N55&lt;$A$9,IF(Raw!$X55&gt;$C$9,IF(Raw!$X55&lt;$A$9,Raw!N55,-999),-999),-999),-999),-999),-999)</f>
        <v>653</v>
      </c>
      <c r="K55" s="9">
        <f>IF(Raw!$G55&gt;$C$8,IF(Raw!$Q55&gt;$C$8,IF(Raw!$N55&gt;$C$9,IF(Raw!$N55&lt;$A$9,IF(Raw!$X55&gt;$C$9,IF(Raw!$X55&lt;$A$9,Raw!R55,-999),-999),-999),-999),-999),-999)</f>
        <v>0.83303700000000003</v>
      </c>
      <c r="L55" s="9">
        <f>IF(Raw!$G55&gt;$C$8,IF(Raw!$Q55&gt;$C$8,IF(Raw!$N55&gt;$C$9,IF(Raw!$N55&lt;$A$9,IF(Raw!$X55&gt;$C$9,IF(Raw!$X55&lt;$A$9,Raw!S55,-999),-999),-999),-999),-999),-999)</f>
        <v>1.319169</v>
      </c>
      <c r="M55" s="9">
        <f>Raw!Q55</f>
        <v>0.98331599999999997</v>
      </c>
      <c r="N55" s="9">
        <f>IF(Raw!$G55&gt;$C$8,IF(Raw!$Q55&gt;$C$8,IF(Raw!$N55&gt;$C$9,IF(Raw!$N55&lt;$A$9,IF(Raw!$X55&gt;$C$9,IF(Raw!$X55&lt;$A$9,Raw!V55,-999),-999),-999),-999),-999),-999)</f>
        <v>721.1</v>
      </c>
      <c r="O55" s="9">
        <f>IF(Raw!$G55&gt;$C$8,IF(Raw!$Q55&gt;$C$8,IF(Raw!$N55&gt;$C$9,IF(Raw!$N55&lt;$A$9,IF(Raw!$X55&gt;$C$9,IF(Raw!$X55&lt;$A$9,Raw!W55,-999),-999),-999),-999),-999),-999)</f>
        <v>0.13302700000000001</v>
      </c>
      <c r="P55" s="9">
        <f>IF(Raw!$G55&gt;$C$8,IF(Raw!$Q55&gt;$C$8,IF(Raw!$N55&gt;$C$9,IF(Raw!$N55&lt;$A$9,IF(Raw!$X55&gt;$C$9,IF(Raw!$X55&lt;$A$9,Raw!X55,-999),-999),-999),-999),-999),-999)</f>
        <v>517</v>
      </c>
      <c r="R55" s="9">
        <f t="shared" si="4"/>
        <v>0.42052600000000007</v>
      </c>
      <c r="S55" s="9">
        <f t="shared" si="5"/>
        <v>0.32066682374938144</v>
      </c>
      <c r="T55" s="9">
        <f t="shared" si="6"/>
        <v>0.48613200000000001</v>
      </c>
      <c r="U55" s="9">
        <f t="shared" si="7"/>
        <v>0.36851381437859743</v>
      </c>
      <c r="V55" s="15">
        <f t="shared" si="0"/>
        <v>0</v>
      </c>
      <c r="X55" s="11">
        <f t="shared" si="8"/>
        <v>2.1671999999999997E+18</v>
      </c>
      <c r="Y55" s="11">
        <f t="shared" si="9"/>
        <v>6.6029999999999995E-18</v>
      </c>
      <c r="Z55" s="11">
        <f t="shared" si="10"/>
        <v>6.5299999999999993E-4</v>
      </c>
      <c r="AA55" s="16">
        <f t="shared" si="11"/>
        <v>9.2579338593255945E-3</v>
      </c>
      <c r="AB55" s="9">
        <f t="shared" si="1"/>
        <v>0.83753757790290173</v>
      </c>
      <c r="AC55" s="9">
        <f t="shared" si="2"/>
        <v>0.99074206614067428</v>
      </c>
      <c r="AD55" s="15">
        <f t="shared" si="3"/>
        <v>14.177540366501674</v>
      </c>
      <c r="AE55" s="3">
        <f t="shared" si="12"/>
        <v>795.0011999999997</v>
      </c>
      <c r="AF55" s="2">
        <f t="shared" si="13"/>
        <v>0.25</v>
      </c>
      <c r="AG55" s="9">
        <f t="shared" si="14"/>
        <v>4.0189380607431307E-3</v>
      </c>
      <c r="AH55" s="2">
        <f t="shared" si="15"/>
        <v>0.1944743212023391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118.6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0.90108999999999995</v>
      </c>
      <c r="F56" s="9">
        <f>IF(Raw!$G56&gt;$C$8,IF(Raw!$Q56&gt;$C$8,IF(Raw!$N56&gt;$C$9,IF(Raw!$N56&lt;$A$9,IF(Raw!$X56&gt;$C$9,IF(Raw!$X56&lt;$A$9,Raw!I56,-999),-999),-999),-999),-999),-999)</f>
        <v>1.326157</v>
      </c>
      <c r="G56" s="9">
        <f>Raw!G56</f>
        <v>0.98035399999999995</v>
      </c>
      <c r="H56" s="9">
        <f>IF(Raw!$G56&gt;$C$8,IF(Raw!$Q56&gt;$C$8,IF(Raw!$N56&gt;$C$9,IF(Raw!$N56&lt;$A$9,IF(Raw!$X56&gt;$C$9,IF(Raw!$X56&lt;$A$9,Raw!L56,-999),-999),-999),-999),-999),-999)</f>
        <v>615.1</v>
      </c>
      <c r="I56" s="9">
        <f>IF(Raw!$G56&gt;$C$8,IF(Raw!$Q56&gt;$C$8,IF(Raw!$N56&gt;$C$9,IF(Raw!$N56&lt;$A$9,IF(Raw!$X56&gt;$C$9,IF(Raw!$X56&lt;$A$9,Raw!M56,-999),-999),-999),-999),-999),-999)</f>
        <v>0.16159599999999999</v>
      </c>
      <c r="J56" s="9">
        <f>IF(Raw!$G56&gt;$C$8,IF(Raw!$Q56&gt;$C$8,IF(Raw!$N56&gt;$C$9,IF(Raw!$N56&lt;$A$9,IF(Raw!$X56&gt;$C$9,IF(Raw!$X56&lt;$A$9,Raw!N56,-999),-999),-999),-999),-999),-999)</f>
        <v>588</v>
      </c>
      <c r="K56" s="9">
        <f>IF(Raw!$G56&gt;$C$8,IF(Raw!$Q56&gt;$C$8,IF(Raw!$N56&gt;$C$9,IF(Raw!$N56&lt;$A$9,IF(Raw!$X56&gt;$C$9,IF(Raw!$X56&lt;$A$9,Raw!R56,-999),-999),-999),-999),-999),-999)</f>
        <v>0.84178799999999998</v>
      </c>
      <c r="L56" s="9">
        <f>IF(Raw!$G56&gt;$C$8,IF(Raw!$Q56&gt;$C$8,IF(Raw!$N56&gt;$C$9,IF(Raw!$N56&lt;$A$9,IF(Raw!$X56&gt;$C$9,IF(Raw!$X56&lt;$A$9,Raw!S56,-999),-999),-999),-999),-999),-999)</f>
        <v>1.322198</v>
      </c>
      <c r="M56" s="9">
        <f>Raw!Q56</f>
        <v>0.977877</v>
      </c>
      <c r="N56" s="9">
        <f>IF(Raw!$G56&gt;$C$8,IF(Raw!$Q56&gt;$C$8,IF(Raw!$N56&gt;$C$9,IF(Raw!$N56&lt;$A$9,IF(Raw!$X56&gt;$C$9,IF(Raw!$X56&lt;$A$9,Raw!V56,-999),-999),-999),-999),-999),-999)</f>
        <v>673.7</v>
      </c>
      <c r="O56" s="9">
        <f>IF(Raw!$G56&gt;$C$8,IF(Raw!$Q56&gt;$C$8,IF(Raw!$N56&gt;$C$9,IF(Raw!$N56&lt;$A$9,IF(Raw!$X56&gt;$C$9,IF(Raw!$X56&lt;$A$9,Raw!W56,-999),-999),-999),-999),-999),-999)</f>
        <v>7.1135000000000004E-2</v>
      </c>
      <c r="P56" s="9">
        <f>IF(Raw!$G56&gt;$C$8,IF(Raw!$Q56&gt;$C$8,IF(Raw!$N56&gt;$C$9,IF(Raw!$N56&lt;$A$9,IF(Raw!$X56&gt;$C$9,IF(Raw!$X56&lt;$A$9,Raw!X56,-999),-999),-999),-999),-999),-999)</f>
        <v>477</v>
      </c>
      <c r="R56" s="9">
        <f t="shared" si="4"/>
        <v>0.42506700000000008</v>
      </c>
      <c r="S56" s="9">
        <f t="shared" si="5"/>
        <v>0.32052539782242984</v>
      </c>
      <c r="T56" s="9">
        <f t="shared" si="6"/>
        <v>0.48041</v>
      </c>
      <c r="U56" s="9">
        <f t="shared" si="7"/>
        <v>0.36334195029791305</v>
      </c>
      <c r="V56" s="15">
        <f t="shared" si="0"/>
        <v>0</v>
      </c>
      <c r="X56" s="11">
        <f t="shared" si="8"/>
        <v>2.1671999999999997E+18</v>
      </c>
      <c r="Y56" s="11">
        <f t="shared" si="9"/>
        <v>6.1509999999999999E-18</v>
      </c>
      <c r="Z56" s="11">
        <f t="shared" si="10"/>
        <v>5.8799999999999998E-4</v>
      </c>
      <c r="AA56" s="16">
        <f t="shared" si="11"/>
        <v>7.7773417924570263E-3</v>
      </c>
      <c r="AB56" s="9">
        <f t="shared" si="1"/>
        <v>0.84552431277051421</v>
      </c>
      <c r="AC56" s="9">
        <f t="shared" si="2"/>
        <v>0.99222265820754307</v>
      </c>
      <c r="AD56" s="15">
        <f t="shared" si="3"/>
        <v>13.226771755879298</v>
      </c>
      <c r="AE56" s="3">
        <f t="shared" si="12"/>
        <v>740.58039999999983</v>
      </c>
      <c r="AF56" s="2">
        <f t="shared" si="13"/>
        <v>0.25</v>
      </c>
      <c r="AG56" s="9">
        <f t="shared" si="14"/>
        <v>3.6968008045588736E-3</v>
      </c>
      <c r="AH56" s="2">
        <f t="shared" si="15"/>
        <v>0.17888626702395907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117.5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0.88070099999999996</v>
      </c>
      <c r="F57" s="9">
        <f>IF(Raw!$G57&gt;$C$8,IF(Raw!$Q57&gt;$C$8,IF(Raw!$N57&gt;$C$9,IF(Raw!$N57&lt;$A$9,IF(Raw!$X57&gt;$C$9,IF(Raw!$X57&lt;$A$9,Raw!I57,-999),-999),-999),-999),-999),-999)</f>
        <v>1.311323</v>
      </c>
      <c r="G57" s="9">
        <f>Raw!G57</f>
        <v>0.98326100000000005</v>
      </c>
      <c r="H57" s="9">
        <f>IF(Raw!$G57&gt;$C$8,IF(Raw!$Q57&gt;$C$8,IF(Raw!$N57&gt;$C$9,IF(Raw!$N57&lt;$A$9,IF(Raw!$X57&gt;$C$9,IF(Raw!$X57&lt;$A$9,Raw!L57,-999),-999),-999),-999),-999),-999)</f>
        <v>656.2</v>
      </c>
      <c r="I57" s="9">
        <f>IF(Raw!$G57&gt;$C$8,IF(Raw!$Q57&gt;$C$8,IF(Raw!$N57&gt;$C$9,IF(Raw!$N57&lt;$A$9,IF(Raw!$X57&gt;$C$9,IF(Raw!$X57&lt;$A$9,Raw!M57,-999),-999),-999),-999),-999),-999)</f>
        <v>0.20494899999999999</v>
      </c>
      <c r="J57" s="9">
        <f>IF(Raw!$G57&gt;$C$8,IF(Raw!$Q57&gt;$C$8,IF(Raw!$N57&gt;$C$9,IF(Raw!$N57&lt;$A$9,IF(Raw!$X57&gt;$C$9,IF(Raw!$X57&lt;$A$9,Raw!N57,-999),-999),-999),-999),-999),-999)</f>
        <v>449</v>
      </c>
      <c r="K57" s="9">
        <f>IF(Raw!$G57&gt;$C$8,IF(Raw!$Q57&gt;$C$8,IF(Raw!$N57&gt;$C$9,IF(Raw!$N57&lt;$A$9,IF(Raw!$X57&gt;$C$9,IF(Raw!$X57&lt;$A$9,Raw!R57,-999),-999),-999),-999),-999),-999)</f>
        <v>0.86917199999999994</v>
      </c>
      <c r="L57" s="9">
        <f>IF(Raw!$G57&gt;$C$8,IF(Raw!$Q57&gt;$C$8,IF(Raw!$N57&gt;$C$9,IF(Raw!$N57&lt;$A$9,IF(Raw!$X57&gt;$C$9,IF(Raw!$X57&lt;$A$9,Raw!S57,-999),-999),-999),-999),-999),-999)</f>
        <v>1.336166</v>
      </c>
      <c r="M57" s="9">
        <f>Raw!Q57</f>
        <v>0.98824800000000002</v>
      </c>
      <c r="N57" s="9">
        <f>IF(Raw!$G57&gt;$C$8,IF(Raw!$Q57&gt;$C$8,IF(Raw!$N57&gt;$C$9,IF(Raw!$N57&lt;$A$9,IF(Raw!$X57&gt;$C$9,IF(Raw!$X57&lt;$A$9,Raw!V57,-999),-999),-999),-999),-999),-999)</f>
        <v>652.20000000000005</v>
      </c>
      <c r="O57" s="9">
        <f>IF(Raw!$G57&gt;$C$8,IF(Raw!$Q57&gt;$C$8,IF(Raw!$N57&gt;$C$9,IF(Raw!$N57&lt;$A$9,IF(Raw!$X57&gt;$C$9,IF(Raw!$X57&lt;$A$9,Raw!W57,-999),-999),-999),-999),-999),-999)</f>
        <v>0.19698299999999999</v>
      </c>
      <c r="P57" s="9">
        <f>IF(Raw!$G57&gt;$C$8,IF(Raw!$Q57&gt;$C$8,IF(Raw!$N57&gt;$C$9,IF(Raw!$N57&lt;$A$9,IF(Raw!$X57&gt;$C$9,IF(Raw!$X57&lt;$A$9,Raw!X57,-999),-999),-999),-999),-999),-999)</f>
        <v>469</v>
      </c>
      <c r="R57" s="9">
        <f t="shared" si="4"/>
        <v>0.43062200000000006</v>
      </c>
      <c r="S57" s="9">
        <f t="shared" si="5"/>
        <v>0.32838743772510665</v>
      </c>
      <c r="T57" s="9">
        <f t="shared" si="6"/>
        <v>0.46699400000000002</v>
      </c>
      <c r="U57" s="9">
        <f t="shared" si="7"/>
        <v>0.34950298091704179</v>
      </c>
      <c r="V57" s="15">
        <f t="shared" si="0"/>
        <v>0</v>
      </c>
      <c r="X57" s="11">
        <f t="shared" si="8"/>
        <v>2.1671999999999997E+18</v>
      </c>
      <c r="Y57" s="11">
        <f t="shared" si="9"/>
        <v>6.5620000000000002E-18</v>
      </c>
      <c r="Z57" s="11">
        <f t="shared" si="10"/>
        <v>4.4899999999999996E-4</v>
      </c>
      <c r="AA57" s="16">
        <f t="shared" si="11"/>
        <v>6.3447903005319989E-3</v>
      </c>
      <c r="AB57" s="9">
        <f t="shared" si="1"/>
        <v>0.87213497900160664</v>
      </c>
      <c r="AC57" s="9">
        <f t="shared" si="2"/>
        <v>0.99365520969946786</v>
      </c>
      <c r="AD57" s="15">
        <f t="shared" si="3"/>
        <v>14.130936081363027</v>
      </c>
      <c r="AE57" s="3">
        <f t="shared" si="12"/>
        <v>790.06479999999976</v>
      </c>
      <c r="AF57" s="2">
        <f t="shared" si="13"/>
        <v>0.25</v>
      </c>
      <c r="AG57" s="9">
        <f t="shared" si="14"/>
        <v>3.7990802181419687E-3</v>
      </c>
      <c r="AH57" s="2">
        <f t="shared" si="15"/>
        <v>0.18383551461845118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116.2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0.87348499999999996</v>
      </c>
      <c r="F58" s="9">
        <f>IF(Raw!$G58&gt;$C$8,IF(Raw!$Q58&gt;$C$8,IF(Raw!$N58&gt;$C$9,IF(Raw!$N58&lt;$A$9,IF(Raw!$X58&gt;$C$9,IF(Raw!$X58&lt;$A$9,Raw!I58,-999),-999),-999),-999),-999),-999)</f>
        <v>1.313815</v>
      </c>
      <c r="G58" s="9">
        <f>Raw!G58</f>
        <v>0.97897199999999995</v>
      </c>
      <c r="H58" s="9">
        <f>IF(Raw!$G58&gt;$C$8,IF(Raw!$Q58&gt;$C$8,IF(Raw!$N58&gt;$C$9,IF(Raw!$N58&lt;$A$9,IF(Raw!$X58&gt;$C$9,IF(Raw!$X58&lt;$A$9,Raw!L58,-999),-999),-999),-999),-999),-999)</f>
        <v>617.1</v>
      </c>
      <c r="I58" s="9">
        <f>IF(Raw!$G58&gt;$C$8,IF(Raw!$Q58&gt;$C$8,IF(Raw!$N58&gt;$C$9,IF(Raw!$N58&lt;$A$9,IF(Raw!$X58&gt;$C$9,IF(Raw!$X58&lt;$A$9,Raw!M58,-999),-999),-999),-999),-999),-999)</f>
        <v>3.2462999999999999E-2</v>
      </c>
      <c r="J58" s="9">
        <f>IF(Raw!$G58&gt;$C$8,IF(Raw!$Q58&gt;$C$8,IF(Raw!$N58&gt;$C$9,IF(Raw!$N58&lt;$A$9,IF(Raw!$X58&gt;$C$9,IF(Raw!$X58&lt;$A$9,Raw!N58,-999),-999),-999),-999),-999),-999)</f>
        <v>750</v>
      </c>
      <c r="K58" s="9">
        <f>IF(Raw!$G58&gt;$C$8,IF(Raw!$Q58&gt;$C$8,IF(Raw!$N58&gt;$C$9,IF(Raw!$N58&lt;$A$9,IF(Raw!$X58&gt;$C$9,IF(Raw!$X58&lt;$A$9,Raw!R58,-999),-999),-999),-999),-999),-999)</f>
        <v>0.84340099999999996</v>
      </c>
      <c r="L58" s="9">
        <f>IF(Raw!$G58&gt;$C$8,IF(Raw!$Q58&gt;$C$8,IF(Raw!$N58&gt;$C$9,IF(Raw!$N58&lt;$A$9,IF(Raw!$X58&gt;$C$9,IF(Raw!$X58&lt;$A$9,Raw!S58,-999),-999),-999),-999),-999),-999)</f>
        <v>1.326454</v>
      </c>
      <c r="M58" s="9">
        <f>Raw!Q58</f>
        <v>0.98560899999999996</v>
      </c>
      <c r="N58" s="9">
        <f>IF(Raw!$G58&gt;$C$8,IF(Raw!$Q58&gt;$C$8,IF(Raw!$N58&gt;$C$9,IF(Raw!$N58&lt;$A$9,IF(Raw!$X58&gt;$C$9,IF(Raw!$X58&lt;$A$9,Raw!V58,-999),-999),-999),-999),-999),-999)</f>
        <v>709.2</v>
      </c>
      <c r="O58" s="9">
        <f>IF(Raw!$G58&gt;$C$8,IF(Raw!$Q58&gt;$C$8,IF(Raw!$N58&gt;$C$9,IF(Raw!$N58&lt;$A$9,IF(Raw!$X58&gt;$C$9,IF(Raw!$X58&lt;$A$9,Raw!W58,-999),-999),-999),-999),-999),-999)</f>
        <v>0.13855799999999999</v>
      </c>
      <c r="P58" s="9">
        <f>IF(Raw!$G58&gt;$C$8,IF(Raw!$Q58&gt;$C$8,IF(Raw!$N58&gt;$C$9,IF(Raw!$N58&lt;$A$9,IF(Raw!$X58&gt;$C$9,IF(Raw!$X58&lt;$A$9,Raw!X58,-999),-999),-999),-999),-999),-999)</f>
        <v>527</v>
      </c>
      <c r="R58" s="9">
        <f t="shared" si="4"/>
        <v>0.44033</v>
      </c>
      <c r="S58" s="9">
        <f t="shared" si="5"/>
        <v>0.33515373168977369</v>
      </c>
      <c r="T58" s="9">
        <f t="shared" si="6"/>
        <v>0.48305300000000007</v>
      </c>
      <c r="U58" s="9">
        <f t="shared" si="7"/>
        <v>0.36416867829566651</v>
      </c>
      <c r="V58" s="15">
        <f t="shared" si="0"/>
        <v>0</v>
      </c>
      <c r="X58" s="11">
        <f t="shared" si="8"/>
        <v>2.1671999999999997E+18</v>
      </c>
      <c r="Y58" s="11">
        <f t="shared" si="9"/>
        <v>6.1709999999999998E-18</v>
      </c>
      <c r="Z58" s="11">
        <f t="shared" si="10"/>
        <v>7.5000000000000002E-4</v>
      </c>
      <c r="AA58" s="16">
        <f t="shared" si="11"/>
        <v>9.930734720538693E-3</v>
      </c>
      <c r="AB58" s="9">
        <f t="shared" si="1"/>
        <v>0.84819807119896029</v>
      </c>
      <c r="AC58" s="9">
        <f t="shared" si="2"/>
        <v>0.99006926527946137</v>
      </c>
      <c r="AD58" s="15">
        <f t="shared" si="3"/>
        <v>13.240979627384924</v>
      </c>
      <c r="AE58" s="3">
        <f t="shared" si="12"/>
        <v>742.98839999999973</v>
      </c>
      <c r="AF58" s="2">
        <f t="shared" si="13"/>
        <v>0.25</v>
      </c>
      <c r="AG58" s="9">
        <f t="shared" si="14"/>
        <v>3.7091923463420107E-3</v>
      </c>
      <c r="AH58" s="2">
        <f t="shared" si="15"/>
        <v>0.17948588728197332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115.1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0.87256400000000001</v>
      </c>
      <c r="F59" s="9">
        <f>IF(Raw!$G59&gt;$C$8,IF(Raw!$Q59&gt;$C$8,IF(Raw!$N59&gt;$C$9,IF(Raw!$N59&lt;$A$9,IF(Raw!$X59&gt;$C$9,IF(Raw!$X59&lt;$A$9,Raw!I59,-999),-999),-999),-999),-999),-999)</f>
        <v>1.298921</v>
      </c>
      <c r="G59" s="9">
        <f>Raw!G59</f>
        <v>0.97806599999999999</v>
      </c>
      <c r="H59" s="9">
        <f>IF(Raw!$G59&gt;$C$8,IF(Raw!$Q59&gt;$C$8,IF(Raw!$N59&gt;$C$9,IF(Raw!$N59&lt;$A$9,IF(Raw!$X59&gt;$C$9,IF(Raw!$X59&lt;$A$9,Raw!L59,-999),-999),-999),-999),-999),-999)</f>
        <v>652.5</v>
      </c>
      <c r="I59" s="9">
        <f>IF(Raw!$G59&gt;$C$8,IF(Raw!$Q59&gt;$C$8,IF(Raw!$N59&gt;$C$9,IF(Raw!$N59&lt;$A$9,IF(Raw!$X59&gt;$C$9,IF(Raw!$X59&lt;$A$9,Raw!M59,-999),-999),-999),-999),-999),-999)</f>
        <v>0.21065900000000001</v>
      </c>
      <c r="J59" s="9">
        <f>IF(Raw!$G59&gt;$C$8,IF(Raw!$Q59&gt;$C$8,IF(Raw!$N59&gt;$C$9,IF(Raw!$N59&lt;$A$9,IF(Raw!$X59&gt;$C$9,IF(Raw!$X59&lt;$A$9,Raw!N59,-999),-999),-999),-999),-999),-999)</f>
        <v>465</v>
      </c>
      <c r="K59" s="9">
        <f>IF(Raw!$G59&gt;$C$8,IF(Raw!$Q59&gt;$C$8,IF(Raw!$N59&gt;$C$9,IF(Raw!$N59&lt;$A$9,IF(Raw!$X59&gt;$C$9,IF(Raw!$X59&lt;$A$9,Raw!R59,-999),-999),-999),-999),-999),-999)</f>
        <v>0.86105399999999999</v>
      </c>
      <c r="L59" s="9">
        <f>IF(Raw!$G59&gt;$C$8,IF(Raw!$Q59&gt;$C$8,IF(Raw!$N59&gt;$C$9,IF(Raw!$N59&lt;$A$9,IF(Raw!$X59&gt;$C$9,IF(Raw!$X59&lt;$A$9,Raw!S59,-999),-999),-999),-999),-999),-999)</f>
        <v>1.327915</v>
      </c>
      <c r="M59" s="9">
        <f>Raw!Q59</f>
        <v>0.98700100000000002</v>
      </c>
      <c r="N59" s="9">
        <f>IF(Raw!$G59&gt;$C$8,IF(Raw!$Q59&gt;$C$8,IF(Raw!$N59&gt;$C$9,IF(Raw!$N59&lt;$A$9,IF(Raw!$X59&gt;$C$9,IF(Raw!$X59&lt;$A$9,Raw!V59,-999),-999),-999),-999),-999),-999)</f>
        <v>650.4</v>
      </c>
      <c r="O59" s="9">
        <f>IF(Raw!$G59&gt;$C$8,IF(Raw!$Q59&gt;$C$8,IF(Raw!$N59&gt;$C$9,IF(Raw!$N59&lt;$A$9,IF(Raw!$X59&gt;$C$9,IF(Raw!$X59&lt;$A$9,Raw!W59,-999),-999),-999),-999),-999),-999)</f>
        <v>0.16095899999999999</v>
      </c>
      <c r="P59" s="9">
        <f>IF(Raw!$G59&gt;$C$8,IF(Raw!$Q59&gt;$C$8,IF(Raw!$N59&gt;$C$9,IF(Raw!$N59&lt;$A$9,IF(Raw!$X59&gt;$C$9,IF(Raw!$X59&lt;$A$9,Raw!X59,-999),-999),-999),-999),-999),-999)</f>
        <v>643</v>
      </c>
      <c r="R59" s="9">
        <f t="shared" si="4"/>
        <v>0.42635699999999999</v>
      </c>
      <c r="S59" s="9">
        <f t="shared" si="5"/>
        <v>0.32823936174717322</v>
      </c>
      <c r="T59" s="9">
        <f t="shared" si="6"/>
        <v>0.46686099999999997</v>
      </c>
      <c r="U59" s="9">
        <f t="shared" si="7"/>
        <v>0.35157446071472948</v>
      </c>
      <c r="V59" s="15">
        <f t="shared" si="0"/>
        <v>0</v>
      </c>
      <c r="X59" s="11">
        <f t="shared" si="8"/>
        <v>2.708999999999999E+18</v>
      </c>
      <c r="Y59" s="11">
        <f t="shared" si="9"/>
        <v>6.5249999999999996E-18</v>
      </c>
      <c r="Z59" s="11">
        <f t="shared" si="10"/>
        <v>4.6499999999999997E-4</v>
      </c>
      <c r="AA59" s="16">
        <f t="shared" si="11"/>
        <v>8.152436127689601E-3</v>
      </c>
      <c r="AB59" s="9">
        <f t="shared" si="1"/>
        <v>0.86486005448300929</v>
      </c>
      <c r="AC59" s="9">
        <f t="shared" si="2"/>
        <v>0.99184756387231043</v>
      </c>
      <c r="AD59" s="15">
        <f t="shared" si="3"/>
        <v>17.532120704708824</v>
      </c>
      <c r="AE59" s="3">
        <f t="shared" si="12"/>
        <v>785.60999999999979</v>
      </c>
      <c r="AF59" s="2">
        <f t="shared" si="13"/>
        <v>0.25</v>
      </c>
      <c r="AG59" s="9">
        <f t="shared" si="14"/>
        <v>4.7414199091873445E-3</v>
      </c>
      <c r="AH59" s="2">
        <f t="shared" si="15"/>
        <v>0.22943484185072641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114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0.873811</v>
      </c>
      <c r="F60" s="9">
        <f>IF(Raw!$G60&gt;$C$8,IF(Raw!$Q60&gt;$C$8,IF(Raw!$N60&gt;$C$9,IF(Raw!$N60&lt;$A$9,IF(Raw!$X60&gt;$C$9,IF(Raw!$X60&lt;$A$9,Raw!I60,-999),-999),-999),-999),-999),-999)</f>
        <v>1.316122</v>
      </c>
      <c r="G60" s="9">
        <f>Raw!G60</f>
        <v>0.98098099999999999</v>
      </c>
      <c r="H60" s="9">
        <f>IF(Raw!$G60&gt;$C$8,IF(Raw!$Q60&gt;$C$8,IF(Raw!$N60&gt;$C$9,IF(Raw!$N60&lt;$A$9,IF(Raw!$X60&gt;$C$9,IF(Raw!$X60&lt;$A$9,Raw!L60,-999),-999),-999),-999),-999),-999)</f>
        <v>654.70000000000005</v>
      </c>
      <c r="I60" s="9">
        <f>IF(Raw!$G60&gt;$C$8,IF(Raw!$Q60&gt;$C$8,IF(Raw!$N60&gt;$C$9,IF(Raw!$N60&lt;$A$9,IF(Raw!$X60&gt;$C$9,IF(Raw!$X60&lt;$A$9,Raw!M60,-999),-999),-999),-999),-999),-999)</f>
        <v>2.4455999999999999E-2</v>
      </c>
      <c r="J60" s="9">
        <f>IF(Raw!$G60&gt;$C$8,IF(Raw!$Q60&gt;$C$8,IF(Raw!$N60&gt;$C$9,IF(Raw!$N60&lt;$A$9,IF(Raw!$X60&gt;$C$9,IF(Raw!$X60&lt;$A$9,Raw!N60,-999),-999),-999),-999),-999),-999)</f>
        <v>503</v>
      </c>
      <c r="K60" s="9">
        <f>IF(Raw!$G60&gt;$C$8,IF(Raw!$Q60&gt;$C$8,IF(Raw!$N60&gt;$C$9,IF(Raw!$N60&lt;$A$9,IF(Raw!$X60&gt;$C$9,IF(Raw!$X60&lt;$A$9,Raw!R60,-999),-999),-999),-999),-999),-999)</f>
        <v>0.85369300000000004</v>
      </c>
      <c r="L60" s="9">
        <f>IF(Raw!$G60&gt;$C$8,IF(Raw!$Q60&gt;$C$8,IF(Raw!$N60&gt;$C$9,IF(Raw!$N60&lt;$A$9,IF(Raw!$X60&gt;$C$9,IF(Raw!$X60&lt;$A$9,Raw!S60,-999),-999),-999),-999),-999),-999)</f>
        <v>1.328047</v>
      </c>
      <c r="M60" s="9">
        <f>Raw!Q60</f>
        <v>0.98816599999999999</v>
      </c>
      <c r="N60" s="9">
        <f>IF(Raw!$G60&gt;$C$8,IF(Raw!$Q60&gt;$C$8,IF(Raw!$N60&gt;$C$9,IF(Raw!$N60&lt;$A$9,IF(Raw!$X60&gt;$C$9,IF(Raw!$X60&lt;$A$9,Raw!V60,-999),-999),-999),-999),-999),-999)</f>
        <v>703</v>
      </c>
      <c r="O60" s="9">
        <f>IF(Raw!$G60&gt;$C$8,IF(Raw!$Q60&gt;$C$8,IF(Raw!$N60&gt;$C$9,IF(Raw!$N60&lt;$A$9,IF(Raw!$X60&gt;$C$9,IF(Raw!$X60&lt;$A$9,Raw!W60,-999),-999),-999),-999),-999),-999)</f>
        <v>0.187886</v>
      </c>
      <c r="P60" s="9">
        <f>IF(Raw!$G60&gt;$C$8,IF(Raw!$Q60&gt;$C$8,IF(Raw!$N60&gt;$C$9,IF(Raw!$N60&lt;$A$9,IF(Raw!$X60&gt;$C$9,IF(Raw!$X60&lt;$A$9,Raw!X60,-999),-999),-999),-999),-999),-999)</f>
        <v>645</v>
      </c>
      <c r="R60" s="9">
        <f t="shared" si="4"/>
        <v>0.44231100000000001</v>
      </c>
      <c r="S60" s="9">
        <f t="shared" si="5"/>
        <v>0.3360714280287086</v>
      </c>
      <c r="T60" s="9">
        <f t="shared" si="6"/>
        <v>0.47435399999999994</v>
      </c>
      <c r="U60" s="9">
        <f t="shared" si="7"/>
        <v>0.35718163589089841</v>
      </c>
      <c r="V60" s="15">
        <f t="shared" si="0"/>
        <v>0</v>
      </c>
      <c r="X60" s="11">
        <f t="shared" si="8"/>
        <v>2.708999999999999E+18</v>
      </c>
      <c r="Y60" s="11">
        <f t="shared" si="9"/>
        <v>6.5469999999999999E-18</v>
      </c>
      <c r="Z60" s="11">
        <f t="shared" si="10"/>
        <v>5.0299999999999997E-4</v>
      </c>
      <c r="AA60" s="16">
        <f t="shared" si="11"/>
        <v>8.8422363267768068E-3</v>
      </c>
      <c r="AB60" s="9">
        <f t="shared" si="1"/>
        <v>0.85788735017055195</v>
      </c>
      <c r="AC60" s="9">
        <f t="shared" si="2"/>
        <v>0.99115776367322317</v>
      </c>
      <c r="AD60" s="15">
        <f t="shared" si="3"/>
        <v>17.578998661584109</v>
      </c>
      <c r="AE60" s="3">
        <f t="shared" si="12"/>
        <v>788.25879999999972</v>
      </c>
      <c r="AF60" s="2">
        <f t="shared" si="13"/>
        <v>0.25</v>
      </c>
      <c r="AG60" s="9">
        <f t="shared" si="14"/>
        <v>4.8299196148219427E-3</v>
      </c>
      <c r="AH60" s="2">
        <f t="shared" si="15"/>
        <v>0.23371729654889931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113.1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0.90137100000000003</v>
      </c>
      <c r="F61" s="9">
        <f>IF(Raw!$G61&gt;$C$8,IF(Raw!$Q61&gt;$C$8,IF(Raw!$N61&gt;$C$9,IF(Raw!$N61&lt;$A$9,IF(Raw!$X61&gt;$C$9,IF(Raw!$X61&lt;$A$9,Raw!I61,-999),-999),-999),-999),-999),-999)</f>
        <v>1.3285100000000001</v>
      </c>
      <c r="G61" s="9">
        <f>Raw!G61</f>
        <v>0.97439500000000001</v>
      </c>
      <c r="H61" s="9">
        <f>IF(Raw!$G61&gt;$C$8,IF(Raw!$Q61&gt;$C$8,IF(Raw!$N61&gt;$C$9,IF(Raw!$N61&lt;$A$9,IF(Raw!$X61&gt;$C$9,IF(Raw!$X61&lt;$A$9,Raw!L61,-999),-999),-999),-999),-999),-999)</f>
        <v>623.5</v>
      </c>
      <c r="I61" s="9">
        <f>IF(Raw!$G61&gt;$C$8,IF(Raw!$Q61&gt;$C$8,IF(Raw!$N61&gt;$C$9,IF(Raw!$N61&lt;$A$9,IF(Raw!$X61&gt;$C$9,IF(Raw!$X61&lt;$A$9,Raw!M61,-999),-999),-999),-999),-999),-999)</f>
        <v>0.13973099999999999</v>
      </c>
      <c r="J61" s="9">
        <f>IF(Raw!$G61&gt;$C$8,IF(Raw!$Q61&gt;$C$8,IF(Raw!$N61&gt;$C$9,IF(Raw!$N61&lt;$A$9,IF(Raw!$X61&gt;$C$9,IF(Raw!$X61&lt;$A$9,Raw!N61,-999),-999),-999),-999),-999),-999)</f>
        <v>764</v>
      </c>
      <c r="K61" s="9">
        <f>IF(Raw!$G61&gt;$C$8,IF(Raw!$Q61&gt;$C$8,IF(Raw!$N61&gt;$C$9,IF(Raw!$N61&lt;$A$9,IF(Raw!$X61&gt;$C$9,IF(Raw!$X61&lt;$A$9,Raw!R61,-999),-999),-999),-999),-999),-999)</f>
        <v>0.86225700000000005</v>
      </c>
      <c r="L61" s="9">
        <f>IF(Raw!$G61&gt;$C$8,IF(Raw!$Q61&gt;$C$8,IF(Raw!$N61&gt;$C$9,IF(Raw!$N61&lt;$A$9,IF(Raw!$X61&gt;$C$9,IF(Raw!$X61&lt;$A$9,Raw!S61,-999),-999),-999),-999),-999),-999)</f>
        <v>1.3557399999999999</v>
      </c>
      <c r="M61" s="9">
        <f>Raw!Q61</f>
        <v>0.98049399999999998</v>
      </c>
      <c r="N61" s="9">
        <f>IF(Raw!$G61&gt;$C$8,IF(Raw!$Q61&gt;$C$8,IF(Raw!$N61&gt;$C$9,IF(Raw!$N61&lt;$A$9,IF(Raw!$X61&gt;$C$9,IF(Raw!$X61&lt;$A$9,Raw!V61,-999),-999),-999),-999),-999),-999)</f>
        <v>674.2</v>
      </c>
      <c r="O61" s="9">
        <f>IF(Raw!$G61&gt;$C$8,IF(Raw!$Q61&gt;$C$8,IF(Raw!$N61&gt;$C$9,IF(Raw!$N61&lt;$A$9,IF(Raw!$X61&gt;$C$9,IF(Raw!$X61&lt;$A$9,Raw!W61,-999),-999),-999),-999),-999),-999)</f>
        <v>0.192943</v>
      </c>
      <c r="P61" s="9">
        <f>IF(Raw!$G61&gt;$C$8,IF(Raw!$Q61&gt;$C$8,IF(Raw!$N61&gt;$C$9,IF(Raw!$N61&lt;$A$9,IF(Raw!$X61&gt;$C$9,IF(Raw!$X61&lt;$A$9,Raw!X61,-999),-999),-999),-999),-999),-999)</f>
        <v>435</v>
      </c>
      <c r="R61" s="9">
        <f t="shared" si="4"/>
        <v>0.42713900000000005</v>
      </c>
      <c r="S61" s="9">
        <f t="shared" si="5"/>
        <v>0.32151733897373752</v>
      </c>
      <c r="T61" s="9">
        <f t="shared" si="6"/>
        <v>0.49348299999999989</v>
      </c>
      <c r="U61" s="9">
        <f t="shared" si="7"/>
        <v>0.36399530883502729</v>
      </c>
      <c r="V61" s="15">
        <f t="shared" si="0"/>
        <v>0</v>
      </c>
      <c r="X61" s="11">
        <f t="shared" si="8"/>
        <v>2.708999999999999E+18</v>
      </c>
      <c r="Y61" s="11">
        <f t="shared" si="9"/>
        <v>6.2349999999999996E-18</v>
      </c>
      <c r="Z61" s="11">
        <f t="shared" si="10"/>
        <v>7.6399999999999992E-4</v>
      </c>
      <c r="AA61" s="16">
        <f t="shared" si="11"/>
        <v>1.2740027074206395E-2</v>
      </c>
      <c r="AB61" s="9">
        <f t="shared" si="1"/>
        <v>0.86854398678066069</v>
      </c>
      <c r="AC61" s="9">
        <f t="shared" si="2"/>
        <v>0.98725997292579348</v>
      </c>
      <c r="AD61" s="15">
        <f t="shared" si="3"/>
        <v>16.675428107599995</v>
      </c>
      <c r="AE61" s="3">
        <f t="shared" si="12"/>
        <v>750.69399999999973</v>
      </c>
      <c r="AF61" s="2">
        <f t="shared" si="13"/>
        <v>0.25</v>
      </c>
      <c r="AG61" s="9">
        <f t="shared" si="14"/>
        <v>4.6690596953708882E-3</v>
      </c>
      <c r="AH61" s="2">
        <f t="shared" si="15"/>
        <v>0.22593336876223361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111.8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0.89701500000000001</v>
      </c>
      <c r="F62" s="9">
        <f>IF(Raw!$G62&gt;$C$8,IF(Raw!$Q62&gt;$C$8,IF(Raw!$N62&gt;$C$9,IF(Raw!$N62&lt;$A$9,IF(Raw!$X62&gt;$C$9,IF(Raw!$X62&lt;$A$9,Raw!I62,-999),-999),-999),-999),-999),-999)</f>
        <v>1.3253250000000001</v>
      </c>
      <c r="G62" s="9">
        <f>Raw!G62</f>
        <v>0.980043</v>
      </c>
      <c r="H62" s="9">
        <f>IF(Raw!$G62&gt;$C$8,IF(Raw!$Q62&gt;$C$8,IF(Raw!$N62&gt;$C$9,IF(Raw!$N62&lt;$A$9,IF(Raw!$X62&gt;$C$9,IF(Raw!$X62&lt;$A$9,Raw!L62,-999),-999),-999),-999),-999),-999)</f>
        <v>658.3</v>
      </c>
      <c r="I62" s="9">
        <f>IF(Raw!$G62&gt;$C$8,IF(Raw!$Q62&gt;$C$8,IF(Raw!$N62&gt;$C$9,IF(Raw!$N62&lt;$A$9,IF(Raw!$X62&gt;$C$9,IF(Raw!$X62&lt;$A$9,Raw!M62,-999),-999),-999),-999),-999),-999)</f>
        <v>0.22040999999999999</v>
      </c>
      <c r="J62" s="9">
        <f>IF(Raw!$G62&gt;$C$8,IF(Raw!$Q62&gt;$C$8,IF(Raw!$N62&gt;$C$9,IF(Raw!$N62&lt;$A$9,IF(Raw!$X62&gt;$C$9,IF(Raw!$X62&lt;$A$9,Raw!N62,-999),-999),-999),-999),-999),-999)</f>
        <v>378</v>
      </c>
      <c r="K62" s="9">
        <f>IF(Raw!$G62&gt;$C$8,IF(Raw!$Q62&gt;$C$8,IF(Raw!$N62&gt;$C$9,IF(Raw!$N62&lt;$A$9,IF(Raw!$X62&gt;$C$9,IF(Raw!$X62&lt;$A$9,Raw!R62,-999),-999),-999),-999),-999),-999)</f>
        <v>0.85958599999999996</v>
      </c>
      <c r="L62" s="9">
        <f>IF(Raw!$G62&gt;$C$8,IF(Raw!$Q62&gt;$C$8,IF(Raw!$N62&gt;$C$9,IF(Raw!$N62&lt;$A$9,IF(Raw!$X62&gt;$C$9,IF(Raw!$X62&lt;$A$9,Raw!S62,-999),-999),-999),-999),-999),-999)</f>
        <v>1.332638</v>
      </c>
      <c r="M62" s="9">
        <f>Raw!Q62</f>
        <v>0.988317</v>
      </c>
      <c r="N62" s="9">
        <f>IF(Raw!$G62&gt;$C$8,IF(Raw!$Q62&gt;$C$8,IF(Raw!$N62&gt;$C$9,IF(Raw!$N62&lt;$A$9,IF(Raw!$X62&gt;$C$9,IF(Raw!$X62&lt;$A$9,Raw!V62,-999),-999),-999),-999),-999),-999)</f>
        <v>693.4</v>
      </c>
      <c r="O62" s="9">
        <f>IF(Raw!$G62&gt;$C$8,IF(Raw!$Q62&gt;$C$8,IF(Raw!$N62&gt;$C$9,IF(Raw!$N62&lt;$A$9,IF(Raw!$X62&gt;$C$9,IF(Raw!$X62&lt;$A$9,Raw!W62,-999),-999),-999),-999),-999),-999)</f>
        <v>0.25142999999999999</v>
      </c>
      <c r="P62" s="9">
        <f>IF(Raw!$G62&gt;$C$8,IF(Raw!$Q62&gt;$C$8,IF(Raw!$N62&gt;$C$9,IF(Raw!$N62&lt;$A$9,IF(Raw!$X62&gt;$C$9,IF(Raw!$X62&lt;$A$9,Raw!X62,-999),-999),-999),-999),-999),-999)</f>
        <v>740</v>
      </c>
      <c r="R62" s="9">
        <f t="shared" si="4"/>
        <v>0.42831000000000008</v>
      </c>
      <c r="S62" s="9">
        <f t="shared" si="5"/>
        <v>0.32317356120196938</v>
      </c>
      <c r="T62" s="9">
        <f t="shared" si="6"/>
        <v>0.47305200000000003</v>
      </c>
      <c r="U62" s="9">
        <f t="shared" si="7"/>
        <v>0.35497411900306014</v>
      </c>
      <c r="V62" s="15">
        <f t="shared" si="0"/>
        <v>0</v>
      </c>
      <c r="X62" s="11">
        <f t="shared" si="8"/>
        <v>2.708999999999999E+18</v>
      </c>
      <c r="Y62" s="11">
        <f t="shared" si="9"/>
        <v>6.5829999999999996E-18</v>
      </c>
      <c r="Z62" s="11">
        <f t="shared" si="10"/>
        <v>3.7799999999999997E-4</v>
      </c>
      <c r="AA62" s="16">
        <f t="shared" si="11"/>
        <v>6.6958682833113395E-3</v>
      </c>
      <c r="AB62" s="9">
        <f t="shared" si="1"/>
        <v>0.86275349388315692</v>
      </c>
      <c r="AC62" s="9">
        <f t="shared" si="2"/>
        <v>0.99330413171668874</v>
      </c>
      <c r="AD62" s="15">
        <f t="shared" si="3"/>
        <v>17.713937257437408</v>
      </c>
      <c r="AE62" s="3">
        <f t="shared" si="12"/>
        <v>792.59319999999968</v>
      </c>
      <c r="AF62" s="2">
        <f t="shared" si="13"/>
        <v>0.25</v>
      </c>
      <c r="AG62" s="9">
        <f t="shared" si="14"/>
        <v>4.8369148246417901E-3</v>
      </c>
      <c r="AH62" s="2">
        <f t="shared" si="15"/>
        <v>0.23405579111159755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110.5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0.87620100000000001</v>
      </c>
      <c r="F63" s="9">
        <f>IF(Raw!$G63&gt;$C$8,IF(Raw!$Q63&gt;$C$8,IF(Raw!$N63&gt;$C$9,IF(Raw!$N63&lt;$A$9,IF(Raw!$X63&gt;$C$9,IF(Raw!$X63&lt;$A$9,Raw!I63,-999),-999),-999),-999),-999),-999)</f>
        <v>1.316678</v>
      </c>
      <c r="G63" s="9">
        <f>Raw!G63</f>
        <v>0.97421100000000005</v>
      </c>
      <c r="H63" s="9">
        <f>IF(Raw!$G63&gt;$C$8,IF(Raw!$Q63&gt;$C$8,IF(Raw!$N63&gt;$C$9,IF(Raw!$N63&lt;$A$9,IF(Raw!$X63&gt;$C$9,IF(Raw!$X63&lt;$A$9,Raw!L63,-999),-999),-999),-999),-999),-999)</f>
        <v>640</v>
      </c>
      <c r="I63" s="9">
        <f>IF(Raw!$G63&gt;$C$8,IF(Raw!$Q63&gt;$C$8,IF(Raw!$N63&gt;$C$9,IF(Raw!$N63&lt;$A$9,IF(Raw!$X63&gt;$C$9,IF(Raw!$X63&lt;$A$9,Raw!M63,-999),-999),-999),-999),-999),-999)</f>
        <v>0.250496</v>
      </c>
      <c r="J63" s="9">
        <f>IF(Raw!$G63&gt;$C$8,IF(Raw!$Q63&gt;$C$8,IF(Raw!$N63&gt;$C$9,IF(Raw!$N63&lt;$A$9,IF(Raw!$X63&gt;$C$9,IF(Raw!$X63&lt;$A$9,Raw!N63,-999),-999),-999),-999),-999),-999)</f>
        <v>562</v>
      </c>
      <c r="K63" s="9">
        <f>IF(Raw!$G63&gt;$C$8,IF(Raw!$Q63&gt;$C$8,IF(Raw!$N63&gt;$C$9,IF(Raw!$N63&lt;$A$9,IF(Raw!$X63&gt;$C$9,IF(Raw!$X63&lt;$A$9,Raw!R63,-999),-999),-999),-999),-999),-999)</f>
        <v>0.85709199999999996</v>
      </c>
      <c r="L63" s="9">
        <f>IF(Raw!$G63&gt;$C$8,IF(Raw!$Q63&gt;$C$8,IF(Raw!$N63&gt;$C$9,IF(Raw!$N63&lt;$A$9,IF(Raw!$X63&gt;$C$9,IF(Raw!$X63&lt;$A$9,Raw!S63,-999),-999),-999),-999),-999),-999)</f>
        <v>1.3400650000000001</v>
      </c>
      <c r="M63" s="9">
        <f>Raw!Q63</f>
        <v>0.98281600000000002</v>
      </c>
      <c r="N63" s="9">
        <f>IF(Raw!$G63&gt;$C$8,IF(Raw!$Q63&gt;$C$8,IF(Raw!$N63&gt;$C$9,IF(Raw!$N63&lt;$A$9,IF(Raw!$X63&gt;$C$9,IF(Raw!$X63&lt;$A$9,Raw!V63,-999),-999),-999),-999),-999),-999)</f>
        <v>636.29999999999995</v>
      </c>
      <c r="O63" s="9">
        <f>IF(Raw!$G63&gt;$C$8,IF(Raw!$Q63&gt;$C$8,IF(Raw!$N63&gt;$C$9,IF(Raw!$N63&lt;$A$9,IF(Raw!$X63&gt;$C$9,IF(Raw!$X63&lt;$A$9,Raw!W63,-999),-999),-999),-999),-999),-999)</f>
        <v>0.13600699999999999</v>
      </c>
      <c r="P63" s="9">
        <f>IF(Raw!$G63&gt;$C$8,IF(Raw!$Q63&gt;$C$8,IF(Raw!$N63&gt;$C$9,IF(Raw!$N63&lt;$A$9,IF(Raw!$X63&gt;$C$9,IF(Raw!$X63&lt;$A$9,Raw!X63,-999),-999),-999),-999),-999),-999)</f>
        <v>541</v>
      </c>
      <c r="R63" s="9">
        <f t="shared" si="4"/>
        <v>0.44047700000000001</v>
      </c>
      <c r="S63" s="9">
        <f t="shared" si="5"/>
        <v>0.33453661411522029</v>
      </c>
      <c r="T63" s="9">
        <f t="shared" si="6"/>
        <v>0.4829730000000001</v>
      </c>
      <c r="U63" s="9">
        <f t="shared" si="7"/>
        <v>0.36041012935939681</v>
      </c>
      <c r="V63" s="15">
        <f t="shared" si="0"/>
        <v>0</v>
      </c>
      <c r="X63" s="11">
        <f t="shared" si="8"/>
        <v>2.708999999999999E+18</v>
      </c>
      <c r="Y63" s="11">
        <f t="shared" si="9"/>
        <v>6.3999999999999998E-18</v>
      </c>
      <c r="Z63" s="11">
        <f t="shared" si="10"/>
        <v>5.62E-4</v>
      </c>
      <c r="AA63" s="16">
        <f t="shared" si="11"/>
        <v>9.649707048362011E-3</v>
      </c>
      <c r="AB63" s="9">
        <f t="shared" si="1"/>
        <v>0.86175254796226852</v>
      </c>
      <c r="AC63" s="9">
        <f t="shared" si="2"/>
        <v>0.99035029295163801</v>
      </c>
      <c r="AD63" s="15">
        <f t="shared" si="3"/>
        <v>17.170297239078312</v>
      </c>
      <c r="AE63" s="3">
        <f t="shared" si="12"/>
        <v>770.55999999999972</v>
      </c>
      <c r="AF63" s="2">
        <f t="shared" si="13"/>
        <v>0.25</v>
      </c>
      <c r="AG63" s="9">
        <f t="shared" si="14"/>
        <v>4.7602684992888531E-3</v>
      </c>
      <c r="AH63" s="2">
        <f t="shared" si="15"/>
        <v>0.23034691531645538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109.5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0.87915699999999997</v>
      </c>
      <c r="F64" s="9">
        <f>IF(Raw!$G64&gt;$C$8,IF(Raw!$Q64&gt;$C$8,IF(Raw!$N64&gt;$C$9,IF(Raw!$N64&lt;$A$9,IF(Raw!$X64&gt;$C$9,IF(Raw!$X64&lt;$A$9,Raw!I64,-999),-999),-999),-999),-999),-999)</f>
        <v>1.3166329999999999</v>
      </c>
      <c r="G64" s="9">
        <f>Raw!G64</f>
        <v>0.96780699999999997</v>
      </c>
      <c r="H64" s="9">
        <f>IF(Raw!$G64&gt;$C$8,IF(Raw!$Q64&gt;$C$8,IF(Raw!$N64&gt;$C$9,IF(Raw!$N64&lt;$A$9,IF(Raw!$X64&gt;$C$9,IF(Raw!$X64&lt;$A$9,Raw!L64,-999),-999),-999),-999),-999),-999)</f>
        <v>625</v>
      </c>
      <c r="I64" s="9">
        <f>IF(Raw!$G64&gt;$C$8,IF(Raw!$Q64&gt;$C$8,IF(Raw!$N64&gt;$C$9,IF(Raw!$N64&lt;$A$9,IF(Raw!$X64&gt;$C$9,IF(Raw!$X64&lt;$A$9,Raw!M64,-999),-999),-999),-999),-999),-999)</f>
        <v>5.1783000000000003E-2</v>
      </c>
      <c r="J64" s="9">
        <f>IF(Raw!$G64&gt;$C$8,IF(Raw!$Q64&gt;$C$8,IF(Raw!$N64&gt;$C$9,IF(Raw!$N64&lt;$A$9,IF(Raw!$X64&gt;$C$9,IF(Raw!$X64&lt;$A$9,Raw!N64,-999),-999),-999),-999),-999),-999)</f>
        <v>704</v>
      </c>
      <c r="K64" s="9">
        <f>IF(Raw!$G64&gt;$C$8,IF(Raw!$Q64&gt;$C$8,IF(Raw!$N64&gt;$C$9,IF(Raw!$N64&lt;$A$9,IF(Raw!$X64&gt;$C$9,IF(Raw!$X64&lt;$A$9,Raw!R64,-999),-999),-999),-999),-999),-999)</f>
        <v>0.84771399999999997</v>
      </c>
      <c r="L64" s="9">
        <f>IF(Raw!$G64&gt;$C$8,IF(Raw!$Q64&gt;$C$8,IF(Raw!$N64&gt;$C$9,IF(Raw!$N64&lt;$A$9,IF(Raw!$X64&gt;$C$9,IF(Raw!$X64&lt;$A$9,Raw!S64,-999),-999),-999),-999),-999),-999)</f>
        <v>1.330252</v>
      </c>
      <c r="M64" s="9">
        <f>Raw!Q64</f>
        <v>0.98767700000000003</v>
      </c>
      <c r="N64" s="9">
        <f>IF(Raw!$G64&gt;$C$8,IF(Raw!$Q64&gt;$C$8,IF(Raw!$N64&gt;$C$9,IF(Raw!$N64&lt;$A$9,IF(Raw!$X64&gt;$C$9,IF(Raw!$X64&lt;$A$9,Raw!V64,-999),-999),-999),-999),-999),-999)</f>
        <v>710.4</v>
      </c>
      <c r="O64" s="9">
        <f>IF(Raw!$G64&gt;$C$8,IF(Raw!$Q64&gt;$C$8,IF(Raw!$N64&gt;$C$9,IF(Raw!$N64&lt;$A$9,IF(Raw!$X64&gt;$C$9,IF(Raw!$X64&lt;$A$9,Raw!W64,-999),-999),-999),-999),-999),-999)</f>
        <v>0.22917999999999999</v>
      </c>
      <c r="P64" s="9">
        <f>IF(Raw!$G64&gt;$C$8,IF(Raw!$Q64&gt;$C$8,IF(Raw!$N64&gt;$C$9,IF(Raw!$N64&lt;$A$9,IF(Raw!$X64&gt;$C$9,IF(Raw!$X64&lt;$A$9,Raw!X64,-999),-999),-999),-999),-999),-999)</f>
        <v>618</v>
      </c>
      <c r="R64" s="9">
        <f t="shared" si="4"/>
        <v>0.43747599999999998</v>
      </c>
      <c r="S64" s="9">
        <f t="shared" si="5"/>
        <v>0.33226874915029475</v>
      </c>
      <c r="T64" s="9">
        <f t="shared" si="6"/>
        <v>0.48253800000000002</v>
      </c>
      <c r="U64" s="9">
        <f t="shared" si="7"/>
        <v>0.36274179629122905</v>
      </c>
      <c r="V64" s="15">
        <f t="shared" si="0"/>
        <v>0</v>
      </c>
      <c r="X64" s="11">
        <f t="shared" si="8"/>
        <v>2.708999999999999E+18</v>
      </c>
      <c r="Y64" s="11">
        <f t="shared" si="9"/>
        <v>6.2499999999999999E-18</v>
      </c>
      <c r="Z64" s="11">
        <f t="shared" si="10"/>
        <v>7.0399999999999998E-4</v>
      </c>
      <c r="AA64" s="16">
        <f t="shared" si="11"/>
        <v>1.1779196687167629E-2</v>
      </c>
      <c r="AB64" s="9">
        <f t="shared" si="1"/>
        <v>0.85339791001103249</v>
      </c>
      <c r="AC64" s="9">
        <f t="shared" si="2"/>
        <v>0.98822080331283235</v>
      </c>
      <c r="AD64" s="15">
        <f t="shared" si="3"/>
        <v>16.731813476090384</v>
      </c>
      <c r="AE64" s="3">
        <f t="shared" si="12"/>
        <v>752.49999999999977</v>
      </c>
      <c r="AF64" s="2">
        <f t="shared" si="13"/>
        <v>0.25</v>
      </c>
      <c r="AG64" s="9">
        <f t="shared" si="14"/>
        <v>4.6687139042513991E-3</v>
      </c>
      <c r="AH64" s="2">
        <f t="shared" si="15"/>
        <v>0.22591663610991994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108.2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0.90993000000000002</v>
      </c>
      <c r="F65" s="9">
        <f>IF(Raw!$G65&gt;$C$8,IF(Raw!$Q65&gt;$C$8,IF(Raw!$N65&gt;$C$9,IF(Raw!$N65&lt;$A$9,IF(Raw!$X65&gt;$C$9,IF(Raw!$X65&lt;$A$9,Raw!I65,-999),-999),-999),-999),-999),-999)</f>
        <v>1.3160799999999999</v>
      </c>
      <c r="G65" s="9">
        <f>Raw!G65</f>
        <v>0.98498399999999997</v>
      </c>
      <c r="H65" s="9">
        <f>IF(Raw!$G65&gt;$C$8,IF(Raw!$Q65&gt;$C$8,IF(Raw!$N65&gt;$C$9,IF(Raw!$N65&lt;$A$9,IF(Raw!$X65&gt;$C$9,IF(Raw!$X65&lt;$A$9,Raw!L65,-999),-999),-999),-999),-999),-999)</f>
        <v>596.29999999999995</v>
      </c>
      <c r="I65" s="9">
        <f>IF(Raw!$G65&gt;$C$8,IF(Raw!$Q65&gt;$C$8,IF(Raw!$N65&gt;$C$9,IF(Raw!$N65&lt;$A$9,IF(Raw!$X65&gt;$C$9,IF(Raw!$X65&lt;$A$9,Raw!M65,-999),-999),-999),-999),-999),-999)</f>
        <v>0.31895800000000002</v>
      </c>
      <c r="J65" s="9">
        <f>IF(Raw!$G65&gt;$C$8,IF(Raw!$Q65&gt;$C$8,IF(Raw!$N65&gt;$C$9,IF(Raw!$N65&lt;$A$9,IF(Raw!$X65&gt;$C$9,IF(Raw!$X65&lt;$A$9,Raw!N65,-999),-999),-999),-999),-999),-999)</f>
        <v>433</v>
      </c>
      <c r="K65" s="9">
        <f>IF(Raw!$G65&gt;$C$8,IF(Raw!$Q65&gt;$C$8,IF(Raw!$N65&gt;$C$9,IF(Raw!$N65&lt;$A$9,IF(Raw!$X65&gt;$C$9,IF(Raw!$X65&lt;$A$9,Raw!R65,-999),-999),-999),-999),-999),-999)</f>
        <v>0.83767499999999995</v>
      </c>
      <c r="L65" s="9">
        <f>IF(Raw!$G65&gt;$C$8,IF(Raw!$Q65&gt;$C$8,IF(Raw!$N65&gt;$C$9,IF(Raw!$N65&lt;$A$9,IF(Raw!$X65&gt;$C$9,IF(Raw!$X65&lt;$A$9,Raw!S65,-999),-999),-999),-999),-999),-999)</f>
        <v>1.3351630000000001</v>
      </c>
      <c r="M65" s="9">
        <f>Raw!Q65</f>
        <v>0.98360099999999995</v>
      </c>
      <c r="N65" s="9">
        <f>IF(Raw!$G65&gt;$C$8,IF(Raw!$Q65&gt;$C$8,IF(Raw!$N65&gt;$C$9,IF(Raw!$N65&lt;$A$9,IF(Raw!$X65&gt;$C$9,IF(Raw!$X65&lt;$A$9,Raw!V65,-999),-999),-999),-999),-999),-999)</f>
        <v>692.6</v>
      </c>
      <c r="O65" s="9">
        <f>IF(Raw!$G65&gt;$C$8,IF(Raw!$Q65&gt;$C$8,IF(Raw!$N65&gt;$C$9,IF(Raw!$N65&lt;$A$9,IF(Raw!$X65&gt;$C$9,IF(Raw!$X65&lt;$A$9,Raw!W65,-999),-999),-999),-999),-999),-999)</f>
        <v>5.6611000000000002E-2</v>
      </c>
      <c r="P65" s="9">
        <f>IF(Raw!$G65&gt;$C$8,IF(Raw!$Q65&gt;$C$8,IF(Raw!$N65&gt;$C$9,IF(Raw!$N65&lt;$A$9,IF(Raw!$X65&gt;$C$9,IF(Raw!$X65&lt;$A$9,Raw!X65,-999),-999),-999),-999),-999),-999)</f>
        <v>451</v>
      </c>
      <c r="R65" s="9">
        <f t="shared" si="4"/>
        <v>0.4061499999999999</v>
      </c>
      <c r="S65" s="9">
        <f t="shared" si="5"/>
        <v>0.30860585982615035</v>
      </c>
      <c r="T65" s="9">
        <f t="shared" si="6"/>
        <v>0.49748800000000015</v>
      </c>
      <c r="U65" s="9">
        <f t="shared" si="7"/>
        <v>0.37260469320974304</v>
      </c>
      <c r="V65" s="15">
        <f t="shared" si="0"/>
        <v>0</v>
      </c>
      <c r="X65" s="11">
        <f t="shared" si="8"/>
        <v>3.2508E+18</v>
      </c>
      <c r="Y65" s="11">
        <f t="shared" si="9"/>
        <v>5.962999999999999E-18</v>
      </c>
      <c r="Z65" s="11">
        <f t="shared" si="10"/>
        <v>4.3299999999999995E-4</v>
      </c>
      <c r="AA65" s="16">
        <f t="shared" si="11"/>
        <v>8.3236329422962975E-3</v>
      </c>
      <c r="AB65" s="9">
        <f t="shared" si="1"/>
        <v>0.84181590750519708</v>
      </c>
      <c r="AC65" s="9">
        <f t="shared" si="2"/>
        <v>0.99167636705770368</v>
      </c>
      <c r="AD65" s="15">
        <f t="shared" si="3"/>
        <v>19.223170767427941</v>
      </c>
      <c r="AE65" s="3">
        <f t="shared" si="12"/>
        <v>717.94519999999966</v>
      </c>
      <c r="AF65" s="2">
        <f t="shared" si="13"/>
        <v>0.25</v>
      </c>
      <c r="AG65" s="9">
        <f t="shared" si="14"/>
        <v>5.5097258817815298E-3</v>
      </c>
      <c r="AH65" s="2">
        <f t="shared" si="15"/>
        <v>0.26661276801869749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107.1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0.88894499999999999</v>
      </c>
      <c r="F66" s="9">
        <f>IF(Raw!$G66&gt;$C$8,IF(Raw!$Q66&gt;$C$8,IF(Raw!$N66&gt;$C$9,IF(Raw!$N66&lt;$A$9,IF(Raw!$X66&gt;$C$9,IF(Raw!$X66&lt;$A$9,Raw!I66,-999),-999),-999),-999),-999),-999)</f>
        <v>1.3323609999999999</v>
      </c>
      <c r="G66" s="9">
        <f>Raw!G66</f>
        <v>0.98547600000000002</v>
      </c>
      <c r="H66" s="9">
        <f>IF(Raw!$G66&gt;$C$8,IF(Raw!$Q66&gt;$C$8,IF(Raw!$N66&gt;$C$9,IF(Raw!$N66&lt;$A$9,IF(Raw!$X66&gt;$C$9,IF(Raw!$X66&lt;$A$9,Raw!L66,-999),-999),-999),-999),-999),-999)</f>
        <v>631.5</v>
      </c>
      <c r="I66" s="9">
        <f>IF(Raw!$G66&gt;$C$8,IF(Raw!$Q66&gt;$C$8,IF(Raw!$N66&gt;$C$9,IF(Raw!$N66&lt;$A$9,IF(Raw!$X66&gt;$C$9,IF(Raw!$X66&lt;$A$9,Raw!M66,-999),-999),-999),-999),-999),-999)</f>
        <v>6.1245000000000001E-2</v>
      </c>
      <c r="J66" s="9">
        <f>IF(Raw!$G66&gt;$C$8,IF(Raw!$Q66&gt;$C$8,IF(Raw!$N66&gt;$C$9,IF(Raw!$N66&lt;$A$9,IF(Raw!$X66&gt;$C$9,IF(Raw!$X66&lt;$A$9,Raw!N66,-999),-999),-999),-999),-999),-999)</f>
        <v>493</v>
      </c>
      <c r="K66" s="9">
        <f>IF(Raw!$G66&gt;$C$8,IF(Raw!$Q66&gt;$C$8,IF(Raw!$N66&gt;$C$9,IF(Raw!$N66&lt;$A$9,IF(Raw!$X66&gt;$C$9,IF(Raw!$X66&lt;$A$9,Raw!R66,-999),-999),-999),-999),-999),-999)</f>
        <v>0.85814400000000002</v>
      </c>
      <c r="L66" s="9">
        <f>IF(Raw!$G66&gt;$C$8,IF(Raw!$Q66&gt;$C$8,IF(Raw!$N66&gt;$C$9,IF(Raw!$N66&lt;$A$9,IF(Raw!$X66&gt;$C$9,IF(Raw!$X66&lt;$A$9,Raw!S66,-999),-999),-999),-999),-999),-999)</f>
        <v>1.3757170000000001</v>
      </c>
      <c r="M66" s="9">
        <f>Raw!Q66</f>
        <v>0.98645000000000005</v>
      </c>
      <c r="N66" s="9">
        <f>IF(Raw!$G66&gt;$C$8,IF(Raw!$Q66&gt;$C$8,IF(Raw!$N66&gt;$C$9,IF(Raw!$N66&lt;$A$9,IF(Raw!$X66&gt;$C$9,IF(Raw!$X66&lt;$A$9,Raw!V66,-999),-999),-999),-999),-999),-999)</f>
        <v>640</v>
      </c>
      <c r="O66" s="9">
        <f>IF(Raw!$G66&gt;$C$8,IF(Raw!$Q66&gt;$C$8,IF(Raw!$N66&gt;$C$9,IF(Raw!$N66&lt;$A$9,IF(Raw!$X66&gt;$C$9,IF(Raw!$X66&lt;$A$9,Raw!W66,-999),-999),-999),-999),-999),-999)</f>
        <v>8.6387000000000005E-2</v>
      </c>
      <c r="P66" s="9">
        <f>IF(Raw!$G66&gt;$C$8,IF(Raw!$Q66&gt;$C$8,IF(Raw!$N66&gt;$C$9,IF(Raw!$N66&lt;$A$9,IF(Raw!$X66&gt;$C$9,IF(Raw!$X66&lt;$A$9,Raw!X66,-999),-999),-999),-999),-999),-999)</f>
        <v>628</v>
      </c>
      <c r="R66" s="9">
        <f t="shared" si="4"/>
        <v>0.44341599999999992</v>
      </c>
      <c r="S66" s="9">
        <f t="shared" si="5"/>
        <v>0.33280469782588951</v>
      </c>
      <c r="T66" s="9">
        <f t="shared" si="6"/>
        <v>0.51757300000000006</v>
      </c>
      <c r="U66" s="9">
        <f t="shared" si="7"/>
        <v>0.37622054535925631</v>
      </c>
      <c r="V66" s="15">
        <f t="shared" si="0"/>
        <v>0</v>
      </c>
      <c r="X66" s="11">
        <f t="shared" si="8"/>
        <v>3.2508E+18</v>
      </c>
      <c r="Y66" s="11">
        <f t="shared" si="9"/>
        <v>6.3149999999999999E-18</v>
      </c>
      <c r="Z66" s="11">
        <f t="shared" si="10"/>
        <v>4.9299999999999995E-4</v>
      </c>
      <c r="AA66" s="16">
        <f t="shared" si="11"/>
        <v>1.0019297092072112E-2</v>
      </c>
      <c r="AB66" s="9">
        <f t="shared" si="1"/>
        <v>0.86332971765383504</v>
      </c>
      <c r="AC66" s="9">
        <f t="shared" si="2"/>
        <v>0.98998070290792795</v>
      </c>
      <c r="AD66" s="15">
        <f t="shared" si="3"/>
        <v>20.323117833817676</v>
      </c>
      <c r="AE66" s="3">
        <f t="shared" si="12"/>
        <v>760.32599999999979</v>
      </c>
      <c r="AF66" s="2">
        <f t="shared" si="13"/>
        <v>0.25</v>
      </c>
      <c r="AG66" s="9">
        <f t="shared" si="14"/>
        <v>5.8815188267994714E-3</v>
      </c>
      <c r="AH66" s="2">
        <f t="shared" si="15"/>
        <v>0.28460363513766301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106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0.89081600000000005</v>
      </c>
      <c r="F67" s="9">
        <f>IF(Raw!$G67&gt;$C$8,IF(Raw!$Q67&gt;$C$8,IF(Raw!$N67&gt;$C$9,IF(Raw!$N67&lt;$A$9,IF(Raw!$X67&gt;$C$9,IF(Raw!$X67&lt;$A$9,Raw!I67,-999),-999),-999),-999),-999),-999)</f>
        <v>1.3267819999999999</v>
      </c>
      <c r="G67" s="9">
        <f>Raw!G67</f>
        <v>0.97532300000000005</v>
      </c>
      <c r="H67" s="9">
        <f>IF(Raw!$G67&gt;$C$8,IF(Raw!$Q67&gt;$C$8,IF(Raw!$N67&gt;$C$9,IF(Raw!$N67&lt;$A$9,IF(Raw!$X67&gt;$C$9,IF(Raw!$X67&lt;$A$9,Raw!L67,-999),-999),-999),-999),-999),-999)</f>
        <v>630.79999999999995</v>
      </c>
      <c r="I67" s="9">
        <f>IF(Raw!$G67&gt;$C$8,IF(Raw!$Q67&gt;$C$8,IF(Raw!$N67&gt;$C$9,IF(Raw!$N67&lt;$A$9,IF(Raw!$X67&gt;$C$9,IF(Raw!$X67&lt;$A$9,Raw!M67,-999),-999),-999),-999),-999),-999)</f>
        <v>0.15734500000000001</v>
      </c>
      <c r="J67" s="9">
        <f>IF(Raw!$G67&gt;$C$8,IF(Raw!$Q67&gt;$C$8,IF(Raw!$N67&gt;$C$9,IF(Raw!$N67&lt;$A$9,IF(Raw!$X67&gt;$C$9,IF(Raw!$X67&lt;$A$9,Raw!N67,-999),-999),-999),-999),-999),-999)</f>
        <v>695</v>
      </c>
      <c r="K67" s="9">
        <f>IF(Raw!$G67&gt;$C$8,IF(Raw!$Q67&gt;$C$8,IF(Raw!$N67&gt;$C$9,IF(Raw!$N67&lt;$A$9,IF(Raw!$X67&gt;$C$9,IF(Raw!$X67&lt;$A$9,Raw!R67,-999),-999),-999),-999),-999),-999)</f>
        <v>0.87022200000000005</v>
      </c>
      <c r="L67" s="9">
        <f>IF(Raw!$G67&gt;$C$8,IF(Raw!$Q67&gt;$C$8,IF(Raw!$N67&gt;$C$9,IF(Raw!$N67&lt;$A$9,IF(Raw!$X67&gt;$C$9,IF(Raw!$X67&lt;$A$9,Raw!S67,-999),-999),-999),-999),-999),-999)</f>
        <v>1.3559509999999999</v>
      </c>
      <c r="M67" s="9">
        <f>Raw!Q67</f>
        <v>0.98400200000000004</v>
      </c>
      <c r="N67" s="9">
        <f>IF(Raw!$G67&gt;$C$8,IF(Raw!$Q67&gt;$C$8,IF(Raw!$N67&gt;$C$9,IF(Raw!$N67&lt;$A$9,IF(Raw!$X67&gt;$C$9,IF(Raw!$X67&lt;$A$9,Raw!V67,-999),-999),-999),-999),-999),-999)</f>
        <v>657.7</v>
      </c>
      <c r="O67" s="9">
        <f>IF(Raw!$G67&gt;$C$8,IF(Raw!$Q67&gt;$C$8,IF(Raw!$N67&gt;$C$9,IF(Raw!$N67&lt;$A$9,IF(Raw!$X67&gt;$C$9,IF(Raw!$X67&lt;$A$9,Raw!W67,-999),-999),-999),-999),-999),-999)</f>
        <v>0.199461</v>
      </c>
      <c r="P67" s="9">
        <f>IF(Raw!$G67&gt;$C$8,IF(Raw!$Q67&gt;$C$8,IF(Raw!$N67&gt;$C$9,IF(Raw!$N67&lt;$A$9,IF(Raw!$X67&gt;$C$9,IF(Raw!$X67&lt;$A$9,Raw!X67,-999),-999),-999),-999),-999),-999)</f>
        <v>505</v>
      </c>
      <c r="R67" s="9">
        <f t="shared" si="4"/>
        <v>0.43596599999999985</v>
      </c>
      <c r="S67" s="9">
        <f t="shared" si="5"/>
        <v>0.32858902216038499</v>
      </c>
      <c r="T67" s="9">
        <f t="shared" si="6"/>
        <v>0.48572899999999986</v>
      </c>
      <c r="U67" s="9">
        <f t="shared" si="7"/>
        <v>0.35822017167287012</v>
      </c>
      <c r="V67" s="15">
        <f t="shared" si="0"/>
        <v>0</v>
      </c>
      <c r="X67" s="11">
        <f t="shared" si="8"/>
        <v>3.2508E+18</v>
      </c>
      <c r="Y67" s="11">
        <f t="shared" si="9"/>
        <v>6.3079999999999991E-18</v>
      </c>
      <c r="Z67" s="11">
        <f t="shared" si="10"/>
        <v>6.9499999999999998E-4</v>
      </c>
      <c r="AA67" s="16">
        <f t="shared" si="11"/>
        <v>1.4051445234365738E-2</v>
      </c>
      <c r="AB67" s="9">
        <f t="shared" si="1"/>
        <v>0.87704719444224333</v>
      </c>
      <c r="AC67" s="9">
        <f t="shared" si="2"/>
        <v>0.98594855476563414</v>
      </c>
      <c r="AD67" s="15">
        <f t="shared" si="3"/>
        <v>20.217906812037029</v>
      </c>
      <c r="AE67" s="3">
        <f t="shared" si="12"/>
        <v>759.48319999999967</v>
      </c>
      <c r="AF67" s="2">
        <f t="shared" si="13"/>
        <v>0.25</v>
      </c>
      <c r="AG67" s="9">
        <f t="shared" si="14"/>
        <v>5.5711246531338415E-3</v>
      </c>
      <c r="AH67" s="2">
        <f t="shared" si="15"/>
        <v>0.2695838226109622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104.7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0.87635200000000002</v>
      </c>
      <c r="F68" s="9">
        <f>IF(Raw!$G68&gt;$C$8,IF(Raw!$Q68&gt;$C$8,IF(Raw!$N68&gt;$C$9,IF(Raw!$N68&lt;$A$9,IF(Raw!$X68&gt;$C$9,IF(Raw!$X68&lt;$A$9,Raw!I68,-999),-999),-999),-999),-999),-999)</f>
        <v>1.3161780000000001</v>
      </c>
      <c r="G68" s="9">
        <f>Raw!G68</f>
        <v>0.97993300000000005</v>
      </c>
      <c r="H68" s="9">
        <f>IF(Raw!$G68&gt;$C$8,IF(Raw!$Q68&gt;$C$8,IF(Raw!$N68&gt;$C$9,IF(Raw!$N68&lt;$A$9,IF(Raw!$X68&gt;$C$9,IF(Raw!$X68&lt;$A$9,Raw!L68,-999),-999),-999),-999),-999),-999)</f>
        <v>601.9</v>
      </c>
      <c r="I68" s="9">
        <f>IF(Raw!$G68&gt;$C$8,IF(Raw!$Q68&gt;$C$8,IF(Raw!$N68&gt;$C$9,IF(Raw!$N68&lt;$A$9,IF(Raw!$X68&gt;$C$9,IF(Raw!$X68&lt;$A$9,Raw!M68,-999),-999),-999),-999),-999),-999)</f>
        <v>8.5000000000000006E-5</v>
      </c>
      <c r="J68" s="9">
        <f>IF(Raw!$G68&gt;$C$8,IF(Raw!$Q68&gt;$C$8,IF(Raw!$N68&gt;$C$9,IF(Raw!$N68&lt;$A$9,IF(Raw!$X68&gt;$C$9,IF(Raw!$X68&lt;$A$9,Raw!N68,-999),-999),-999),-999),-999),-999)</f>
        <v>640</v>
      </c>
      <c r="K68" s="9">
        <f>IF(Raw!$G68&gt;$C$8,IF(Raw!$Q68&gt;$C$8,IF(Raw!$N68&gt;$C$9,IF(Raw!$N68&lt;$A$9,IF(Raw!$X68&gt;$C$9,IF(Raw!$X68&lt;$A$9,Raw!R68,-999),-999),-999),-999),-999),-999)</f>
        <v>0.84624100000000002</v>
      </c>
      <c r="L68" s="9">
        <f>IF(Raw!$G68&gt;$C$8,IF(Raw!$Q68&gt;$C$8,IF(Raw!$N68&gt;$C$9,IF(Raw!$N68&lt;$A$9,IF(Raw!$X68&gt;$C$9,IF(Raw!$X68&lt;$A$9,Raw!S68,-999),-999),-999),-999),-999),-999)</f>
        <v>1.331799</v>
      </c>
      <c r="M68" s="9">
        <f>Raw!Q68</f>
        <v>0.98500100000000002</v>
      </c>
      <c r="N68" s="9">
        <f>IF(Raw!$G68&gt;$C$8,IF(Raw!$Q68&gt;$C$8,IF(Raw!$N68&gt;$C$9,IF(Raw!$N68&lt;$A$9,IF(Raw!$X68&gt;$C$9,IF(Raw!$X68&lt;$A$9,Raw!V68,-999),-999),-999),-999),-999),-999)</f>
        <v>730.5</v>
      </c>
      <c r="O68" s="9">
        <f>IF(Raw!$G68&gt;$C$8,IF(Raw!$Q68&gt;$C$8,IF(Raw!$N68&gt;$C$9,IF(Raw!$N68&lt;$A$9,IF(Raw!$X68&gt;$C$9,IF(Raw!$X68&lt;$A$9,Raw!W68,-999),-999),-999),-999),-999),-999)</f>
        <v>0.18367</v>
      </c>
      <c r="P68" s="9">
        <f>IF(Raw!$G68&gt;$C$8,IF(Raw!$Q68&gt;$C$8,IF(Raw!$N68&gt;$C$9,IF(Raw!$N68&lt;$A$9,IF(Raw!$X68&gt;$C$9,IF(Raw!$X68&lt;$A$9,Raw!X68,-999),-999),-999),-999),-999),-999)</f>
        <v>414</v>
      </c>
      <c r="R68" s="9">
        <f t="shared" si="4"/>
        <v>0.43982600000000005</v>
      </c>
      <c r="S68" s="9">
        <f t="shared" si="5"/>
        <v>0.33416908655212291</v>
      </c>
      <c r="T68" s="9">
        <f t="shared" si="6"/>
        <v>0.48555799999999993</v>
      </c>
      <c r="U68" s="9">
        <f t="shared" si="7"/>
        <v>0.36458804969819014</v>
      </c>
      <c r="V68" s="15">
        <f t="shared" si="0"/>
        <v>0</v>
      </c>
      <c r="X68" s="11">
        <f t="shared" si="8"/>
        <v>3.2508E+18</v>
      </c>
      <c r="Y68" s="11">
        <f t="shared" si="9"/>
        <v>6.0189999999999993E-18</v>
      </c>
      <c r="Z68" s="11">
        <f t="shared" si="10"/>
        <v>6.3999999999999994E-4</v>
      </c>
      <c r="AA68" s="16">
        <f t="shared" si="11"/>
        <v>1.2367725625708075E-2</v>
      </c>
      <c r="AB68" s="9">
        <f t="shared" si="1"/>
        <v>0.85224624811936756</v>
      </c>
      <c r="AC68" s="9">
        <f t="shared" si="2"/>
        <v>0.98763227437429202</v>
      </c>
      <c r="AD68" s="15">
        <f t="shared" si="3"/>
        <v>19.324571290168873</v>
      </c>
      <c r="AE68" s="3">
        <f t="shared" si="12"/>
        <v>724.68759999999975</v>
      </c>
      <c r="AF68" s="2">
        <f t="shared" si="13"/>
        <v>0.25</v>
      </c>
      <c r="AG68" s="9">
        <f t="shared" si="14"/>
        <v>5.4196213522586982E-3</v>
      </c>
      <c r="AH68" s="2">
        <f t="shared" si="15"/>
        <v>0.26225265672776393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103.6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0.89155600000000002</v>
      </c>
      <c r="F69" s="9">
        <f>IF(Raw!$G69&gt;$C$8,IF(Raw!$Q69&gt;$C$8,IF(Raw!$N69&gt;$C$9,IF(Raw!$N69&lt;$A$9,IF(Raw!$X69&gt;$C$9,IF(Raw!$X69&lt;$A$9,Raw!I69,-999),-999),-999),-999),-999),-999)</f>
        <v>1.3380510000000001</v>
      </c>
      <c r="G69" s="9">
        <f>Raw!G69</f>
        <v>0.97968299999999997</v>
      </c>
      <c r="H69" s="9">
        <f>IF(Raw!$G69&gt;$C$8,IF(Raw!$Q69&gt;$C$8,IF(Raw!$N69&gt;$C$9,IF(Raw!$N69&lt;$A$9,IF(Raw!$X69&gt;$C$9,IF(Raw!$X69&lt;$A$9,Raw!L69,-999),-999),-999),-999),-999),-999)</f>
        <v>663.6</v>
      </c>
      <c r="I69" s="9">
        <f>IF(Raw!$G69&gt;$C$8,IF(Raw!$Q69&gt;$C$8,IF(Raw!$N69&gt;$C$9,IF(Raw!$N69&lt;$A$9,IF(Raw!$X69&gt;$C$9,IF(Raw!$X69&lt;$A$9,Raw!M69,-999),-999),-999),-999),-999),-999)</f>
        <v>0.13492799999999999</v>
      </c>
      <c r="J69" s="9">
        <f>IF(Raw!$G69&gt;$C$8,IF(Raw!$Q69&gt;$C$8,IF(Raw!$N69&gt;$C$9,IF(Raw!$N69&lt;$A$9,IF(Raw!$X69&gt;$C$9,IF(Raw!$X69&lt;$A$9,Raw!N69,-999),-999),-999),-999),-999),-999)</f>
        <v>568</v>
      </c>
      <c r="K69" s="9">
        <f>IF(Raw!$G69&gt;$C$8,IF(Raw!$Q69&gt;$C$8,IF(Raw!$N69&gt;$C$9,IF(Raw!$N69&lt;$A$9,IF(Raw!$X69&gt;$C$9,IF(Raw!$X69&lt;$A$9,Raw!R69,-999),-999),-999),-999),-999),-999)</f>
        <v>0.83922699999999995</v>
      </c>
      <c r="L69" s="9">
        <f>IF(Raw!$G69&gt;$C$8,IF(Raw!$Q69&gt;$C$8,IF(Raw!$N69&gt;$C$9,IF(Raw!$N69&lt;$A$9,IF(Raw!$X69&gt;$C$9,IF(Raw!$X69&lt;$A$9,Raw!S69,-999),-999),-999),-999),-999),-999)</f>
        <v>1.3513820000000001</v>
      </c>
      <c r="M69" s="9">
        <f>Raw!Q69</f>
        <v>0.98369399999999996</v>
      </c>
      <c r="N69" s="9">
        <f>IF(Raw!$G69&gt;$C$8,IF(Raw!$Q69&gt;$C$8,IF(Raw!$N69&gt;$C$9,IF(Raw!$N69&lt;$A$9,IF(Raw!$X69&gt;$C$9,IF(Raw!$X69&lt;$A$9,Raw!V69,-999),-999),-999),-999),-999),-999)</f>
        <v>678.5</v>
      </c>
      <c r="O69" s="9">
        <f>IF(Raw!$G69&gt;$C$8,IF(Raw!$Q69&gt;$C$8,IF(Raw!$N69&gt;$C$9,IF(Raw!$N69&lt;$A$9,IF(Raw!$X69&gt;$C$9,IF(Raw!$X69&lt;$A$9,Raw!W69,-999),-999),-999),-999),-999),-999)</f>
        <v>8.2891999999999993E-2</v>
      </c>
      <c r="P69" s="9">
        <f>IF(Raw!$G69&gt;$C$8,IF(Raw!$Q69&gt;$C$8,IF(Raw!$N69&gt;$C$9,IF(Raw!$N69&lt;$A$9,IF(Raw!$X69&gt;$C$9,IF(Raw!$X69&lt;$A$9,Raw!X69,-999),-999),-999),-999),-999),-999)</f>
        <v>412</v>
      </c>
      <c r="R69" s="9">
        <f t="shared" si="4"/>
        <v>0.44649500000000009</v>
      </c>
      <c r="S69" s="9">
        <f t="shared" si="5"/>
        <v>0.3336905693430221</v>
      </c>
      <c r="T69" s="9">
        <f t="shared" si="6"/>
        <v>0.51215500000000014</v>
      </c>
      <c r="U69" s="9">
        <f t="shared" si="7"/>
        <v>0.37898610459514787</v>
      </c>
      <c r="V69" s="15">
        <f t="shared" si="0"/>
        <v>0</v>
      </c>
      <c r="X69" s="11">
        <f t="shared" si="8"/>
        <v>3.2508E+18</v>
      </c>
      <c r="Y69" s="11">
        <f t="shared" si="9"/>
        <v>6.636E-18</v>
      </c>
      <c r="Z69" s="11">
        <f t="shared" si="10"/>
        <v>5.6799999999999993E-4</v>
      </c>
      <c r="AA69" s="16">
        <f t="shared" si="11"/>
        <v>1.2104751019893389E-2</v>
      </c>
      <c r="AB69" s="9">
        <f t="shared" si="1"/>
        <v>0.84542650875859349</v>
      </c>
      <c r="AC69" s="9">
        <f t="shared" si="2"/>
        <v>0.9878952489801065</v>
      </c>
      <c r="AD69" s="15">
        <f t="shared" si="3"/>
        <v>21.311181373051742</v>
      </c>
      <c r="AE69" s="3">
        <f t="shared" si="12"/>
        <v>798.97439999999983</v>
      </c>
      <c r="AF69" s="2">
        <f t="shared" si="13"/>
        <v>0.25</v>
      </c>
      <c r="AG69" s="9">
        <f t="shared" si="14"/>
        <v>6.212801240687349E-3</v>
      </c>
      <c r="AH69" s="2">
        <f t="shared" si="15"/>
        <v>0.30063421873794988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102.4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0.88470400000000005</v>
      </c>
      <c r="F70" s="9">
        <f>IF(Raw!$G70&gt;$C$8,IF(Raw!$Q70&gt;$C$8,IF(Raw!$N70&gt;$C$9,IF(Raw!$N70&lt;$A$9,IF(Raw!$X70&gt;$C$9,IF(Raw!$X70&lt;$A$9,Raw!I70,-999),-999),-999),-999),-999),-999)</f>
        <v>1.3296680000000001</v>
      </c>
      <c r="G70" s="9">
        <f>Raw!G70</f>
        <v>0.97310799999999997</v>
      </c>
      <c r="H70" s="9">
        <f>IF(Raw!$G70&gt;$C$8,IF(Raw!$Q70&gt;$C$8,IF(Raw!$N70&gt;$C$9,IF(Raw!$N70&lt;$A$9,IF(Raw!$X70&gt;$C$9,IF(Raw!$X70&lt;$A$9,Raw!L70,-999),-999),-999),-999),-999),-999)</f>
        <v>638</v>
      </c>
      <c r="I70" s="9">
        <f>IF(Raw!$G70&gt;$C$8,IF(Raw!$Q70&gt;$C$8,IF(Raw!$N70&gt;$C$9,IF(Raw!$N70&lt;$A$9,IF(Raw!$X70&gt;$C$9,IF(Raw!$X70&lt;$A$9,Raw!M70,-999),-999),-999),-999),-999),-999)</f>
        <v>7.8173000000000006E-2</v>
      </c>
      <c r="J70" s="9">
        <f>IF(Raw!$G70&gt;$C$8,IF(Raw!$Q70&gt;$C$8,IF(Raw!$N70&gt;$C$9,IF(Raw!$N70&lt;$A$9,IF(Raw!$X70&gt;$C$9,IF(Raw!$X70&lt;$A$9,Raw!N70,-999),-999),-999),-999),-999),-999)</f>
        <v>547</v>
      </c>
      <c r="K70" s="9">
        <f>IF(Raw!$G70&gt;$C$8,IF(Raw!$Q70&gt;$C$8,IF(Raw!$N70&gt;$C$9,IF(Raw!$N70&lt;$A$9,IF(Raw!$X70&gt;$C$9,IF(Raw!$X70&lt;$A$9,Raw!R70,-999),-999),-999),-999),-999),-999)</f>
        <v>0.88311700000000004</v>
      </c>
      <c r="L70" s="9">
        <f>IF(Raw!$G70&gt;$C$8,IF(Raw!$Q70&gt;$C$8,IF(Raw!$N70&gt;$C$9,IF(Raw!$N70&lt;$A$9,IF(Raw!$X70&gt;$C$9,IF(Raw!$X70&lt;$A$9,Raw!S70,-999),-999),-999),-999),-999),-999)</f>
        <v>1.372522</v>
      </c>
      <c r="M70" s="9">
        <f>Raw!Q70</f>
        <v>0.98037300000000005</v>
      </c>
      <c r="N70" s="9">
        <f>IF(Raw!$G70&gt;$C$8,IF(Raw!$Q70&gt;$C$8,IF(Raw!$N70&gt;$C$9,IF(Raw!$N70&lt;$A$9,IF(Raw!$X70&gt;$C$9,IF(Raw!$X70&lt;$A$9,Raw!V70,-999),-999),-999),-999),-999),-999)</f>
        <v>688.3</v>
      </c>
      <c r="O70" s="9">
        <f>IF(Raw!$G70&gt;$C$8,IF(Raw!$Q70&gt;$C$8,IF(Raw!$N70&gt;$C$9,IF(Raw!$N70&lt;$A$9,IF(Raw!$X70&gt;$C$9,IF(Raw!$X70&lt;$A$9,Raw!W70,-999),-999),-999),-999),-999),-999)</f>
        <v>0.168568</v>
      </c>
      <c r="P70" s="9">
        <f>IF(Raw!$G70&gt;$C$8,IF(Raw!$Q70&gt;$C$8,IF(Raw!$N70&gt;$C$9,IF(Raw!$N70&lt;$A$9,IF(Raw!$X70&gt;$C$9,IF(Raw!$X70&lt;$A$9,Raw!X70,-999),-999),-999),-999),-999),-999)</f>
        <v>318</v>
      </c>
      <c r="R70" s="9">
        <f t="shared" si="4"/>
        <v>0.44496400000000003</v>
      </c>
      <c r="S70" s="9">
        <f t="shared" si="5"/>
        <v>0.33464293342398255</v>
      </c>
      <c r="T70" s="9">
        <f t="shared" si="6"/>
        <v>0.48940499999999998</v>
      </c>
      <c r="U70" s="9">
        <f t="shared" si="7"/>
        <v>0.35657351940442483</v>
      </c>
      <c r="V70" s="15">
        <f t="shared" si="0"/>
        <v>0</v>
      </c>
      <c r="X70" s="11">
        <f t="shared" si="8"/>
        <v>3.2508E+18</v>
      </c>
      <c r="Y70" s="11">
        <f t="shared" si="9"/>
        <v>6.3799999999999999E-18</v>
      </c>
      <c r="Z70" s="11">
        <f t="shared" si="10"/>
        <v>5.4699999999999996E-4</v>
      </c>
      <c r="AA70" s="16">
        <f t="shared" si="11"/>
        <v>1.1217575325651628E-2</v>
      </c>
      <c r="AB70" s="9">
        <f t="shared" si="1"/>
        <v>0.88860693745225061</v>
      </c>
      <c r="AC70" s="9">
        <f t="shared" si="2"/>
        <v>0.98878242467434829</v>
      </c>
      <c r="AD70" s="15">
        <f t="shared" si="3"/>
        <v>20.507450321118149</v>
      </c>
      <c r="AE70" s="3">
        <f t="shared" si="12"/>
        <v>768.15199999999982</v>
      </c>
      <c r="AF70" s="2">
        <f t="shared" si="13"/>
        <v>0.25</v>
      </c>
      <c r="AG70" s="9">
        <f t="shared" si="14"/>
        <v>5.6249336423173082E-3</v>
      </c>
      <c r="AH70" s="2">
        <f t="shared" si="15"/>
        <v>0.27218761159399119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101.1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0.88729999999999998</v>
      </c>
      <c r="F71" s="9">
        <f>IF(Raw!$G71&gt;$C$8,IF(Raw!$Q71&gt;$C$8,IF(Raw!$N71&gt;$C$9,IF(Raw!$N71&lt;$A$9,IF(Raw!$X71&gt;$C$9,IF(Raw!$X71&lt;$A$9,Raw!I71,-999),-999),-999),-999),-999),-999)</f>
        <v>1.333423</v>
      </c>
      <c r="G71" s="9">
        <f>Raw!G71</f>
        <v>0.97496499999999997</v>
      </c>
      <c r="H71" s="9">
        <f>IF(Raw!$G71&gt;$C$8,IF(Raw!$Q71&gt;$C$8,IF(Raw!$N71&gt;$C$9,IF(Raw!$N71&lt;$A$9,IF(Raw!$X71&gt;$C$9,IF(Raw!$X71&lt;$A$9,Raw!L71,-999),-999),-999),-999),-999),-999)</f>
        <v>647.70000000000005</v>
      </c>
      <c r="I71" s="9">
        <f>IF(Raw!$G71&gt;$C$8,IF(Raw!$Q71&gt;$C$8,IF(Raw!$N71&gt;$C$9,IF(Raw!$N71&lt;$A$9,IF(Raw!$X71&gt;$C$9,IF(Raw!$X71&lt;$A$9,Raw!M71,-999),-999),-999),-999),-999),-999)</f>
        <v>0.154668</v>
      </c>
      <c r="J71" s="9">
        <f>IF(Raw!$G71&gt;$C$8,IF(Raw!$Q71&gt;$C$8,IF(Raw!$N71&gt;$C$9,IF(Raw!$N71&lt;$A$9,IF(Raw!$X71&gt;$C$9,IF(Raw!$X71&lt;$A$9,Raw!N71,-999),-999),-999),-999),-999),-999)</f>
        <v>585</v>
      </c>
      <c r="K71" s="9">
        <f>IF(Raw!$G71&gt;$C$8,IF(Raw!$Q71&gt;$C$8,IF(Raw!$N71&gt;$C$9,IF(Raw!$N71&lt;$A$9,IF(Raw!$X71&gt;$C$9,IF(Raw!$X71&lt;$A$9,Raw!R71,-999),-999),-999),-999),-999),-999)</f>
        <v>0.85621999999999998</v>
      </c>
      <c r="L71" s="9">
        <f>IF(Raw!$G71&gt;$C$8,IF(Raw!$Q71&gt;$C$8,IF(Raw!$N71&gt;$C$9,IF(Raw!$N71&lt;$A$9,IF(Raw!$X71&gt;$C$9,IF(Raw!$X71&lt;$A$9,Raw!S71,-999),-999),-999),-999),-999),-999)</f>
        <v>1.3462879999999999</v>
      </c>
      <c r="M71" s="9">
        <f>Raw!Q71</f>
        <v>0.98045000000000004</v>
      </c>
      <c r="N71" s="9">
        <f>IF(Raw!$G71&gt;$C$8,IF(Raw!$Q71&gt;$C$8,IF(Raw!$N71&gt;$C$9,IF(Raw!$N71&lt;$A$9,IF(Raw!$X71&gt;$C$9,IF(Raw!$X71&lt;$A$9,Raw!V71,-999),-999),-999),-999),-999),-999)</f>
        <v>679.9</v>
      </c>
      <c r="O71" s="9">
        <f>IF(Raw!$G71&gt;$C$8,IF(Raw!$Q71&gt;$C$8,IF(Raw!$N71&gt;$C$9,IF(Raw!$N71&lt;$A$9,IF(Raw!$X71&gt;$C$9,IF(Raw!$X71&lt;$A$9,Raw!W71,-999),-999),-999),-999),-999),-999)</f>
        <v>0.20568500000000001</v>
      </c>
      <c r="P71" s="9">
        <f>IF(Raw!$G71&gt;$C$8,IF(Raw!$Q71&gt;$C$8,IF(Raw!$N71&gt;$C$9,IF(Raw!$N71&lt;$A$9,IF(Raw!$X71&gt;$C$9,IF(Raw!$X71&lt;$A$9,Raw!X71,-999),-999),-999),-999),-999),-999)</f>
        <v>612</v>
      </c>
      <c r="R71" s="9">
        <f t="shared" si="4"/>
        <v>0.44612300000000005</v>
      </c>
      <c r="S71" s="9">
        <f t="shared" si="5"/>
        <v>0.33456975018430013</v>
      </c>
      <c r="T71" s="9">
        <f t="shared" si="6"/>
        <v>0.49006799999999995</v>
      </c>
      <c r="U71" s="9">
        <f t="shared" si="7"/>
        <v>0.36401423766682905</v>
      </c>
      <c r="V71" s="15">
        <f t="shared" si="0"/>
        <v>0</v>
      </c>
      <c r="X71" s="11">
        <f t="shared" si="8"/>
        <v>3.792599999999999E+18</v>
      </c>
      <c r="Y71" s="11">
        <f t="shared" si="9"/>
        <v>6.4770000000000003E-18</v>
      </c>
      <c r="Z71" s="11">
        <f t="shared" si="10"/>
        <v>5.8500000000000002E-4</v>
      </c>
      <c r="AA71" s="16">
        <f t="shared" si="11"/>
        <v>1.4166751148682873E-2</v>
      </c>
      <c r="AB71" s="9">
        <f t="shared" si="1"/>
        <v>0.8631626714019327</v>
      </c>
      <c r="AC71" s="9">
        <f t="shared" si="2"/>
        <v>0.98583324885131707</v>
      </c>
      <c r="AD71" s="15">
        <f t="shared" si="3"/>
        <v>24.216668630227126</v>
      </c>
      <c r="AE71" s="3">
        <f t="shared" si="12"/>
        <v>779.83079999999984</v>
      </c>
      <c r="AF71" s="2">
        <f t="shared" si="13"/>
        <v>0.25</v>
      </c>
      <c r="AG71" s="9">
        <f t="shared" si="14"/>
        <v>6.78093243866334E-3</v>
      </c>
      <c r="AH71" s="2">
        <f t="shared" si="15"/>
        <v>0.32812579173816248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100.4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0.88040700000000005</v>
      </c>
      <c r="F72" s="9">
        <f>IF(Raw!$G72&gt;$C$8,IF(Raw!$Q72&gt;$C$8,IF(Raw!$N72&gt;$C$9,IF(Raw!$N72&lt;$A$9,IF(Raw!$X72&gt;$C$9,IF(Raw!$X72&lt;$A$9,Raw!I72,-999),-999),-999),-999),-999),-999)</f>
        <v>1.348079</v>
      </c>
      <c r="G72" s="9">
        <f>Raw!G72</f>
        <v>0.980128</v>
      </c>
      <c r="H72" s="9">
        <f>IF(Raw!$G72&gt;$C$8,IF(Raw!$Q72&gt;$C$8,IF(Raw!$N72&gt;$C$9,IF(Raw!$N72&lt;$A$9,IF(Raw!$X72&gt;$C$9,IF(Raw!$X72&lt;$A$9,Raw!L72,-999),-999),-999),-999),-999),-999)</f>
        <v>640.79999999999995</v>
      </c>
      <c r="I72" s="9">
        <f>IF(Raw!$G72&gt;$C$8,IF(Raw!$Q72&gt;$C$8,IF(Raw!$N72&gt;$C$9,IF(Raw!$N72&lt;$A$9,IF(Raw!$X72&gt;$C$9,IF(Raw!$X72&lt;$A$9,Raw!M72,-999),-999),-999),-999),-999),-999)</f>
        <v>2.351E-2</v>
      </c>
      <c r="J72" s="9">
        <f>IF(Raw!$G72&gt;$C$8,IF(Raw!$Q72&gt;$C$8,IF(Raw!$N72&gt;$C$9,IF(Raw!$N72&lt;$A$9,IF(Raw!$X72&gt;$C$9,IF(Raw!$X72&lt;$A$9,Raw!N72,-999),-999),-999),-999),-999),-999)</f>
        <v>322</v>
      </c>
      <c r="K72" s="9">
        <f>IF(Raw!$G72&gt;$C$8,IF(Raw!$Q72&gt;$C$8,IF(Raw!$N72&gt;$C$9,IF(Raw!$N72&lt;$A$9,IF(Raw!$X72&gt;$C$9,IF(Raw!$X72&lt;$A$9,Raw!R72,-999),-999),-999),-999),-999),-999)</f>
        <v>0.85029500000000002</v>
      </c>
      <c r="L72" s="9">
        <f>IF(Raw!$G72&gt;$C$8,IF(Raw!$Q72&gt;$C$8,IF(Raw!$N72&gt;$C$9,IF(Raw!$N72&lt;$A$9,IF(Raw!$X72&gt;$C$9,IF(Raw!$X72&lt;$A$9,Raw!S72,-999),-999),-999),-999),-999),-999)</f>
        <v>1.3684460000000001</v>
      </c>
      <c r="M72" s="9">
        <f>Raw!Q72</f>
        <v>0.98934800000000001</v>
      </c>
      <c r="N72" s="9">
        <f>IF(Raw!$G72&gt;$C$8,IF(Raw!$Q72&gt;$C$8,IF(Raw!$N72&gt;$C$9,IF(Raw!$N72&lt;$A$9,IF(Raw!$X72&gt;$C$9,IF(Raw!$X72&lt;$A$9,Raw!V72,-999),-999),-999),-999),-999),-999)</f>
        <v>679.1</v>
      </c>
      <c r="O72" s="9">
        <f>IF(Raw!$G72&gt;$C$8,IF(Raw!$Q72&gt;$C$8,IF(Raw!$N72&gt;$C$9,IF(Raw!$N72&lt;$A$9,IF(Raw!$X72&gt;$C$9,IF(Raw!$X72&lt;$A$9,Raw!W72,-999),-999),-999),-999),-999),-999)</f>
        <v>7.0885000000000004E-2</v>
      </c>
      <c r="P72" s="9">
        <f>IF(Raw!$G72&gt;$C$8,IF(Raw!$Q72&gt;$C$8,IF(Raw!$N72&gt;$C$9,IF(Raw!$N72&lt;$A$9,IF(Raw!$X72&gt;$C$9,IF(Raw!$X72&lt;$A$9,Raw!X72,-999),-999),-999),-999),-999),-999)</f>
        <v>405</v>
      </c>
      <c r="R72" s="9">
        <f t="shared" si="4"/>
        <v>0.46767199999999998</v>
      </c>
      <c r="S72" s="9">
        <f t="shared" si="5"/>
        <v>0.34691735425001052</v>
      </c>
      <c r="T72" s="9">
        <f t="shared" si="6"/>
        <v>0.51815100000000003</v>
      </c>
      <c r="U72" s="9">
        <f t="shared" si="7"/>
        <v>0.37864190475912096</v>
      </c>
      <c r="V72" s="15">
        <f t="shared" si="0"/>
        <v>0</v>
      </c>
      <c r="X72" s="11">
        <f t="shared" si="8"/>
        <v>3.792599999999999E+18</v>
      </c>
      <c r="Y72" s="11">
        <f t="shared" si="9"/>
        <v>6.4079999999999993E-18</v>
      </c>
      <c r="Z72" s="11">
        <f t="shared" si="10"/>
        <v>3.2199999999999997E-4</v>
      </c>
      <c r="AA72" s="16">
        <f t="shared" si="11"/>
        <v>7.7647959424806548E-3</v>
      </c>
      <c r="AB72" s="9">
        <f t="shared" si="1"/>
        <v>0.85431833678239233</v>
      </c>
      <c r="AC72" s="9">
        <f t="shared" si="2"/>
        <v>0.9922352040575193</v>
      </c>
      <c r="AD72" s="15">
        <f t="shared" si="3"/>
        <v>24.114273113293965</v>
      </c>
      <c r="AE72" s="3">
        <f t="shared" si="12"/>
        <v>771.52319999999975</v>
      </c>
      <c r="AF72" s="2">
        <f t="shared" si="13"/>
        <v>0.25</v>
      </c>
      <c r="AG72" s="9">
        <f t="shared" si="14"/>
        <v>7.0235956180763727E-3</v>
      </c>
      <c r="AH72" s="2">
        <f t="shared" si="15"/>
        <v>0.33986813670190269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99.3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0.91229099999999996</v>
      </c>
      <c r="F73" s="9">
        <f>IF(Raw!$G73&gt;$C$8,IF(Raw!$Q73&gt;$C$8,IF(Raw!$N73&gt;$C$9,IF(Raw!$N73&lt;$A$9,IF(Raw!$X73&gt;$C$9,IF(Raw!$X73&lt;$A$9,Raw!I73,-999),-999),-999),-999),-999),-999)</f>
        <v>1.344076</v>
      </c>
      <c r="G73" s="9">
        <f>Raw!G73</f>
        <v>0.986842</v>
      </c>
      <c r="H73" s="9">
        <f>IF(Raw!$G73&gt;$C$8,IF(Raw!$Q73&gt;$C$8,IF(Raw!$N73&gt;$C$9,IF(Raw!$N73&lt;$A$9,IF(Raw!$X73&gt;$C$9,IF(Raw!$X73&lt;$A$9,Raw!L73,-999),-999),-999),-999),-999),-999)</f>
        <v>634.29999999999995</v>
      </c>
      <c r="I73" s="9">
        <f>IF(Raw!$G73&gt;$C$8,IF(Raw!$Q73&gt;$C$8,IF(Raw!$N73&gt;$C$9,IF(Raw!$N73&lt;$A$9,IF(Raw!$X73&gt;$C$9,IF(Raw!$X73&lt;$A$9,Raw!M73,-999),-999),-999),-999),-999),-999)</f>
        <v>0.22941800000000001</v>
      </c>
      <c r="J73" s="9">
        <f>IF(Raw!$G73&gt;$C$8,IF(Raw!$Q73&gt;$C$8,IF(Raw!$N73&gt;$C$9,IF(Raw!$N73&lt;$A$9,IF(Raw!$X73&gt;$C$9,IF(Raw!$X73&lt;$A$9,Raw!N73,-999),-999),-999),-999),-999),-999)</f>
        <v>569</v>
      </c>
      <c r="K73" s="9">
        <f>IF(Raw!$G73&gt;$C$8,IF(Raw!$Q73&gt;$C$8,IF(Raw!$N73&gt;$C$9,IF(Raw!$N73&lt;$A$9,IF(Raw!$X73&gt;$C$9,IF(Raw!$X73&lt;$A$9,Raw!R73,-999),-999),-999),-999),-999),-999)</f>
        <v>0.84825499999999998</v>
      </c>
      <c r="L73" s="9">
        <f>IF(Raw!$G73&gt;$C$8,IF(Raw!$Q73&gt;$C$8,IF(Raw!$N73&gt;$C$9,IF(Raw!$N73&lt;$A$9,IF(Raw!$X73&gt;$C$9,IF(Raw!$X73&lt;$A$9,Raw!S73,-999),-999),-999),-999),-999),-999)</f>
        <v>1.3401400000000001</v>
      </c>
      <c r="M73" s="9">
        <f>Raw!Q73</f>
        <v>0.98668800000000001</v>
      </c>
      <c r="N73" s="9">
        <f>IF(Raw!$G73&gt;$C$8,IF(Raw!$Q73&gt;$C$8,IF(Raw!$N73&gt;$C$9,IF(Raw!$N73&lt;$A$9,IF(Raw!$X73&gt;$C$9,IF(Raw!$X73&lt;$A$9,Raw!V73,-999),-999),-999),-999),-999),-999)</f>
        <v>650.20000000000005</v>
      </c>
      <c r="O73" s="9">
        <f>IF(Raw!$G73&gt;$C$8,IF(Raw!$Q73&gt;$C$8,IF(Raw!$N73&gt;$C$9,IF(Raw!$N73&lt;$A$9,IF(Raw!$X73&gt;$C$9,IF(Raw!$X73&lt;$A$9,Raw!W73,-999),-999),-999),-999),-999),-999)</f>
        <v>0.17432300000000001</v>
      </c>
      <c r="P73" s="9">
        <f>IF(Raw!$G73&gt;$C$8,IF(Raw!$Q73&gt;$C$8,IF(Raw!$N73&gt;$C$9,IF(Raw!$N73&lt;$A$9,IF(Raw!$X73&gt;$C$9,IF(Raw!$X73&lt;$A$9,Raw!X73,-999),-999),-999),-999),-999),-999)</f>
        <v>548</v>
      </c>
      <c r="R73" s="9">
        <f t="shared" si="4"/>
        <v>0.43178500000000009</v>
      </c>
      <c r="S73" s="9">
        <f t="shared" si="5"/>
        <v>0.3212504352432452</v>
      </c>
      <c r="T73" s="9">
        <f t="shared" si="6"/>
        <v>0.49188500000000013</v>
      </c>
      <c r="U73" s="9">
        <f t="shared" si="7"/>
        <v>0.36704001074514608</v>
      </c>
      <c r="V73" s="15">
        <f t="shared" si="0"/>
        <v>0</v>
      </c>
      <c r="X73" s="11">
        <f t="shared" si="8"/>
        <v>3.792599999999999E+18</v>
      </c>
      <c r="Y73" s="11">
        <f t="shared" si="9"/>
        <v>6.3429999999999993E-18</v>
      </c>
      <c r="Z73" s="11">
        <f t="shared" si="10"/>
        <v>5.6899999999999995E-4</v>
      </c>
      <c r="AA73" s="16">
        <f t="shared" si="11"/>
        <v>1.3503291991683817E-2</v>
      </c>
      <c r="AB73" s="9">
        <f t="shared" si="1"/>
        <v>0.85489706678132937</v>
      </c>
      <c r="AC73" s="9">
        <f t="shared" si="2"/>
        <v>0.98649670800831624</v>
      </c>
      <c r="AD73" s="15">
        <f t="shared" si="3"/>
        <v>23.731620372027805</v>
      </c>
      <c r="AE73" s="3">
        <f t="shared" si="12"/>
        <v>763.69719999999973</v>
      </c>
      <c r="AF73" s="2">
        <f t="shared" si="13"/>
        <v>0.25</v>
      </c>
      <c r="AG73" s="9">
        <f t="shared" si="14"/>
        <v>6.7003493818067793E-3</v>
      </c>
      <c r="AH73" s="2">
        <f t="shared" si="15"/>
        <v>0.32422641955433451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97.8</v>
      </c>
      <c r="D74" s="15">
        <f>IF(C74&gt;0.5,Raw!D74*D$11,-999)</f>
        <v>7.2</v>
      </c>
      <c r="E74" s="9">
        <f>IF(Raw!$G74&gt;$C$8,IF(Raw!$Q74&gt;$C$8,IF(Raw!$N74&gt;$C$9,IF(Raw!$N74&lt;$A$9,IF(Raw!$X74&gt;$C$9,IF(Raw!$X74&lt;$A$9,Raw!H74,-999),-999),-999),-999),-999),-999)</f>
        <v>0.91963600000000001</v>
      </c>
      <c r="F74" s="9">
        <f>IF(Raw!$G74&gt;$C$8,IF(Raw!$Q74&gt;$C$8,IF(Raw!$N74&gt;$C$9,IF(Raw!$N74&lt;$A$9,IF(Raw!$X74&gt;$C$9,IF(Raw!$X74&lt;$A$9,Raw!I74,-999),-999),-999),-999),-999),-999)</f>
        <v>1.3482879999999999</v>
      </c>
      <c r="G74" s="9">
        <f>Raw!G74</f>
        <v>0.97725399999999996</v>
      </c>
      <c r="H74" s="9">
        <f>IF(Raw!$G74&gt;$C$8,IF(Raw!$Q74&gt;$C$8,IF(Raw!$N74&gt;$C$9,IF(Raw!$N74&lt;$A$9,IF(Raw!$X74&gt;$C$9,IF(Raw!$X74&lt;$A$9,Raw!L74,-999),-999),-999),-999),-999),-999)</f>
        <v>629.79999999999995</v>
      </c>
      <c r="I74" s="9">
        <f>IF(Raw!$G74&gt;$C$8,IF(Raw!$Q74&gt;$C$8,IF(Raw!$N74&gt;$C$9,IF(Raw!$N74&lt;$A$9,IF(Raw!$X74&gt;$C$9,IF(Raw!$X74&lt;$A$9,Raw!M74,-999),-999),-999),-999),-999),-999)</f>
        <v>0.23524900000000001</v>
      </c>
      <c r="J74" s="9">
        <f>IF(Raw!$G74&gt;$C$8,IF(Raw!$Q74&gt;$C$8,IF(Raw!$N74&gt;$C$9,IF(Raw!$N74&lt;$A$9,IF(Raw!$X74&gt;$C$9,IF(Raw!$X74&lt;$A$9,Raw!N74,-999),-999),-999),-999),-999),-999)</f>
        <v>586</v>
      </c>
      <c r="K74" s="9">
        <f>IF(Raw!$G74&gt;$C$8,IF(Raw!$Q74&gt;$C$8,IF(Raw!$N74&gt;$C$9,IF(Raw!$N74&lt;$A$9,IF(Raw!$X74&gt;$C$9,IF(Raw!$X74&lt;$A$9,Raw!R74,-999),-999),-999),-999),-999),-999)</f>
        <v>0.86090199999999995</v>
      </c>
      <c r="L74" s="9">
        <f>IF(Raw!$G74&gt;$C$8,IF(Raw!$Q74&gt;$C$8,IF(Raw!$N74&gt;$C$9,IF(Raw!$N74&lt;$A$9,IF(Raw!$X74&gt;$C$9,IF(Raw!$X74&lt;$A$9,Raw!S74,-999),-999),-999),-999),-999),-999)</f>
        <v>1.370628</v>
      </c>
      <c r="M74" s="9">
        <f>Raw!Q74</f>
        <v>0.98461399999999999</v>
      </c>
      <c r="N74" s="9">
        <f>IF(Raw!$G74&gt;$C$8,IF(Raw!$Q74&gt;$C$8,IF(Raw!$N74&gt;$C$9,IF(Raw!$N74&lt;$A$9,IF(Raw!$X74&gt;$C$9,IF(Raw!$X74&lt;$A$9,Raw!V74,-999),-999),-999),-999),-999),-999)</f>
        <v>691</v>
      </c>
      <c r="O74" s="9">
        <f>IF(Raw!$G74&gt;$C$8,IF(Raw!$Q74&gt;$C$8,IF(Raw!$N74&gt;$C$9,IF(Raw!$N74&lt;$A$9,IF(Raw!$X74&gt;$C$9,IF(Raw!$X74&lt;$A$9,Raw!W74,-999),-999),-999),-999),-999),-999)</f>
        <v>0.164322</v>
      </c>
      <c r="P74" s="9">
        <f>IF(Raw!$G74&gt;$C$8,IF(Raw!$Q74&gt;$C$8,IF(Raw!$N74&gt;$C$9,IF(Raw!$N74&lt;$A$9,IF(Raw!$X74&gt;$C$9,IF(Raw!$X74&lt;$A$9,Raw!X74,-999),-999),-999),-999),-999),-999)</f>
        <v>477</v>
      </c>
      <c r="R74" s="9">
        <f t="shared" si="4"/>
        <v>0.42865199999999992</v>
      </c>
      <c r="S74" s="9">
        <f t="shared" si="5"/>
        <v>0.31792317368396067</v>
      </c>
      <c r="T74" s="9">
        <f t="shared" si="6"/>
        <v>0.50972600000000001</v>
      </c>
      <c r="U74" s="9">
        <f t="shared" si="7"/>
        <v>0.37189230046372906</v>
      </c>
      <c r="V74" s="15">
        <f t="shared" si="0"/>
        <v>0</v>
      </c>
      <c r="X74" s="11">
        <f t="shared" si="8"/>
        <v>4.3343999999999995E+18</v>
      </c>
      <c r="Y74" s="11">
        <f t="shared" si="9"/>
        <v>6.2979999999999992E-18</v>
      </c>
      <c r="Z74" s="11">
        <f t="shared" si="10"/>
        <v>5.8599999999999993E-4</v>
      </c>
      <c r="AA74" s="16">
        <f t="shared" si="11"/>
        <v>1.5744793919538279E-2</v>
      </c>
      <c r="AB74" s="9">
        <f t="shared" si="1"/>
        <v>0.86892753082543051</v>
      </c>
      <c r="AC74" s="9">
        <f t="shared" si="2"/>
        <v>0.98425520608046169</v>
      </c>
      <c r="AD74" s="15">
        <f t="shared" si="3"/>
        <v>26.868249009450988</v>
      </c>
      <c r="AE74" s="3">
        <f t="shared" si="12"/>
        <v>758.27919999999972</v>
      </c>
      <c r="AF74" s="2">
        <f t="shared" si="13"/>
        <v>0.25</v>
      </c>
      <c r="AG74" s="9">
        <f t="shared" si="14"/>
        <v>7.6862268719669518E-3</v>
      </c>
      <c r="AH74" s="2">
        <f t="shared" si="15"/>
        <v>0.37193251822760282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96.9</v>
      </c>
      <c r="D75" s="15">
        <f>IF(C75&gt;0.5,Raw!D75*D$11,-999)</f>
        <v>7.2</v>
      </c>
      <c r="E75" s="9">
        <f>IF(Raw!$G75&gt;$C$8,IF(Raw!$Q75&gt;$C$8,IF(Raw!$N75&gt;$C$9,IF(Raw!$N75&lt;$A$9,IF(Raw!$X75&gt;$C$9,IF(Raw!$X75&lt;$A$9,Raw!H75,-999),-999),-999),-999),-999),-999)</f>
        <v>0.92553799999999997</v>
      </c>
      <c r="F75" s="9">
        <f>IF(Raw!$G75&gt;$C$8,IF(Raw!$Q75&gt;$C$8,IF(Raw!$N75&gt;$C$9,IF(Raw!$N75&lt;$A$9,IF(Raw!$X75&gt;$C$9,IF(Raw!$X75&lt;$A$9,Raw!I75,-999),-999),-999),-999),-999),-999)</f>
        <v>1.3767879999999999</v>
      </c>
      <c r="G75" s="9">
        <f>Raw!G75</f>
        <v>0.97610600000000003</v>
      </c>
      <c r="H75" s="9">
        <f>IF(Raw!$G75&gt;$C$8,IF(Raw!$Q75&gt;$C$8,IF(Raw!$N75&gt;$C$9,IF(Raw!$N75&lt;$A$9,IF(Raw!$X75&gt;$C$9,IF(Raw!$X75&lt;$A$9,Raw!L75,-999),-999),-999),-999),-999),-999)</f>
        <v>627.20000000000005</v>
      </c>
      <c r="I75" s="9">
        <f>IF(Raw!$G75&gt;$C$8,IF(Raw!$Q75&gt;$C$8,IF(Raw!$N75&gt;$C$9,IF(Raw!$N75&lt;$A$9,IF(Raw!$X75&gt;$C$9,IF(Raw!$X75&lt;$A$9,Raw!M75,-999),-999),-999),-999),-999),-999)</f>
        <v>8.8961999999999999E-2</v>
      </c>
      <c r="J75" s="9">
        <f>IF(Raw!$G75&gt;$C$8,IF(Raw!$Q75&gt;$C$8,IF(Raw!$N75&gt;$C$9,IF(Raw!$N75&lt;$A$9,IF(Raw!$X75&gt;$C$9,IF(Raw!$X75&lt;$A$9,Raw!N75,-999),-999),-999),-999),-999),-999)</f>
        <v>455</v>
      </c>
      <c r="K75" s="9">
        <f>IF(Raw!$G75&gt;$C$8,IF(Raw!$Q75&gt;$C$8,IF(Raw!$N75&gt;$C$9,IF(Raw!$N75&lt;$A$9,IF(Raw!$X75&gt;$C$9,IF(Raw!$X75&lt;$A$9,Raw!R75,-999),-999),-999),-999),-999),-999)</f>
        <v>0.87212299999999998</v>
      </c>
      <c r="L75" s="9">
        <f>IF(Raw!$G75&gt;$C$8,IF(Raw!$Q75&gt;$C$8,IF(Raw!$N75&gt;$C$9,IF(Raw!$N75&lt;$A$9,IF(Raw!$X75&gt;$C$9,IF(Raw!$X75&lt;$A$9,Raw!S75,-999),-999),-999),-999),-999),-999)</f>
        <v>1.369097</v>
      </c>
      <c r="M75" s="9">
        <f>Raw!Q75</f>
        <v>0.98499899999999996</v>
      </c>
      <c r="N75" s="9">
        <f>IF(Raw!$G75&gt;$C$8,IF(Raw!$Q75&gt;$C$8,IF(Raw!$N75&gt;$C$9,IF(Raw!$N75&lt;$A$9,IF(Raw!$X75&gt;$C$9,IF(Raw!$X75&lt;$A$9,Raw!V75,-999),-999),-999),-999),-999),-999)</f>
        <v>665.5</v>
      </c>
      <c r="O75" s="9">
        <f>IF(Raw!$G75&gt;$C$8,IF(Raw!$Q75&gt;$C$8,IF(Raw!$N75&gt;$C$9,IF(Raw!$N75&lt;$A$9,IF(Raw!$X75&gt;$C$9,IF(Raw!$X75&lt;$A$9,Raw!W75,-999),-999),-999),-999),-999),-999)</f>
        <v>0.21008299999999999</v>
      </c>
      <c r="P75" s="9">
        <f>IF(Raw!$G75&gt;$C$8,IF(Raw!$Q75&gt;$C$8,IF(Raw!$N75&gt;$C$9,IF(Raw!$N75&lt;$A$9,IF(Raw!$X75&gt;$C$9,IF(Raw!$X75&lt;$A$9,Raw!X75,-999),-999),-999),-999),-999),-999)</f>
        <v>274</v>
      </c>
      <c r="R75" s="9">
        <f t="shared" si="4"/>
        <v>0.45124999999999993</v>
      </c>
      <c r="S75" s="9">
        <f t="shared" si="5"/>
        <v>0.32775561669625242</v>
      </c>
      <c r="T75" s="9">
        <f t="shared" si="6"/>
        <v>0.49697400000000003</v>
      </c>
      <c r="U75" s="9">
        <f t="shared" si="7"/>
        <v>0.36299400261632303</v>
      </c>
      <c r="V75" s="15">
        <f t="shared" si="0"/>
        <v>0</v>
      </c>
      <c r="X75" s="11">
        <f t="shared" si="8"/>
        <v>4.3343999999999995E+18</v>
      </c>
      <c r="Y75" s="11">
        <f t="shared" si="9"/>
        <v>6.2720000000000002E-18</v>
      </c>
      <c r="Z75" s="11">
        <f t="shared" si="10"/>
        <v>4.55E-4</v>
      </c>
      <c r="AA75" s="16">
        <f t="shared" si="11"/>
        <v>1.2218206229409865E-2</v>
      </c>
      <c r="AB75" s="9">
        <f t="shared" si="1"/>
        <v>0.87819513082265477</v>
      </c>
      <c r="AC75" s="9">
        <f t="shared" si="2"/>
        <v>0.98778179377059006</v>
      </c>
      <c r="AD75" s="15">
        <f t="shared" si="3"/>
        <v>26.853200504197506</v>
      </c>
      <c r="AE75" s="3">
        <f t="shared" si="12"/>
        <v>755.14879999999982</v>
      </c>
      <c r="AF75" s="2">
        <f t="shared" si="13"/>
        <v>0.25</v>
      </c>
      <c r="AG75" s="9">
        <f t="shared" si="14"/>
        <v>7.4981159492902433E-3</v>
      </c>
      <c r="AH75" s="2">
        <f t="shared" si="15"/>
        <v>0.36282992857695912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95.8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0.94718199999999997</v>
      </c>
      <c r="F76" s="9">
        <f>IF(Raw!$G76&gt;$C$8,IF(Raw!$Q76&gt;$C$8,IF(Raw!$N76&gt;$C$9,IF(Raw!$N76&lt;$A$9,IF(Raw!$X76&gt;$C$9,IF(Raw!$X76&lt;$A$9,Raw!I76,-999),-999),-999),-999),-999),-999)</f>
        <v>1.387076</v>
      </c>
      <c r="G76" s="9">
        <f>Raw!G76</f>
        <v>0.97900500000000001</v>
      </c>
      <c r="H76" s="9">
        <f>IF(Raw!$G76&gt;$C$8,IF(Raw!$Q76&gt;$C$8,IF(Raw!$N76&gt;$C$9,IF(Raw!$N76&lt;$A$9,IF(Raw!$X76&gt;$C$9,IF(Raw!$X76&lt;$A$9,Raw!L76,-999),-999),-999),-999),-999),-999)</f>
        <v>620.4</v>
      </c>
      <c r="I76" s="9">
        <f>IF(Raw!$G76&gt;$C$8,IF(Raw!$Q76&gt;$C$8,IF(Raw!$N76&gt;$C$9,IF(Raw!$N76&lt;$A$9,IF(Raw!$X76&gt;$C$9,IF(Raw!$X76&lt;$A$9,Raw!M76,-999),-999),-999),-999),-999),-999)</f>
        <v>0.133604</v>
      </c>
      <c r="J76" s="9">
        <f>IF(Raw!$G76&gt;$C$8,IF(Raw!$Q76&gt;$C$8,IF(Raw!$N76&gt;$C$9,IF(Raw!$N76&lt;$A$9,IF(Raw!$X76&gt;$C$9,IF(Raw!$X76&lt;$A$9,Raw!N76,-999),-999),-999),-999),-999),-999)</f>
        <v>509</v>
      </c>
      <c r="K76" s="9">
        <f>IF(Raw!$G76&gt;$C$8,IF(Raw!$Q76&gt;$C$8,IF(Raw!$N76&gt;$C$9,IF(Raw!$N76&lt;$A$9,IF(Raw!$X76&gt;$C$9,IF(Raw!$X76&lt;$A$9,Raw!R76,-999),-999),-999),-999),-999),-999)</f>
        <v>0.87170700000000001</v>
      </c>
      <c r="L76" s="9">
        <f>IF(Raw!$G76&gt;$C$8,IF(Raw!$Q76&gt;$C$8,IF(Raw!$N76&gt;$C$9,IF(Raw!$N76&lt;$A$9,IF(Raw!$X76&gt;$C$9,IF(Raw!$X76&lt;$A$9,Raw!S76,-999),-999),-999),-999),-999),-999)</f>
        <v>1.398217</v>
      </c>
      <c r="M76" s="9">
        <f>Raw!Q76</f>
        <v>0.98458699999999999</v>
      </c>
      <c r="N76" s="9">
        <f>IF(Raw!$G76&gt;$C$8,IF(Raw!$Q76&gt;$C$8,IF(Raw!$N76&gt;$C$9,IF(Raw!$N76&lt;$A$9,IF(Raw!$X76&gt;$C$9,IF(Raw!$X76&lt;$A$9,Raw!V76,-999),-999),-999),-999),-999),-999)</f>
        <v>692.9</v>
      </c>
      <c r="O76" s="9">
        <f>IF(Raw!$G76&gt;$C$8,IF(Raw!$Q76&gt;$C$8,IF(Raw!$N76&gt;$C$9,IF(Raw!$N76&lt;$A$9,IF(Raw!$X76&gt;$C$9,IF(Raw!$X76&lt;$A$9,Raw!W76,-999),-999),-999),-999),-999),-999)</f>
        <v>0.27596199999999999</v>
      </c>
      <c r="P76" s="9">
        <f>IF(Raw!$G76&gt;$C$8,IF(Raw!$Q76&gt;$C$8,IF(Raw!$N76&gt;$C$9,IF(Raw!$N76&lt;$A$9,IF(Raw!$X76&gt;$C$9,IF(Raw!$X76&lt;$A$9,Raw!X76,-999),-999),-999),-999),-999),-999)</f>
        <v>344</v>
      </c>
      <c r="R76" s="9">
        <f t="shared" si="4"/>
        <v>0.43989400000000001</v>
      </c>
      <c r="S76" s="9">
        <f t="shared" si="5"/>
        <v>0.31713763341013762</v>
      </c>
      <c r="T76" s="9">
        <f t="shared" si="6"/>
        <v>0.52651000000000003</v>
      </c>
      <c r="U76" s="9">
        <f t="shared" si="7"/>
        <v>0.37655814512339647</v>
      </c>
      <c r="V76" s="15">
        <f t="shared" si="0"/>
        <v>0</v>
      </c>
      <c r="X76" s="11">
        <f t="shared" si="8"/>
        <v>4.3343999999999995E+18</v>
      </c>
      <c r="Y76" s="11">
        <f t="shared" si="9"/>
        <v>6.2039999999999995E-18</v>
      </c>
      <c r="Z76" s="11">
        <f t="shared" si="10"/>
        <v>5.0900000000000001E-4</v>
      </c>
      <c r="AA76" s="16">
        <f t="shared" si="11"/>
        <v>1.3502511109195538E-2</v>
      </c>
      <c r="AB76" s="9">
        <f t="shared" si="1"/>
        <v>0.87881620712410258</v>
      </c>
      <c r="AC76" s="9">
        <f t="shared" si="2"/>
        <v>0.98649748889080446</v>
      </c>
      <c r="AD76" s="15">
        <f t="shared" si="3"/>
        <v>26.527526737122866</v>
      </c>
      <c r="AE76" s="3">
        <f t="shared" si="12"/>
        <v>746.96159999999975</v>
      </c>
      <c r="AF76" s="2">
        <f t="shared" si="13"/>
        <v>0.25</v>
      </c>
      <c r="AG76" s="9">
        <f t="shared" si="14"/>
        <v>7.683966356032532E-3</v>
      </c>
      <c r="AH76" s="2">
        <f t="shared" si="15"/>
        <v>0.37182313303796588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94.7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0.904501</v>
      </c>
      <c r="F77" s="9">
        <f>IF(Raw!$G77&gt;$C$8,IF(Raw!$Q77&gt;$C$8,IF(Raw!$N77&gt;$C$9,IF(Raw!$N77&lt;$A$9,IF(Raw!$X77&gt;$C$9,IF(Raw!$X77&lt;$A$9,Raw!I77,-999),-999),-999),-999),-999),-999)</f>
        <v>1.386744</v>
      </c>
      <c r="G77" s="9">
        <f>Raw!G77</f>
        <v>0.97775800000000002</v>
      </c>
      <c r="H77" s="9">
        <f>IF(Raw!$G77&gt;$C$8,IF(Raw!$Q77&gt;$C$8,IF(Raw!$N77&gt;$C$9,IF(Raw!$N77&lt;$A$9,IF(Raw!$X77&gt;$C$9,IF(Raw!$X77&lt;$A$9,Raw!L77,-999),-999),-999),-999),-999),-999)</f>
        <v>671.2</v>
      </c>
      <c r="I77" s="9">
        <f>IF(Raw!$G77&gt;$C$8,IF(Raw!$Q77&gt;$C$8,IF(Raw!$N77&gt;$C$9,IF(Raw!$N77&lt;$A$9,IF(Raw!$X77&gt;$C$9,IF(Raw!$X77&lt;$A$9,Raw!M77,-999),-999),-999),-999),-999),-999)</f>
        <v>0.16702400000000001</v>
      </c>
      <c r="J77" s="9">
        <f>IF(Raw!$G77&gt;$C$8,IF(Raw!$Q77&gt;$C$8,IF(Raw!$N77&gt;$C$9,IF(Raw!$N77&lt;$A$9,IF(Raw!$X77&gt;$C$9,IF(Raw!$X77&lt;$A$9,Raw!N77,-999),-999),-999),-999),-999),-999)</f>
        <v>366</v>
      </c>
      <c r="K77" s="9">
        <f>IF(Raw!$G77&gt;$C$8,IF(Raw!$Q77&gt;$C$8,IF(Raw!$N77&gt;$C$9,IF(Raw!$N77&lt;$A$9,IF(Raw!$X77&gt;$C$9,IF(Raw!$X77&lt;$A$9,Raw!R77,-999),-999),-999),-999),-999),-999)</f>
        <v>0.88875099999999996</v>
      </c>
      <c r="L77" s="9">
        <f>IF(Raw!$G77&gt;$C$8,IF(Raw!$Q77&gt;$C$8,IF(Raw!$N77&gt;$C$9,IF(Raw!$N77&lt;$A$9,IF(Raw!$X77&gt;$C$9,IF(Raw!$X77&lt;$A$9,Raw!S77,-999),-999),-999),-999),-999),-999)</f>
        <v>1.3915900000000001</v>
      </c>
      <c r="M77" s="9">
        <f>Raw!Q77</f>
        <v>0.98543800000000004</v>
      </c>
      <c r="N77" s="9">
        <f>IF(Raw!$G77&gt;$C$8,IF(Raw!$Q77&gt;$C$8,IF(Raw!$N77&gt;$C$9,IF(Raw!$N77&lt;$A$9,IF(Raw!$X77&gt;$C$9,IF(Raw!$X77&lt;$A$9,Raw!V77,-999),-999),-999),-999),-999),-999)</f>
        <v>647.70000000000005</v>
      </c>
      <c r="O77" s="9">
        <f>IF(Raw!$G77&gt;$C$8,IF(Raw!$Q77&gt;$C$8,IF(Raw!$N77&gt;$C$9,IF(Raw!$N77&lt;$A$9,IF(Raw!$X77&gt;$C$9,IF(Raw!$X77&lt;$A$9,Raw!W77,-999),-999),-999),-999),-999),-999)</f>
        <v>0.124081</v>
      </c>
      <c r="P77" s="9">
        <f>IF(Raw!$G77&gt;$C$8,IF(Raw!$Q77&gt;$C$8,IF(Raw!$N77&gt;$C$9,IF(Raw!$N77&lt;$A$9,IF(Raw!$X77&gt;$C$9,IF(Raw!$X77&lt;$A$9,Raw!X77,-999),-999),-999),-999),-999),-999)</f>
        <v>451</v>
      </c>
      <c r="R77" s="9">
        <f t="shared" si="4"/>
        <v>0.48224299999999998</v>
      </c>
      <c r="S77" s="9">
        <f t="shared" si="5"/>
        <v>0.34775200036921017</v>
      </c>
      <c r="T77" s="9">
        <f t="shared" si="6"/>
        <v>0.50283900000000015</v>
      </c>
      <c r="U77" s="9">
        <f t="shared" si="7"/>
        <v>0.36134134335544243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6.7120000000000002E-18</v>
      </c>
      <c r="Z77" s="11">
        <f t="shared" si="10"/>
        <v>3.6600000000000001E-4</v>
      </c>
      <c r="AA77" s="16">
        <f t="shared" si="11"/>
        <v>1.0535670104958169E-2</v>
      </c>
      <c r="AB77" s="9">
        <f t="shared" ref="AB77:AB140" si="17">K77+T77*AA77</f>
        <v>0.89404874581990701</v>
      </c>
      <c r="AC77" s="9">
        <f t="shared" ref="AC77:AC140" si="18">IF(T77&gt;0,(L77-AB77)/T77,-999)</f>
        <v>0.98946432989504185</v>
      </c>
      <c r="AD77" s="15">
        <f t="shared" ref="AD77:AD140" si="19">IF(AC77&gt;0,X77*Y77*AC77,-999)</f>
        <v>28.785983893328329</v>
      </c>
      <c r="AE77" s="3">
        <f t="shared" si="12"/>
        <v>808.12479999999982</v>
      </c>
      <c r="AF77" s="2">
        <f t="shared" si="13"/>
        <v>0.25</v>
      </c>
      <c r="AG77" s="9">
        <f t="shared" si="14"/>
        <v>8.0012046844795282E-3</v>
      </c>
      <c r="AH77" s="2">
        <f t="shared" si="15"/>
        <v>0.38717413065266576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93.6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0.93170200000000003</v>
      </c>
      <c r="F78" s="9">
        <f>IF(Raw!$G78&gt;$C$8,IF(Raw!$Q78&gt;$C$8,IF(Raw!$N78&gt;$C$9,IF(Raw!$N78&lt;$A$9,IF(Raw!$X78&gt;$C$9,IF(Raw!$X78&lt;$A$9,Raw!I78,-999),-999),-999),-999),-999),-999)</f>
        <v>1.38087</v>
      </c>
      <c r="G78" s="9">
        <f>Raw!G78</f>
        <v>0.98565100000000005</v>
      </c>
      <c r="H78" s="9">
        <f>IF(Raw!$G78&gt;$C$8,IF(Raw!$Q78&gt;$C$8,IF(Raw!$N78&gt;$C$9,IF(Raw!$N78&lt;$A$9,IF(Raw!$X78&gt;$C$9,IF(Raw!$X78&lt;$A$9,Raw!L78,-999),-999),-999),-999),-999),-999)</f>
        <v>600.9</v>
      </c>
      <c r="I78" s="9">
        <f>IF(Raw!$G78&gt;$C$8,IF(Raw!$Q78&gt;$C$8,IF(Raw!$N78&gt;$C$9,IF(Raw!$N78&lt;$A$9,IF(Raw!$X78&gt;$C$9,IF(Raw!$X78&lt;$A$9,Raw!M78,-999),-999),-999),-999),-999),-999)</f>
        <v>5.4904000000000001E-2</v>
      </c>
      <c r="J78" s="9">
        <f>IF(Raw!$G78&gt;$C$8,IF(Raw!$Q78&gt;$C$8,IF(Raw!$N78&gt;$C$9,IF(Raw!$N78&lt;$A$9,IF(Raw!$X78&gt;$C$9,IF(Raw!$X78&lt;$A$9,Raw!N78,-999),-999),-999),-999),-999),-999)</f>
        <v>852</v>
      </c>
      <c r="K78" s="9">
        <f>IF(Raw!$G78&gt;$C$8,IF(Raw!$Q78&gt;$C$8,IF(Raw!$N78&gt;$C$9,IF(Raw!$N78&lt;$A$9,IF(Raw!$X78&gt;$C$9,IF(Raw!$X78&lt;$A$9,Raw!R78,-999),-999),-999),-999),-999),-999)</f>
        <v>0.877502</v>
      </c>
      <c r="L78" s="9">
        <f>IF(Raw!$G78&gt;$C$8,IF(Raw!$Q78&gt;$C$8,IF(Raw!$N78&gt;$C$9,IF(Raw!$N78&lt;$A$9,IF(Raw!$X78&gt;$C$9,IF(Raw!$X78&lt;$A$9,Raw!S78,-999),-999),-999),-999),-999),-999)</f>
        <v>1.414425</v>
      </c>
      <c r="M78" s="9">
        <f>Raw!Q78</f>
        <v>0.98797299999999999</v>
      </c>
      <c r="N78" s="9">
        <f>IF(Raw!$G78&gt;$C$8,IF(Raw!$Q78&gt;$C$8,IF(Raw!$N78&gt;$C$9,IF(Raw!$N78&lt;$A$9,IF(Raw!$X78&gt;$C$9,IF(Raw!$X78&lt;$A$9,Raw!V78,-999),-999),-999),-999),-999),-999)</f>
        <v>693.8</v>
      </c>
      <c r="O78" s="9">
        <f>IF(Raw!$G78&gt;$C$8,IF(Raw!$Q78&gt;$C$8,IF(Raw!$N78&gt;$C$9,IF(Raw!$N78&lt;$A$9,IF(Raw!$X78&gt;$C$9,IF(Raw!$X78&lt;$A$9,Raw!W78,-999),-999),-999),-999),-999),-999)</f>
        <v>7.4732000000000007E-2</v>
      </c>
      <c r="P78" s="9">
        <f>IF(Raw!$G78&gt;$C$8,IF(Raw!$Q78&gt;$C$8,IF(Raw!$N78&gt;$C$9,IF(Raw!$N78&lt;$A$9,IF(Raw!$X78&gt;$C$9,IF(Raw!$X78&lt;$A$9,Raw!X78,-999),-999),-999),-999),-999),-999)</f>
        <v>724</v>
      </c>
      <c r="R78" s="9">
        <f t="shared" ref="R78:R141" si="20">F78-E78</f>
        <v>0.44916800000000001</v>
      </c>
      <c r="S78" s="9">
        <f t="shared" ref="S78:S141" si="21">R78/F78</f>
        <v>0.32527899078117417</v>
      </c>
      <c r="T78" s="9">
        <f t="shared" ref="T78:T141" si="22">L78-K78</f>
        <v>0.53692300000000004</v>
      </c>
      <c r="U78" s="9">
        <f t="shared" ref="U78:U141" si="23">T78/L78</f>
        <v>0.37960513989783834</v>
      </c>
      <c r="V78" s="15">
        <f t="shared" si="16"/>
        <v>0</v>
      </c>
      <c r="X78" s="11">
        <f t="shared" ref="X78:X141" si="24">D78*6.02*10^23*10^(-6)</f>
        <v>4.876199999999998E+18</v>
      </c>
      <c r="Y78" s="11">
        <f t="shared" ref="Y78:Y141" si="25">H78*10^(-20)</f>
        <v>6.0089999999999994E-18</v>
      </c>
      <c r="Z78" s="11">
        <f t="shared" ref="Z78:Z141" si="26">J78*10^(-6)</f>
        <v>8.52E-4</v>
      </c>
      <c r="AA78" s="16">
        <f t="shared" ref="AA78:AA141" si="27">IF(Z78&gt;0,(X78*Y78/(X78*Y78+1/Z78)),1)</f>
        <v>2.4356477214784941E-2</v>
      </c>
      <c r="AB78" s="9">
        <f t="shared" si="17"/>
        <v>0.89057955281559398</v>
      </c>
      <c r="AC78" s="9">
        <f t="shared" si="18"/>
        <v>0.97564352278521504</v>
      </c>
      <c r="AD78" s="15">
        <f t="shared" si="19"/>
        <v>28.587414571343825</v>
      </c>
      <c r="AE78" s="3">
        <f t="shared" ref="AE78:AE141" si="28">AE$9*Y78</f>
        <v>723.48359999999968</v>
      </c>
      <c r="AF78" s="2">
        <f t="shared" ref="AF78:AF141" si="29">IF(AD78&lt;=AE78,AF$6,AF$6/(AD78/AE78))</f>
        <v>0.25</v>
      </c>
      <c r="AG78" s="9">
        <f t="shared" ref="AG78:AG141" si="30">AD78*AF78*$AG$6*U78/AG$8</f>
        <v>8.3476380828249805E-3</v>
      </c>
      <c r="AH78" s="2">
        <f t="shared" ref="AH78:AH141" si="31">((AG78*12.01)/893.5)*3600</f>
        <v>0.40393786250589908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92.3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0.93213800000000002</v>
      </c>
      <c r="F79" s="9">
        <f>IF(Raw!$G79&gt;$C$8,IF(Raw!$Q79&gt;$C$8,IF(Raw!$N79&gt;$C$9,IF(Raw!$N79&lt;$A$9,IF(Raw!$X79&gt;$C$9,IF(Raw!$X79&lt;$A$9,Raw!I79,-999),-999),-999),-999),-999),-999)</f>
        <v>1.405583</v>
      </c>
      <c r="G79" s="9">
        <f>Raw!G79</f>
        <v>0.97743100000000005</v>
      </c>
      <c r="H79" s="9">
        <f>IF(Raw!$G79&gt;$C$8,IF(Raw!$Q79&gt;$C$8,IF(Raw!$N79&gt;$C$9,IF(Raw!$N79&lt;$A$9,IF(Raw!$X79&gt;$C$9,IF(Raw!$X79&lt;$A$9,Raw!L79,-999),-999),-999),-999),-999),-999)</f>
        <v>632.1</v>
      </c>
      <c r="I79" s="9">
        <f>IF(Raw!$G79&gt;$C$8,IF(Raw!$Q79&gt;$C$8,IF(Raw!$N79&gt;$C$9,IF(Raw!$N79&lt;$A$9,IF(Raw!$X79&gt;$C$9,IF(Raw!$X79&lt;$A$9,Raw!M79,-999),-999),-999),-999),-999),-999)</f>
        <v>0.13605100000000001</v>
      </c>
      <c r="J79" s="9">
        <f>IF(Raw!$G79&gt;$C$8,IF(Raw!$Q79&gt;$C$8,IF(Raw!$N79&gt;$C$9,IF(Raw!$N79&lt;$A$9,IF(Raw!$X79&gt;$C$9,IF(Raw!$X79&lt;$A$9,Raw!N79,-999),-999),-999),-999),-999),-999)</f>
        <v>688</v>
      </c>
      <c r="K79" s="9">
        <f>IF(Raw!$G79&gt;$C$8,IF(Raw!$Q79&gt;$C$8,IF(Raw!$N79&gt;$C$9,IF(Raw!$N79&lt;$A$9,IF(Raw!$X79&gt;$C$9,IF(Raw!$X79&lt;$A$9,Raw!R79,-999),-999),-999),-999),-999),-999)</f>
        <v>0.89689099999999999</v>
      </c>
      <c r="L79" s="9">
        <f>IF(Raw!$G79&gt;$C$8,IF(Raw!$Q79&gt;$C$8,IF(Raw!$N79&gt;$C$9,IF(Raw!$N79&lt;$A$9,IF(Raw!$X79&gt;$C$9,IF(Raw!$X79&lt;$A$9,Raw!S79,-999),-999),-999),-999),-999),-999)</f>
        <v>1.437608</v>
      </c>
      <c r="M79" s="9">
        <f>Raw!Q79</f>
        <v>0.98852099999999998</v>
      </c>
      <c r="N79" s="9">
        <f>IF(Raw!$G79&gt;$C$8,IF(Raw!$Q79&gt;$C$8,IF(Raw!$N79&gt;$C$9,IF(Raw!$N79&lt;$A$9,IF(Raw!$X79&gt;$C$9,IF(Raw!$X79&lt;$A$9,Raw!V79,-999),-999),-999),-999),-999),-999)</f>
        <v>654.20000000000005</v>
      </c>
      <c r="O79" s="9">
        <f>IF(Raw!$G79&gt;$C$8,IF(Raw!$Q79&gt;$C$8,IF(Raw!$N79&gt;$C$9,IF(Raw!$N79&lt;$A$9,IF(Raw!$X79&gt;$C$9,IF(Raw!$X79&lt;$A$9,Raw!W79,-999),-999),-999),-999),-999),-999)</f>
        <v>5.1798999999999998E-2</v>
      </c>
      <c r="P79" s="9">
        <f>IF(Raw!$G79&gt;$C$8,IF(Raw!$Q79&gt;$C$8,IF(Raw!$N79&gt;$C$9,IF(Raw!$N79&lt;$A$9,IF(Raw!$X79&gt;$C$9,IF(Raw!$X79&lt;$A$9,Raw!X79,-999),-999),-999),-999),-999),-999)</f>
        <v>355</v>
      </c>
      <c r="R79" s="9">
        <f t="shared" si="20"/>
        <v>0.473445</v>
      </c>
      <c r="S79" s="9">
        <f t="shared" si="21"/>
        <v>0.33683176304778872</v>
      </c>
      <c r="T79" s="9">
        <f t="shared" si="22"/>
        <v>0.540717</v>
      </c>
      <c r="U79" s="9">
        <f t="shared" si="23"/>
        <v>0.37612269825988726</v>
      </c>
      <c r="V79" s="15">
        <f t="shared" si="16"/>
        <v>0</v>
      </c>
      <c r="X79" s="11">
        <f t="shared" si="24"/>
        <v>4.876199999999998E+18</v>
      </c>
      <c r="Y79" s="11">
        <f t="shared" si="25"/>
        <v>6.3209999999999997E-18</v>
      </c>
      <c r="Z79" s="11">
        <f t="shared" si="26"/>
        <v>6.8799999999999992E-4</v>
      </c>
      <c r="AA79" s="16">
        <f t="shared" si="27"/>
        <v>2.0765502433465505E-2</v>
      </c>
      <c r="AB79" s="9">
        <f t="shared" si="17"/>
        <v>0.90811926017931621</v>
      </c>
      <c r="AC79" s="9">
        <f t="shared" si="18"/>
        <v>0.97923449756653436</v>
      </c>
      <c r="AD79" s="15">
        <f t="shared" si="19"/>
        <v>30.182416327711486</v>
      </c>
      <c r="AE79" s="3">
        <f t="shared" si="28"/>
        <v>761.04839999999979</v>
      </c>
      <c r="AF79" s="2">
        <f t="shared" si="29"/>
        <v>0.25</v>
      </c>
      <c r="AG79" s="9">
        <f t="shared" si="30"/>
        <v>8.7325322070631716E-3</v>
      </c>
      <c r="AH79" s="2">
        <f t="shared" si="31"/>
        <v>0.4225626888691475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91.1</v>
      </c>
      <c r="D80" s="15">
        <f>IF(C80&gt;0.5,Raw!D80*D$11,-999)</f>
        <v>9.1</v>
      </c>
      <c r="E80" s="9">
        <f>IF(Raw!$G80&gt;$C$8,IF(Raw!$Q80&gt;$C$8,IF(Raw!$N80&gt;$C$9,IF(Raw!$N80&lt;$A$9,IF(Raw!$X80&gt;$C$9,IF(Raw!$X80&lt;$A$9,Raw!H80,-999),-999),-999),-999),-999),-999)</f>
        <v>0.93297399999999997</v>
      </c>
      <c r="F80" s="9">
        <f>IF(Raw!$G80&gt;$C$8,IF(Raw!$Q80&gt;$C$8,IF(Raw!$N80&gt;$C$9,IF(Raw!$N80&lt;$A$9,IF(Raw!$X80&gt;$C$9,IF(Raw!$X80&lt;$A$9,Raw!I80,-999),-999),-999),-999),-999),-999)</f>
        <v>1.3926099999999999</v>
      </c>
      <c r="G80" s="9">
        <f>Raw!G80</f>
        <v>0.98763500000000004</v>
      </c>
      <c r="H80" s="9">
        <f>IF(Raw!$G80&gt;$C$8,IF(Raw!$Q80&gt;$C$8,IF(Raw!$N80&gt;$C$9,IF(Raw!$N80&lt;$A$9,IF(Raw!$X80&gt;$C$9,IF(Raw!$X80&lt;$A$9,Raw!L80,-999),-999),-999),-999),-999),-999)</f>
        <v>601.20000000000005</v>
      </c>
      <c r="I80" s="9">
        <f>IF(Raw!$G80&gt;$C$8,IF(Raw!$Q80&gt;$C$8,IF(Raw!$N80&gt;$C$9,IF(Raw!$N80&lt;$A$9,IF(Raw!$X80&gt;$C$9,IF(Raw!$X80&lt;$A$9,Raw!M80,-999),-999),-999),-999),-999),-999)</f>
        <v>0.117896</v>
      </c>
      <c r="J80" s="9">
        <f>IF(Raw!$G80&gt;$C$8,IF(Raw!$Q80&gt;$C$8,IF(Raw!$N80&gt;$C$9,IF(Raw!$N80&lt;$A$9,IF(Raw!$X80&gt;$C$9,IF(Raw!$X80&lt;$A$9,Raw!N80,-999),-999),-999),-999),-999),-999)</f>
        <v>687</v>
      </c>
      <c r="K80" s="9">
        <f>IF(Raw!$G80&gt;$C$8,IF(Raw!$Q80&gt;$C$8,IF(Raw!$N80&gt;$C$9,IF(Raw!$N80&lt;$A$9,IF(Raw!$X80&gt;$C$9,IF(Raw!$X80&lt;$A$9,Raw!R80,-999),-999),-999),-999),-999),-999)</f>
        <v>0.88370000000000004</v>
      </c>
      <c r="L80" s="9">
        <f>IF(Raw!$G80&gt;$C$8,IF(Raw!$Q80&gt;$C$8,IF(Raw!$N80&gt;$C$9,IF(Raw!$N80&lt;$A$9,IF(Raw!$X80&gt;$C$9,IF(Raw!$X80&lt;$A$9,Raw!S80,-999),-999),-999),-999),-999),-999)</f>
        <v>1.413689</v>
      </c>
      <c r="M80" s="9">
        <f>Raw!Q80</f>
        <v>0.98379700000000003</v>
      </c>
      <c r="N80" s="9">
        <f>IF(Raw!$G80&gt;$C$8,IF(Raw!$Q80&gt;$C$8,IF(Raw!$N80&gt;$C$9,IF(Raw!$N80&lt;$A$9,IF(Raw!$X80&gt;$C$9,IF(Raw!$X80&lt;$A$9,Raw!V80,-999),-999),-999),-999),-999),-999)</f>
        <v>689</v>
      </c>
      <c r="O80" s="9">
        <f>IF(Raw!$G80&gt;$C$8,IF(Raw!$Q80&gt;$C$8,IF(Raw!$N80&gt;$C$9,IF(Raw!$N80&lt;$A$9,IF(Raw!$X80&gt;$C$9,IF(Raw!$X80&lt;$A$9,Raw!W80,-999),-999),-999),-999),-999),-999)</f>
        <v>0.13313900000000001</v>
      </c>
      <c r="P80" s="9">
        <f>IF(Raw!$G80&gt;$C$8,IF(Raw!$Q80&gt;$C$8,IF(Raw!$N80&gt;$C$9,IF(Raw!$N80&lt;$A$9,IF(Raw!$X80&gt;$C$9,IF(Raw!$X80&lt;$A$9,Raw!X80,-999),-999),-999),-999),-999),-999)</f>
        <v>606</v>
      </c>
      <c r="R80" s="9">
        <f t="shared" si="20"/>
        <v>0.45963599999999993</v>
      </c>
      <c r="S80" s="9">
        <f t="shared" si="21"/>
        <v>0.33005364028694317</v>
      </c>
      <c r="T80" s="9">
        <f t="shared" si="22"/>
        <v>0.52998899999999993</v>
      </c>
      <c r="U80" s="9">
        <f t="shared" si="23"/>
        <v>0.37489787357756899</v>
      </c>
      <c r="V80" s="15">
        <f t="shared" si="16"/>
        <v>0</v>
      </c>
      <c r="X80" s="11">
        <f t="shared" si="24"/>
        <v>5.478199999999999E+18</v>
      </c>
      <c r="Y80" s="11">
        <f t="shared" si="25"/>
        <v>6.0120000000000001E-18</v>
      </c>
      <c r="Z80" s="11">
        <f t="shared" si="26"/>
        <v>6.87E-4</v>
      </c>
      <c r="AA80" s="16">
        <f t="shared" si="27"/>
        <v>2.2125680340399492E-2</v>
      </c>
      <c r="AB80" s="9">
        <f t="shared" si="17"/>
        <v>0.89542636719792801</v>
      </c>
      <c r="AC80" s="9">
        <f t="shared" si="18"/>
        <v>0.97787431965960059</v>
      </c>
      <c r="AD80" s="15">
        <f t="shared" si="19"/>
        <v>32.206230480930849</v>
      </c>
      <c r="AE80" s="3">
        <f t="shared" si="28"/>
        <v>723.84479999999985</v>
      </c>
      <c r="AF80" s="2">
        <f t="shared" si="29"/>
        <v>0.25</v>
      </c>
      <c r="AG80" s="9">
        <f t="shared" si="30"/>
        <v>9.2877287101923549E-3</v>
      </c>
      <c r="AH80" s="2">
        <f t="shared" si="31"/>
        <v>0.44942835871726533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90.2</v>
      </c>
      <c r="D81" s="15">
        <f>IF(C81&gt;0.5,Raw!D81*D$11,-999)</f>
        <v>9.1</v>
      </c>
      <c r="E81" s="9">
        <f>IF(Raw!$G81&gt;$C$8,IF(Raw!$Q81&gt;$C$8,IF(Raw!$N81&gt;$C$9,IF(Raw!$N81&lt;$A$9,IF(Raw!$X81&gt;$C$9,IF(Raw!$X81&lt;$A$9,Raw!H81,-999),-999),-999),-999),-999),-999)</f>
        <v>0.93752500000000005</v>
      </c>
      <c r="F81" s="9">
        <f>IF(Raw!$G81&gt;$C$8,IF(Raw!$Q81&gt;$C$8,IF(Raw!$N81&gt;$C$9,IF(Raw!$N81&lt;$A$9,IF(Raw!$X81&gt;$C$9,IF(Raw!$X81&lt;$A$9,Raw!I81,-999),-999),-999),-999),-999),-999)</f>
        <v>1.3980669999999999</v>
      </c>
      <c r="G81" s="9">
        <f>Raw!G81</f>
        <v>0.97889700000000002</v>
      </c>
      <c r="H81" s="9">
        <f>IF(Raw!$G81&gt;$C$8,IF(Raw!$Q81&gt;$C$8,IF(Raw!$N81&gt;$C$9,IF(Raw!$N81&lt;$A$9,IF(Raw!$X81&gt;$C$9,IF(Raw!$X81&lt;$A$9,Raw!L81,-999),-999),-999),-999),-999),-999)</f>
        <v>604.5</v>
      </c>
      <c r="I81" s="9">
        <f>IF(Raw!$G81&gt;$C$8,IF(Raw!$Q81&gt;$C$8,IF(Raw!$N81&gt;$C$9,IF(Raw!$N81&lt;$A$9,IF(Raw!$X81&gt;$C$9,IF(Raw!$X81&lt;$A$9,Raw!M81,-999),-999),-999),-999),-999),-999)</f>
        <v>4.8007000000000001E-2</v>
      </c>
      <c r="J81" s="9">
        <f>IF(Raw!$G81&gt;$C$8,IF(Raw!$Q81&gt;$C$8,IF(Raw!$N81&gt;$C$9,IF(Raw!$N81&lt;$A$9,IF(Raw!$X81&gt;$C$9,IF(Raw!$X81&lt;$A$9,Raw!N81,-999),-999),-999),-999),-999),-999)</f>
        <v>576</v>
      </c>
      <c r="K81" s="9">
        <f>IF(Raw!$G81&gt;$C$8,IF(Raw!$Q81&gt;$C$8,IF(Raw!$N81&gt;$C$9,IF(Raw!$N81&lt;$A$9,IF(Raw!$X81&gt;$C$9,IF(Raw!$X81&lt;$A$9,Raw!R81,-999),-999),-999),-999),-999),-999)</f>
        <v>0.90049500000000005</v>
      </c>
      <c r="L81" s="9">
        <f>IF(Raw!$G81&gt;$C$8,IF(Raw!$Q81&gt;$C$8,IF(Raw!$N81&gt;$C$9,IF(Raw!$N81&lt;$A$9,IF(Raw!$X81&gt;$C$9,IF(Raw!$X81&lt;$A$9,Raw!S81,-999),-999),-999),-999),-999),-999)</f>
        <v>1.4104179999999999</v>
      </c>
      <c r="M81" s="9">
        <f>Raw!Q81</f>
        <v>0.97570900000000005</v>
      </c>
      <c r="N81" s="9">
        <f>IF(Raw!$G81&gt;$C$8,IF(Raw!$Q81&gt;$C$8,IF(Raw!$N81&gt;$C$9,IF(Raw!$N81&lt;$A$9,IF(Raw!$X81&gt;$C$9,IF(Raw!$X81&lt;$A$9,Raw!V81,-999),-999),-999),-999),-999),-999)</f>
        <v>680.8</v>
      </c>
      <c r="O81" s="9">
        <f>IF(Raw!$G81&gt;$C$8,IF(Raw!$Q81&gt;$C$8,IF(Raw!$N81&gt;$C$9,IF(Raw!$N81&lt;$A$9,IF(Raw!$X81&gt;$C$9,IF(Raw!$X81&lt;$A$9,Raw!W81,-999),-999),-999),-999),-999),-999)</f>
        <v>0.34425600000000001</v>
      </c>
      <c r="P81" s="9">
        <f>IF(Raw!$G81&gt;$C$8,IF(Raw!$Q81&gt;$C$8,IF(Raw!$N81&gt;$C$9,IF(Raw!$N81&lt;$A$9,IF(Raw!$X81&gt;$C$9,IF(Raw!$X81&lt;$A$9,Raw!X81,-999),-999),-999),-999),-999),-999)</f>
        <v>422</v>
      </c>
      <c r="R81" s="9">
        <f t="shared" si="20"/>
        <v>0.4605419999999999</v>
      </c>
      <c r="S81" s="9">
        <f t="shared" si="21"/>
        <v>0.32941339721200769</v>
      </c>
      <c r="T81" s="9">
        <f t="shared" si="22"/>
        <v>0.5099229999999999</v>
      </c>
      <c r="U81" s="9">
        <f t="shared" si="23"/>
        <v>0.36154033768712535</v>
      </c>
      <c r="V81" s="15">
        <f t="shared" si="16"/>
        <v>0</v>
      </c>
      <c r="X81" s="11">
        <f t="shared" si="24"/>
        <v>5.478199999999999E+18</v>
      </c>
      <c r="Y81" s="11">
        <f t="shared" si="25"/>
        <v>6.0449999999999998E-18</v>
      </c>
      <c r="Z81" s="11">
        <f t="shared" si="26"/>
        <v>5.7600000000000001E-4</v>
      </c>
      <c r="AA81" s="16">
        <f t="shared" si="27"/>
        <v>1.871762197836456E-2</v>
      </c>
      <c r="AB81" s="9">
        <f t="shared" si="17"/>
        <v>0.91003954595207359</v>
      </c>
      <c r="AC81" s="9">
        <f t="shared" si="18"/>
        <v>0.98128237802163554</v>
      </c>
      <c r="AD81" s="15">
        <f t="shared" si="19"/>
        <v>32.495871490216253</v>
      </c>
      <c r="AE81" s="3">
        <f t="shared" si="28"/>
        <v>727.81799999999976</v>
      </c>
      <c r="AF81" s="2">
        <f t="shared" si="29"/>
        <v>0.25</v>
      </c>
      <c r="AG81" s="9">
        <f t="shared" si="30"/>
        <v>9.0373602707770877E-3</v>
      </c>
      <c r="AH81" s="2">
        <f t="shared" si="31"/>
        <v>0.43731316023202926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89.1</v>
      </c>
      <c r="D82" s="15">
        <f>IF(C82&gt;0.5,Raw!D82*D$11,-999)</f>
        <v>9.1</v>
      </c>
      <c r="E82" s="9">
        <f>IF(Raw!$G82&gt;$C$8,IF(Raw!$Q82&gt;$C$8,IF(Raw!$N82&gt;$C$9,IF(Raw!$N82&lt;$A$9,IF(Raw!$X82&gt;$C$9,IF(Raw!$X82&lt;$A$9,Raw!H82,-999),-999),-999),-999),-999),-999)</f>
        <v>0.92472600000000005</v>
      </c>
      <c r="F82" s="9">
        <f>IF(Raw!$G82&gt;$C$8,IF(Raw!$Q82&gt;$C$8,IF(Raw!$N82&gt;$C$9,IF(Raw!$N82&lt;$A$9,IF(Raw!$X82&gt;$C$9,IF(Raw!$X82&lt;$A$9,Raw!I82,-999),-999),-999),-999),-999),-999)</f>
        <v>1.3965339999999999</v>
      </c>
      <c r="G82" s="9">
        <f>Raw!G82</f>
        <v>0.98087000000000002</v>
      </c>
      <c r="H82" s="9">
        <f>IF(Raw!$G82&gt;$C$8,IF(Raw!$Q82&gt;$C$8,IF(Raw!$N82&gt;$C$9,IF(Raw!$N82&lt;$A$9,IF(Raw!$X82&gt;$C$9,IF(Raw!$X82&lt;$A$9,Raw!L82,-999),-999),-999),-999),-999),-999)</f>
        <v>651.79999999999995</v>
      </c>
      <c r="I82" s="9">
        <f>IF(Raw!$G82&gt;$C$8,IF(Raw!$Q82&gt;$C$8,IF(Raw!$N82&gt;$C$9,IF(Raw!$N82&lt;$A$9,IF(Raw!$X82&gt;$C$9,IF(Raw!$X82&lt;$A$9,Raw!M82,-999),-999),-999),-999),-999),-999)</f>
        <v>0.138348</v>
      </c>
      <c r="J82" s="9">
        <f>IF(Raw!$G82&gt;$C$8,IF(Raw!$Q82&gt;$C$8,IF(Raw!$N82&gt;$C$9,IF(Raw!$N82&lt;$A$9,IF(Raw!$X82&gt;$C$9,IF(Raw!$X82&lt;$A$9,Raw!N82,-999),-999),-999),-999),-999),-999)</f>
        <v>418</v>
      </c>
      <c r="K82" s="9">
        <f>IF(Raw!$G82&gt;$C$8,IF(Raw!$Q82&gt;$C$8,IF(Raw!$N82&gt;$C$9,IF(Raw!$N82&lt;$A$9,IF(Raw!$X82&gt;$C$9,IF(Raw!$X82&lt;$A$9,Raw!R82,-999),-999),-999),-999),-999),-999)</f>
        <v>0.89695499999999995</v>
      </c>
      <c r="L82" s="9">
        <f>IF(Raw!$G82&gt;$C$8,IF(Raw!$Q82&gt;$C$8,IF(Raw!$N82&gt;$C$9,IF(Raw!$N82&lt;$A$9,IF(Raw!$X82&gt;$C$9,IF(Raw!$X82&lt;$A$9,Raw!S82,-999),-999),-999),-999),-999),-999)</f>
        <v>1.4257770000000001</v>
      </c>
      <c r="M82" s="9">
        <f>Raw!Q82</f>
        <v>0.98522500000000002</v>
      </c>
      <c r="N82" s="9">
        <f>IF(Raw!$G82&gt;$C$8,IF(Raw!$Q82&gt;$C$8,IF(Raw!$N82&gt;$C$9,IF(Raw!$N82&lt;$A$9,IF(Raw!$X82&gt;$C$9,IF(Raw!$X82&lt;$A$9,Raw!V82,-999),-999),-999),-999),-999),-999)</f>
        <v>659.9</v>
      </c>
      <c r="O82" s="9">
        <f>IF(Raw!$G82&gt;$C$8,IF(Raw!$Q82&gt;$C$8,IF(Raw!$N82&gt;$C$9,IF(Raw!$N82&lt;$A$9,IF(Raw!$X82&gt;$C$9,IF(Raw!$X82&lt;$A$9,Raw!W82,-999),-999),-999),-999),-999),-999)</f>
        <v>9.2416999999999999E-2</v>
      </c>
      <c r="P82" s="9">
        <f>IF(Raw!$G82&gt;$C$8,IF(Raw!$Q82&gt;$C$8,IF(Raw!$N82&gt;$C$9,IF(Raw!$N82&lt;$A$9,IF(Raw!$X82&gt;$C$9,IF(Raw!$X82&lt;$A$9,Raw!X82,-999),-999),-999),-999),-999),-999)</f>
        <v>486</v>
      </c>
      <c r="R82" s="9">
        <f t="shared" si="20"/>
        <v>0.47180799999999989</v>
      </c>
      <c r="S82" s="9">
        <f t="shared" si="21"/>
        <v>0.33784211483572896</v>
      </c>
      <c r="T82" s="9">
        <f t="shared" si="22"/>
        <v>0.52882200000000013</v>
      </c>
      <c r="U82" s="9">
        <f t="shared" si="23"/>
        <v>0.37090091928821978</v>
      </c>
      <c r="V82" s="15">
        <f t="shared" si="16"/>
        <v>0</v>
      </c>
      <c r="X82" s="11">
        <f t="shared" si="24"/>
        <v>5.478199999999999E+18</v>
      </c>
      <c r="Y82" s="11">
        <f t="shared" si="25"/>
        <v>6.5179999999999995E-18</v>
      </c>
      <c r="Z82" s="11">
        <f t="shared" si="26"/>
        <v>4.1799999999999997E-4</v>
      </c>
      <c r="AA82" s="16">
        <f t="shared" si="27"/>
        <v>1.4705993260034054E-2</v>
      </c>
      <c r="AB82" s="9">
        <f t="shared" si="17"/>
        <v>0.90473185276775769</v>
      </c>
      <c r="AC82" s="9">
        <f t="shared" si="18"/>
        <v>0.98529400673996592</v>
      </c>
      <c r="AD82" s="15">
        <f t="shared" si="19"/>
        <v>35.181802057497734</v>
      </c>
      <c r="AE82" s="3">
        <f t="shared" si="28"/>
        <v>784.76719999999978</v>
      </c>
      <c r="AF82" s="2">
        <f t="shared" si="29"/>
        <v>0.25</v>
      </c>
      <c r="AG82" s="9">
        <f t="shared" si="30"/>
        <v>1.003766363487853E-2</v>
      </c>
      <c r="AH82" s="2">
        <f t="shared" si="31"/>
        <v>0.48571731943772589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87.8</v>
      </c>
      <c r="D83" s="15">
        <f>IF(C83&gt;0.5,Raw!D83*D$11,-999)</f>
        <v>10</v>
      </c>
      <c r="E83" s="9">
        <f>IF(Raw!$G83&gt;$C$8,IF(Raw!$Q83&gt;$C$8,IF(Raw!$N83&gt;$C$9,IF(Raw!$N83&lt;$A$9,IF(Raw!$X83&gt;$C$9,IF(Raw!$X83&lt;$A$9,Raw!H83,-999),-999),-999),-999),-999),-999)</f>
        <v>0.89735399999999998</v>
      </c>
      <c r="F83" s="9">
        <f>IF(Raw!$G83&gt;$C$8,IF(Raw!$Q83&gt;$C$8,IF(Raw!$N83&gt;$C$9,IF(Raw!$N83&lt;$A$9,IF(Raw!$X83&gt;$C$9,IF(Raw!$X83&lt;$A$9,Raw!I83,-999),-999),-999),-999),-999),-999)</f>
        <v>1.394528</v>
      </c>
      <c r="G83" s="9">
        <f>Raw!G83</f>
        <v>0.98622200000000004</v>
      </c>
      <c r="H83" s="9">
        <f>IF(Raw!$G83&gt;$C$8,IF(Raw!$Q83&gt;$C$8,IF(Raw!$N83&gt;$C$9,IF(Raw!$N83&lt;$A$9,IF(Raw!$X83&gt;$C$9,IF(Raw!$X83&lt;$A$9,Raw!L83,-999),-999),-999),-999),-999),-999)</f>
        <v>654.4</v>
      </c>
      <c r="I83" s="9">
        <f>IF(Raw!$G83&gt;$C$8,IF(Raw!$Q83&gt;$C$8,IF(Raw!$N83&gt;$C$9,IF(Raw!$N83&lt;$A$9,IF(Raw!$X83&gt;$C$9,IF(Raw!$X83&lt;$A$9,Raw!M83,-999),-999),-999),-999),-999),-999)</f>
        <v>1.4737999999999999E-2</v>
      </c>
      <c r="J83" s="9">
        <f>IF(Raw!$G83&gt;$C$8,IF(Raw!$Q83&gt;$C$8,IF(Raw!$N83&gt;$C$9,IF(Raw!$N83&lt;$A$9,IF(Raw!$X83&gt;$C$9,IF(Raw!$X83&lt;$A$9,Raw!N83,-999),-999),-999),-999),-999),-999)</f>
        <v>379</v>
      </c>
      <c r="K83" s="9">
        <f>IF(Raw!$G83&gt;$C$8,IF(Raw!$Q83&gt;$C$8,IF(Raw!$N83&gt;$C$9,IF(Raw!$N83&lt;$A$9,IF(Raw!$X83&gt;$C$9,IF(Raw!$X83&lt;$A$9,Raw!R83,-999),-999),-999),-999),-999),-999)</f>
        <v>0.91948700000000005</v>
      </c>
      <c r="L83" s="9">
        <f>IF(Raw!$G83&gt;$C$8,IF(Raw!$Q83&gt;$C$8,IF(Raw!$N83&gt;$C$9,IF(Raw!$N83&lt;$A$9,IF(Raw!$X83&gt;$C$9,IF(Raw!$X83&lt;$A$9,Raw!S83,-999),-999),-999),-999),-999),-999)</f>
        <v>1.4423760000000001</v>
      </c>
      <c r="M83" s="9">
        <f>Raw!Q83</f>
        <v>0.987537</v>
      </c>
      <c r="N83" s="9">
        <f>IF(Raw!$G83&gt;$C$8,IF(Raw!$Q83&gt;$C$8,IF(Raw!$N83&gt;$C$9,IF(Raw!$N83&lt;$A$9,IF(Raw!$X83&gt;$C$9,IF(Raw!$X83&lt;$A$9,Raw!V83,-999),-999),-999),-999),-999),-999)</f>
        <v>634.1</v>
      </c>
      <c r="O83" s="9">
        <f>IF(Raw!$G83&gt;$C$8,IF(Raw!$Q83&gt;$C$8,IF(Raw!$N83&gt;$C$9,IF(Raw!$N83&lt;$A$9,IF(Raw!$X83&gt;$C$9,IF(Raw!$X83&lt;$A$9,Raw!W83,-999),-999),-999),-999),-999),-999)</f>
        <v>0.18307499999999999</v>
      </c>
      <c r="P83" s="9">
        <f>IF(Raw!$G83&gt;$C$8,IF(Raw!$Q83&gt;$C$8,IF(Raw!$N83&gt;$C$9,IF(Raw!$N83&lt;$A$9,IF(Raw!$X83&gt;$C$9,IF(Raw!$X83&lt;$A$9,Raw!X83,-999),-999),-999),-999),-999),-999)</f>
        <v>459</v>
      </c>
      <c r="R83" s="9">
        <f t="shared" si="20"/>
        <v>0.497174</v>
      </c>
      <c r="S83" s="9">
        <f t="shared" si="21"/>
        <v>0.35651776084811493</v>
      </c>
      <c r="T83" s="9">
        <f t="shared" si="22"/>
        <v>0.52288900000000005</v>
      </c>
      <c r="U83" s="9">
        <f t="shared" si="23"/>
        <v>0.3625192044238118</v>
      </c>
      <c r="V83" s="15">
        <f t="shared" si="16"/>
        <v>0</v>
      </c>
      <c r="X83" s="11">
        <f t="shared" si="24"/>
        <v>6.019999999999999E+18</v>
      </c>
      <c r="Y83" s="11">
        <f t="shared" si="25"/>
        <v>6.5439999999999992E-18</v>
      </c>
      <c r="Z83" s="11">
        <f t="shared" si="26"/>
        <v>3.79E-4</v>
      </c>
      <c r="AA83" s="16">
        <f t="shared" si="27"/>
        <v>1.4711014373199922E-2</v>
      </c>
      <c r="AB83" s="9">
        <f t="shared" si="17"/>
        <v>0.92717922759458815</v>
      </c>
      <c r="AC83" s="9">
        <f t="shared" si="18"/>
        <v>0.98528898562680012</v>
      </c>
      <c r="AD83" s="15">
        <f t="shared" si="19"/>
        <v>38.815341354089504</v>
      </c>
      <c r="AE83" s="3">
        <f t="shared" si="28"/>
        <v>787.89759999999967</v>
      </c>
      <c r="AF83" s="2">
        <f t="shared" si="29"/>
        <v>0.25</v>
      </c>
      <c r="AG83" s="9">
        <f t="shared" si="30"/>
        <v>1.0824082051633238E-2</v>
      </c>
      <c r="AH83" s="2">
        <f t="shared" si="31"/>
        <v>0.52377169735245066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86.9</v>
      </c>
      <c r="D84" s="15">
        <f>IF(C84&gt;0.5,Raw!D84*D$11,-999)</f>
        <v>10</v>
      </c>
      <c r="E84" s="9">
        <f>IF(Raw!$G84&gt;$C$8,IF(Raw!$Q84&gt;$C$8,IF(Raw!$N84&gt;$C$9,IF(Raw!$N84&lt;$A$9,IF(Raw!$X84&gt;$C$9,IF(Raw!$X84&lt;$A$9,Raw!H84,-999),-999),-999),-999),-999),-999)</f>
        <v>0.93093899999999996</v>
      </c>
      <c r="F84" s="9">
        <f>IF(Raw!$G84&gt;$C$8,IF(Raw!$Q84&gt;$C$8,IF(Raw!$N84&gt;$C$9,IF(Raw!$N84&lt;$A$9,IF(Raw!$X84&gt;$C$9,IF(Raw!$X84&lt;$A$9,Raw!I84,-999),-999),-999),-999),-999),-999)</f>
        <v>1.41991</v>
      </c>
      <c r="G84" s="9">
        <f>Raw!G84</f>
        <v>0.98160800000000004</v>
      </c>
      <c r="H84" s="9">
        <f>IF(Raw!$G84&gt;$C$8,IF(Raw!$Q84&gt;$C$8,IF(Raw!$N84&gt;$C$9,IF(Raw!$N84&lt;$A$9,IF(Raw!$X84&gt;$C$9,IF(Raw!$X84&lt;$A$9,Raw!L84,-999),-999),-999),-999),-999),-999)</f>
        <v>604.5</v>
      </c>
      <c r="I84" s="9">
        <f>IF(Raw!$G84&gt;$C$8,IF(Raw!$Q84&gt;$C$8,IF(Raw!$N84&gt;$C$9,IF(Raw!$N84&lt;$A$9,IF(Raw!$X84&gt;$C$9,IF(Raw!$X84&lt;$A$9,Raw!M84,-999),-999),-999),-999),-999),-999)</f>
        <v>2.9E-5</v>
      </c>
      <c r="J84" s="9">
        <f>IF(Raw!$G84&gt;$C$8,IF(Raw!$Q84&gt;$C$8,IF(Raw!$N84&gt;$C$9,IF(Raw!$N84&lt;$A$9,IF(Raw!$X84&gt;$C$9,IF(Raw!$X84&lt;$A$9,Raw!N84,-999),-999),-999),-999),-999),-999)</f>
        <v>383</v>
      </c>
      <c r="K84" s="9">
        <f>IF(Raw!$G84&gt;$C$8,IF(Raw!$Q84&gt;$C$8,IF(Raw!$N84&gt;$C$9,IF(Raw!$N84&lt;$A$9,IF(Raw!$X84&gt;$C$9,IF(Raw!$X84&lt;$A$9,Raw!R84,-999),-999),-999),-999),-999),-999)</f>
        <v>0.90473400000000004</v>
      </c>
      <c r="L84" s="9">
        <f>IF(Raw!$G84&gt;$C$8,IF(Raw!$Q84&gt;$C$8,IF(Raw!$N84&gt;$C$9,IF(Raw!$N84&lt;$A$9,IF(Raw!$X84&gt;$C$9,IF(Raw!$X84&lt;$A$9,Raw!S84,-999),-999),-999),-999),-999),-999)</f>
        <v>1.419551</v>
      </c>
      <c r="M84" s="9">
        <f>Raw!Q84</f>
        <v>0.98270100000000005</v>
      </c>
      <c r="N84" s="9">
        <f>IF(Raw!$G84&gt;$C$8,IF(Raw!$Q84&gt;$C$8,IF(Raw!$N84&gt;$C$9,IF(Raw!$N84&lt;$A$9,IF(Raw!$X84&gt;$C$9,IF(Raw!$X84&lt;$A$9,Raw!V84,-999),-999),-999),-999),-999),-999)</f>
        <v>636.6</v>
      </c>
      <c r="O84" s="9">
        <f>IF(Raw!$G84&gt;$C$8,IF(Raw!$Q84&gt;$C$8,IF(Raw!$N84&gt;$C$9,IF(Raw!$N84&lt;$A$9,IF(Raw!$X84&gt;$C$9,IF(Raw!$X84&lt;$A$9,Raw!W84,-999),-999),-999),-999),-999),-999)</f>
        <v>0.12858600000000001</v>
      </c>
      <c r="P84" s="9">
        <f>IF(Raw!$G84&gt;$C$8,IF(Raw!$Q84&gt;$C$8,IF(Raw!$N84&gt;$C$9,IF(Raw!$N84&lt;$A$9,IF(Raw!$X84&gt;$C$9,IF(Raw!$X84&lt;$A$9,Raw!X84,-999),-999),-999),-999),-999),-999)</f>
        <v>489</v>
      </c>
      <c r="R84" s="9">
        <f t="shared" si="20"/>
        <v>0.48897100000000004</v>
      </c>
      <c r="S84" s="9">
        <f t="shared" si="21"/>
        <v>0.34436760076342871</v>
      </c>
      <c r="T84" s="9">
        <f t="shared" si="22"/>
        <v>0.51481699999999997</v>
      </c>
      <c r="U84" s="9">
        <f t="shared" si="23"/>
        <v>0.36266185575579879</v>
      </c>
      <c r="V84" s="15">
        <f t="shared" si="16"/>
        <v>0</v>
      </c>
      <c r="X84" s="11">
        <f t="shared" si="24"/>
        <v>6.019999999999999E+18</v>
      </c>
      <c r="Y84" s="11">
        <f t="shared" si="25"/>
        <v>6.0449999999999998E-18</v>
      </c>
      <c r="Z84" s="11">
        <f t="shared" si="26"/>
        <v>3.8299999999999999E-4</v>
      </c>
      <c r="AA84" s="16">
        <f t="shared" si="27"/>
        <v>1.3746125129711578E-2</v>
      </c>
      <c r="AB84" s="9">
        <f t="shared" si="17"/>
        <v>0.91181073890090281</v>
      </c>
      <c r="AC84" s="9">
        <f t="shared" si="18"/>
        <v>0.98625387487028837</v>
      </c>
      <c r="AD84" s="15">
        <f t="shared" si="19"/>
        <v>35.89066613501717</v>
      </c>
      <c r="AE84" s="3">
        <f t="shared" si="28"/>
        <v>727.81799999999976</v>
      </c>
      <c r="AF84" s="2">
        <f t="shared" si="29"/>
        <v>0.25</v>
      </c>
      <c r="AG84" s="9">
        <f t="shared" si="30"/>
        <v>1.0012442757567023E-2</v>
      </c>
      <c r="AH84" s="2">
        <f t="shared" si="31"/>
        <v>0.48449689431020454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85.8</v>
      </c>
      <c r="D85" s="15">
        <f>IF(C85&gt;0.5,Raw!D85*D$11,-999)</f>
        <v>10</v>
      </c>
      <c r="E85" s="9">
        <f>IF(Raw!$G85&gt;$C$8,IF(Raw!$Q85&gt;$C$8,IF(Raw!$N85&gt;$C$9,IF(Raw!$N85&lt;$A$9,IF(Raw!$X85&gt;$C$9,IF(Raw!$X85&lt;$A$9,Raw!H85,-999),-999),-999),-999),-999),-999)</f>
        <v>0.97636699999999998</v>
      </c>
      <c r="F85" s="9">
        <f>IF(Raw!$G85&gt;$C$8,IF(Raw!$Q85&gt;$C$8,IF(Raw!$N85&gt;$C$9,IF(Raw!$N85&lt;$A$9,IF(Raw!$X85&gt;$C$9,IF(Raw!$X85&lt;$A$9,Raw!I85,-999),-999),-999),-999),-999),-999)</f>
        <v>1.474899</v>
      </c>
      <c r="G85" s="9">
        <f>Raw!G85</f>
        <v>0.97843500000000005</v>
      </c>
      <c r="H85" s="9">
        <f>IF(Raw!$G85&gt;$C$8,IF(Raw!$Q85&gt;$C$8,IF(Raw!$N85&gt;$C$9,IF(Raw!$N85&lt;$A$9,IF(Raw!$X85&gt;$C$9,IF(Raw!$X85&lt;$A$9,Raw!L85,-999),-999),-999),-999),-999),-999)</f>
        <v>626.6</v>
      </c>
      <c r="I85" s="9">
        <f>IF(Raw!$G85&gt;$C$8,IF(Raw!$Q85&gt;$C$8,IF(Raw!$N85&gt;$C$9,IF(Raw!$N85&lt;$A$9,IF(Raw!$X85&gt;$C$9,IF(Raw!$X85&lt;$A$9,Raw!M85,-999),-999),-999),-999),-999),-999)</f>
        <v>8.7332000000000007E-2</v>
      </c>
      <c r="J85" s="9">
        <f>IF(Raw!$G85&gt;$C$8,IF(Raw!$Q85&gt;$C$8,IF(Raw!$N85&gt;$C$9,IF(Raw!$N85&lt;$A$9,IF(Raw!$X85&gt;$C$9,IF(Raw!$X85&lt;$A$9,Raw!N85,-999),-999),-999),-999),-999),-999)</f>
        <v>438</v>
      </c>
      <c r="K85" s="9">
        <f>IF(Raw!$G85&gt;$C$8,IF(Raw!$Q85&gt;$C$8,IF(Raw!$N85&gt;$C$9,IF(Raw!$N85&lt;$A$9,IF(Raw!$X85&gt;$C$9,IF(Raw!$X85&lt;$A$9,Raw!R85,-999),-999),-999),-999),-999),-999)</f>
        <v>0.900702</v>
      </c>
      <c r="L85" s="9">
        <f>IF(Raw!$G85&gt;$C$8,IF(Raw!$Q85&gt;$C$8,IF(Raw!$N85&gt;$C$9,IF(Raw!$N85&lt;$A$9,IF(Raw!$X85&gt;$C$9,IF(Raw!$X85&lt;$A$9,Raw!S85,-999),-999),-999),-999),-999),-999)</f>
        <v>1.4459360000000001</v>
      </c>
      <c r="M85" s="9">
        <f>Raw!Q85</f>
        <v>0.99036100000000005</v>
      </c>
      <c r="N85" s="9">
        <f>IF(Raw!$G85&gt;$C$8,IF(Raw!$Q85&gt;$C$8,IF(Raw!$N85&gt;$C$9,IF(Raw!$N85&lt;$A$9,IF(Raw!$X85&gt;$C$9,IF(Raw!$X85&lt;$A$9,Raw!V85,-999),-999),-999),-999),-999),-999)</f>
        <v>689.1</v>
      </c>
      <c r="O85" s="9">
        <f>IF(Raw!$G85&gt;$C$8,IF(Raw!$Q85&gt;$C$8,IF(Raw!$N85&gt;$C$9,IF(Raw!$N85&lt;$A$9,IF(Raw!$X85&gt;$C$9,IF(Raw!$X85&lt;$A$9,Raw!W85,-999),-999),-999),-999),-999),-999)</f>
        <v>7.1640999999999996E-2</v>
      </c>
      <c r="P85" s="9">
        <f>IF(Raw!$G85&gt;$C$8,IF(Raw!$Q85&gt;$C$8,IF(Raw!$N85&gt;$C$9,IF(Raw!$N85&lt;$A$9,IF(Raw!$X85&gt;$C$9,IF(Raw!$X85&lt;$A$9,Raw!X85,-999),-999),-999),-999),-999),-999)</f>
        <v>424</v>
      </c>
      <c r="R85" s="9">
        <f t="shared" si="20"/>
        <v>0.49853199999999998</v>
      </c>
      <c r="S85" s="9">
        <f t="shared" si="21"/>
        <v>0.33801094176618196</v>
      </c>
      <c r="T85" s="9">
        <f t="shared" si="22"/>
        <v>0.54523400000000011</v>
      </c>
      <c r="U85" s="9">
        <f t="shared" si="23"/>
        <v>0.37708031337486586</v>
      </c>
      <c r="V85" s="15">
        <f t="shared" si="16"/>
        <v>0</v>
      </c>
      <c r="X85" s="11">
        <f t="shared" si="24"/>
        <v>6.019999999999999E+18</v>
      </c>
      <c r="Y85" s="11">
        <f t="shared" si="25"/>
        <v>6.2659999999999996E-18</v>
      </c>
      <c r="Z85" s="11">
        <f t="shared" si="26"/>
        <v>4.3799999999999997E-4</v>
      </c>
      <c r="AA85" s="16">
        <f t="shared" si="27"/>
        <v>1.625340048234104E-2</v>
      </c>
      <c r="AB85" s="9">
        <f t="shared" si="17"/>
        <v>0.90956390655858876</v>
      </c>
      <c r="AC85" s="9">
        <f t="shared" si="18"/>
        <v>0.98374659951765886</v>
      </c>
      <c r="AD85" s="15">
        <f t="shared" si="19"/>
        <v>37.10822027931745</v>
      </c>
      <c r="AE85" s="3">
        <f t="shared" si="28"/>
        <v>754.42639999999972</v>
      </c>
      <c r="AF85" s="2">
        <f t="shared" si="29"/>
        <v>0.25</v>
      </c>
      <c r="AG85" s="9">
        <f t="shared" si="30"/>
        <v>1.0763676409006596E-2</v>
      </c>
      <c r="AH85" s="2">
        <f t="shared" si="31"/>
        <v>0.5208486997423718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84.5</v>
      </c>
      <c r="D86" s="15">
        <f>IF(C86&gt;0.5,Raw!D86*D$11,-999)</f>
        <v>11.8</v>
      </c>
      <c r="E86" s="9">
        <f>IF(Raw!$G86&gt;$C$8,IF(Raw!$Q86&gt;$C$8,IF(Raw!$N86&gt;$C$9,IF(Raw!$N86&lt;$A$9,IF(Raw!$X86&gt;$C$9,IF(Raw!$X86&lt;$A$9,Raw!H86,-999),-999),-999),-999),-999),-999)</f>
        <v>0.98050300000000001</v>
      </c>
      <c r="F86" s="9">
        <f>IF(Raw!$G86&gt;$C$8,IF(Raw!$Q86&gt;$C$8,IF(Raw!$N86&gt;$C$9,IF(Raw!$N86&lt;$A$9,IF(Raw!$X86&gt;$C$9,IF(Raw!$X86&lt;$A$9,Raw!I86,-999),-999),-999),-999),-999),-999)</f>
        <v>1.4734069999999999</v>
      </c>
      <c r="G86" s="9">
        <f>Raw!G86</f>
        <v>0.98090100000000002</v>
      </c>
      <c r="H86" s="9">
        <f>IF(Raw!$G86&gt;$C$8,IF(Raw!$Q86&gt;$C$8,IF(Raw!$N86&gt;$C$9,IF(Raw!$N86&lt;$A$9,IF(Raw!$X86&gt;$C$9,IF(Raw!$X86&lt;$A$9,Raw!L86,-999),-999),-999),-999),-999),-999)</f>
        <v>650.70000000000005</v>
      </c>
      <c r="I86" s="9">
        <f>IF(Raw!$G86&gt;$C$8,IF(Raw!$Q86&gt;$C$8,IF(Raw!$N86&gt;$C$9,IF(Raw!$N86&lt;$A$9,IF(Raw!$X86&gt;$C$9,IF(Raw!$X86&lt;$A$9,Raw!M86,-999),-999),-999),-999),-999),-999)</f>
        <v>0.18191499999999999</v>
      </c>
      <c r="J86" s="9">
        <f>IF(Raw!$G86&gt;$C$8,IF(Raw!$Q86&gt;$C$8,IF(Raw!$N86&gt;$C$9,IF(Raw!$N86&lt;$A$9,IF(Raw!$X86&gt;$C$9,IF(Raw!$X86&lt;$A$9,Raw!N86,-999),-999),-999),-999),-999),-999)</f>
        <v>465</v>
      </c>
      <c r="K86" s="9">
        <f>IF(Raw!$G86&gt;$C$8,IF(Raw!$Q86&gt;$C$8,IF(Raw!$N86&gt;$C$9,IF(Raw!$N86&lt;$A$9,IF(Raw!$X86&gt;$C$9,IF(Raw!$X86&lt;$A$9,Raw!R86,-999),-999),-999),-999),-999),-999)</f>
        <v>0.92714799999999997</v>
      </c>
      <c r="L86" s="9">
        <f>IF(Raw!$G86&gt;$C$8,IF(Raw!$Q86&gt;$C$8,IF(Raw!$N86&gt;$C$9,IF(Raw!$N86&lt;$A$9,IF(Raw!$X86&gt;$C$9,IF(Raw!$X86&lt;$A$9,Raw!S86,-999),-999),-999),-999),-999),-999)</f>
        <v>1.503241</v>
      </c>
      <c r="M86" s="9">
        <f>Raw!Q86</f>
        <v>0.98604999999999998</v>
      </c>
      <c r="N86" s="9">
        <f>IF(Raw!$G86&gt;$C$8,IF(Raw!$Q86&gt;$C$8,IF(Raw!$N86&gt;$C$9,IF(Raw!$N86&lt;$A$9,IF(Raw!$X86&gt;$C$9,IF(Raw!$X86&lt;$A$9,Raw!V86,-999),-999),-999),-999),-999),-999)</f>
        <v>671</v>
      </c>
      <c r="O86" s="9">
        <f>IF(Raw!$G86&gt;$C$8,IF(Raw!$Q86&gt;$C$8,IF(Raw!$N86&gt;$C$9,IF(Raw!$N86&lt;$A$9,IF(Raw!$X86&gt;$C$9,IF(Raw!$X86&lt;$A$9,Raw!W86,-999),-999),-999),-999),-999),-999)</f>
        <v>0.13002900000000001</v>
      </c>
      <c r="P86" s="9">
        <f>IF(Raw!$G86&gt;$C$8,IF(Raw!$Q86&gt;$C$8,IF(Raw!$N86&gt;$C$9,IF(Raw!$N86&lt;$A$9,IF(Raw!$X86&gt;$C$9,IF(Raw!$X86&lt;$A$9,Raw!X86,-999),-999),-999),-999),-999),-999)</f>
        <v>353</v>
      </c>
      <c r="R86" s="9">
        <f t="shared" si="20"/>
        <v>0.4929039999999999</v>
      </c>
      <c r="S86" s="9">
        <f t="shared" si="21"/>
        <v>0.3345334995693654</v>
      </c>
      <c r="T86" s="9">
        <f t="shared" si="22"/>
        <v>0.57609300000000008</v>
      </c>
      <c r="U86" s="9">
        <f t="shared" si="23"/>
        <v>0.38323395915891068</v>
      </c>
      <c r="V86" s="15">
        <f t="shared" si="16"/>
        <v>0</v>
      </c>
      <c r="X86" s="11">
        <f t="shared" si="24"/>
        <v>7.103599999999999E+18</v>
      </c>
      <c r="Y86" s="11">
        <f t="shared" si="25"/>
        <v>6.5070000000000001E-18</v>
      </c>
      <c r="Z86" s="11">
        <f t="shared" si="26"/>
        <v>4.6499999999999997E-4</v>
      </c>
      <c r="AA86" s="16">
        <f t="shared" si="27"/>
        <v>2.1041492569375458E-2</v>
      </c>
      <c r="AB86" s="9">
        <f t="shared" si="17"/>
        <v>0.93926985657876916</v>
      </c>
      <c r="AC86" s="9">
        <f t="shared" si="18"/>
        <v>0.97895850743062462</v>
      </c>
      <c r="AD86" s="15">
        <f t="shared" si="19"/>
        <v>45.250521654570882</v>
      </c>
      <c r="AE86" s="3">
        <f t="shared" si="28"/>
        <v>783.44279999999981</v>
      </c>
      <c r="AF86" s="2">
        <f t="shared" si="29"/>
        <v>0.25</v>
      </c>
      <c r="AG86" s="9">
        <f t="shared" si="30"/>
        <v>1.3339643513605554E-2</v>
      </c>
      <c r="AH86" s="2">
        <f t="shared" si="31"/>
        <v>0.64549840733547814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83.8</v>
      </c>
      <c r="D87" s="15">
        <f>IF(C87&gt;0.5,Raw!D87*D$11,-999)</f>
        <v>11.8</v>
      </c>
      <c r="E87" s="9">
        <f>IF(Raw!$G87&gt;$C$8,IF(Raw!$Q87&gt;$C$8,IF(Raw!$N87&gt;$C$9,IF(Raw!$N87&lt;$A$9,IF(Raw!$X87&gt;$C$9,IF(Raw!$X87&lt;$A$9,Raw!H87,-999),-999),-999),-999),-999),-999)</f>
        <v>0.99690599999999996</v>
      </c>
      <c r="F87" s="9">
        <f>IF(Raw!$G87&gt;$C$8,IF(Raw!$Q87&gt;$C$8,IF(Raw!$N87&gt;$C$9,IF(Raw!$N87&lt;$A$9,IF(Raw!$X87&gt;$C$9,IF(Raw!$X87&lt;$A$9,Raw!I87,-999),-999),-999),-999),-999),-999)</f>
        <v>1.4772829999999999</v>
      </c>
      <c r="G87" s="9">
        <f>Raw!G87</f>
        <v>0.97258299999999998</v>
      </c>
      <c r="H87" s="9">
        <f>IF(Raw!$G87&gt;$C$8,IF(Raw!$Q87&gt;$C$8,IF(Raw!$N87&gt;$C$9,IF(Raw!$N87&lt;$A$9,IF(Raw!$X87&gt;$C$9,IF(Raw!$X87&lt;$A$9,Raw!L87,-999),-999),-999),-999),-999),-999)</f>
        <v>585.20000000000005</v>
      </c>
      <c r="I87" s="9">
        <f>IF(Raw!$G87&gt;$C$8,IF(Raw!$Q87&gt;$C$8,IF(Raw!$N87&gt;$C$9,IF(Raw!$N87&lt;$A$9,IF(Raw!$X87&gt;$C$9,IF(Raw!$X87&lt;$A$9,Raw!M87,-999),-999),-999),-999),-999),-999)</f>
        <v>1.2750000000000001E-3</v>
      </c>
      <c r="J87" s="9">
        <f>IF(Raw!$G87&gt;$C$8,IF(Raw!$Q87&gt;$C$8,IF(Raw!$N87&gt;$C$9,IF(Raw!$N87&lt;$A$9,IF(Raw!$X87&gt;$C$9,IF(Raw!$X87&lt;$A$9,Raw!N87,-999),-999),-999),-999),-999),-999)</f>
        <v>478</v>
      </c>
      <c r="K87" s="9">
        <f>IF(Raw!$G87&gt;$C$8,IF(Raw!$Q87&gt;$C$8,IF(Raw!$N87&gt;$C$9,IF(Raw!$N87&lt;$A$9,IF(Raw!$X87&gt;$C$9,IF(Raw!$X87&lt;$A$9,Raw!R87,-999),-999),-999),-999),-999),-999)</f>
        <v>0.93254300000000001</v>
      </c>
      <c r="L87" s="9">
        <f>IF(Raw!$G87&gt;$C$8,IF(Raw!$Q87&gt;$C$8,IF(Raw!$N87&gt;$C$9,IF(Raw!$N87&lt;$A$9,IF(Raw!$X87&gt;$C$9,IF(Raw!$X87&lt;$A$9,Raw!S87,-999),-999),-999),-999),-999),-999)</f>
        <v>1.5066539999999999</v>
      </c>
      <c r="M87" s="9">
        <f>Raw!Q87</f>
        <v>0.98634999999999995</v>
      </c>
      <c r="N87" s="9">
        <f>IF(Raw!$G87&gt;$C$8,IF(Raw!$Q87&gt;$C$8,IF(Raw!$N87&gt;$C$9,IF(Raw!$N87&lt;$A$9,IF(Raw!$X87&gt;$C$9,IF(Raw!$X87&lt;$A$9,Raw!V87,-999),-999),-999),-999),-999),-999)</f>
        <v>661.3</v>
      </c>
      <c r="O87" s="9">
        <f>IF(Raw!$G87&gt;$C$8,IF(Raw!$Q87&gt;$C$8,IF(Raw!$N87&gt;$C$9,IF(Raw!$N87&lt;$A$9,IF(Raw!$X87&gt;$C$9,IF(Raw!$X87&lt;$A$9,Raw!W87,-999),-999),-999),-999),-999),-999)</f>
        <v>3.2404000000000002E-2</v>
      </c>
      <c r="P87" s="9">
        <f>IF(Raw!$G87&gt;$C$8,IF(Raw!$Q87&gt;$C$8,IF(Raw!$N87&gt;$C$9,IF(Raw!$N87&lt;$A$9,IF(Raw!$X87&gt;$C$9,IF(Raw!$X87&lt;$A$9,Raw!X87,-999),-999),-999),-999),-999),-999)</f>
        <v>567</v>
      </c>
      <c r="R87" s="9">
        <f t="shared" si="20"/>
        <v>0.48037699999999994</v>
      </c>
      <c r="S87" s="9">
        <f t="shared" si="21"/>
        <v>0.32517601569909083</v>
      </c>
      <c r="T87" s="9">
        <f t="shared" si="22"/>
        <v>0.57411099999999993</v>
      </c>
      <c r="U87" s="9">
        <f t="shared" si="23"/>
        <v>0.38105032741425698</v>
      </c>
      <c r="V87" s="15">
        <f t="shared" si="16"/>
        <v>0</v>
      </c>
      <c r="X87" s="11">
        <f t="shared" si="24"/>
        <v>7.103599999999999E+18</v>
      </c>
      <c r="Y87" s="11">
        <f t="shared" si="25"/>
        <v>5.8520000000000001E-18</v>
      </c>
      <c r="Z87" s="11">
        <f t="shared" si="26"/>
        <v>4.7799999999999996E-4</v>
      </c>
      <c r="AA87" s="16">
        <f t="shared" si="27"/>
        <v>1.9483440311766482E-2</v>
      </c>
      <c r="AB87" s="9">
        <f t="shared" si="17"/>
        <v>0.94372865740082856</v>
      </c>
      <c r="AC87" s="9">
        <f t="shared" si="18"/>
        <v>0.98051655968823359</v>
      </c>
      <c r="AD87" s="15">
        <f t="shared" si="19"/>
        <v>40.760335380264614</v>
      </c>
      <c r="AE87" s="3">
        <f t="shared" si="28"/>
        <v>704.58079999999984</v>
      </c>
      <c r="AF87" s="2">
        <f t="shared" si="29"/>
        <v>0.25</v>
      </c>
      <c r="AG87" s="9">
        <f t="shared" si="30"/>
        <v>1.1947491647819041E-2</v>
      </c>
      <c r="AH87" s="2">
        <f t="shared" si="31"/>
        <v>0.57813290306111254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82.7</v>
      </c>
      <c r="D88" s="15">
        <f>IF(C88&gt;0.5,Raw!D88*D$11,-999)</f>
        <v>11.8</v>
      </c>
      <c r="E88" s="9">
        <f>IF(Raw!$G88&gt;$C$8,IF(Raw!$Q88&gt;$C$8,IF(Raw!$N88&gt;$C$9,IF(Raw!$N88&lt;$A$9,IF(Raw!$X88&gt;$C$9,IF(Raw!$X88&lt;$A$9,Raw!H88,-999),-999),-999),-999),-999),-999)</f>
        <v>0.99615699999999996</v>
      </c>
      <c r="F88" s="9">
        <f>IF(Raw!$G88&gt;$C$8,IF(Raw!$Q88&gt;$C$8,IF(Raw!$N88&gt;$C$9,IF(Raw!$N88&lt;$A$9,IF(Raw!$X88&gt;$C$9,IF(Raw!$X88&lt;$A$9,Raw!I88,-999),-999),-999),-999),-999),-999)</f>
        <v>1.5067900000000001</v>
      </c>
      <c r="G88" s="9">
        <f>Raw!G88</f>
        <v>0.98862700000000003</v>
      </c>
      <c r="H88" s="9">
        <f>IF(Raw!$G88&gt;$C$8,IF(Raw!$Q88&gt;$C$8,IF(Raw!$N88&gt;$C$9,IF(Raw!$N88&lt;$A$9,IF(Raw!$X88&gt;$C$9,IF(Raw!$X88&lt;$A$9,Raw!L88,-999),-999),-999),-999),-999),-999)</f>
        <v>568</v>
      </c>
      <c r="I88" s="9">
        <f>IF(Raw!$G88&gt;$C$8,IF(Raw!$Q88&gt;$C$8,IF(Raw!$N88&gt;$C$9,IF(Raw!$N88&lt;$A$9,IF(Raw!$X88&gt;$C$9,IF(Raw!$X88&lt;$A$9,Raw!M88,-999),-999),-999),-999),-999),-999)</f>
        <v>5.2326999999999999E-2</v>
      </c>
      <c r="J88" s="9">
        <f>IF(Raw!$G88&gt;$C$8,IF(Raw!$Q88&gt;$C$8,IF(Raw!$N88&gt;$C$9,IF(Raw!$N88&lt;$A$9,IF(Raw!$X88&gt;$C$9,IF(Raw!$X88&lt;$A$9,Raw!N88,-999),-999),-999),-999),-999),-999)</f>
        <v>506</v>
      </c>
      <c r="K88" s="9">
        <f>IF(Raw!$G88&gt;$C$8,IF(Raw!$Q88&gt;$C$8,IF(Raw!$N88&gt;$C$9,IF(Raw!$N88&lt;$A$9,IF(Raw!$X88&gt;$C$9,IF(Raw!$X88&lt;$A$9,Raw!R88,-999),-999),-999),-999),-999),-999)</f>
        <v>0.95095099999999999</v>
      </c>
      <c r="L88" s="9">
        <f>IF(Raw!$G88&gt;$C$8,IF(Raw!$Q88&gt;$C$8,IF(Raw!$N88&gt;$C$9,IF(Raw!$N88&lt;$A$9,IF(Raw!$X88&gt;$C$9,IF(Raw!$X88&lt;$A$9,Raw!S88,-999),-999),-999),-999),-999),-999)</f>
        <v>1.5626880000000001</v>
      </c>
      <c r="M88" s="9">
        <f>Raw!Q88</f>
        <v>0.98669499999999999</v>
      </c>
      <c r="N88" s="9">
        <f>IF(Raw!$G88&gt;$C$8,IF(Raw!$Q88&gt;$C$8,IF(Raw!$N88&gt;$C$9,IF(Raw!$N88&lt;$A$9,IF(Raw!$X88&gt;$C$9,IF(Raw!$X88&lt;$A$9,Raw!V88,-999),-999),-999),-999),-999),-999)</f>
        <v>664.5</v>
      </c>
      <c r="O88" s="9">
        <f>IF(Raw!$G88&gt;$C$8,IF(Raw!$Q88&gt;$C$8,IF(Raw!$N88&gt;$C$9,IF(Raw!$N88&lt;$A$9,IF(Raw!$X88&gt;$C$9,IF(Raw!$X88&lt;$A$9,Raw!W88,-999),-999),-999),-999),-999),-999)</f>
        <v>6.6874000000000003E-2</v>
      </c>
      <c r="P88" s="9">
        <f>IF(Raw!$G88&gt;$C$8,IF(Raw!$Q88&gt;$C$8,IF(Raw!$N88&gt;$C$9,IF(Raw!$N88&lt;$A$9,IF(Raw!$X88&gt;$C$9,IF(Raw!$X88&lt;$A$9,Raw!X88,-999),-999),-999),-999),-999),-999)</f>
        <v>672</v>
      </c>
      <c r="R88" s="9">
        <f t="shared" si="20"/>
        <v>0.51063300000000011</v>
      </c>
      <c r="S88" s="9">
        <f t="shared" si="21"/>
        <v>0.33888796713543368</v>
      </c>
      <c r="T88" s="9">
        <f t="shared" si="22"/>
        <v>0.61173700000000009</v>
      </c>
      <c r="U88" s="9">
        <f t="shared" si="23"/>
        <v>0.39146457898185694</v>
      </c>
      <c r="V88" s="15">
        <f t="shared" si="16"/>
        <v>0</v>
      </c>
      <c r="X88" s="11">
        <f t="shared" si="24"/>
        <v>7.103599999999999E+18</v>
      </c>
      <c r="Y88" s="11">
        <f t="shared" si="25"/>
        <v>5.6799999999999998E-18</v>
      </c>
      <c r="Z88" s="11">
        <f t="shared" si="26"/>
        <v>5.0599999999999994E-4</v>
      </c>
      <c r="AA88" s="16">
        <f t="shared" si="27"/>
        <v>2.000782856381754E-2</v>
      </c>
      <c r="AB88" s="9">
        <f t="shared" si="17"/>
        <v>0.96319052902214408</v>
      </c>
      <c r="AC88" s="9">
        <f t="shared" si="18"/>
        <v>0.97999217143618245</v>
      </c>
      <c r="AD88" s="15">
        <f t="shared" si="19"/>
        <v>39.541163169599884</v>
      </c>
      <c r="AE88" s="3">
        <f t="shared" si="28"/>
        <v>683.87199999999984</v>
      </c>
      <c r="AF88" s="2">
        <f t="shared" si="29"/>
        <v>0.25</v>
      </c>
      <c r="AG88" s="9">
        <f t="shared" si="30"/>
        <v>1.1906895994338713E-2</v>
      </c>
      <c r="AH88" s="2">
        <f t="shared" si="31"/>
        <v>0.57616850051620438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81.400000000000006</v>
      </c>
      <c r="D89" s="15">
        <f>IF(C89&gt;0.5,Raw!D89*D$11,-999)</f>
        <v>12.7</v>
      </c>
      <c r="E89" s="9">
        <f>IF(Raw!$G89&gt;$C$8,IF(Raw!$Q89&gt;$C$8,IF(Raw!$N89&gt;$C$9,IF(Raw!$N89&lt;$A$9,IF(Raw!$X89&gt;$C$9,IF(Raw!$X89&lt;$A$9,Raw!H89,-999),-999),-999),-999),-999),-999)</f>
        <v>0.96779700000000002</v>
      </c>
      <c r="F89" s="9">
        <f>IF(Raw!$G89&gt;$C$8,IF(Raw!$Q89&gt;$C$8,IF(Raw!$N89&gt;$C$9,IF(Raw!$N89&lt;$A$9,IF(Raw!$X89&gt;$C$9,IF(Raw!$X89&lt;$A$9,Raw!I89,-999),-999),-999),-999),-999),-999)</f>
        <v>1.462569</v>
      </c>
      <c r="G89" s="9">
        <f>Raw!G89</f>
        <v>0.98719000000000001</v>
      </c>
      <c r="H89" s="9">
        <f>IF(Raw!$G89&gt;$C$8,IF(Raw!$Q89&gt;$C$8,IF(Raw!$N89&gt;$C$9,IF(Raw!$N89&lt;$A$9,IF(Raw!$X89&gt;$C$9,IF(Raw!$X89&lt;$A$9,Raw!L89,-999),-999),-999),-999),-999),-999)</f>
        <v>599.4</v>
      </c>
      <c r="I89" s="9">
        <f>IF(Raw!$G89&gt;$C$8,IF(Raw!$Q89&gt;$C$8,IF(Raw!$N89&gt;$C$9,IF(Raw!$N89&lt;$A$9,IF(Raw!$X89&gt;$C$9,IF(Raw!$X89&lt;$A$9,Raw!M89,-999),-999),-999),-999),-999),-999)</f>
        <v>0.180343</v>
      </c>
      <c r="J89" s="9">
        <f>IF(Raw!$G89&gt;$C$8,IF(Raw!$Q89&gt;$C$8,IF(Raw!$N89&gt;$C$9,IF(Raw!$N89&lt;$A$9,IF(Raw!$X89&gt;$C$9,IF(Raw!$X89&lt;$A$9,Raw!N89,-999),-999),-999),-999),-999),-999)</f>
        <v>449</v>
      </c>
      <c r="K89" s="9">
        <f>IF(Raw!$G89&gt;$C$8,IF(Raw!$Q89&gt;$C$8,IF(Raw!$N89&gt;$C$9,IF(Raw!$N89&lt;$A$9,IF(Raw!$X89&gt;$C$9,IF(Raw!$X89&lt;$A$9,Raw!R89,-999),-999),-999),-999),-999),-999)</f>
        <v>0.95761700000000005</v>
      </c>
      <c r="L89" s="9">
        <f>IF(Raw!$G89&gt;$C$8,IF(Raw!$Q89&gt;$C$8,IF(Raw!$N89&gt;$C$9,IF(Raw!$N89&lt;$A$9,IF(Raw!$X89&gt;$C$9,IF(Raw!$X89&lt;$A$9,Raw!S89,-999),-999),-999),-999),-999),-999)</f>
        <v>1.518632</v>
      </c>
      <c r="M89" s="9">
        <f>Raw!Q89</f>
        <v>0.98846800000000001</v>
      </c>
      <c r="N89" s="9">
        <f>IF(Raw!$G89&gt;$C$8,IF(Raw!$Q89&gt;$C$8,IF(Raw!$N89&gt;$C$9,IF(Raw!$N89&lt;$A$9,IF(Raw!$X89&gt;$C$9,IF(Raw!$X89&lt;$A$9,Raw!V89,-999),-999),-999),-999),-999),-999)</f>
        <v>647.6</v>
      </c>
      <c r="O89" s="9">
        <f>IF(Raw!$G89&gt;$C$8,IF(Raw!$Q89&gt;$C$8,IF(Raw!$N89&gt;$C$9,IF(Raw!$N89&lt;$A$9,IF(Raw!$X89&gt;$C$9,IF(Raw!$X89&lt;$A$9,Raw!W89,-999),-999),-999),-999),-999),-999)</f>
        <v>0.16225700000000001</v>
      </c>
      <c r="P89" s="9">
        <f>IF(Raw!$G89&gt;$C$8,IF(Raw!$Q89&gt;$C$8,IF(Raw!$N89&gt;$C$9,IF(Raw!$N89&lt;$A$9,IF(Raw!$X89&gt;$C$9,IF(Raw!$X89&lt;$A$9,Raw!X89,-999),-999),-999),-999),-999),-999)</f>
        <v>589</v>
      </c>
      <c r="R89" s="9">
        <f t="shared" si="20"/>
        <v>0.49477199999999999</v>
      </c>
      <c r="S89" s="9">
        <f t="shared" si="21"/>
        <v>0.33828968069198784</v>
      </c>
      <c r="T89" s="9">
        <f t="shared" si="22"/>
        <v>0.56101499999999993</v>
      </c>
      <c r="U89" s="9">
        <f t="shared" si="23"/>
        <v>0.36942129495493309</v>
      </c>
      <c r="V89" s="15">
        <f t="shared" si="16"/>
        <v>0</v>
      </c>
      <c r="X89" s="11">
        <f t="shared" si="24"/>
        <v>7.645399999999998E+18</v>
      </c>
      <c r="Y89" s="11">
        <f t="shared" si="25"/>
        <v>5.9939999999999991E-18</v>
      </c>
      <c r="Z89" s="11">
        <f t="shared" si="26"/>
        <v>4.4899999999999996E-4</v>
      </c>
      <c r="AA89" s="16">
        <f t="shared" si="27"/>
        <v>2.0161270357786514E-2</v>
      </c>
      <c r="AB89" s="9">
        <f t="shared" si="17"/>
        <v>0.96892777508977368</v>
      </c>
      <c r="AC89" s="9">
        <f t="shared" si="18"/>
        <v>0.97983872964221341</v>
      </c>
      <c r="AD89" s="15">
        <f t="shared" si="19"/>
        <v>44.902606587497807</v>
      </c>
      <c r="AE89" s="3">
        <f t="shared" si="28"/>
        <v>721.67759999999964</v>
      </c>
      <c r="AF89" s="2">
        <f t="shared" si="29"/>
        <v>0.25</v>
      </c>
      <c r="AG89" s="9">
        <f t="shared" si="30"/>
        <v>1.2759983901850267E-2</v>
      </c>
      <c r="AH89" s="2">
        <f t="shared" si="31"/>
        <v>0.61744898039216367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80.3</v>
      </c>
      <c r="D90" s="15">
        <f>IF(C90&gt;0.5,Raw!D90*D$11,-999)</f>
        <v>12.7</v>
      </c>
      <c r="E90" s="9">
        <f>IF(Raw!$G90&gt;$C$8,IF(Raw!$Q90&gt;$C$8,IF(Raw!$N90&gt;$C$9,IF(Raw!$N90&lt;$A$9,IF(Raw!$X90&gt;$C$9,IF(Raw!$X90&lt;$A$9,Raw!H90,-999),-999),-999),-999),-999),-999)</f>
        <v>1.011147</v>
      </c>
      <c r="F90" s="9">
        <f>IF(Raw!$G90&gt;$C$8,IF(Raw!$Q90&gt;$C$8,IF(Raw!$N90&gt;$C$9,IF(Raw!$N90&lt;$A$9,IF(Raw!$X90&gt;$C$9,IF(Raw!$X90&lt;$A$9,Raw!I90,-999),-999),-999),-999),-999),-999)</f>
        <v>1.496189</v>
      </c>
      <c r="G90" s="9">
        <f>Raw!G90</f>
        <v>0.98580999999999996</v>
      </c>
      <c r="H90" s="9">
        <f>IF(Raw!$G90&gt;$C$8,IF(Raw!$Q90&gt;$C$8,IF(Raw!$N90&gt;$C$9,IF(Raw!$N90&lt;$A$9,IF(Raw!$X90&gt;$C$9,IF(Raw!$X90&lt;$A$9,Raw!L90,-999),-999),-999),-999),-999),-999)</f>
        <v>597</v>
      </c>
      <c r="I90" s="9">
        <f>IF(Raw!$G90&gt;$C$8,IF(Raw!$Q90&gt;$C$8,IF(Raw!$N90&gt;$C$9,IF(Raw!$N90&lt;$A$9,IF(Raw!$X90&gt;$C$9,IF(Raw!$X90&lt;$A$9,Raw!M90,-999),-999),-999),-999),-999),-999)</f>
        <v>0.235207</v>
      </c>
      <c r="J90" s="9">
        <f>IF(Raw!$G90&gt;$C$8,IF(Raw!$Q90&gt;$C$8,IF(Raw!$N90&gt;$C$9,IF(Raw!$N90&lt;$A$9,IF(Raw!$X90&gt;$C$9,IF(Raw!$X90&lt;$A$9,Raw!N90,-999),-999),-999),-999),-999),-999)</f>
        <v>559</v>
      </c>
      <c r="K90" s="9">
        <f>IF(Raw!$G90&gt;$C$8,IF(Raw!$Q90&gt;$C$8,IF(Raw!$N90&gt;$C$9,IF(Raw!$N90&lt;$A$9,IF(Raw!$X90&gt;$C$9,IF(Raw!$X90&lt;$A$9,Raw!R90,-999),-999),-999),-999),-999),-999)</f>
        <v>0.94326500000000002</v>
      </c>
      <c r="L90" s="9">
        <f>IF(Raw!$G90&gt;$C$8,IF(Raw!$Q90&gt;$C$8,IF(Raw!$N90&gt;$C$9,IF(Raw!$N90&lt;$A$9,IF(Raw!$X90&gt;$C$9,IF(Raw!$X90&lt;$A$9,Raw!S90,-999),-999),-999),-999),-999),-999)</f>
        <v>1.4988090000000001</v>
      </c>
      <c r="M90" s="9">
        <f>Raw!Q90</f>
        <v>0.98940799999999995</v>
      </c>
      <c r="N90" s="9">
        <f>IF(Raw!$G90&gt;$C$8,IF(Raw!$Q90&gt;$C$8,IF(Raw!$N90&gt;$C$9,IF(Raw!$N90&lt;$A$9,IF(Raw!$X90&gt;$C$9,IF(Raw!$X90&lt;$A$9,Raw!V90,-999),-999),-999),-999),-999),-999)</f>
        <v>680.2</v>
      </c>
      <c r="O90" s="9">
        <f>IF(Raw!$G90&gt;$C$8,IF(Raw!$Q90&gt;$C$8,IF(Raw!$N90&gt;$C$9,IF(Raw!$N90&lt;$A$9,IF(Raw!$X90&gt;$C$9,IF(Raw!$X90&lt;$A$9,Raw!W90,-999),-999),-999),-999),-999),-999)</f>
        <v>0.15102199999999999</v>
      </c>
      <c r="P90" s="9">
        <f>IF(Raw!$G90&gt;$C$8,IF(Raw!$Q90&gt;$C$8,IF(Raw!$N90&gt;$C$9,IF(Raw!$N90&lt;$A$9,IF(Raw!$X90&gt;$C$9,IF(Raw!$X90&lt;$A$9,Raw!X90,-999),-999),-999),-999),-999),-999)</f>
        <v>510</v>
      </c>
      <c r="R90" s="9">
        <f t="shared" si="20"/>
        <v>0.48504199999999997</v>
      </c>
      <c r="S90" s="9">
        <f t="shared" si="21"/>
        <v>0.32418497930408524</v>
      </c>
      <c r="T90" s="9">
        <f t="shared" si="22"/>
        <v>0.55554400000000004</v>
      </c>
      <c r="U90" s="9">
        <f t="shared" si="23"/>
        <v>0.37065696829949646</v>
      </c>
      <c r="V90" s="15">
        <f t="shared" si="16"/>
        <v>0</v>
      </c>
      <c r="X90" s="11">
        <f t="shared" si="24"/>
        <v>7.645399999999998E+18</v>
      </c>
      <c r="Y90" s="11">
        <f t="shared" si="25"/>
        <v>5.9699999999999998E-18</v>
      </c>
      <c r="Z90" s="11">
        <f t="shared" si="26"/>
        <v>5.5899999999999993E-4</v>
      </c>
      <c r="AA90" s="16">
        <f t="shared" si="27"/>
        <v>2.4879667016824359E-2</v>
      </c>
      <c r="AB90" s="9">
        <f t="shared" si="17"/>
        <v>0.95708674973319474</v>
      </c>
      <c r="AC90" s="9">
        <f t="shared" si="18"/>
        <v>0.97512033298317558</v>
      </c>
      <c r="AD90" s="15">
        <f t="shared" si="19"/>
        <v>44.507454412923721</v>
      </c>
      <c r="AE90" s="3">
        <f t="shared" si="28"/>
        <v>718.78799999999978</v>
      </c>
      <c r="AF90" s="2">
        <f t="shared" si="29"/>
        <v>0.25</v>
      </c>
      <c r="AG90" s="9">
        <f t="shared" si="30"/>
        <v>1.268999855340181E-2</v>
      </c>
      <c r="AH90" s="2">
        <f t="shared" si="31"/>
        <v>0.61406242580288828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79.2</v>
      </c>
      <c r="D91" s="15">
        <f>IF(C91&gt;0.5,Raw!D91*D$11,-999)</f>
        <v>13.6</v>
      </c>
      <c r="E91" s="9">
        <f>IF(Raw!$G91&gt;$C$8,IF(Raw!$Q91&gt;$C$8,IF(Raw!$N91&gt;$C$9,IF(Raw!$N91&lt;$A$9,IF(Raw!$X91&gt;$C$9,IF(Raw!$X91&lt;$A$9,Raw!H91,-999),-999),-999),-999),-999),-999)</f>
        <v>0.98138800000000004</v>
      </c>
      <c r="F91" s="9">
        <f>IF(Raw!$G91&gt;$C$8,IF(Raw!$Q91&gt;$C$8,IF(Raw!$N91&gt;$C$9,IF(Raw!$N91&lt;$A$9,IF(Raw!$X91&gt;$C$9,IF(Raw!$X91&lt;$A$9,Raw!I91,-999),-999),-999),-999),-999),-999)</f>
        <v>1.496243</v>
      </c>
      <c r="G91" s="9">
        <f>Raw!G91</f>
        <v>0.98812199999999994</v>
      </c>
      <c r="H91" s="9">
        <f>IF(Raw!$G91&gt;$C$8,IF(Raw!$Q91&gt;$C$8,IF(Raw!$N91&gt;$C$9,IF(Raw!$N91&lt;$A$9,IF(Raw!$X91&gt;$C$9,IF(Raw!$X91&lt;$A$9,Raw!L91,-999),-999),-999),-999),-999),-999)</f>
        <v>634.9</v>
      </c>
      <c r="I91" s="9">
        <f>IF(Raw!$G91&gt;$C$8,IF(Raw!$Q91&gt;$C$8,IF(Raw!$N91&gt;$C$9,IF(Raw!$N91&lt;$A$9,IF(Raw!$X91&gt;$C$9,IF(Raw!$X91&lt;$A$9,Raw!M91,-999),-999),-999),-999),-999),-999)</f>
        <v>0.12587400000000001</v>
      </c>
      <c r="J91" s="9">
        <f>IF(Raw!$G91&gt;$C$8,IF(Raw!$Q91&gt;$C$8,IF(Raw!$N91&gt;$C$9,IF(Raw!$N91&lt;$A$9,IF(Raw!$X91&gt;$C$9,IF(Raw!$X91&lt;$A$9,Raw!N91,-999),-999),-999),-999),-999),-999)</f>
        <v>495</v>
      </c>
      <c r="K91" s="9">
        <f>IF(Raw!$G91&gt;$C$8,IF(Raw!$Q91&gt;$C$8,IF(Raw!$N91&gt;$C$9,IF(Raw!$N91&lt;$A$9,IF(Raw!$X91&gt;$C$9,IF(Raw!$X91&lt;$A$9,Raw!R91,-999),-999),-999),-999),-999),-999)</f>
        <v>0.94577100000000003</v>
      </c>
      <c r="L91" s="9">
        <f>IF(Raw!$G91&gt;$C$8,IF(Raw!$Q91&gt;$C$8,IF(Raw!$N91&gt;$C$9,IF(Raw!$N91&lt;$A$9,IF(Raw!$X91&gt;$C$9,IF(Raw!$X91&lt;$A$9,Raw!S91,-999),-999),-999),-999),-999),-999)</f>
        <v>1.5304489999999999</v>
      </c>
      <c r="M91" s="9">
        <f>Raw!Q91</f>
        <v>0.98640600000000001</v>
      </c>
      <c r="N91" s="9">
        <f>IF(Raw!$G91&gt;$C$8,IF(Raw!$Q91&gt;$C$8,IF(Raw!$N91&gt;$C$9,IF(Raw!$N91&lt;$A$9,IF(Raw!$X91&gt;$C$9,IF(Raw!$X91&lt;$A$9,Raw!V91,-999),-999),-999),-999),-999),-999)</f>
        <v>661.9</v>
      </c>
      <c r="O91" s="9">
        <f>IF(Raw!$G91&gt;$C$8,IF(Raw!$Q91&gt;$C$8,IF(Raw!$N91&gt;$C$9,IF(Raw!$N91&lt;$A$9,IF(Raw!$X91&gt;$C$9,IF(Raw!$X91&lt;$A$9,Raw!W91,-999),-999),-999),-999),-999),-999)</f>
        <v>0.114768</v>
      </c>
      <c r="P91" s="9">
        <f>IF(Raw!$G91&gt;$C$8,IF(Raw!$Q91&gt;$C$8,IF(Raw!$N91&gt;$C$9,IF(Raw!$N91&lt;$A$9,IF(Raw!$X91&gt;$C$9,IF(Raw!$X91&lt;$A$9,Raw!X91,-999),-999),-999),-999),-999),-999)</f>
        <v>391</v>
      </c>
      <c r="R91" s="9">
        <f t="shared" si="20"/>
        <v>0.51485499999999995</v>
      </c>
      <c r="S91" s="9">
        <f t="shared" si="21"/>
        <v>0.34409851875664577</v>
      </c>
      <c r="T91" s="9">
        <f t="shared" si="22"/>
        <v>0.58467799999999992</v>
      </c>
      <c r="U91" s="9">
        <f t="shared" si="23"/>
        <v>0.38203037147921948</v>
      </c>
      <c r="V91" s="15">
        <f t="shared" si="16"/>
        <v>0</v>
      </c>
      <c r="X91" s="11">
        <f t="shared" si="24"/>
        <v>8.187199999999998E+18</v>
      </c>
      <c r="Y91" s="11">
        <f t="shared" si="25"/>
        <v>6.3489999999999991E-18</v>
      </c>
      <c r="Z91" s="11">
        <f t="shared" si="26"/>
        <v>4.95E-4</v>
      </c>
      <c r="AA91" s="16">
        <f t="shared" si="27"/>
        <v>2.5084919629641E-2</v>
      </c>
      <c r="AB91" s="9">
        <f t="shared" si="17"/>
        <v>0.96043760063921924</v>
      </c>
      <c r="AC91" s="9">
        <f t="shared" si="18"/>
        <v>0.97491508037035901</v>
      </c>
      <c r="AD91" s="15">
        <f t="shared" si="19"/>
        <v>50.67660531240606</v>
      </c>
      <c r="AE91" s="3">
        <f t="shared" si="28"/>
        <v>764.41959999999972</v>
      </c>
      <c r="AF91" s="2">
        <f t="shared" si="29"/>
        <v>0.25</v>
      </c>
      <c r="AG91" s="9">
        <f t="shared" si="30"/>
        <v>1.4892309502157133E-2</v>
      </c>
      <c r="AH91" s="2">
        <f t="shared" si="31"/>
        <v>0.72063110647483575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77.900000000000006</v>
      </c>
      <c r="D92" s="15">
        <f>IF(C92&gt;0.5,Raw!D92*D$11,-999)</f>
        <v>14.5</v>
      </c>
      <c r="E92" s="9">
        <f>IF(Raw!$G92&gt;$C$8,IF(Raw!$Q92&gt;$C$8,IF(Raw!$N92&gt;$C$9,IF(Raw!$N92&lt;$A$9,IF(Raw!$X92&gt;$C$9,IF(Raw!$X92&lt;$A$9,Raw!H92,-999),-999),-999),-999),-999),-999)</f>
        <v>0.98150800000000005</v>
      </c>
      <c r="F92" s="9">
        <f>IF(Raw!$G92&gt;$C$8,IF(Raw!$Q92&gt;$C$8,IF(Raw!$N92&gt;$C$9,IF(Raw!$N92&lt;$A$9,IF(Raw!$X92&gt;$C$9,IF(Raw!$X92&lt;$A$9,Raw!I92,-999),-999),-999),-999),-999),-999)</f>
        <v>1.472621</v>
      </c>
      <c r="G92" s="9">
        <f>Raw!G92</f>
        <v>0.979881</v>
      </c>
      <c r="H92" s="9">
        <f>IF(Raw!$G92&gt;$C$8,IF(Raw!$Q92&gt;$C$8,IF(Raw!$N92&gt;$C$9,IF(Raw!$N92&lt;$A$9,IF(Raw!$X92&gt;$C$9,IF(Raw!$X92&lt;$A$9,Raw!L92,-999),-999),-999),-999),-999),-999)</f>
        <v>642</v>
      </c>
      <c r="I92" s="9">
        <f>IF(Raw!$G92&gt;$C$8,IF(Raw!$Q92&gt;$C$8,IF(Raw!$N92&gt;$C$9,IF(Raw!$N92&lt;$A$9,IF(Raw!$X92&gt;$C$9,IF(Raw!$X92&lt;$A$9,Raw!M92,-999),-999),-999),-999),-999),-999)</f>
        <v>0.14580699999999999</v>
      </c>
      <c r="J92" s="9">
        <f>IF(Raw!$G92&gt;$C$8,IF(Raw!$Q92&gt;$C$8,IF(Raw!$N92&gt;$C$9,IF(Raw!$N92&lt;$A$9,IF(Raw!$X92&gt;$C$9,IF(Raw!$X92&lt;$A$9,Raw!N92,-999),-999),-999),-999),-999),-999)</f>
        <v>545</v>
      </c>
      <c r="K92" s="9">
        <f>IF(Raw!$G92&gt;$C$8,IF(Raw!$Q92&gt;$C$8,IF(Raw!$N92&gt;$C$9,IF(Raw!$N92&lt;$A$9,IF(Raw!$X92&gt;$C$9,IF(Raw!$X92&lt;$A$9,Raw!R92,-999),-999),-999),-999),-999),-999)</f>
        <v>0.93628299999999998</v>
      </c>
      <c r="L92" s="9">
        <f>IF(Raw!$G92&gt;$C$8,IF(Raw!$Q92&gt;$C$8,IF(Raw!$N92&gt;$C$9,IF(Raw!$N92&lt;$A$9,IF(Raw!$X92&gt;$C$9,IF(Raw!$X92&lt;$A$9,Raw!S92,-999),-999),-999),-999),-999),-999)</f>
        <v>1.535731</v>
      </c>
      <c r="M92" s="9">
        <f>Raw!Q92</f>
        <v>0.98697800000000002</v>
      </c>
      <c r="N92" s="9">
        <f>IF(Raw!$G92&gt;$C$8,IF(Raw!$Q92&gt;$C$8,IF(Raw!$N92&gt;$C$9,IF(Raw!$N92&lt;$A$9,IF(Raw!$X92&gt;$C$9,IF(Raw!$X92&lt;$A$9,Raw!V92,-999),-999),-999),-999),-999),-999)</f>
        <v>680.2</v>
      </c>
      <c r="O92" s="9">
        <f>IF(Raw!$G92&gt;$C$8,IF(Raw!$Q92&gt;$C$8,IF(Raw!$N92&gt;$C$9,IF(Raw!$N92&lt;$A$9,IF(Raw!$X92&gt;$C$9,IF(Raw!$X92&lt;$A$9,Raw!W92,-999),-999),-999),-999),-999),-999)</f>
        <v>0.106297</v>
      </c>
      <c r="P92" s="9">
        <f>IF(Raw!$G92&gt;$C$8,IF(Raw!$Q92&gt;$C$8,IF(Raw!$N92&gt;$C$9,IF(Raw!$N92&lt;$A$9,IF(Raw!$X92&gt;$C$9,IF(Raw!$X92&lt;$A$9,Raw!X92,-999),-999),-999),-999),-999),-999)</f>
        <v>422</v>
      </c>
      <c r="R92" s="9">
        <f t="shared" si="20"/>
        <v>0.49111299999999991</v>
      </c>
      <c r="S92" s="9">
        <f t="shared" si="21"/>
        <v>0.33349585534906806</v>
      </c>
      <c r="T92" s="9">
        <f t="shared" si="22"/>
        <v>0.59944799999999998</v>
      </c>
      <c r="U92" s="9">
        <f t="shared" si="23"/>
        <v>0.39033398427198512</v>
      </c>
      <c r="V92" s="15">
        <f t="shared" si="16"/>
        <v>0</v>
      </c>
      <c r="X92" s="11">
        <f t="shared" si="24"/>
        <v>8.728999999999999E+18</v>
      </c>
      <c r="Y92" s="11">
        <f t="shared" si="25"/>
        <v>6.4199999999999997E-18</v>
      </c>
      <c r="Z92" s="11">
        <f t="shared" si="26"/>
        <v>5.4500000000000002E-4</v>
      </c>
      <c r="AA92" s="16">
        <f t="shared" si="27"/>
        <v>2.9636735931173486E-2</v>
      </c>
      <c r="AB92" s="9">
        <f t="shared" si="17"/>
        <v>0.95404868208047011</v>
      </c>
      <c r="AC92" s="9">
        <f t="shared" si="18"/>
        <v>0.97036326406882645</v>
      </c>
      <c r="AD92" s="15">
        <f t="shared" si="19"/>
        <v>54.379331983804562</v>
      </c>
      <c r="AE92" s="3">
        <f t="shared" si="28"/>
        <v>772.96799999999973</v>
      </c>
      <c r="AF92" s="2">
        <f t="shared" si="29"/>
        <v>0.25</v>
      </c>
      <c r="AG92" s="9">
        <f t="shared" si="30"/>
        <v>1.6327770242528791E-2</v>
      </c>
      <c r="AH92" s="2">
        <f t="shared" si="31"/>
        <v>0.79009230465134273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77</v>
      </c>
      <c r="D93" s="15">
        <f>IF(C93&gt;0.5,Raw!D93*D$11,-999)</f>
        <v>15.4</v>
      </c>
      <c r="E93" s="9">
        <f>IF(Raw!$G93&gt;$C$8,IF(Raw!$Q93&gt;$C$8,IF(Raw!$N93&gt;$C$9,IF(Raw!$N93&lt;$A$9,IF(Raw!$X93&gt;$C$9,IF(Raw!$X93&lt;$A$9,Raw!H93,-999),-999),-999),-999),-999),-999)</f>
        <v>0.99832299999999996</v>
      </c>
      <c r="F93" s="9">
        <f>IF(Raw!$G93&gt;$C$8,IF(Raw!$Q93&gt;$C$8,IF(Raw!$N93&gt;$C$9,IF(Raw!$N93&lt;$A$9,IF(Raw!$X93&gt;$C$9,IF(Raw!$X93&lt;$A$9,Raw!I93,-999),-999),-999),-999),-999),-999)</f>
        <v>1.495155</v>
      </c>
      <c r="G93" s="9">
        <f>Raw!G93</f>
        <v>0.98412999999999995</v>
      </c>
      <c r="H93" s="9">
        <f>IF(Raw!$G93&gt;$C$8,IF(Raw!$Q93&gt;$C$8,IF(Raw!$N93&gt;$C$9,IF(Raw!$N93&lt;$A$9,IF(Raw!$X93&gt;$C$9,IF(Raw!$X93&lt;$A$9,Raw!L93,-999),-999),-999),-999),-999),-999)</f>
        <v>613.70000000000005</v>
      </c>
      <c r="I93" s="9">
        <f>IF(Raw!$G93&gt;$C$8,IF(Raw!$Q93&gt;$C$8,IF(Raw!$N93&gt;$C$9,IF(Raw!$N93&lt;$A$9,IF(Raw!$X93&gt;$C$9,IF(Raw!$X93&lt;$A$9,Raw!M93,-999),-999),-999),-999),-999),-999)</f>
        <v>0.100037</v>
      </c>
      <c r="J93" s="9">
        <f>IF(Raw!$G93&gt;$C$8,IF(Raw!$Q93&gt;$C$8,IF(Raw!$N93&gt;$C$9,IF(Raw!$N93&lt;$A$9,IF(Raw!$X93&gt;$C$9,IF(Raw!$X93&lt;$A$9,Raw!N93,-999),-999),-999),-999),-999),-999)</f>
        <v>493</v>
      </c>
      <c r="K93" s="9">
        <f>IF(Raw!$G93&gt;$C$8,IF(Raw!$Q93&gt;$C$8,IF(Raw!$N93&gt;$C$9,IF(Raw!$N93&lt;$A$9,IF(Raw!$X93&gt;$C$9,IF(Raw!$X93&lt;$A$9,Raw!R93,-999),-999),-999),-999),-999),-999)</f>
        <v>0.97048199999999996</v>
      </c>
      <c r="L93" s="9">
        <f>IF(Raw!$G93&gt;$C$8,IF(Raw!$Q93&gt;$C$8,IF(Raw!$N93&gt;$C$9,IF(Raw!$N93&lt;$A$9,IF(Raw!$X93&gt;$C$9,IF(Raw!$X93&lt;$A$9,Raw!S93,-999),-999),-999),-999),-999),-999)</f>
        <v>1.5837239999999999</v>
      </c>
      <c r="M93" s="9">
        <f>Raw!Q93</f>
        <v>0.99215900000000001</v>
      </c>
      <c r="N93" s="9">
        <f>IF(Raw!$G93&gt;$C$8,IF(Raw!$Q93&gt;$C$8,IF(Raw!$N93&gt;$C$9,IF(Raw!$N93&lt;$A$9,IF(Raw!$X93&gt;$C$9,IF(Raw!$X93&lt;$A$9,Raw!V93,-999),-999),-999),-999),-999),-999)</f>
        <v>643.4</v>
      </c>
      <c r="O93" s="9">
        <f>IF(Raw!$G93&gt;$C$8,IF(Raw!$Q93&gt;$C$8,IF(Raw!$N93&gt;$C$9,IF(Raw!$N93&lt;$A$9,IF(Raw!$X93&gt;$C$9,IF(Raw!$X93&lt;$A$9,Raw!W93,-999),-999),-999),-999),-999),-999)</f>
        <v>0.14249800000000001</v>
      </c>
      <c r="P93" s="9">
        <f>IF(Raw!$G93&gt;$C$8,IF(Raw!$Q93&gt;$C$8,IF(Raw!$N93&gt;$C$9,IF(Raw!$N93&lt;$A$9,IF(Raw!$X93&gt;$C$9,IF(Raw!$X93&lt;$A$9,Raw!X93,-999),-999),-999),-999),-999),-999)</f>
        <v>247</v>
      </c>
      <c r="R93" s="9">
        <f t="shared" si="20"/>
        <v>0.49683200000000005</v>
      </c>
      <c r="S93" s="9">
        <f t="shared" si="21"/>
        <v>0.33229464503680223</v>
      </c>
      <c r="T93" s="9">
        <f t="shared" si="22"/>
        <v>0.61324199999999995</v>
      </c>
      <c r="U93" s="9">
        <f t="shared" si="23"/>
        <v>0.38721519658728415</v>
      </c>
      <c r="V93" s="15">
        <f t="shared" si="16"/>
        <v>0</v>
      </c>
      <c r="X93" s="11">
        <f t="shared" si="24"/>
        <v>9.270799999999998E+18</v>
      </c>
      <c r="Y93" s="11">
        <f t="shared" si="25"/>
        <v>6.1369999999999998E-18</v>
      </c>
      <c r="Z93" s="11">
        <f t="shared" si="26"/>
        <v>4.9299999999999995E-4</v>
      </c>
      <c r="AA93" s="16">
        <f t="shared" si="27"/>
        <v>2.7283894485147273E-2</v>
      </c>
      <c r="AB93" s="9">
        <f t="shared" si="17"/>
        <v>0.98721363002186069</v>
      </c>
      <c r="AC93" s="9">
        <f t="shared" si="18"/>
        <v>0.97271610551485266</v>
      </c>
      <c r="AD93" s="15">
        <f t="shared" si="19"/>
        <v>55.342585162570536</v>
      </c>
      <c r="AE93" s="3">
        <f t="shared" si="28"/>
        <v>738.8947999999998</v>
      </c>
      <c r="AF93" s="2">
        <f t="shared" si="29"/>
        <v>0.25</v>
      </c>
      <c r="AG93" s="9">
        <f t="shared" si="30"/>
        <v>1.6484223071825586E-2</v>
      </c>
      <c r="AH93" s="2">
        <f t="shared" si="31"/>
        <v>0.79766297563900512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75.900000000000006</v>
      </c>
      <c r="D94" s="15">
        <f>IF(C94&gt;0.5,Raw!D94*D$11,-999)</f>
        <v>15.4</v>
      </c>
      <c r="E94" s="9">
        <f>IF(Raw!$G94&gt;$C$8,IF(Raw!$Q94&gt;$C$8,IF(Raw!$N94&gt;$C$9,IF(Raw!$N94&lt;$A$9,IF(Raw!$X94&gt;$C$9,IF(Raw!$X94&lt;$A$9,Raw!H94,-999),-999),-999),-999),-999),-999)</f>
        <v>0.99028499999999997</v>
      </c>
      <c r="F94" s="9">
        <f>IF(Raw!$G94&gt;$C$8,IF(Raw!$Q94&gt;$C$8,IF(Raw!$N94&gt;$C$9,IF(Raw!$N94&lt;$A$9,IF(Raw!$X94&gt;$C$9,IF(Raw!$X94&lt;$A$9,Raw!I94,-999),-999),-999),-999),-999),-999)</f>
        <v>1.5264880000000001</v>
      </c>
      <c r="G94" s="9">
        <f>Raw!G94</f>
        <v>0.98513399999999995</v>
      </c>
      <c r="H94" s="9">
        <f>IF(Raw!$G94&gt;$C$8,IF(Raw!$Q94&gt;$C$8,IF(Raw!$N94&gt;$C$9,IF(Raw!$N94&lt;$A$9,IF(Raw!$X94&gt;$C$9,IF(Raw!$X94&lt;$A$9,Raw!L94,-999),-999),-999),-999),-999),-999)</f>
        <v>614.5</v>
      </c>
      <c r="I94" s="9">
        <f>IF(Raw!$G94&gt;$C$8,IF(Raw!$Q94&gt;$C$8,IF(Raw!$N94&gt;$C$9,IF(Raw!$N94&lt;$A$9,IF(Raw!$X94&gt;$C$9,IF(Raw!$X94&lt;$A$9,Raw!M94,-999),-999),-999),-999),-999),-999)</f>
        <v>1.1900000000000001E-4</v>
      </c>
      <c r="J94" s="9">
        <f>IF(Raw!$G94&gt;$C$8,IF(Raw!$Q94&gt;$C$8,IF(Raw!$N94&gt;$C$9,IF(Raw!$N94&lt;$A$9,IF(Raw!$X94&gt;$C$9,IF(Raw!$X94&lt;$A$9,Raw!N94,-999),-999),-999),-999),-999),-999)</f>
        <v>650</v>
      </c>
      <c r="K94" s="9">
        <f>IF(Raw!$G94&gt;$C$8,IF(Raw!$Q94&gt;$C$8,IF(Raw!$N94&gt;$C$9,IF(Raw!$N94&lt;$A$9,IF(Raw!$X94&gt;$C$9,IF(Raw!$X94&lt;$A$9,Raw!R94,-999),-999),-999),-999),-999),-999)</f>
        <v>0.95205700000000004</v>
      </c>
      <c r="L94" s="9">
        <f>IF(Raw!$G94&gt;$C$8,IF(Raw!$Q94&gt;$C$8,IF(Raw!$N94&gt;$C$9,IF(Raw!$N94&lt;$A$9,IF(Raw!$X94&gt;$C$9,IF(Raw!$X94&lt;$A$9,Raw!S94,-999),-999),-999),-999),-999),-999)</f>
        <v>1.549633</v>
      </c>
      <c r="M94" s="9">
        <f>Raw!Q94</f>
        <v>0.99379399999999996</v>
      </c>
      <c r="N94" s="9">
        <f>IF(Raw!$G94&gt;$C$8,IF(Raw!$Q94&gt;$C$8,IF(Raw!$N94&gt;$C$9,IF(Raw!$N94&lt;$A$9,IF(Raw!$X94&gt;$C$9,IF(Raw!$X94&lt;$A$9,Raw!V94,-999),-999),-999),-999),-999),-999)</f>
        <v>665.8</v>
      </c>
      <c r="O94" s="9">
        <f>IF(Raw!$G94&gt;$C$8,IF(Raw!$Q94&gt;$C$8,IF(Raw!$N94&gt;$C$9,IF(Raw!$N94&lt;$A$9,IF(Raw!$X94&gt;$C$9,IF(Raw!$X94&lt;$A$9,Raw!W94,-999),-999),-999),-999),-999),-999)</f>
        <v>2.2783999999999999E-2</v>
      </c>
      <c r="P94" s="9">
        <f>IF(Raw!$G94&gt;$C$8,IF(Raw!$Q94&gt;$C$8,IF(Raw!$N94&gt;$C$9,IF(Raw!$N94&lt;$A$9,IF(Raw!$X94&gt;$C$9,IF(Raw!$X94&lt;$A$9,Raw!X94,-999),-999),-999),-999),-999),-999)</f>
        <v>371</v>
      </c>
      <c r="R94" s="9">
        <f t="shared" si="20"/>
        <v>0.5362030000000001</v>
      </c>
      <c r="S94" s="9">
        <f t="shared" si="21"/>
        <v>0.35126578132287978</v>
      </c>
      <c r="T94" s="9">
        <f t="shared" si="22"/>
        <v>0.597576</v>
      </c>
      <c r="U94" s="9">
        <f t="shared" si="23"/>
        <v>0.38562420908692574</v>
      </c>
      <c r="V94" s="15">
        <f t="shared" si="16"/>
        <v>0</v>
      </c>
      <c r="X94" s="11">
        <f t="shared" si="24"/>
        <v>9.270799999999998E+18</v>
      </c>
      <c r="Y94" s="11">
        <f t="shared" si="25"/>
        <v>6.145E-18</v>
      </c>
      <c r="Z94" s="11">
        <f t="shared" si="26"/>
        <v>6.4999999999999997E-4</v>
      </c>
      <c r="AA94" s="16">
        <f t="shared" si="27"/>
        <v>3.5707642714568076E-2</v>
      </c>
      <c r="AB94" s="9">
        <f t="shared" si="17"/>
        <v>0.97339503030280072</v>
      </c>
      <c r="AC94" s="9">
        <f t="shared" si="18"/>
        <v>0.96429235728543206</v>
      </c>
      <c r="AD94" s="15">
        <f t="shared" si="19"/>
        <v>54.934834945489349</v>
      </c>
      <c r="AE94" s="3">
        <f t="shared" si="28"/>
        <v>739.85799999999983</v>
      </c>
      <c r="AF94" s="2">
        <f t="shared" si="29"/>
        <v>0.25</v>
      </c>
      <c r="AG94" s="9">
        <f t="shared" si="30"/>
        <v>1.6295540213211647E-2</v>
      </c>
      <c r="AH94" s="2">
        <f t="shared" si="31"/>
        <v>0.7885327103060088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74.7</v>
      </c>
      <c r="D95" s="15">
        <f>IF(C95&gt;0.5,Raw!D95*D$11,-999)</f>
        <v>17.2</v>
      </c>
      <c r="E95" s="9">
        <f>IF(Raw!$G95&gt;$C$8,IF(Raw!$Q95&gt;$C$8,IF(Raw!$N95&gt;$C$9,IF(Raw!$N95&lt;$A$9,IF(Raw!$X95&gt;$C$9,IF(Raw!$X95&lt;$A$9,Raw!H95,-999),-999),-999),-999),-999),-999)</f>
        <v>1.0044979999999999</v>
      </c>
      <c r="F95" s="9">
        <f>IF(Raw!$G95&gt;$C$8,IF(Raw!$Q95&gt;$C$8,IF(Raw!$N95&gt;$C$9,IF(Raw!$N95&lt;$A$9,IF(Raw!$X95&gt;$C$9,IF(Raw!$X95&lt;$A$9,Raw!I95,-999),-999),-999),-999),-999),-999)</f>
        <v>1.5315840000000001</v>
      </c>
      <c r="G95" s="9">
        <f>Raw!G95</f>
        <v>0.98644200000000004</v>
      </c>
      <c r="H95" s="9">
        <f>IF(Raw!$G95&gt;$C$8,IF(Raw!$Q95&gt;$C$8,IF(Raw!$N95&gt;$C$9,IF(Raw!$N95&lt;$A$9,IF(Raw!$X95&gt;$C$9,IF(Raw!$X95&lt;$A$9,Raw!L95,-999),-999),-999),-999),-999),-999)</f>
        <v>635.5</v>
      </c>
      <c r="I95" s="9">
        <f>IF(Raw!$G95&gt;$C$8,IF(Raw!$Q95&gt;$C$8,IF(Raw!$N95&gt;$C$9,IF(Raw!$N95&lt;$A$9,IF(Raw!$X95&gt;$C$9,IF(Raw!$X95&lt;$A$9,Raw!M95,-999),-999),-999),-999),-999),-999)</f>
        <v>7.5992000000000004E-2</v>
      </c>
      <c r="J95" s="9">
        <f>IF(Raw!$G95&gt;$C$8,IF(Raw!$Q95&gt;$C$8,IF(Raw!$N95&gt;$C$9,IF(Raw!$N95&lt;$A$9,IF(Raw!$X95&gt;$C$9,IF(Raw!$X95&lt;$A$9,Raw!N95,-999),-999),-999),-999),-999),-999)</f>
        <v>401</v>
      </c>
      <c r="K95" s="9">
        <f>IF(Raw!$G95&gt;$C$8,IF(Raw!$Q95&gt;$C$8,IF(Raw!$N95&gt;$C$9,IF(Raw!$N95&lt;$A$9,IF(Raw!$X95&gt;$C$9,IF(Raw!$X95&lt;$A$9,Raw!R95,-999),-999),-999),-999),-999),-999)</f>
        <v>0.98561500000000002</v>
      </c>
      <c r="L95" s="9">
        <f>IF(Raw!$G95&gt;$C$8,IF(Raw!$Q95&gt;$C$8,IF(Raw!$N95&gt;$C$9,IF(Raw!$N95&lt;$A$9,IF(Raw!$X95&gt;$C$9,IF(Raw!$X95&lt;$A$9,Raw!S95,-999),-999),-999),-999),-999),-999)</f>
        <v>1.582141</v>
      </c>
      <c r="M95" s="9">
        <f>Raw!Q95</f>
        <v>0.98957799999999996</v>
      </c>
      <c r="N95" s="9">
        <f>IF(Raw!$G95&gt;$C$8,IF(Raw!$Q95&gt;$C$8,IF(Raw!$N95&gt;$C$9,IF(Raw!$N95&lt;$A$9,IF(Raw!$X95&gt;$C$9,IF(Raw!$X95&lt;$A$9,Raw!V95,-999),-999),-999),-999),-999),-999)</f>
        <v>595.20000000000005</v>
      </c>
      <c r="O95" s="9">
        <f>IF(Raw!$G95&gt;$C$8,IF(Raw!$Q95&gt;$C$8,IF(Raw!$N95&gt;$C$9,IF(Raw!$N95&lt;$A$9,IF(Raw!$X95&gt;$C$9,IF(Raw!$X95&lt;$A$9,Raw!W95,-999),-999),-999),-999),-999),-999)</f>
        <v>2.0452999999999999E-2</v>
      </c>
      <c r="P95" s="9">
        <f>IF(Raw!$G95&gt;$C$8,IF(Raw!$Q95&gt;$C$8,IF(Raw!$N95&gt;$C$9,IF(Raw!$N95&lt;$A$9,IF(Raw!$X95&gt;$C$9,IF(Raw!$X95&lt;$A$9,Raw!X95,-999),-999),-999),-999),-999),-999)</f>
        <v>535</v>
      </c>
      <c r="R95" s="9">
        <f t="shared" si="20"/>
        <v>0.52708600000000017</v>
      </c>
      <c r="S95" s="9">
        <f t="shared" si="21"/>
        <v>0.34414436296017725</v>
      </c>
      <c r="T95" s="9">
        <f t="shared" si="22"/>
        <v>0.596526</v>
      </c>
      <c r="U95" s="9">
        <f t="shared" si="23"/>
        <v>0.37703719200753916</v>
      </c>
      <c r="V95" s="15">
        <f t="shared" si="16"/>
        <v>0</v>
      </c>
      <c r="X95" s="11">
        <f t="shared" si="24"/>
        <v>1.0354399999999996E+19</v>
      </c>
      <c r="Y95" s="11">
        <f t="shared" si="25"/>
        <v>6.3549999999999997E-18</v>
      </c>
      <c r="Z95" s="11">
        <f t="shared" si="26"/>
        <v>4.0099999999999999E-4</v>
      </c>
      <c r="AA95" s="16">
        <f t="shared" si="27"/>
        <v>2.5708329371278649E-2</v>
      </c>
      <c r="AB95" s="9">
        <f t="shared" si="17"/>
        <v>1.0009506868865314</v>
      </c>
      <c r="AC95" s="9">
        <f t="shared" si="18"/>
        <v>0.97429167062872124</v>
      </c>
      <c r="AD95" s="15">
        <f t="shared" si="19"/>
        <v>64.110547060545258</v>
      </c>
      <c r="AE95" s="3">
        <f t="shared" si="28"/>
        <v>765.14199999999971</v>
      </c>
      <c r="AF95" s="2">
        <f t="shared" si="29"/>
        <v>0.25</v>
      </c>
      <c r="AG95" s="9">
        <f t="shared" si="30"/>
        <v>1.859389280136552E-2</v>
      </c>
      <c r="AH95" s="2">
        <f t="shared" si="31"/>
        <v>0.89974879592595358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73.599999999999994</v>
      </c>
      <c r="D96" s="15">
        <f>IF(C96&gt;0.5,Raw!D96*D$11,-999)</f>
        <v>17.2</v>
      </c>
      <c r="E96" s="9">
        <f>IF(Raw!$G96&gt;$C$8,IF(Raw!$Q96&gt;$C$8,IF(Raw!$N96&gt;$C$9,IF(Raw!$N96&lt;$A$9,IF(Raw!$X96&gt;$C$9,IF(Raw!$X96&lt;$A$9,Raw!H96,-999),-999),-999),-999),-999),-999)</f>
        <v>1.0155289999999999</v>
      </c>
      <c r="F96" s="9">
        <f>IF(Raw!$G96&gt;$C$8,IF(Raw!$Q96&gt;$C$8,IF(Raw!$N96&gt;$C$9,IF(Raw!$N96&lt;$A$9,IF(Raw!$X96&gt;$C$9,IF(Raw!$X96&lt;$A$9,Raw!I96,-999),-999),-999),-999),-999),-999)</f>
        <v>1.533704</v>
      </c>
      <c r="G96" s="9">
        <f>Raw!G96</f>
        <v>0.98558699999999999</v>
      </c>
      <c r="H96" s="9">
        <f>IF(Raw!$G96&gt;$C$8,IF(Raw!$Q96&gt;$C$8,IF(Raw!$N96&gt;$C$9,IF(Raw!$N96&lt;$A$9,IF(Raw!$X96&gt;$C$9,IF(Raw!$X96&lt;$A$9,Raw!L96,-999),-999),-999),-999),-999),-999)</f>
        <v>613.1</v>
      </c>
      <c r="I96" s="9">
        <f>IF(Raw!$G96&gt;$C$8,IF(Raw!$Q96&gt;$C$8,IF(Raw!$N96&gt;$C$9,IF(Raw!$N96&lt;$A$9,IF(Raw!$X96&gt;$C$9,IF(Raw!$X96&lt;$A$9,Raw!M96,-999),-999),-999),-999),-999),-999)</f>
        <v>5.6756000000000001E-2</v>
      </c>
      <c r="J96" s="9">
        <f>IF(Raw!$G96&gt;$C$8,IF(Raw!$Q96&gt;$C$8,IF(Raw!$N96&gt;$C$9,IF(Raw!$N96&lt;$A$9,IF(Raw!$X96&gt;$C$9,IF(Raw!$X96&lt;$A$9,Raw!N96,-999),-999),-999),-999),-999),-999)</f>
        <v>298</v>
      </c>
      <c r="K96" s="9">
        <f>IF(Raw!$G96&gt;$C$8,IF(Raw!$Q96&gt;$C$8,IF(Raw!$N96&gt;$C$9,IF(Raw!$N96&lt;$A$9,IF(Raw!$X96&gt;$C$9,IF(Raw!$X96&lt;$A$9,Raw!R96,-999),-999),-999),-999),-999),-999)</f>
        <v>0.97426699999999999</v>
      </c>
      <c r="L96" s="9">
        <f>IF(Raw!$G96&gt;$C$8,IF(Raw!$Q96&gt;$C$8,IF(Raw!$N96&gt;$C$9,IF(Raw!$N96&lt;$A$9,IF(Raw!$X96&gt;$C$9,IF(Raw!$X96&lt;$A$9,Raw!S96,-999),-999),-999),-999),-999),-999)</f>
        <v>1.5879179999999999</v>
      </c>
      <c r="M96" s="9">
        <f>Raw!Q96</f>
        <v>0.98379300000000003</v>
      </c>
      <c r="N96" s="9">
        <f>IF(Raw!$G96&gt;$C$8,IF(Raw!$Q96&gt;$C$8,IF(Raw!$N96&gt;$C$9,IF(Raw!$N96&lt;$A$9,IF(Raw!$X96&gt;$C$9,IF(Raw!$X96&lt;$A$9,Raw!V96,-999),-999),-999),-999),-999),-999)</f>
        <v>638.1</v>
      </c>
      <c r="O96" s="9">
        <f>IF(Raw!$G96&gt;$C$8,IF(Raw!$Q96&gt;$C$8,IF(Raw!$N96&gt;$C$9,IF(Raw!$N96&lt;$A$9,IF(Raw!$X96&gt;$C$9,IF(Raw!$X96&lt;$A$9,Raw!W96,-999),-999),-999),-999),-999),-999)</f>
        <v>4.2922000000000002E-2</v>
      </c>
      <c r="P96" s="9">
        <f>IF(Raw!$G96&gt;$C$8,IF(Raw!$Q96&gt;$C$8,IF(Raw!$N96&gt;$C$9,IF(Raw!$N96&lt;$A$9,IF(Raw!$X96&gt;$C$9,IF(Raw!$X96&lt;$A$9,Raw!X96,-999),-999),-999),-999),-999),-999)</f>
        <v>312</v>
      </c>
      <c r="R96" s="9">
        <f t="shared" si="20"/>
        <v>0.51817500000000005</v>
      </c>
      <c r="S96" s="9">
        <f t="shared" si="21"/>
        <v>0.33785854376072572</v>
      </c>
      <c r="T96" s="9">
        <f t="shared" si="22"/>
        <v>0.61365099999999995</v>
      </c>
      <c r="U96" s="9">
        <f t="shared" si="23"/>
        <v>0.38645005598525867</v>
      </c>
      <c r="V96" s="15">
        <f t="shared" si="16"/>
        <v>0</v>
      </c>
      <c r="X96" s="11">
        <f t="shared" si="24"/>
        <v>1.0354399999999996E+19</v>
      </c>
      <c r="Y96" s="11">
        <f t="shared" si="25"/>
        <v>6.131E-18</v>
      </c>
      <c r="Z96" s="11">
        <f t="shared" si="26"/>
        <v>2.9799999999999998E-4</v>
      </c>
      <c r="AA96" s="16">
        <f t="shared" si="27"/>
        <v>1.8566640743516744E-2</v>
      </c>
      <c r="AB96" s="9">
        <f t="shared" si="17"/>
        <v>0.98566043765889977</v>
      </c>
      <c r="AC96" s="9">
        <f t="shared" si="18"/>
        <v>0.98143335925648334</v>
      </c>
      <c r="AD96" s="15">
        <f t="shared" si="19"/>
        <v>62.304163568848139</v>
      </c>
      <c r="AE96" s="3">
        <f t="shared" si="28"/>
        <v>738.17239999999981</v>
      </c>
      <c r="AF96" s="2">
        <f t="shared" si="29"/>
        <v>0.25</v>
      </c>
      <c r="AG96" s="9">
        <f t="shared" si="30"/>
        <v>1.8521113460996979E-2</v>
      </c>
      <c r="AH96" s="2">
        <f t="shared" si="31"/>
        <v>0.89622704152172961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72.3</v>
      </c>
      <c r="D97" s="15">
        <f>IF(C97&gt;0.5,Raw!D97*D$11,-999)</f>
        <v>18.100000000000001</v>
      </c>
      <c r="E97" s="9">
        <f>IF(Raw!$G97&gt;$C$8,IF(Raw!$Q97&gt;$C$8,IF(Raw!$N97&gt;$C$9,IF(Raw!$N97&lt;$A$9,IF(Raw!$X97&gt;$C$9,IF(Raw!$X97&lt;$A$9,Raw!H97,-999),-999),-999),-999),-999),-999)</f>
        <v>1.0391760000000001</v>
      </c>
      <c r="F97" s="9">
        <f>IF(Raw!$G97&gt;$C$8,IF(Raw!$Q97&gt;$C$8,IF(Raw!$N97&gt;$C$9,IF(Raw!$N97&lt;$A$9,IF(Raw!$X97&gt;$C$9,IF(Raw!$X97&lt;$A$9,Raw!I97,-999),-999),-999),-999),-999),-999)</f>
        <v>1.5464709999999999</v>
      </c>
      <c r="G97" s="9">
        <f>Raw!G97</f>
        <v>0.98644799999999999</v>
      </c>
      <c r="H97" s="9">
        <f>IF(Raw!$G97&gt;$C$8,IF(Raw!$Q97&gt;$C$8,IF(Raw!$N97&gt;$C$9,IF(Raw!$N97&lt;$A$9,IF(Raw!$X97&gt;$C$9,IF(Raw!$X97&lt;$A$9,Raw!L97,-999),-999),-999),-999),-999),-999)</f>
        <v>629.1</v>
      </c>
      <c r="I97" s="9">
        <f>IF(Raw!$G97&gt;$C$8,IF(Raw!$Q97&gt;$C$8,IF(Raw!$N97&gt;$C$9,IF(Raw!$N97&lt;$A$9,IF(Raw!$X97&gt;$C$9,IF(Raw!$X97&lt;$A$9,Raw!M97,-999),-999),-999),-999),-999),-999)</f>
        <v>0.22489999999999999</v>
      </c>
      <c r="J97" s="9">
        <f>IF(Raw!$G97&gt;$C$8,IF(Raw!$Q97&gt;$C$8,IF(Raw!$N97&gt;$C$9,IF(Raw!$N97&lt;$A$9,IF(Raw!$X97&gt;$C$9,IF(Raw!$X97&lt;$A$9,Raw!N97,-999),-999),-999),-999),-999),-999)</f>
        <v>638</v>
      </c>
      <c r="K97" s="9">
        <f>IF(Raw!$G97&gt;$C$8,IF(Raw!$Q97&gt;$C$8,IF(Raw!$N97&gt;$C$9,IF(Raw!$N97&lt;$A$9,IF(Raw!$X97&gt;$C$9,IF(Raw!$X97&lt;$A$9,Raw!R97,-999),-999),-999),-999),-999),-999)</f>
        <v>1.01929</v>
      </c>
      <c r="L97" s="9">
        <f>IF(Raw!$G97&gt;$C$8,IF(Raw!$Q97&gt;$C$8,IF(Raw!$N97&gt;$C$9,IF(Raw!$N97&lt;$A$9,IF(Raw!$X97&gt;$C$9,IF(Raw!$X97&lt;$A$9,Raw!S97,-999),-999),-999),-999),-999),-999)</f>
        <v>1.6824129999999999</v>
      </c>
      <c r="M97" s="9">
        <f>Raw!Q97</f>
        <v>0.98729900000000004</v>
      </c>
      <c r="N97" s="9">
        <f>IF(Raw!$G97&gt;$C$8,IF(Raw!$Q97&gt;$C$8,IF(Raw!$N97&gt;$C$9,IF(Raw!$N97&lt;$A$9,IF(Raw!$X97&gt;$C$9,IF(Raw!$X97&lt;$A$9,Raw!V97,-999),-999),-999),-999),-999),-999)</f>
        <v>616.29999999999995</v>
      </c>
      <c r="O97" s="9">
        <f>IF(Raw!$G97&gt;$C$8,IF(Raw!$Q97&gt;$C$8,IF(Raw!$N97&gt;$C$9,IF(Raw!$N97&lt;$A$9,IF(Raw!$X97&gt;$C$9,IF(Raw!$X97&lt;$A$9,Raw!W97,-999),-999),-999),-999),-999),-999)</f>
        <v>0.110745</v>
      </c>
      <c r="P97" s="9">
        <f>IF(Raw!$G97&gt;$C$8,IF(Raw!$Q97&gt;$C$8,IF(Raw!$N97&gt;$C$9,IF(Raw!$N97&lt;$A$9,IF(Raw!$X97&gt;$C$9,IF(Raw!$X97&lt;$A$9,Raw!X97,-999),-999),-999),-999),-999),-999)</f>
        <v>493</v>
      </c>
      <c r="R97" s="9">
        <f t="shared" si="20"/>
        <v>0.50729499999999983</v>
      </c>
      <c r="S97" s="9">
        <f t="shared" si="21"/>
        <v>0.32803395601986707</v>
      </c>
      <c r="T97" s="9">
        <f t="shared" si="22"/>
        <v>0.66312299999999991</v>
      </c>
      <c r="U97" s="9">
        <f t="shared" si="23"/>
        <v>0.39414995010143167</v>
      </c>
      <c r="V97" s="15">
        <f t="shared" si="16"/>
        <v>0</v>
      </c>
      <c r="X97" s="11">
        <f t="shared" si="24"/>
        <v>1.0896199999999998E+19</v>
      </c>
      <c r="Y97" s="11">
        <f t="shared" si="25"/>
        <v>6.2909999999999999E-18</v>
      </c>
      <c r="Z97" s="11">
        <f t="shared" si="26"/>
        <v>6.38E-4</v>
      </c>
      <c r="AA97" s="16">
        <f t="shared" si="27"/>
        <v>4.1901132098290002E-2</v>
      </c>
      <c r="AB97" s="9">
        <f t="shared" si="17"/>
        <v>1.0470756044204144</v>
      </c>
      <c r="AC97" s="9">
        <f t="shared" si="18"/>
        <v>0.95809886790171006</v>
      </c>
      <c r="AD97" s="15">
        <f t="shared" si="19"/>
        <v>65.675755639952982</v>
      </c>
      <c r="AE97" s="3">
        <f t="shared" si="28"/>
        <v>757.43639999999982</v>
      </c>
      <c r="AF97" s="2">
        <f t="shared" si="29"/>
        <v>0.25</v>
      </c>
      <c r="AG97" s="9">
        <f t="shared" si="30"/>
        <v>1.9912381391047142E-2</v>
      </c>
      <c r="AH97" s="2">
        <f t="shared" si="31"/>
        <v>0.96354977260583585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71.2</v>
      </c>
      <c r="D98" s="15">
        <f>IF(C98&gt;0.5,Raw!D98*D$11,-999)</f>
        <v>19.899999999999999</v>
      </c>
      <c r="E98" s="9">
        <f>IF(Raw!$G98&gt;$C$8,IF(Raw!$Q98&gt;$C$8,IF(Raw!$N98&gt;$C$9,IF(Raw!$N98&lt;$A$9,IF(Raw!$X98&gt;$C$9,IF(Raw!$X98&lt;$A$9,Raw!H98,-999),-999),-999),-999),-999),-999)</f>
        <v>1.0540020000000001</v>
      </c>
      <c r="F98" s="9">
        <f>IF(Raw!$G98&gt;$C$8,IF(Raw!$Q98&gt;$C$8,IF(Raw!$N98&gt;$C$9,IF(Raw!$N98&lt;$A$9,IF(Raw!$X98&gt;$C$9,IF(Raw!$X98&lt;$A$9,Raw!I98,-999),-999),-999),-999),-999),-999)</f>
        <v>1.549806</v>
      </c>
      <c r="G98" s="9">
        <f>Raw!G98</f>
        <v>0.98156299999999996</v>
      </c>
      <c r="H98" s="9">
        <f>IF(Raw!$G98&gt;$C$8,IF(Raw!$Q98&gt;$C$8,IF(Raw!$N98&gt;$C$9,IF(Raw!$N98&lt;$A$9,IF(Raw!$X98&gt;$C$9,IF(Raw!$X98&lt;$A$9,Raw!L98,-999),-999),-999),-999),-999),-999)</f>
        <v>585</v>
      </c>
      <c r="I98" s="9">
        <f>IF(Raw!$G98&gt;$C$8,IF(Raw!$Q98&gt;$C$8,IF(Raw!$N98&gt;$C$9,IF(Raw!$N98&lt;$A$9,IF(Raw!$X98&gt;$C$9,IF(Raw!$X98&lt;$A$9,Raw!M98,-999),-999),-999),-999),-999),-999)</f>
        <v>8.5942000000000005E-2</v>
      </c>
      <c r="J98" s="9">
        <f>IF(Raw!$G98&gt;$C$8,IF(Raw!$Q98&gt;$C$8,IF(Raw!$N98&gt;$C$9,IF(Raw!$N98&lt;$A$9,IF(Raw!$X98&gt;$C$9,IF(Raw!$X98&lt;$A$9,Raw!N98,-999),-999),-999),-999),-999),-999)</f>
        <v>371</v>
      </c>
      <c r="K98" s="9">
        <f>IF(Raw!$G98&gt;$C$8,IF(Raw!$Q98&gt;$C$8,IF(Raw!$N98&gt;$C$9,IF(Raw!$N98&lt;$A$9,IF(Raw!$X98&gt;$C$9,IF(Raw!$X98&lt;$A$9,Raw!R98,-999),-999),-999),-999),-999),-999)</f>
        <v>0.97420799999999996</v>
      </c>
      <c r="L98" s="9">
        <f>IF(Raw!$G98&gt;$C$8,IF(Raw!$Q98&gt;$C$8,IF(Raw!$N98&gt;$C$9,IF(Raw!$N98&lt;$A$9,IF(Raw!$X98&gt;$C$9,IF(Raw!$X98&lt;$A$9,Raw!S98,-999),-999),-999),-999),-999),-999)</f>
        <v>1.6011010000000001</v>
      </c>
      <c r="M98" s="9">
        <f>Raw!Q98</f>
        <v>0.98707500000000004</v>
      </c>
      <c r="N98" s="9">
        <f>IF(Raw!$G98&gt;$C$8,IF(Raw!$Q98&gt;$C$8,IF(Raw!$N98&gt;$C$9,IF(Raw!$N98&lt;$A$9,IF(Raw!$X98&gt;$C$9,IF(Raw!$X98&lt;$A$9,Raw!V98,-999),-999),-999),-999),-999),-999)</f>
        <v>652.79999999999995</v>
      </c>
      <c r="O98" s="9">
        <f>IF(Raw!$G98&gt;$C$8,IF(Raw!$Q98&gt;$C$8,IF(Raw!$N98&gt;$C$9,IF(Raw!$N98&lt;$A$9,IF(Raw!$X98&gt;$C$9,IF(Raw!$X98&lt;$A$9,Raw!W98,-999),-999),-999),-999),-999),-999)</f>
        <v>0.12951399999999999</v>
      </c>
      <c r="P98" s="9">
        <f>IF(Raw!$G98&gt;$C$8,IF(Raw!$Q98&gt;$C$8,IF(Raw!$N98&gt;$C$9,IF(Raw!$N98&lt;$A$9,IF(Raw!$X98&gt;$C$9,IF(Raw!$X98&lt;$A$9,Raw!X98,-999),-999),-999),-999),-999),-999)</f>
        <v>681</v>
      </c>
      <c r="R98" s="9">
        <f t="shared" si="20"/>
        <v>0.49580399999999991</v>
      </c>
      <c r="S98" s="9">
        <f t="shared" si="21"/>
        <v>0.3199135891847108</v>
      </c>
      <c r="T98" s="9">
        <f t="shared" si="22"/>
        <v>0.62689300000000014</v>
      </c>
      <c r="U98" s="9">
        <f t="shared" si="23"/>
        <v>0.39153869743382841</v>
      </c>
      <c r="V98" s="15">
        <f t="shared" si="16"/>
        <v>0</v>
      </c>
      <c r="X98" s="11">
        <f t="shared" si="24"/>
        <v>1.1979799999999998E+19</v>
      </c>
      <c r="Y98" s="11">
        <f t="shared" si="25"/>
        <v>5.8499999999999997E-18</v>
      </c>
      <c r="Z98" s="11">
        <f t="shared" si="26"/>
        <v>3.7099999999999996E-4</v>
      </c>
      <c r="AA98" s="16">
        <f t="shared" si="27"/>
        <v>2.5341471573280309E-2</v>
      </c>
      <c r="AB98" s="9">
        <f t="shared" si="17"/>
        <v>0.99009439113898834</v>
      </c>
      <c r="AC98" s="9">
        <f t="shared" si="18"/>
        <v>0.97465852842671974</v>
      </c>
      <c r="AD98" s="15">
        <f t="shared" si="19"/>
        <v>68.305853297251517</v>
      </c>
      <c r="AE98" s="3">
        <f t="shared" si="28"/>
        <v>704.3399999999998</v>
      </c>
      <c r="AF98" s="2">
        <f t="shared" si="29"/>
        <v>0.25</v>
      </c>
      <c r="AG98" s="9">
        <f t="shared" si="30"/>
        <v>2.05726037131631E-2</v>
      </c>
      <c r="AH98" s="2">
        <f t="shared" si="31"/>
        <v>0.99549758717663095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70.3</v>
      </c>
      <c r="D99" s="15">
        <f>IF(C99&gt;0.5,Raw!D99*D$11,-999)</f>
        <v>20.8</v>
      </c>
      <c r="E99" s="9">
        <f>IF(Raw!$G99&gt;$C$8,IF(Raw!$Q99&gt;$C$8,IF(Raw!$N99&gt;$C$9,IF(Raw!$N99&lt;$A$9,IF(Raw!$X99&gt;$C$9,IF(Raw!$X99&lt;$A$9,Raw!H99,-999),-999),-999),-999),-999),-999)</f>
        <v>1.0388900000000001</v>
      </c>
      <c r="F99" s="9">
        <f>IF(Raw!$G99&gt;$C$8,IF(Raw!$Q99&gt;$C$8,IF(Raw!$N99&gt;$C$9,IF(Raw!$N99&lt;$A$9,IF(Raw!$X99&gt;$C$9,IF(Raw!$X99&lt;$A$9,Raw!I99,-999),-999),-999),-999),-999),-999)</f>
        <v>1.5644819999999999</v>
      </c>
      <c r="G99" s="9">
        <f>Raw!G99</f>
        <v>0.98150499999999996</v>
      </c>
      <c r="H99" s="9">
        <f>IF(Raw!$G99&gt;$C$8,IF(Raw!$Q99&gt;$C$8,IF(Raw!$N99&gt;$C$9,IF(Raw!$N99&lt;$A$9,IF(Raw!$X99&gt;$C$9,IF(Raw!$X99&lt;$A$9,Raw!L99,-999),-999),-999),-999),-999),-999)</f>
        <v>605.70000000000005</v>
      </c>
      <c r="I99" s="9">
        <f>IF(Raw!$G99&gt;$C$8,IF(Raw!$Q99&gt;$C$8,IF(Raw!$N99&gt;$C$9,IF(Raw!$N99&lt;$A$9,IF(Raw!$X99&gt;$C$9,IF(Raw!$X99&lt;$A$9,Raw!M99,-999),-999),-999),-999),-999),-999)</f>
        <v>8.9361999999999997E-2</v>
      </c>
      <c r="J99" s="9">
        <f>IF(Raw!$G99&gt;$C$8,IF(Raw!$Q99&gt;$C$8,IF(Raw!$N99&gt;$C$9,IF(Raw!$N99&lt;$A$9,IF(Raw!$X99&gt;$C$9,IF(Raw!$X99&lt;$A$9,Raw!N99,-999),-999),-999),-999),-999),-999)</f>
        <v>346</v>
      </c>
      <c r="K99" s="9">
        <f>IF(Raw!$G99&gt;$C$8,IF(Raw!$Q99&gt;$C$8,IF(Raw!$N99&gt;$C$9,IF(Raw!$N99&lt;$A$9,IF(Raw!$X99&gt;$C$9,IF(Raw!$X99&lt;$A$9,Raw!R99,-999),-999),-999),-999),-999),-999)</f>
        <v>1.000667</v>
      </c>
      <c r="L99" s="9">
        <f>IF(Raw!$G99&gt;$C$8,IF(Raw!$Q99&gt;$C$8,IF(Raw!$N99&gt;$C$9,IF(Raw!$N99&lt;$A$9,IF(Raw!$X99&gt;$C$9,IF(Raw!$X99&lt;$A$9,Raw!S99,-999),-999),-999),-999),-999),-999)</f>
        <v>1.6401479999999999</v>
      </c>
      <c r="M99" s="9">
        <f>Raw!Q99</f>
        <v>0.98729</v>
      </c>
      <c r="N99" s="9">
        <f>IF(Raw!$G99&gt;$C$8,IF(Raw!$Q99&gt;$C$8,IF(Raw!$N99&gt;$C$9,IF(Raw!$N99&lt;$A$9,IF(Raw!$X99&gt;$C$9,IF(Raw!$X99&lt;$A$9,Raw!V99,-999),-999),-999),-999),-999),-999)</f>
        <v>637.70000000000005</v>
      </c>
      <c r="O99" s="9">
        <f>IF(Raw!$G99&gt;$C$8,IF(Raw!$Q99&gt;$C$8,IF(Raw!$N99&gt;$C$9,IF(Raw!$N99&lt;$A$9,IF(Raw!$X99&gt;$C$9,IF(Raw!$X99&lt;$A$9,Raw!W99,-999),-999),-999),-999),-999),-999)</f>
        <v>4.7800000000000002E-2</v>
      </c>
      <c r="P99" s="9">
        <f>IF(Raw!$G99&gt;$C$8,IF(Raw!$Q99&gt;$C$8,IF(Raw!$N99&gt;$C$9,IF(Raw!$N99&lt;$A$9,IF(Raw!$X99&gt;$C$9,IF(Raw!$X99&lt;$A$9,Raw!X99,-999),-999),-999),-999),-999),-999)</f>
        <v>494</v>
      </c>
      <c r="R99" s="9">
        <f t="shared" si="20"/>
        <v>0.52559199999999984</v>
      </c>
      <c r="S99" s="9">
        <f t="shared" si="21"/>
        <v>0.33595273068018672</v>
      </c>
      <c r="T99" s="9">
        <f t="shared" si="22"/>
        <v>0.63948099999999997</v>
      </c>
      <c r="U99" s="9">
        <f t="shared" si="23"/>
        <v>0.3898922536258923</v>
      </c>
      <c r="V99" s="15">
        <f t="shared" si="16"/>
        <v>0</v>
      </c>
      <c r="X99" s="11">
        <f t="shared" si="24"/>
        <v>1.2521599999999998E+19</v>
      </c>
      <c r="Y99" s="11">
        <f t="shared" si="25"/>
        <v>6.0570000000000002E-18</v>
      </c>
      <c r="Z99" s="11">
        <f t="shared" si="26"/>
        <v>3.4600000000000001E-4</v>
      </c>
      <c r="AA99" s="16">
        <f t="shared" si="27"/>
        <v>2.5570769758692772E-2</v>
      </c>
      <c r="AB99" s="9">
        <f t="shared" si="17"/>
        <v>1.0170190214160586</v>
      </c>
      <c r="AC99" s="9">
        <f t="shared" si="18"/>
        <v>0.97442923024130723</v>
      </c>
      <c r="AD99" s="15">
        <f t="shared" si="19"/>
        <v>73.903958840152512</v>
      </c>
      <c r="AE99" s="3">
        <f t="shared" si="28"/>
        <v>729.26279999999986</v>
      </c>
      <c r="AF99" s="2">
        <f t="shared" si="29"/>
        <v>0.25</v>
      </c>
      <c r="AG99" s="9">
        <f t="shared" si="30"/>
        <v>2.2165062356970959E-2</v>
      </c>
      <c r="AH99" s="2">
        <f t="shared" si="31"/>
        <v>1.0725558321947355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69.2</v>
      </c>
      <c r="D100" s="15">
        <f>IF(C100&gt;0.5,Raw!D100*D$11,-999)</f>
        <v>21.7</v>
      </c>
      <c r="E100" s="9">
        <f>IF(Raw!$G100&gt;$C$8,IF(Raw!$Q100&gt;$C$8,IF(Raw!$N100&gt;$C$9,IF(Raw!$N100&lt;$A$9,IF(Raw!$X100&gt;$C$9,IF(Raw!$X100&lt;$A$9,Raw!H100,-999),-999),-999),-999),-999),-999)</f>
        <v>1.062816</v>
      </c>
      <c r="F100" s="9">
        <f>IF(Raw!$G100&gt;$C$8,IF(Raw!$Q100&gt;$C$8,IF(Raw!$N100&gt;$C$9,IF(Raw!$N100&lt;$A$9,IF(Raw!$X100&gt;$C$9,IF(Raw!$X100&lt;$A$9,Raw!I100,-999),-999),-999),-999),-999),-999)</f>
        <v>1.597326</v>
      </c>
      <c r="G100" s="9">
        <f>Raw!G100</f>
        <v>0.98011599999999999</v>
      </c>
      <c r="H100" s="9">
        <f>IF(Raw!$G100&gt;$C$8,IF(Raw!$Q100&gt;$C$8,IF(Raw!$N100&gt;$C$9,IF(Raw!$N100&lt;$A$9,IF(Raw!$X100&gt;$C$9,IF(Raw!$X100&lt;$A$9,Raw!L100,-999),-999),-999),-999),-999),-999)</f>
        <v>606.70000000000005</v>
      </c>
      <c r="I100" s="9">
        <f>IF(Raw!$G100&gt;$C$8,IF(Raw!$Q100&gt;$C$8,IF(Raw!$N100&gt;$C$9,IF(Raw!$N100&lt;$A$9,IF(Raw!$X100&gt;$C$9,IF(Raw!$X100&lt;$A$9,Raw!M100,-999),-999),-999),-999),-999),-999)</f>
        <v>4.6207999999999999E-2</v>
      </c>
      <c r="J100" s="9">
        <f>IF(Raw!$G100&gt;$C$8,IF(Raw!$Q100&gt;$C$8,IF(Raw!$N100&gt;$C$9,IF(Raw!$N100&lt;$A$9,IF(Raw!$X100&gt;$C$9,IF(Raw!$X100&lt;$A$9,Raw!N100,-999),-999),-999),-999),-999),-999)</f>
        <v>692</v>
      </c>
      <c r="K100" s="9">
        <f>IF(Raw!$G100&gt;$C$8,IF(Raw!$Q100&gt;$C$8,IF(Raw!$N100&gt;$C$9,IF(Raw!$N100&lt;$A$9,IF(Raw!$X100&gt;$C$9,IF(Raw!$X100&lt;$A$9,Raw!R100,-999),-999),-999),-999),-999),-999)</f>
        <v>1.000489</v>
      </c>
      <c r="L100" s="9">
        <f>IF(Raw!$G100&gt;$C$8,IF(Raw!$Q100&gt;$C$8,IF(Raw!$N100&gt;$C$9,IF(Raw!$N100&lt;$A$9,IF(Raw!$X100&gt;$C$9,IF(Raw!$X100&lt;$A$9,Raw!S100,-999),-999),-999),-999),-999),-999)</f>
        <v>1.6320429999999999</v>
      </c>
      <c r="M100" s="9">
        <f>Raw!Q100</f>
        <v>0.988931</v>
      </c>
      <c r="N100" s="9">
        <f>IF(Raw!$G100&gt;$C$8,IF(Raw!$Q100&gt;$C$8,IF(Raw!$N100&gt;$C$9,IF(Raw!$N100&lt;$A$9,IF(Raw!$X100&gt;$C$9,IF(Raw!$X100&lt;$A$9,Raw!V100,-999),-999),-999),-999),-999),-999)</f>
        <v>595.9</v>
      </c>
      <c r="O100" s="9">
        <f>IF(Raw!$G100&gt;$C$8,IF(Raw!$Q100&gt;$C$8,IF(Raw!$N100&gt;$C$9,IF(Raw!$N100&lt;$A$9,IF(Raw!$X100&gt;$C$9,IF(Raw!$X100&lt;$A$9,Raw!W100,-999),-999),-999),-999),-999),-999)</f>
        <v>2.6999999999999999E-5</v>
      </c>
      <c r="P100" s="9">
        <f>IF(Raw!$G100&gt;$C$8,IF(Raw!$Q100&gt;$C$8,IF(Raw!$N100&gt;$C$9,IF(Raw!$N100&lt;$A$9,IF(Raw!$X100&gt;$C$9,IF(Raw!$X100&lt;$A$9,Raw!X100,-999),-999),-999),-999),-999),-999)</f>
        <v>342</v>
      </c>
      <c r="R100" s="9">
        <f t="shared" si="20"/>
        <v>0.53451000000000004</v>
      </c>
      <c r="S100" s="9">
        <f t="shared" si="21"/>
        <v>0.33462799704005319</v>
      </c>
      <c r="T100" s="9">
        <f t="shared" si="22"/>
        <v>0.63155399999999995</v>
      </c>
      <c r="U100" s="9">
        <f t="shared" si="23"/>
        <v>0.38697142170886428</v>
      </c>
      <c r="V100" s="15">
        <f t="shared" si="16"/>
        <v>0</v>
      </c>
      <c r="X100" s="11">
        <f t="shared" si="24"/>
        <v>1.3063399999999998E+19</v>
      </c>
      <c r="Y100" s="11">
        <f t="shared" si="25"/>
        <v>6.0670000000000001E-18</v>
      </c>
      <c r="Z100" s="11">
        <f t="shared" si="26"/>
        <v>6.9200000000000002E-4</v>
      </c>
      <c r="AA100" s="16">
        <f t="shared" si="27"/>
        <v>5.1993338401901498E-2</v>
      </c>
      <c r="AB100" s="9">
        <f t="shared" si="17"/>
        <v>1.0333256008410745</v>
      </c>
      <c r="AC100" s="9">
        <f t="shared" si="18"/>
        <v>0.94800666159809843</v>
      </c>
      <c r="AD100" s="15">
        <f t="shared" si="19"/>
        <v>75.134882083672665</v>
      </c>
      <c r="AE100" s="3">
        <f t="shared" si="28"/>
        <v>730.46679999999981</v>
      </c>
      <c r="AF100" s="2">
        <f t="shared" si="29"/>
        <v>0.25</v>
      </c>
      <c r="AG100" s="9">
        <f t="shared" si="30"/>
        <v>2.236542472295899E-2</v>
      </c>
      <c r="AH100" s="2">
        <f t="shared" si="31"/>
        <v>1.0822512628112533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68.099999999999994</v>
      </c>
      <c r="D101" s="15">
        <f>IF(C101&gt;0.5,Raw!D101*D$11,-999)</f>
        <v>22.6</v>
      </c>
      <c r="E101" s="9">
        <f>IF(Raw!$G101&gt;$C$8,IF(Raw!$Q101&gt;$C$8,IF(Raw!$N101&gt;$C$9,IF(Raw!$N101&lt;$A$9,IF(Raw!$X101&gt;$C$9,IF(Raw!$X101&lt;$A$9,Raw!H101,-999),-999),-999),-999),-999),-999)</f>
        <v>1.0610010000000001</v>
      </c>
      <c r="F101" s="9">
        <f>IF(Raw!$G101&gt;$C$8,IF(Raw!$Q101&gt;$C$8,IF(Raw!$N101&gt;$C$9,IF(Raw!$N101&lt;$A$9,IF(Raw!$X101&gt;$C$9,IF(Raw!$X101&lt;$A$9,Raw!I101,-999),-999),-999),-999),-999),-999)</f>
        <v>1.5832299999999999</v>
      </c>
      <c r="G101" s="9">
        <f>Raw!G101</f>
        <v>0.98256600000000005</v>
      </c>
      <c r="H101" s="9">
        <f>IF(Raw!$G101&gt;$C$8,IF(Raw!$Q101&gt;$C$8,IF(Raw!$N101&gt;$C$9,IF(Raw!$N101&lt;$A$9,IF(Raw!$X101&gt;$C$9,IF(Raw!$X101&lt;$A$9,Raw!L101,-999),-999),-999),-999),-999),-999)</f>
        <v>587.20000000000005</v>
      </c>
      <c r="I101" s="9">
        <f>IF(Raw!$G101&gt;$C$8,IF(Raw!$Q101&gt;$C$8,IF(Raw!$N101&gt;$C$9,IF(Raw!$N101&lt;$A$9,IF(Raw!$X101&gt;$C$9,IF(Raw!$X101&lt;$A$9,Raw!M101,-999),-999),-999),-999),-999),-999)</f>
        <v>8.4360000000000008E-3</v>
      </c>
      <c r="J101" s="9">
        <f>IF(Raw!$G101&gt;$C$8,IF(Raw!$Q101&gt;$C$8,IF(Raw!$N101&gt;$C$9,IF(Raw!$N101&lt;$A$9,IF(Raw!$X101&gt;$C$9,IF(Raw!$X101&lt;$A$9,Raw!N101,-999),-999),-999),-999),-999),-999)</f>
        <v>474</v>
      </c>
      <c r="K101" s="9">
        <f>IF(Raw!$G101&gt;$C$8,IF(Raw!$Q101&gt;$C$8,IF(Raw!$N101&gt;$C$9,IF(Raw!$N101&lt;$A$9,IF(Raw!$X101&gt;$C$9,IF(Raw!$X101&lt;$A$9,Raw!R101,-999),-999),-999),-999),-999),-999)</f>
        <v>0.98788799999999999</v>
      </c>
      <c r="L101" s="9">
        <f>IF(Raw!$G101&gt;$C$8,IF(Raw!$Q101&gt;$C$8,IF(Raw!$N101&gt;$C$9,IF(Raw!$N101&lt;$A$9,IF(Raw!$X101&gt;$C$9,IF(Raw!$X101&lt;$A$9,Raw!S101,-999),-999),-999),-999),-999),-999)</f>
        <v>1.6298239999999999</v>
      </c>
      <c r="M101" s="9">
        <f>Raw!Q101</f>
        <v>0.98997900000000005</v>
      </c>
      <c r="N101" s="9">
        <f>IF(Raw!$G101&gt;$C$8,IF(Raw!$Q101&gt;$C$8,IF(Raw!$N101&gt;$C$9,IF(Raw!$N101&lt;$A$9,IF(Raw!$X101&gt;$C$9,IF(Raw!$X101&lt;$A$9,Raw!V101,-999),-999),-999),-999),-999),-999)</f>
        <v>588.6</v>
      </c>
      <c r="O101" s="9">
        <f>IF(Raw!$G101&gt;$C$8,IF(Raw!$Q101&gt;$C$8,IF(Raw!$N101&gt;$C$9,IF(Raw!$N101&lt;$A$9,IF(Raw!$X101&gt;$C$9,IF(Raw!$X101&lt;$A$9,Raw!W101,-999),-999),-999),-999),-999),-999)</f>
        <v>1.1400000000000001E-4</v>
      </c>
      <c r="P101" s="9">
        <f>IF(Raw!$G101&gt;$C$8,IF(Raw!$Q101&gt;$C$8,IF(Raw!$N101&gt;$C$9,IF(Raw!$N101&lt;$A$9,IF(Raw!$X101&gt;$C$9,IF(Raw!$X101&lt;$A$9,Raw!X101,-999),-999),-999),-999),-999),-999)</f>
        <v>272</v>
      </c>
      <c r="R101" s="9">
        <f t="shared" si="20"/>
        <v>0.52222899999999983</v>
      </c>
      <c r="S101" s="9">
        <f t="shared" si="21"/>
        <v>0.32985036918198862</v>
      </c>
      <c r="T101" s="9">
        <f t="shared" si="22"/>
        <v>0.64193599999999995</v>
      </c>
      <c r="U101" s="9">
        <f t="shared" si="23"/>
        <v>0.39386829498154402</v>
      </c>
      <c r="V101" s="15">
        <f t="shared" si="16"/>
        <v>0</v>
      </c>
      <c r="X101" s="11">
        <f t="shared" si="24"/>
        <v>1.3605199999999996E+19</v>
      </c>
      <c r="Y101" s="11">
        <f t="shared" si="25"/>
        <v>5.872E-18</v>
      </c>
      <c r="Z101" s="11">
        <f t="shared" si="26"/>
        <v>4.7399999999999997E-4</v>
      </c>
      <c r="AA101" s="16">
        <f t="shared" si="27"/>
        <v>3.6486088603797998E-2</v>
      </c>
      <c r="AB101" s="9">
        <f t="shared" si="17"/>
        <v>1.0113097337739676</v>
      </c>
      <c r="AC101" s="9">
        <f t="shared" si="18"/>
        <v>0.96351391139620213</v>
      </c>
      <c r="AD101" s="15">
        <f t="shared" si="19"/>
        <v>76.9748704721477</v>
      </c>
      <c r="AE101" s="3">
        <f t="shared" si="28"/>
        <v>706.98879999999986</v>
      </c>
      <c r="AF101" s="2">
        <f t="shared" si="29"/>
        <v>0.25</v>
      </c>
      <c r="AG101" s="9">
        <f t="shared" si="30"/>
        <v>2.332150845330001E-2</v>
      </c>
      <c r="AH101" s="2">
        <f t="shared" si="31"/>
        <v>1.1285156569522989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67</v>
      </c>
      <c r="D102" s="15">
        <f>IF(C102&gt;0.5,Raw!D102*D$11,-999)</f>
        <v>23.5</v>
      </c>
      <c r="E102" s="9">
        <f>IF(Raw!$G102&gt;$C$8,IF(Raw!$Q102&gt;$C$8,IF(Raw!$N102&gt;$C$9,IF(Raw!$N102&lt;$A$9,IF(Raw!$X102&gt;$C$9,IF(Raw!$X102&lt;$A$9,Raw!H102,-999),-999),-999),-999),-999),-999)</f>
        <v>1.051485</v>
      </c>
      <c r="F102" s="9">
        <f>IF(Raw!$G102&gt;$C$8,IF(Raw!$Q102&gt;$C$8,IF(Raw!$N102&gt;$C$9,IF(Raw!$N102&lt;$A$9,IF(Raw!$X102&gt;$C$9,IF(Raw!$X102&lt;$A$9,Raw!I102,-999),-999),-999),-999),-999),-999)</f>
        <v>1.586697</v>
      </c>
      <c r="G102" s="9">
        <f>Raw!G102</f>
        <v>0.98274099999999998</v>
      </c>
      <c r="H102" s="9">
        <f>IF(Raw!$G102&gt;$C$8,IF(Raw!$Q102&gt;$C$8,IF(Raw!$N102&gt;$C$9,IF(Raw!$N102&lt;$A$9,IF(Raw!$X102&gt;$C$9,IF(Raw!$X102&lt;$A$9,Raw!L102,-999),-999),-999),-999),-999),-999)</f>
        <v>614.20000000000005</v>
      </c>
      <c r="I102" s="9">
        <f>IF(Raw!$G102&gt;$C$8,IF(Raw!$Q102&gt;$C$8,IF(Raw!$N102&gt;$C$9,IF(Raw!$N102&lt;$A$9,IF(Raw!$X102&gt;$C$9,IF(Raw!$X102&lt;$A$9,Raw!M102,-999),-999),-999),-999),-999),-999)</f>
        <v>7.5012999999999996E-2</v>
      </c>
      <c r="J102" s="9">
        <f>IF(Raw!$G102&gt;$C$8,IF(Raw!$Q102&gt;$C$8,IF(Raw!$N102&gt;$C$9,IF(Raw!$N102&lt;$A$9,IF(Raw!$X102&gt;$C$9,IF(Raw!$X102&lt;$A$9,Raw!N102,-999),-999),-999),-999),-999),-999)</f>
        <v>380</v>
      </c>
      <c r="K102" s="9">
        <f>IF(Raw!$G102&gt;$C$8,IF(Raw!$Q102&gt;$C$8,IF(Raw!$N102&gt;$C$9,IF(Raw!$N102&lt;$A$9,IF(Raw!$X102&gt;$C$9,IF(Raw!$X102&lt;$A$9,Raw!R102,-999),-999),-999),-999),-999),-999)</f>
        <v>0.98962700000000003</v>
      </c>
      <c r="L102" s="9">
        <f>IF(Raw!$G102&gt;$C$8,IF(Raw!$Q102&gt;$C$8,IF(Raw!$N102&gt;$C$9,IF(Raw!$N102&lt;$A$9,IF(Raw!$X102&gt;$C$9,IF(Raw!$X102&lt;$A$9,Raw!S102,-999),-999),-999),-999),-999),-999)</f>
        <v>1.6509229999999999</v>
      </c>
      <c r="M102" s="9">
        <f>Raw!Q102</f>
        <v>0.98943700000000001</v>
      </c>
      <c r="N102" s="9">
        <f>IF(Raw!$G102&gt;$C$8,IF(Raw!$Q102&gt;$C$8,IF(Raw!$N102&gt;$C$9,IF(Raw!$N102&lt;$A$9,IF(Raw!$X102&gt;$C$9,IF(Raw!$X102&lt;$A$9,Raw!V102,-999),-999),-999),-999),-999),-999)</f>
        <v>619.5</v>
      </c>
      <c r="O102" s="9">
        <f>IF(Raw!$G102&gt;$C$8,IF(Raw!$Q102&gt;$C$8,IF(Raw!$N102&gt;$C$9,IF(Raw!$N102&lt;$A$9,IF(Raw!$X102&gt;$C$9,IF(Raw!$X102&lt;$A$9,Raw!W102,-999),-999),-999),-999),-999),-999)</f>
        <v>6.9999999999999994E-5</v>
      </c>
      <c r="P102" s="9">
        <f>IF(Raw!$G102&gt;$C$8,IF(Raw!$Q102&gt;$C$8,IF(Raw!$N102&gt;$C$9,IF(Raw!$N102&lt;$A$9,IF(Raw!$X102&gt;$C$9,IF(Raw!$X102&lt;$A$9,Raw!X102,-999),-999),-999),-999),-999),-999)</f>
        <v>453</v>
      </c>
      <c r="R102" s="9">
        <f t="shared" si="20"/>
        <v>0.53521200000000002</v>
      </c>
      <c r="S102" s="9">
        <f t="shared" si="21"/>
        <v>0.33731203878245186</v>
      </c>
      <c r="T102" s="9">
        <f t="shared" si="22"/>
        <v>0.66129599999999988</v>
      </c>
      <c r="U102" s="9">
        <f t="shared" si="23"/>
        <v>0.40056138293548516</v>
      </c>
      <c r="V102" s="15">
        <f t="shared" si="16"/>
        <v>0</v>
      </c>
      <c r="X102" s="11">
        <f t="shared" si="24"/>
        <v>1.4146999999999998E+19</v>
      </c>
      <c r="Y102" s="11">
        <f t="shared" si="25"/>
        <v>6.1420000000000001E-18</v>
      </c>
      <c r="Z102" s="11">
        <f t="shared" si="26"/>
        <v>3.7999999999999997E-4</v>
      </c>
      <c r="AA102" s="16">
        <f t="shared" si="27"/>
        <v>3.1963155638881038E-2</v>
      </c>
      <c r="AB102" s="9">
        <f t="shared" si="17"/>
        <v>1.0107641069713695</v>
      </c>
      <c r="AC102" s="9">
        <f t="shared" si="18"/>
        <v>0.96803684436111892</v>
      </c>
      <c r="AD102" s="15">
        <f t="shared" si="19"/>
        <v>84.113567470739582</v>
      </c>
      <c r="AE102" s="3">
        <f t="shared" si="28"/>
        <v>739.49679999999978</v>
      </c>
      <c r="AF102" s="2">
        <f t="shared" si="29"/>
        <v>0.25</v>
      </c>
      <c r="AG102" s="9">
        <f t="shared" si="30"/>
        <v>2.5917420699782062E-2</v>
      </c>
      <c r="AH102" s="2">
        <f t="shared" si="31"/>
        <v>1.254130499581172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65.7</v>
      </c>
      <c r="D103" s="15">
        <f>IF(C103&gt;0.5,Raw!D103*D$11,-999)</f>
        <v>25.3</v>
      </c>
      <c r="E103" s="9">
        <f>IF(Raw!$G103&gt;$C$8,IF(Raw!$Q103&gt;$C$8,IF(Raw!$N103&gt;$C$9,IF(Raw!$N103&lt;$A$9,IF(Raw!$X103&gt;$C$9,IF(Raw!$X103&lt;$A$9,Raw!H103,-999),-999),-999),-999),-999),-999)</f>
        <v>1.054163</v>
      </c>
      <c r="F103" s="9">
        <f>IF(Raw!$G103&gt;$C$8,IF(Raw!$Q103&gt;$C$8,IF(Raw!$N103&gt;$C$9,IF(Raw!$N103&lt;$A$9,IF(Raw!$X103&gt;$C$9,IF(Raw!$X103&lt;$A$9,Raw!I103,-999),-999),-999),-999),-999),-999)</f>
        <v>1.5880320000000001</v>
      </c>
      <c r="G103" s="9">
        <f>Raw!G103</f>
        <v>0.98239900000000002</v>
      </c>
      <c r="H103" s="9">
        <f>IF(Raw!$G103&gt;$C$8,IF(Raw!$Q103&gt;$C$8,IF(Raw!$N103&gt;$C$9,IF(Raw!$N103&lt;$A$9,IF(Raw!$X103&gt;$C$9,IF(Raw!$X103&lt;$A$9,Raw!L103,-999),-999),-999),-999),-999),-999)</f>
        <v>603.79999999999995</v>
      </c>
      <c r="I103" s="9">
        <f>IF(Raw!$G103&gt;$C$8,IF(Raw!$Q103&gt;$C$8,IF(Raw!$N103&gt;$C$9,IF(Raw!$N103&lt;$A$9,IF(Raw!$X103&gt;$C$9,IF(Raw!$X103&lt;$A$9,Raw!M103,-999),-999),-999),-999),-999),-999)</f>
        <v>4.5713999999999998E-2</v>
      </c>
      <c r="J103" s="9">
        <f>IF(Raw!$G103&gt;$C$8,IF(Raw!$Q103&gt;$C$8,IF(Raw!$N103&gt;$C$9,IF(Raw!$N103&lt;$A$9,IF(Raw!$X103&gt;$C$9,IF(Raw!$X103&lt;$A$9,Raw!N103,-999),-999),-999),-999),-999),-999)</f>
        <v>468</v>
      </c>
      <c r="K103" s="9">
        <f>IF(Raw!$G103&gt;$C$8,IF(Raw!$Q103&gt;$C$8,IF(Raw!$N103&gt;$C$9,IF(Raw!$N103&lt;$A$9,IF(Raw!$X103&gt;$C$9,IF(Raw!$X103&lt;$A$9,Raw!R103,-999),-999),-999),-999),-999),-999)</f>
        <v>1.0289619999999999</v>
      </c>
      <c r="L103" s="9">
        <f>IF(Raw!$G103&gt;$C$8,IF(Raw!$Q103&gt;$C$8,IF(Raw!$N103&gt;$C$9,IF(Raw!$N103&lt;$A$9,IF(Raw!$X103&gt;$C$9,IF(Raw!$X103&lt;$A$9,Raw!S103,-999),-999),-999),-999),-999),-999)</f>
        <v>1.647254</v>
      </c>
      <c r="M103" s="9">
        <f>Raw!Q103</f>
        <v>0.98990800000000001</v>
      </c>
      <c r="N103" s="9">
        <f>IF(Raw!$G103&gt;$C$8,IF(Raw!$Q103&gt;$C$8,IF(Raw!$N103&gt;$C$9,IF(Raw!$N103&lt;$A$9,IF(Raw!$X103&gt;$C$9,IF(Raw!$X103&lt;$A$9,Raw!V103,-999),-999),-999),-999),-999),-999)</f>
        <v>624.4</v>
      </c>
      <c r="O103" s="9">
        <f>IF(Raw!$G103&gt;$C$8,IF(Raw!$Q103&gt;$C$8,IF(Raw!$N103&gt;$C$9,IF(Raw!$N103&lt;$A$9,IF(Raw!$X103&gt;$C$9,IF(Raw!$X103&lt;$A$9,Raw!W103,-999),-999),-999),-999),-999),-999)</f>
        <v>0.176035</v>
      </c>
      <c r="P103" s="9">
        <f>IF(Raw!$G103&gt;$C$8,IF(Raw!$Q103&gt;$C$8,IF(Raw!$N103&gt;$C$9,IF(Raw!$N103&lt;$A$9,IF(Raw!$X103&gt;$C$9,IF(Raw!$X103&lt;$A$9,Raw!X103,-999),-999),-999),-999),-999),-999)</f>
        <v>587</v>
      </c>
      <c r="R103" s="9">
        <f t="shared" si="20"/>
        <v>0.53386900000000015</v>
      </c>
      <c r="S103" s="9">
        <f t="shared" si="21"/>
        <v>0.33618277213557418</v>
      </c>
      <c r="T103" s="9">
        <f t="shared" si="22"/>
        <v>0.61829200000000006</v>
      </c>
      <c r="U103" s="9">
        <f t="shared" si="23"/>
        <v>0.37534709279807488</v>
      </c>
      <c r="V103" s="15">
        <f t="shared" si="16"/>
        <v>0</v>
      </c>
      <c r="X103" s="11">
        <f t="shared" si="24"/>
        <v>1.5230599999999996E+19</v>
      </c>
      <c r="Y103" s="11">
        <f t="shared" si="25"/>
        <v>6.037999999999999E-18</v>
      </c>
      <c r="Z103" s="11">
        <f t="shared" si="26"/>
        <v>4.6799999999999999E-4</v>
      </c>
      <c r="AA103" s="16">
        <f t="shared" si="27"/>
        <v>4.1262513802678598E-2</v>
      </c>
      <c r="AB103" s="9">
        <f t="shared" si="17"/>
        <v>1.0544742821840858</v>
      </c>
      <c r="AC103" s="9">
        <f t="shared" si="18"/>
        <v>0.95873748619732124</v>
      </c>
      <c r="AD103" s="15">
        <f t="shared" si="19"/>
        <v>88.167764535638014</v>
      </c>
      <c r="AE103" s="3">
        <f t="shared" si="28"/>
        <v>726.97519999999963</v>
      </c>
      <c r="AF103" s="2">
        <f t="shared" si="29"/>
        <v>0.25</v>
      </c>
      <c r="AG103" s="9">
        <f t="shared" si="30"/>
        <v>2.5456549305351493E-2</v>
      </c>
      <c r="AH103" s="2">
        <f t="shared" si="31"/>
        <v>1.2318291726538075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64.5</v>
      </c>
      <c r="D104" s="15">
        <f>IF(C104&gt;0.5,Raw!D104*D$11,-999)</f>
        <v>28.1</v>
      </c>
      <c r="E104" s="9">
        <f>IF(Raw!$G104&gt;$C$8,IF(Raw!$Q104&gt;$C$8,IF(Raw!$N104&gt;$C$9,IF(Raw!$N104&lt;$A$9,IF(Raw!$X104&gt;$C$9,IF(Raw!$X104&lt;$A$9,Raw!H104,-999),-999),-999),-999),-999),-999)</f>
        <v>1.048897</v>
      </c>
      <c r="F104" s="9">
        <f>IF(Raw!$G104&gt;$C$8,IF(Raw!$Q104&gt;$C$8,IF(Raw!$N104&gt;$C$9,IF(Raw!$N104&lt;$A$9,IF(Raw!$X104&gt;$C$9,IF(Raw!$X104&lt;$A$9,Raw!I104,-999),-999),-999),-999),-999),-999)</f>
        <v>1.5760689999999999</v>
      </c>
      <c r="G104" s="9">
        <f>Raw!G104</f>
        <v>0.98221099999999995</v>
      </c>
      <c r="H104" s="9">
        <f>IF(Raw!$G104&gt;$C$8,IF(Raw!$Q104&gt;$C$8,IF(Raw!$N104&gt;$C$9,IF(Raw!$N104&lt;$A$9,IF(Raw!$X104&gt;$C$9,IF(Raw!$X104&lt;$A$9,Raw!L104,-999),-999),-999),-999),-999),-999)</f>
        <v>627.1</v>
      </c>
      <c r="I104" s="9">
        <f>IF(Raw!$G104&gt;$C$8,IF(Raw!$Q104&gt;$C$8,IF(Raw!$N104&gt;$C$9,IF(Raw!$N104&lt;$A$9,IF(Raw!$X104&gt;$C$9,IF(Raw!$X104&lt;$A$9,Raw!M104,-999),-999),-999),-999),-999),-999)</f>
        <v>3.6292999999999999E-2</v>
      </c>
      <c r="J104" s="9">
        <f>IF(Raw!$G104&gt;$C$8,IF(Raw!$Q104&gt;$C$8,IF(Raw!$N104&gt;$C$9,IF(Raw!$N104&lt;$A$9,IF(Raw!$X104&gt;$C$9,IF(Raw!$X104&lt;$A$9,Raw!N104,-999),-999),-999),-999),-999),-999)</f>
        <v>418</v>
      </c>
      <c r="K104" s="9">
        <f>IF(Raw!$G104&gt;$C$8,IF(Raw!$Q104&gt;$C$8,IF(Raw!$N104&gt;$C$9,IF(Raw!$N104&lt;$A$9,IF(Raw!$X104&gt;$C$9,IF(Raw!$X104&lt;$A$9,Raw!R104,-999),-999),-999),-999),-999),-999)</f>
        <v>1.02579</v>
      </c>
      <c r="L104" s="9">
        <f>IF(Raw!$G104&gt;$C$8,IF(Raw!$Q104&gt;$C$8,IF(Raw!$N104&gt;$C$9,IF(Raw!$N104&lt;$A$9,IF(Raw!$X104&gt;$C$9,IF(Raw!$X104&lt;$A$9,Raw!S104,-999),-999),-999),-999),-999),-999)</f>
        <v>1.678809</v>
      </c>
      <c r="M104" s="9">
        <f>Raw!Q104</f>
        <v>0.99068599999999996</v>
      </c>
      <c r="N104" s="9">
        <f>IF(Raw!$G104&gt;$C$8,IF(Raw!$Q104&gt;$C$8,IF(Raw!$N104&gt;$C$9,IF(Raw!$N104&lt;$A$9,IF(Raw!$X104&gt;$C$9,IF(Raw!$X104&lt;$A$9,Raw!V104,-999),-999),-999),-999),-999),-999)</f>
        <v>635.5</v>
      </c>
      <c r="O104" s="9">
        <f>IF(Raw!$G104&gt;$C$8,IF(Raw!$Q104&gt;$C$8,IF(Raw!$N104&gt;$C$9,IF(Raw!$N104&lt;$A$9,IF(Raw!$X104&gt;$C$9,IF(Raw!$X104&lt;$A$9,Raw!W104,-999),-999),-999),-999),-999),-999)</f>
        <v>9.9836999999999995E-2</v>
      </c>
      <c r="P104" s="9">
        <f>IF(Raw!$G104&gt;$C$8,IF(Raw!$Q104&gt;$C$8,IF(Raw!$N104&gt;$C$9,IF(Raw!$N104&lt;$A$9,IF(Raw!$X104&gt;$C$9,IF(Raw!$X104&lt;$A$9,Raw!X104,-999),-999),-999),-999),-999),-999)</f>
        <v>434</v>
      </c>
      <c r="R104" s="9">
        <f t="shared" si="20"/>
        <v>0.52717199999999997</v>
      </c>
      <c r="S104" s="9">
        <f t="shared" si="21"/>
        <v>0.33448535565384507</v>
      </c>
      <c r="T104" s="9">
        <f t="shared" si="22"/>
        <v>0.65301900000000002</v>
      </c>
      <c r="U104" s="9">
        <f t="shared" si="23"/>
        <v>0.38897754300816828</v>
      </c>
      <c r="V104" s="15">
        <f t="shared" si="16"/>
        <v>0</v>
      </c>
      <c r="X104" s="11">
        <f t="shared" si="24"/>
        <v>1.6916199999999998E+19</v>
      </c>
      <c r="Y104" s="11">
        <f t="shared" si="25"/>
        <v>6.271E-18</v>
      </c>
      <c r="Z104" s="11">
        <f t="shared" si="26"/>
        <v>4.1799999999999997E-4</v>
      </c>
      <c r="AA104" s="16">
        <f t="shared" si="27"/>
        <v>4.2459328680408678E-2</v>
      </c>
      <c r="AB104" s="9">
        <f t="shared" si="17"/>
        <v>1.0535167483555519</v>
      </c>
      <c r="AC104" s="9">
        <f t="shared" si="18"/>
        <v>0.9575406713195912</v>
      </c>
      <c r="AD104" s="15">
        <f t="shared" si="19"/>
        <v>101.57734134069062</v>
      </c>
      <c r="AE104" s="3">
        <f t="shared" si="28"/>
        <v>755.02839999999981</v>
      </c>
      <c r="AF104" s="2">
        <f t="shared" si="29"/>
        <v>0.25</v>
      </c>
      <c r="AG104" s="9">
        <f t="shared" si="30"/>
        <v>3.0393311276926061E-2</v>
      </c>
      <c r="AH104" s="2">
        <f t="shared" si="31"/>
        <v>1.4707165152425015</v>
      </c>
    </row>
    <row r="105" spans="1:34">
      <c r="A105" s="1">
        <f>Raw!A105</f>
        <v>92</v>
      </c>
      <c r="B105" s="14">
        <f>Raw!B105</f>
        <v>0.46274305555555556</v>
      </c>
      <c r="C105" s="15">
        <f>Raw!C105</f>
        <v>63.6</v>
      </c>
      <c r="D105" s="15">
        <f>IF(C105&gt;0.5,Raw!D105*D$11,-999)</f>
        <v>28.1</v>
      </c>
      <c r="E105" s="9">
        <f>IF(Raw!$G105&gt;$C$8,IF(Raw!$Q105&gt;$C$8,IF(Raw!$N105&gt;$C$9,IF(Raw!$N105&lt;$A$9,IF(Raw!$X105&gt;$C$9,IF(Raw!$X105&lt;$A$9,Raw!H105,-999),-999),-999),-999),-999),-999)</f>
        <v>1.0945480000000001</v>
      </c>
      <c r="F105" s="9">
        <f>IF(Raw!$G105&gt;$C$8,IF(Raw!$Q105&gt;$C$8,IF(Raw!$N105&gt;$C$9,IF(Raw!$N105&lt;$A$9,IF(Raw!$X105&gt;$C$9,IF(Raw!$X105&lt;$A$9,Raw!I105,-999),-999),-999),-999),-999),-999)</f>
        <v>1.5951280000000001</v>
      </c>
      <c r="G105" s="9">
        <f>Raw!G105</f>
        <v>0.98157899999999998</v>
      </c>
      <c r="H105" s="9">
        <f>IF(Raw!$G105&gt;$C$8,IF(Raw!$Q105&gt;$C$8,IF(Raw!$N105&gt;$C$9,IF(Raw!$N105&lt;$A$9,IF(Raw!$X105&gt;$C$9,IF(Raw!$X105&lt;$A$9,Raw!L105,-999),-999),-999),-999),-999),-999)</f>
        <v>568.1</v>
      </c>
      <c r="I105" s="9">
        <f>IF(Raw!$G105&gt;$C$8,IF(Raw!$Q105&gt;$C$8,IF(Raw!$N105&gt;$C$9,IF(Raw!$N105&lt;$A$9,IF(Raw!$X105&gt;$C$9,IF(Raw!$X105&lt;$A$9,Raw!M105,-999),-999),-999),-999),-999),-999)</f>
        <v>0.23091500000000001</v>
      </c>
      <c r="J105" s="9">
        <f>IF(Raw!$G105&gt;$C$8,IF(Raw!$Q105&gt;$C$8,IF(Raw!$N105&gt;$C$9,IF(Raw!$N105&lt;$A$9,IF(Raw!$X105&gt;$C$9,IF(Raw!$X105&lt;$A$9,Raw!N105,-999),-999),-999),-999),-999),-999)</f>
        <v>516</v>
      </c>
      <c r="K105" s="9">
        <f>IF(Raw!$G105&gt;$C$8,IF(Raw!$Q105&gt;$C$8,IF(Raw!$N105&gt;$C$9,IF(Raw!$N105&lt;$A$9,IF(Raw!$X105&gt;$C$9,IF(Raw!$X105&lt;$A$9,Raw!R105,-999),-999),-999),-999),-999),-999)</f>
        <v>1.009954</v>
      </c>
      <c r="L105" s="9">
        <f>IF(Raw!$G105&gt;$C$8,IF(Raw!$Q105&gt;$C$8,IF(Raw!$N105&gt;$C$9,IF(Raw!$N105&lt;$A$9,IF(Raw!$X105&gt;$C$9,IF(Raw!$X105&lt;$A$9,Raw!S105,-999),-999),-999),-999),-999),-999)</f>
        <v>1.672172</v>
      </c>
      <c r="M105" s="9">
        <f>Raw!Q105</f>
        <v>0.98683900000000002</v>
      </c>
      <c r="N105" s="9">
        <f>IF(Raw!$G105&gt;$C$8,IF(Raw!$Q105&gt;$C$8,IF(Raw!$N105&gt;$C$9,IF(Raw!$N105&lt;$A$9,IF(Raw!$X105&gt;$C$9,IF(Raw!$X105&lt;$A$9,Raw!V105,-999),-999),-999),-999),-999),-999)</f>
        <v>599.1</v>
      </c>
      <c r="O105" s="9">
        <f>IF(Raw!$G105&gt;$C$8,IF(Raw!$Q105&gt;$C$8,IF(Raw!$N105&gt;$C$9,IF(Raw!$N105&lt;$A$9,IF(Raw!$X105&gt;$C$9,IF(Raw!$X105&lt;$A$9,Raw!W105,-999),-999),-999),-999),-999),-999)</f>
        <v>8.4305000000000005E-2</v>
      </c>
      <c r="P105" s="9">
        <f>IF(Raw!$G105&gt;$C$8,IF(Raw!$Q105&gt;$C$8,IF(Raw!$N105&gt;$C$9,IF(Raw!$N105&lt;$A$9,IF(Raw!$X105&gt;$C$9,IF(Raw!$X105&lt;$A$9,Raw!X105,-999),-999),-999),-999),-999),-999)</f>
        <v>320</v>
      </c>
      <c r="R105" s="9">
        <f t="shared" si="20"/>
        <v>0.50058000000000002</v>
      </c>
      <c r="S105" s="9">
        <f t="shared" si="21"/>
        <v>0.31381807604154649</v>
      </c>
      <c r="T105" s="9">
        <f t="shared" si="22"/>
        <v>0.66221799999999997</v>
      </c>
      <c r="U105" s="9">
        <f t="shared" si="23"/>
        <v>0.39602265795623892</v>
      </c>
      <c r="V105" s="15">
        <f t="shared" si="16"/>
        <v>0</v>
      </c>
      <c r="X105" s="11">
        <f t="shared" si="24"/>
        <v>1.6916199999999998E+19</v>
      </c>
      <c r="Y105" s="11">
        <f t="shared" si="25"/>
        <v>5.681E-18</v>
      </c>
      <c r="Z105" s="11">
        <f t="shared" si="26"/>
        <v>5.1599999999999997E-4</v>
      </c>
      <c r="AA105" s="16">
        <f t="shared" si="27"/>
        <v>4.7245278325985351E-2</v>
      </c>
      <c r="AB105" s="9">
        <f t="shared" si="17"/>
        <v>1.0412406737224773</v>
      </c>
      <c r="AC105" s="9">
        <f t="shared" si="18"/>
        <v>0.95275472167401476</v>
      </c>
      <c r="AD105" s="15">
        <f t="shared" si="19"/>
        <v>91.560616910824351</v>
      </c>
      <c r="AE105" s="3">
        <f t="shared" si="28"/>
        <v>683.99239999999986</v>
      </c>
      <c r="AF105" s="2">
        <f t="shared" si="29"/>
        <v>0.25</v>
      </c>
      <c r="AG105" s="9">
        <f t="shared" si="30"/>
        <v>2.7892368363952015E-2</v>
      </c>
      <c r="AH105" s="2">
        <f t="shared" si="31"/>
        <v>1.3496971892376375</v>
      </c>
    </row>
    <row r="106" spans="1:34">
      <c r="A106" s="1">
        <f>Raw!A106</f>
        <v>93</v>
      </c>
      <c r="B106" s="14">
        <f>Raw!B106</f>
        <v>0.46280092592592598</v>
      </c>
      <c r="C106" s="15">
        <f>Raw!C106</f>
        <v>62.5</v>
      </c>
      <c r="D106" s="15">
        <f>IF(C106&gt;0.5,Raw!D106*D$11,-999)</f>
        <v>29</v>
      </c>
      <c r="E106" s="9">
        <f>IF(Raw!$G106&gt;$C$8,IF(Raw!$Q106&gt;$C$8,IF(Raw!$N106&gt;$C$9,IF(Raw!$N106&lt;$A$9,IF(Raw!$X106&gt;$C$9,IF(Raw!$X106&lt;$A$9,Raw!H106,-999),-999),-999),-999),-999),-999)</f>
        <v>1.07254</v>
      </c>
      <c r="F106" s="9">
        <f>IF(Raw!$G106&gt;$C$8,IF(Raw!$Q106&gt;$C$8,IF(Raw!$N106&gt;$C$9,IF(Raw!$N106&lt;$A$9,IF(Raw!$X106&gt;$C$9,IF(Raw!$X106&lt;$A$9,Raw!I106,-999),-999),-999),-999),-999),-999)</f>
        <v>1.566611</v>
      </c>
      <c r="G106" s="9">
        <f>Raw!G106</f>
        <v>0.97447300000000003</v>
      </c>
      <c r="H106" s="9">
        <f>IF(Raw!$G106&gt;$C$8,IF(Raw!$Q106&gt;$C$8,IF(Raw!$N106&gt;$C$9,IF(Raw!$N106&lt;$A$9,IF(Raw!$X106&gt;$C$9,IF(Raw!$X106&lt;$A$9,Raw!L106,-999),-999),-999),-999),-999),-999)</f>
        <v>572.1</v>
      </c>
      <c r="I106" s="9">
        <f>IF(Raw!$G106&gt;$C$8,IF(Raw!$Q106&gt;$C$8,IF(Raw!$N106&gt;$C$9,IF(Raw!$N106&lt;$A$9,IF(Raw!$X106&gt;$C$9,IF(Raw!$X106&lt;$A$9,Raw!M106,-999),-999),-999),-999),-999),-999)</f>
        <v>8.8414000000000006E-2</v>
      </c>
      <c r="J106" s="9">
        <f>IF(Raw!$G106&gt;$C$8,IF(Raw!$Q106&gt;$C$8,IF(Raw!$N106&gt;$C$9,IF(Raw!$N106&lt;$A$9,IF(Raw!$X106&gt;$C$9,IF(Raw!$X106&lt;$A$9,Raw!N106,-999),-999),-999),-999),-999),-999)</f>
        <v>475</v>
      </c>
      <c r="K106" s="9">
        <f>IF(Raw!$G106&gt;$C$8,IF(Raw!$Q106&gt;$C$8,IF(Raw!$N106&gt;$C$9,IF(Raw!$N106&lt;$A$9,IF(Raw!$X106&gt;$C$9,IF(Raw!$X106&lt;$A$9,Raw!R106,-999),-999),-999),-999),-999),-999)</f>
        <v>1.0336909999999999</v>
      </c>
      <c r="L106" s="9">
        <f>IF(Raw!$G106&gt;$C$8,IF(Raw!$Q106&gt;$C$8,IF(Raw!$N106&gt;$C$9,IF(Raw!$N106&lt;$A$9,IF(Raw!$X106&gt;$C$9,IF(Raw!$X106&lt;$A$9,Raw!S106,-999),-999),-999),-999),-999),-999)</f>
        <v>1.696895</v>
      </c>
      <c r="M106" s="9">
        <f>Raw!Q106</f>
        <v>0.98967099999999997</v>
      </c>
      <c r="N106" s="9">
        <f>IF(Raw!$G106&gt;$C$8,IF(Raw!$Q106&gt;$C$8,IF(Raw!$N106&gt;$C$9,IF(Raw!$N106&lt;$A$9,IF(Raw!$X106&gt;$C$9,IF(Raw!$X106&lt;$A$9,Raw!V106,-999),-999),-999),-999),-999),-999)</f>
        <v>608</v>
      </c>
      <c r="O106" s="9">
        <f>IF(Raw!$G106&gt;$C$8,IF(Raw!$Q106&gt;$C$8,IF(Raw!$N106&gt;$C$9,IF(Raw!$N106&lt;$A$9,IF(Raw!$X106&gt;$C$9,IF(Raw!$X106&lt;$A$9,Raw!W106,-999),-999),-999),-999),-999),-999)</f>
        <v>9.6647999999999998E-2</v>
      </c>
      <c r="P106" s="9">
        <f>IF(Raw!$G106&gt;$C$8,IF(Raw!$Q106&gt;$C$8,IF(Raw!$N106&gt;$C$9,IF(Raw!$N106&lt;$A$9,IF(Raw!$X106&gt;$C$9,IF(Raw!$X106&lt;$A$9,Raw!X106,-999),-999),-999),-999),-999),-999)</f>
        <v>484</v>
      </c>
      <c r="R106" s="9">
        <f t="shared" si="20"/>
        <v>0.49407099999999993</v>
      </c>
      <c r="S106" s="9">
        <f t="shared" si="21"/>
        <v>0.31537567398671396</v>
      </c>
      <c r="T106" s="9">
        <f t="shared" si="22"/>
        <v>0.66320400000000013</v>
      </c>
      <c r="U106" s="9">
        <f t="shared" si="23"/>
        <v>0.39083384652556585</v>
      </c>
      <c r="V106" s="15">
        <f t="shared" si="16"/>
        <v>0</v>
      </c>
      <c r="X106" s="11">
        <f t="shared" si="24"/>
        <v>1.7457999999999998E+19</v>
      </c>
      <c r="Y106" s="11">
        <f t="shared" si="25"/>
        <v>5.7209999999999998E-18</v>
      </c>
      <c r="Z106" s="11">
        <f t="shared" si="26"/>
        <v>4.75E-4</v>
      </c>
      <c r="AA106" s="16">
        <f t="shared" si="27"/>
        <v>4.5292907014808412E-2</v>
      </c>
      <c r="AB106" s="9">
        <f t="shared" si="17"/>
        <v>1.0637294371038488</v>
      </c>
      <c r="AC106" s="9">
        <f t="shared" si="18"/>
        <v>0.95470709298519174</v>
      </c>
      <c r="AD106" s="15">
        <f t="shared" si="19"/>
        <v>95.353488452228248</v>
      </c>
      <c r="AE106" s="3">
        <f t="shared" si="28"/>
        <v>688.80839999999978</v>
      </c>
      <c r="AF106" s="2">
        <f t="shared" si="29"/>
        <v>0.25</v>
      </c>
      <c r="AG106" s="9">
        <f t="shared" si="30"/>
        <v>2.8667208208781148E-2</v>
      </c>
      <c r="AH106" s="2">
        <f t="shared" si="31"/>
        <v>1.3871912860826654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61.2</v>
      </c>
      <c r="D107" s="15">
        <f>IF(C107&gt;0.5,Raw!D107*D$11,-999)</f>
        <v>31.7</v>
      </c>
      <c r="E107" s="9">
        <f>IF(Raw!$G107&gt;$C$8,IF(Raw!$Q107&gt;$C$8,IF(Raw!$N107&gt;$C$9,IF(Raw!$N107&lt;$A$9,IF(Raw!$X107&gt;$C$9,IF(Raw!$X107&lt;$A$9,Raw!H107,-999),-999),-999),-999),-999),-999)</f>
        <v>1.0553870000000001</v>
      </c>
      <c r="F107" s="9">
        <f>IF(Raw!$G107&gt;$C$8,IF(Raw!$Q107&gt;$C$8,IF(Raw!$N107&gt;$C$9,IF(Raw!$N107&lt;$A$9,IF(Raw!$X107&gt;$C$9,IF(Raw!$X107&lt;$A$9,Raw!I107,-999),-999),-999),-999),-999),-999)</f>
        <v>1.561842</v>
      </c>
      <c r="G107" s="9">
        <f>Raw!G107</f>
        <v>0.983599</v>
      </c>
      <c r="H107" s="9">
        <f>IF(Raw!$G107&gt;$C$8,IF(Raw!$Q107&gt;$C$8,IF(Raw!$N107&gt;$C$9,IF(Raw!$N107&lt;$A$9,IF(Raw!$X107&gt;$C$9,IF(Raw!$X107&lt;$A$9,Raw!L107,-999),-999),-999),-999),-999),-999)</f>
        <v>582.9</v>
      </c>
      <c r="I107" s="9">
        <f>IF(Raw!$G107&gt;$C$8,IF(Raw!$Q107&gt;$C$8,IF(Raw!$N107&gt;$C$9,IF(Raw!$N107&lt;$A$9,IF(Raw!$X107&gt;$C$9,IF(Raw!$X107&lt;$A$9,Raw!M107,-999),-999),-999),-999),-999),-999)</f>
        <v>0.13888200000000001</v>
      </c>
      <c r="J107" s="9">
        <f>IF(Raw!$G107&gt;$C$8,IF(Raw!$Q107&gt;$C$8,IF(Raw!$N107&gt;$C$9,IF(Raw!$N107&lt;$A$9,IF(Raw!$X107&gt;$C$9,IF(Raw!$X107&lt;$A$9,Raw!N107,-999),-999),-999),-999),-999),-999)</f>
        <v>426</v>
      </c>
      <c r="K107" s="9">
        <f>IF(Raw!$G107&gt;$C$8,IF(Raw!$Q107&gt;$C$8,IF(Raw!$N107&gt;$C$9,IF(Raw!$N107&lt;$A$9,IF(Raw!$X107&gt;$C$9,IF(Raw!$X107&lt;$A$9,Raw!R107,-999),-999),-999),-999),-999),-999)</f>
        <v>0.99741599999999997</v>
      </c>
      <c r="L107" s="9">
        <f>IF(Raw!$G107&gt;$C$8,IF(Raw!$Q107&gt;$C$8,IF(Raw!$N107&gt;$C$9,IF(Raw!$N107&lt;$A$9,IF(Raw!$X107&gt;$C$9,IF(Raw!$X107&lt;$A$9,Raw!S107,-999),-999),-999),-999),-999),-999)</f>
        <v>1.646101</v>
      </c>
      <c r="M107" s="9">
        <f>Raw!Q107</f>
        <v>0.99102999999999997</v>
      </c>
      <c r="N107" s="9">
        <f>IF(Raw!$G107&gt;$C$8,IF(Raw!$Q107&gt;$C$8,IF(Raw!$N107&gt;$C$9,IF(Raw!$N107&lt;$A$9,IF(Raw!$X107&gt;$C$9,IF(Raw!$X107&lt;$A$9,Raw!V107,-999),-999),-999),-999),-999),-999)</f>
        <v>633.5</v>
      </c>
      <c r="O107" s="9">
        <f>IF(Raw!$G107&gt;$C$8,IF(Raw!$Q107&gt;$C$8,IF(Raw!$N107&gt;$C$9,IF(Raw!$N107&lt;$A$9,IF(Raw!$X107&gt;$C$9,IF(Raw!$X107&lt;$A$9,Raw!W107,-999),-999),-999),-999),-999),-999)</f>
        <v>8.0623E-2</v>
      </c>
      <c r="P107" s="9">
        <f>IF(Raw!$G107&gt;$C$8,IF(Raw!$Q107&gt;$C$8,IF(Raw!$N107&gt;$C$9,IF(Raw!$N107&lt;$A$9,IF(Raw!$X107&gt;$C$9,IF(Raw!$X107&lt;$A$9,Raw!X107,-999),-999),-999),-999),-999),-999)</f>
        <v>322</v>
      </c>
      <c r="R107" s="9">
        <f t="shared" si="20"/>
        <v>0.50645499999999988</v>
      </c>
      <c r="S107" s="9">
        <f t="shared" si="21"/>
        <v>0.32426775563725391</v>
      </c>
      <c r="T107" s="9">
        <f t="shared" si="22"/>
        <v>0.64868500000000007</v>
      </c>
      <c r="U107" s="9">
        <f t="shared" si="23"/>
        <v>0.39407363217688346</v>
      </c>
      <c r="V107" s="15">
        <f t="shared" si="16"/>
        <v>0</v>
      </c>
      <c r="X107" s="11">
        <f t="shared" si="24"/>
        <v>1.9083399999999996E+19</v>
      </c>
      <c r="Y107" s="11">
        <f t="shared" si="25"/>
        <v>5.8289999999999996E-18</v>
      </c>
      <c r="Z107" s="11">
        <f t="shared" si="26"/>
        <v>4.26E-4</v>
      </c>
      <c r="AA107" s="16">
        <f t="shared" si="27"/>
        <v>4.5243085976360772E-2</v>
      </c>
      <c r="AB107" s="9">
        <f t="shared" si="17"/>
        <v>1.0267645112265755</v>
      </c>
      <c r="AC107" s="9">
        <f t="shared" si="18"/>
        <v>0.95475691402363927</v>
      </c>
      <c r="AD107" s="15">
        <f t="shared" si="19"/>
        <v>106.20442717455582</v>
      </c>
      <c r="AE107" s="3">
        <f t="shared" si="28"/>
        <v>701.81159999999977</v>
      </c>
      <c r="AF107" s="2">
        <f t="shared" si="29"/>
        <v>0.25</v>
      </c>
      <c r="AG107" s="9">
        <f t="shared" si="30"/>
        <v>3.219412643841732E-2</v>
      </c>
      <c r="AH107" s="2">
        <f t="shared" si="31"/>
        <v>1.5578570237173042</v>
      </c>
    </row>
    <row r="108" spans="1:34">
      <c r="A108" s="1">
        <f>Raw!A108</f>
        <v>95</v>
      </c>
      <c r="B108" s="14">
        <f>Raw!B108</f>
        <v>0.4629050925925926</v>
      </c>
      <c r="C108" s="15">
        <f>Raw!C108</f>
        <v>60.1</v>
      </c>
      <c r="D108" s="15">
        <f>IF(C108&gt;0.5,Raw!D108*D$11,-999)</f>
        <v>33.5</v>
      </c>
      <c r="E108" s="9">
        <f>IF(Raw!$G108&gt;$C$8,IF(Raw!$Q108&gt;$C$8,IF(Raw!$N108&gt;$C$9,IF(Raw!$N108&lt;$A$9,IF(Raw!$X108&gt;$C$9,IF(Raw!$X108&lt;$A$9,Raw!H108,-999),-999),-999),-999),-999),-999)</f>
        <v>1.082641</v>
      </c>
      <c r="F108" s="9">
        <f>IF(Raw!$G108&gt;$C$8,IF(Raw!$Q108&gt;$C$8,IF(Raw!$N108&gt;$C$9,IF(Raw!$N108&lt;$A$9,IF(Raw!$X108&gt;$C$9,IF(Raw!$X108&lt;$A$9,Raw!I108,-999),-999),-999),-999),-999),-999)</f>
        <v>1.582271</v>
      </c>
      <c r="G108" s="9">
        <f>Raw!G108</f>
        <v>0.98699400000000004</v>
      </c>
      <c r="H108" s="9">
        <f>IF(Raw!$G108&gt;$C$8,IF(Raw!$Q108&gt;$C$8,IF(Raw!$N108&gt;$C$9,IF(Raw!$N108&lt;$A$9,IF(Raw!$X108&gt;$C$9,IF(Raw!$X108&lt;$A$9,Raw!L108,-999),-999),-999),-999),-999),-999)</f>
        <v>598.6</v>
      </c>
      <c r="I108" s="9">
        <f>IF(Raw!$G108&gt;$C$8,IF(Raw!$Q108&gt;$C$8,IF(Raw!$N108&gt;$C$9,IF(Raw!$N108&lt;$A$9,IF(Raw!$X108&gt;$C$9,IF(Raw!$X108&lt;$A$9,Raw!M108,-999),-999),-999),-999),-999),-999)</f>
        <v>5.7542000000000003E-2</v>
      </c>
      <c r="J108" s="9">
        <f>IF(Raw!$G108&gt;$C$8,IF(Raw!$Q108&gt;$C$8,IF(Raw!$N108&gt;$C$9,IF(Raw!$N108&lt;$A$9,IF(Raw!$X108&gt;$C$9,IF(Raw!$X108&lt;$A$9,Raw!N108,-999),-999),-999),-999),-999),-999)</f>
        <v>403</v>
      </c>
      <c r="K108" s="9">
        <f>IF(Raw!$G108&gt;$C$8,IF(Raw!$Q108&gt;$C$8,IF(Raw!$N108&gt;$C$9,IF(Raw!$N108&lt;$A$9,IF(Raw!$X108&gt;$C$9,IF(Raw!$X108&lt;$A$9,Raw!R108,-999),-999),-999),-999),-999),-999)</f>
        <v>0.99938899999999997</v>
      </c>
      <c r="L108" s="9">
        <f>IF(Raw!$G108&gt;$C$8,IF(Raw!$Q108&gt;$C$8,IF(Raw!$N108&gt;$C$9,IF(Raw!$N108&lt;$A$9,IF(Raw!$X108&gt;$C$9,IF(Raw!$X108&lt;$A$9,Raw!S108,-999),-999),-999),-999),-999),-999)</f>
        <v>1.676121</v>
      </c>
      <c r="M108" s="9">
        <f>Raw!Q108</f>
        <v>0.99065199999999998</v>
      </c>
      <c r="N108" s="9">
        <f>IF(Raw!$G108&gt;$C$8,IF(Raw!$Q108&gt;$C$8,IF(Raw!$N108&gt;$C$9,IF(Raw!$N108&lt;$A$9,IF(Raw!$X108&gt;$C$9,IF(Raw!$X108&lt;$A$9,Raw!V108,-999),-999),-999),-999),-999),-999)</f>
        <v>600.79999999999995</v>
      </c>
      <c r="O108" s="9">
        <f>IF(Raw!$G108&gt;$C$8,IF(Raw!$Q108&gt;$C$8,IF(Raw!$N108&gt;$C$9,IF(Raw!$N108&lt;$A$9,IF(Raw!$X108&gt;$C$9,IF(Raw!$X108&lt;$A$9,Raw!W108,-999),-999),-999),-999),-999),-999)</f>
        <v>6.5008999999999997E-2</v>
      </c>
      <c r="P108" s="9">
        <f>IF(Raw!$G108&gt;$C$8,IF(Raw!$Q108&gt;$C$8,IF(Raw!$N108&gt;$C$9,IF(Raw!$N108&lt;$A$9,IF(Raw!$X108&gt;$C$9,IF(Raw!$X108&lt;$A$9,Raw!X108,-999),-999),-999),-999),-999),-999)</f>
        <v>368</v>
      </c>
      <c r="R108" s="9">
        <f t="shared" si="20"/>
        <v>0.49963000000000002</v>
      </c>
      <c r="S108" s="9">
        <f t="shared" si="21"/>
        <v>0.31576765294946318</v>
      </c>
      <c r="T108" s="9">
        <f t="shared" si="22"/>
        <v>0.676732</v>
      </c>
      <c r="U108" s="9">
        <f t="shared" si="23"/>
        <v>0.4037488940237608</v>
      </c>
      <c r="V108" s="15">
        <f t="shared" si="16"/>
        <v>0</v>
      </c>
      <c r="X108" s="11">
        <f t="shared" si="24"/>
        <v>2.0166999999999996E+19</v>
      </c>
      <c r="Y108" s="11">
        <f t="shared" si="25"/>
        <v>5.9859999999999996E-18</v>
      </c>
      <c r="Z108" s="11">
        <f t="shared" si="26"/>
        <v>4.0299999999999998E-4</v>
      </c>
      <c r="AA108" s="16">
        <f t="shared" si="27"/>
        <v>4.6393003082530894E-2</v>
      </c>
      <c r="AB108" s="9">
        <f t="shared" si="17"/>
        <v>1.0307846297620473</v>
      </c>
      <c r="AC108" s="9">
        <f t="shared" si="18"/>
        <v>0.95360699691746897</v>
      </c>
      <c r="AD108" s="15">
        <f t="shared" si="19"/>
        <v>115.11911434871188</v>
      </c>
      <c r="AE108" s="3">
        <f t="shared" si="28"/>
        <v>720.71439999999973</v>
      </c>
      <c r="AF108" s="2">
        <f t="shared" si="29"/>
        <v>0.25</v>
      </c>
      <c r="AG108" s="9">
        <f t="shared" si="30"/>
        <v>3.575324238406713E-2</v>
      </c>
      <c r="AH108" s="2">
        <f t="shared" si="31"/>
        <v>1.7300807920733368</v>
      </c>
    </row>
    <row r="109" spans="1:34">
      <c r="A109" s="1">
        <f>Raw!A109</f>
        <v>96</v>
      </c>
      <c r="B109" s="14">
        <f>Raw!B109</f>
        <v>0.46296296296296297</v>
      </c>
      <c r="C109" s="15">
        <f>Raw!C109</f>
        <v>59</v>
      </c>
      <c r="D109" s="15">
        <f>IF(C109&gt;0.5,Raw!D109*D$11,-999)</f>
        <v>34.4</v>
      </c>
      <c r="E109" s="9">
        <f>IF(Raw!$G109&gt;$C$8,IF(Raw!$Q109&gt;$C$8,IF(Raw!$N109&gt;$C$9,IF(Raw!$N109&lt;$A$9,IF(Raw!$X109&gt;$C$9,IF(Raw!$X109&lt;$A$9,Raw!H109,-999),-999),-999),-999),-999),-999)</f>
        <v>1.0817859999999999</v>
      </c>
      <c r="F109" s="9">
        <f>IF(Raw!$G109&gt;$C$8,IF(Raw!$Q109&gt;$C$8,IF(Raw!$N109&gt;$C$9,IF(Raw!$N109&lt;$A$9,IF(Raw!$X109&gt;$C$9,IF(Raw!$X109&lt;$A$9,Raw!I109,-999),-999),-999),-999),-999),-999)</f>
        <v>1.583615</v>
      </c>
      <c r="G109" s="9">
        <f>Raw!G109</f>
        <v>0.98040499999999997</v>
      </c>
      <c r="H109" s="9">
        <f>IF(Raw!$G109&gt;$C$8,IF(Raw!$Q109&gt;$C$8,IF(Raw!$N109&gt;$C$9,IF(Raw!$N109&lt;$A$9,IF(Raw!$X109&gt;$C$9,IF(Raw!$X109&lt;$A$9,Raw!L109,-999),-999),-999),-999),-999),-999)</f>
        <v>596.79999999999995</v>
      </c>
      <c r="I109" s="9">
        <f>IF(Raw!$G109&gt;$C$8,IF(Raw!$Q109&gt;$C$8,IF(Raw!$N109&gt;$C$9,IF(Raw!$N109&lt;$A$9,IF(Raw!$X109&gt;$C$9,IF(Raw!$X109&lt;$A$9,Raw!M109,-999),-999),-999),-999),-999),-999)</f>
        <v>0.10073</v>
      </c>
      <c r="J109" s="9">
        <f>IF(Raw!$G109&gt;$C$8,IF(Raw!$Q109&gt;$C$8,IF(Raw!$N109&gt;$C$9,IF(Raw!$N109&lt;$A$9,IF(Raw!$X109&gt;$C$9,IF(Raw!$X109&lt;$A$9,Raw!N109,-999),-999),-999),-999),-999),-999)</f>
        <v>468</v>
      </c>
      <c r="K109" s="9">
        <f>IF(Raw!$G109&gt;$C$8,IF(Raw!$Q109&gt;$C$8,IF(Raw!$N109&gt;$C$9,IF(Raw!$N109&lt;$A$9,IF(Raw!$X109&gt;$C$9,IF(Raw!$X109&lt;$A$9,Raw!R109,-999),-999),-999),-999),-999),-999)</f>
        <v>1.023301</v>
      </c>
      <c r="L109" s="9">
        <f>IF(Raw!$G109&gt;$C$8,IF(Raw!$Q109&gt;$C$8,IF(Raw!$N109&gt;$C$9,IF(Raw!$N109&lt;$A$9,IF(Raw!$X109&gt;$C$9,IF(Raw!$X109&lt;$A$9,Raw!S109,-999),-999),-999),-999),-999),-999)</f>
        <v>1.6912720000000001</v>
      </c>
      <c r="M109" s="9">
        <f>Raw!Q109</f>
        <v>0.99004499999999995</v>
      </c>
      <c r="N109" s="9">
        <f>IF(Raw!$G109&gt;$C$8,IF(Raw!$Q109&gt;$C$8,IF(Raw!$N109&gt;$C$9,IF(Raw!$N109&lt;$A$9,IF(Raw!$X109&gt;$C$9,IF(Raw!$X109&lt;$A$9,Raw!V109,-999),-999),-999),-999),-999),-999)</f>
        <v>582.20000000000005</v>
      </c>
      <c r="O109" s="9">
        <f>IF(Raw!$G109&gt;$C$8,IF(Raw!$Q109&gt;$C$8,IF(Raw!$N109&gt;$C$9,IF(Raw!$N109&lt;$A$9,IF(Raw!$X109&gt;$C$9,IF(Raw!$X109&lt;$A$9,Raw!W109,-999),-999),-999),-999),-999),-999)</f>
        <v>7.8670000000000007E-3</v>
      </c>
      <c r="P109" s="9">
        <f>IF(Raw!$G109&gt;$C$8,IF(Raw!$Q109&gt;$C$8,IF(Raw!$N109&gt;$C$9,IF(Raw!$N109&lt;$A$9,IF(Raw!$X109&gt;$C$9,IF(Raw!$X109&lt;$A$9,Raw!X109,-999),-999),-999),-999),-999),-999)</f>
        <v>370</v>
      </c>
      <c r="R109" s="9">
        <f t="shared" si="20"/>
        <v>0.50182900000000008</v>
      </c>
      <c r="S109" s="9">
        <f t="shared" si="21"/>
        <v>0.31688825882553529</v>
      </c>
      <c r="T109" s="9">
        <f t="shared" si="22"/>
        <v>0.66797100000000009</v>
      </c>
      <c r="U109" s="9">
        <f t="shared" si="23"/>
        <v>0.39495184689393548</v>
      </c>
      <c r="V109" s="15">
        <f t="shared" si="16"/>
        <v>0</v>
      </c>
      <c r="X109" s="11">
        <f t="shared" si="24"/>
        <v>2.0708799999999992E+19</v>
      </c>
      <c r="Y109" s="11">
        <f t="shared" si="25"/>
        <v>5.9679999999999994E-18</v>
      </c>
      <c r="Z109" s="11">
        <f t="shared" si="26"/>
        <v>4.6799999999999999E-4</v>
      </c>
      <c r="AA109" s="16">
        <f t="shared" si="27"/>
        <v>5.4677612701480673E-2</v>
      </c>
      <c r="AB109" s="9">
        <f t="shared" si="17"/>
        <v>1.0598240596338209</v>
      </c>
      <c r="AC109" s="9">
        <f t="shared" si="18"/>
        <v>0.94532238729851914</v>
      </c>
      <c r="AD109" s="15">
        <f t="shared" si="19"/>
        <v>116.83250577239458</v>
      </c>
      <c r="AE109" s="3">
        <f t="shared" si="28"/>
        <v>718.54719999999975</v>
      </c>
      <c r="AF109" s="2">
        <f t="shared" si="29"/>
        <v>0.25</v>
      </c>
      <c r="AG109" s="9">
        <f t="shared" si="30"/>
        <v>3.5494779947733548E-2</v>
      </c>
      <c r="AH109" s="2">
        <f t="shared" si="31"/>
        <v>1.717573929289544</v>
      </c>
    </row>
    <row r="110" spans="1:34">
      <c r="A110" s="1">
        <f>Raw!A110</f>
        <v>97</v>
      </c>
      <c r="B110" s="14">
        <f>Raw!B110</f>
        <v>0.46302083333333338</v>
      </c>
      <c r="C110" s="15">
        <f>Raw!C110</f>
        <v>57.9</v>
      </c>
      <c r="D110" s="15">
        <f>IF(C110&gt;0.5,Raw!D110*D$11,-999)</f>
        <v>36.200000000000003</v>
      </c>
      <c r="E110" s="9">
        <f>IF(Raw!$G110&gt;$C$8,IF(Raw!$Q110&gt;$C$8,IF(Raw!$N110&gt;$C$9,IF(Raw!$N110&lt;$A$9,IF(Raw!$X110&gt;$C$9,IF(Raw!$X110&lt;$A$9,Raw!H110,-999),-999),-999),-999),-999),-999)</f>
        <v>1.0560350000000001</v>
      </c>
      <c r="F110" s="9">
        <f>IF(Raw!$G110&gt;$C$8,IF(Raw!$Q110&gt;$C$8,IF(Raw!$N110&gt;$C$9,IF(Raw!$N110&lt;$A$9,IF(Raw!$X110&gt;$C$9,IF(Raw!$X110&lt;$A$9,Raw!I110,-999),-999),-999),-999),-999),-999)</f>
        <v>1.579701</v>
      </c>
      <c r="G110" s="9">
        <f>Raw!G110</f>
        <v>0.98484499999999997</v>
      </c>
      <c r="H110" s="9">
        <f>IF(Raw!$G110&gt;$C$8,IF(Raw!$Q110&gt;$C$8,IF(Raw!$N110&gt;$C$9,IF(Raw!$N110&lt;$A$9,IF(Raw!$X110&gt;$C$9,IF(Raw!$X110&lt;$A$9,Raw!L110,-999),-999),-999),-999),-999),-999)</f>
        <v>609.29999999999995</v>
      </c>
      <c r="I110" s="9">
        <f>IF(Raw!$G110&gt;$C$8,IF(Raw!$Q110&gt;$C$8,IF(Raw!$N110&gt;$C$9,IF(Raw!$N110&lt;$A$9,IF(Raw!$X110&gt;$C$9,IF(Raw!$X110&lt;$A$9,Raw!M110,-999),-999),-999),-999),-999),-999)</f>
        <v>1.418E-2</v>
      </c>
      <c r="J110" s="9">
        <f>IF(Raw!$G110&gt;$C$8,IF(Raw!$Q110&gt;$C$8,IF(Raw!$N110&gt;$C$9,IF(Raw!$N110&lt;$A$9,IF(Raw!$X110&gt;$C$9,IF(Raw!$X110&lt;$A$9,Raw!N110,-999),-999),-999),-999),-999),-999)</f>
        <v>454</v>
      </c>
      <c r="K110" s="9">
        <f>IF(Raw!$G110&gt;$C$8,IF(Raw!$Q110&gt;$C$8,IF(Raw!$N110&gt;$C$9,IF(Raw!$N110&lt;$A$9,IF(Raw!$X110&gt;$C$9,IF(Raw!$X110&lt;$A$9,Raw!R110,-999),-999),-999),-999),-999),-999)</f>
        <v>1.0323340000000001</v>
      </c>
      <c r="L110" s="9">
        <f>IF(Raw!$G110&gt;$C$8,IF(Raw!$Q110&gt;$C$8,IF(Raw!$N110&gt;$C$9,IF(Raw!$N110&lt;$A$9,IF(Raw!$X110&gt;$C$9,IF(Raw!$X110&lt;$A$9,Raw!S110,-999),-999),-999),-999),-999),-999)</f>
        <v>1.686213</v>
      </c>
      <c r="M110" s="9">
        <f>Raw!Q110</f>
        <v>0.99068199999999995</v>
      </c>
      <c r="N110" s="9">
        <f>IF(Raw!$G110&gt;$C$8,IF(Raw!$Q110&gt;$C$8,IF(Raw!$N110&gt;$C$9,IF(Raw!$N110&lt;$A$9,IF(Raw!$X110&gt;$C$9,IF(Raw!$X110&lt;$A$9,Raw!V110,-999),-999),-999),-999),-999),-999)</f>
        <v>575</v>
      </c>
      <c r="O110" s="9">
        <f>IF(Raw!$G110&gt;$C$8,IF(Raw!$Q110&gt;$C$8,IF(Raw!$N110&gt;$C$9,IF(Raw!$N110&lt;$A$9,IF(Raw!$X110&gt;$C$9,IF(Raw!$X110&lt;$A$9,Raw!W110,-999),-999),-999),-999),-999),-999)</f>
        <v>6.0000000000000002E-6</v>
      </c>
      <c r="P110" s="9">
        <f>IF(Raw!$G110&gt;$C$8,IF(Raw!$Q110&gt;$C$8,IF(Raw!$N110&gt;$C$9,IF(Raw!$N110&lt;$A$9,IF(Raw!$X110&gt;$C$9,IF(Raw!$X110&lt;$A$9,Raw!X110,-999),-999),-999),-999),-999),-999)</f>
        <v>437</v>
      </c>
      <c r="R110" s="9">
        <f t="shared" si="20"/>
        <v>0.52366599999999996</v>
      </c>
      <c r="S110" s="9">
        <f t="shared" si="21"/>
        <v>0.33149690985825797</v>
      </c>
      <c r="T110" s="9">
        <f t="shared" si="22"/>
        <v>0.65387899999999988</v>
      </c>
      <c r="U110" s="9">
        <f t="shared" si="23"/>
        <v>0.38777959842558435</v>
      </c>
      <c r="V110" s="15">
        <f t="shared" si="16"/>
        <v>0</v>
      </c>
      <c r="X110" s="11">
        <f t="shared" si="24"/>
        <v>2.1792399999999996E+19</v>
      </c>
      <c r="Y110" s="11">
        <f t="shared" si="25"/>
        <v>6.0929999999999991E-18</v>
      </c>
      <c r="Z110" s="11">
        <f t="shared" si="26"/>
        <v>4.5399999999999998E-4</v>
      </c>
      <c r="AA110" s="16">
        <f t="shared" si="27"/>
        <v>5.6855234053008054E-2</v>
      </c>
      <c r="AB110" s="9">
        <f t="shared" si="17"/>
        <v>1.069510443587347</v>
      </c>
      <c r="AC110" s="9">
        <f t="shared" si="18"/>
        <v>0.94314476594699181</v>
      </c>
      <c r="AD110" s="15">
        <f t="shared" si="19"/>
        <v>125.23179306829967</v>
      </c>
      <c r="AE110" s="3">
        <f t="shared" si="28"/>
        <v>733.5971999999997</v>
      </c>
      <c r="AF110" s="2">
        <f t="shared" si="29"/>
        <v>0.25</v>
      </c>
      <c r="AG110" s="9">
        <f t="shared" si="30"/>
        <v>3.7355641866262404E-2</v>
      </c>
      <c r="AH110" s="2">
        <f t="shared" si="31"/>
        <v>1.8076200690875448</v>
      </c>
    </row>
    <row r="111" spans="1:34">
      <c r="A111" s="1">
        <f>Raw!A111</f>
        <v>98</v>
      </c>
      <c r="B111" s="14">
        <f>Raw!B111</f>
        <v>0.46306712962962965</v>
      </c>
      <c r="C111" s="15">
        <f>Raw!C111</f>
        <v>56.8</v>
      </c>
      <c r="D111" s="15">
        <f>IF(C111&gt;0.5,Raw!D111*D$11,-999)</f>
        <v>40.700000000000003</v>
      </c>
      <c r="E111" s="9">
        <f>IF(Raw!$G111&gt;$C$8,IF(Raw!$Q111&gt;$C$8,IF(Raw!$N111&gt;$C$9,IF(Raw!$N111&lt;$A$9,IF(Raw!$X111&gt;$C$9,IF(Raw!$X111&lt;$A$9,Raw!H111,-999),-999),-999),-999),-999),-999)</f>
        <v>1.1041989999999999</v>
      </c>
      <c r="F111" s="9">
        <f>IF(Raw!$G111&gt;$C$8,IF(Raw!$Q111&gt;$C$8,IF(Raw!$N111&gt;$C$9,IF(Raw!$N111&lt;$A$9,IF(Raw!$X111&gt;$C$9,IF(Raw!$X111&lt;$A$9,Raw!I111,-999),-999),-999),-999),-999),-999)</f>
        <v>1.5924290000000001</v>
      </c>
      <c r="G111" s="9">
        <f>Raw!G111</f>
        <v>0.980599</v>
      </c>
      <c r="H111" s="9">
        <f>IF(Raw!$G111&gt;$C$8,IF(Raw!$Q111&gt;$C$8,IF(Raw!$N111&gt;$C$9,IF(Raw!$N111&lt;$A$9,IF(Raw!$X111&gt;$C$9,IF(Raw!$X111&lt;$A$9,Raw!L111,-999),-999),-999),-999),-999),-999)</f>
        <v>603.79999999999995</v>
      </c>
      <c r="I111" s="9">
        <f>IF(Raw!$G111&gt;$C$8,IF(Raw!$Q111&gt;$C$8,IF(Raw!$N111&gt;$C$9,IF(Raw!$N111&lt;$A$9,IF(Raw!$X111&gt;$C$9,IF(Raw!$X111&lt;$A$9,Raw!M111,-999),-999),-999),-999),-999),-999)</f>
        <v>0.224999</v>
      </c>
      <c r="J111" s="9">
        <f>IF(Raw!$G111&gt;$C$8,IF(Raw!$Q111&gt;$C$8,IF(Raw!$N111&gt;$C$9,IF(Raw!$N111&lt;$A$9,IF(Raw!$X111&gt;$C$9,IF(Raw!$X111&lt;$A$9,Raw!N111,-999),-999),-999),-999),-999),-999)</f>
        <v>506</v>
      </c>
      <c r="K111" s="9">
        <f>IF(Raw!$G111&gt;$C$8,IF(Raw!$Q111&gt;$C$8,IF(Raw!$N111&gt;$C$9,IF(Raw!$N111&lt;$A$9,IF(Raw!$X111&gt;$C$9,IF(Raw!$X111&lt;$A$9,Raw!R111,-999),-999),-999),-999),-999),-999)</f>
        <v>1.0176780000000001</v>
      </c>
      <c r="L111" s="9">
        <f>IF(Raw!$G111&gt;$C$8,IF(Raw!$Q111&gt;$C$8,IF(Raw!$N111&gt;$C$9,IF(Raw!$N111&lt;$A$9,IF(Raw!$X111&gt;$C$9,IF(Raw!$X111&lt;$A$9,Raw!S111,-999),-999),-999),-999),-999),-999)</f>
        <v>1.6773370000000001</v>
      </c>
      <c r="M111" s="9">
        <f>Raw!Q111</f>
        <v>0.99171100000000001</v>
      </c>
      <c r="N111" s="9">
        <f>IF(Raw!$G111&gt;$C$8,IF(Raw!$Q111&gt;$C$8,IF(Raw!$N111&gt;$C$9,IF(Raw!$N111&lt;$A$9,IF(Raw!$X111&gt;$C$9,IF(Raw!$X111&lt;$A$9,Raw!V111,-999),-999),-999),-999),-999),-999)</f>
        <v>601.29999999999995</v>
      </c>
      <c r="O111" s="9">
        <f>IF(Raw!$G111&gt;$C$8,IF(Raw!$Q111&gt;$C$8,IF(Raw!$N111&gt;$C$9,IF(Raw!$N111&lt;$A$9,IF(Raw!$X111&gt;$C$9,IF(Raw!$X111&lt;$A$9,Raw!W111,-999),-999),-999),-999),-999),-999)</f>
        <v>7.8879999999999992E-3</v>
      </c>
      <c r="P111" s="9">
        <f>IF(Raw!$G111&gt;$C$8,IF(Raw!$Q111&gt;$C$8,IF(Raw!$N111&gt;$C$9,IF(Raw!$N111&lt;$A$9,IF(Raw!$X111&gt;$C$9,IF(Raw!$X111&lt;$A$9,Raw!X111,-999),-999),-999),-999),-999),-999)</f>
        <v>396</v>
      </c>
      <c r="R111" s="9">
        <f t="shared" si="20"/>
        <v>0.48823000000000016</v>
      </c>
      <c r="S111" s="9">
        <f t="shared" si="21"/>
        <v>0.30659451692979728</v>
      </c>
      <c r="T111" s="9">
        <f t="shared" si="22"/>
        <v>0.659659</v>
      </c>
      <c r="U111" s="9">
        <f t="shared" si="23"/>
        <v>0.39327755841551221</v>
      </c>
      <c r="V111" s="15">
        <f t="shared" si="16"/>
        <v>0</v>
      </c>
      <c r="X111" s="11">
        <f t="shared" si="24"/>
        <v>2.4501399999999996E+19</v>
      </c>
      <c r="Y111" s="11">
        <f t="shared" si="25"/>
        <v>6.037999999999999E-18</v>
      </c>
      <c r="Z111" s="11">
        <f t="shared" si="26"/>
        <v>5.0599999999999994E-4</v>
      </c>
      <c r="AA111" s="16">
        <f t="shared" si="27"/>
        <v>6.9643997309594266E-2</v>
      </c>
      <c r="AB111" s="9">
        <f t="shared" si="17"/>
        <v>1.0636192896212497</v>
      </c>
      <c r="AC111" s="9">
        <f t="shared" si="18"/>
        <v>0.93035600269040575</v>
      </c>
      <c r="AD111" s="15">
        <f t="shared" si="19"/>
        <v>137.6363583193563</v>
      </c>
      <c r="AE111" s="3">
        <f t="shared" si="28"/>
        <v>726.97519999999963</v>
      </c>
      <c r="AF111" s="2">
        <f t="shared" si="29"/>
        <v>0.25</v>
      </c>
      <c r="AG111" s="9">
        <f t="shared" si="30"/>
        <v>4.1637916114645394E-2</v>
      </c>
      <c r="AH111" s="2">
        <f t="shared" si="31"/>
        <v>2.0148370913629639</v>
      </c>
    </row>
    <row r="112" spans="1:34">
      <c r="A112" s="1">
        <f>Raw!A112</f>
        <v>99</v>
      </c>
      <c r="B112" s="14">
        <f>Raw!B112</f>
        <v>0.46312500000000001</v>
      </c>
      <c r="C112" s="15">
        <f>Raw!C112</f>
        <v>55.9</v>
      </c>
      <c r="D112" s="15">
        <f>IF(C112&gt;0.5,Raw!D112*D$11,-999)</f>
        <v>41.6</v>
      </c>
      <c r="E112" s="9">
        <f>IF(Raw!$G112&gt;$C$8,IF(Raw!$Q112&gt;$C$8,IF(Raw!$N112&gt;$C$9,IF(Raw!$N112&lt;$A$9,IF(Raw!$X112&gt;$C$9,IF(Raw!$X112&lt;$A$9,Raw!H112,-999),-999),-999),-999),-999),-999)</f>
        <v>1.0965819999999999</v>
      </c>
      <c r="F112" s="9">
        <f>IF(Raw!$G112&gt;$C$8,IF(Raw!$Q112&gt;$C$8,IF(Raw!$N112&gt;$C$9,IF(Raw!$N112&lt;$A$9,IF(Raw!$X112&gt;$C$9,IF(Raw!$X112&lt;$A$9,Raw!I112,-999),-999),-999),-999),-999),-999)</f>
        <v>1.5861419999999999</v>
      </c>
      <c r="G112" s="9">
        <f>Raw!G112</f>
        <v>0.97670599999999996</v>
      </c>
      <c r="H112" s="9">
        <f>IF(Raw!$G112&gt;$C$8,IF(Raw!$Q112&gt;$C$8,IF(Raw!$N112&gt;$C$9,IF(Raw!$N112&lt;$A$9,IF(Raw!$X112&gt;$C$9,IF(Raw!$X112&lt;$A$9,Raw!L112,-999),-999),-999),-999),-999),-999)</f>
        <v>549.5</v>
      </c>
      <c r="I112" s="9">
        <f>IF(Raw!$G112&gt;$C$8,IF(Raw!$Q112&gt;$C$8,IF(Raw!$N112&gt;$C$9,IF(Raw!$N112&lt;$A$9,IF(Raw!$X112&gt;$C$9,IF(Raw!$X112&lt;$A$9,Raw!M112,-999),-999),-999),-999),-999),-999)</f>
        <v>6.2745999999999996E-2</v>
      </c>
      <c r="J112" s="9">
        <f>IF(Raw!$G112&gt;$C$8,IF(Raw!$Q112&gt;$C$8,IF(Raw!$N112&gt;$C$9,IF(Raw!$N112&lt;$A$9,IF(Raw!$X112&gt;$C$9,IF(Raw!$X112&lt;$A$9,Raw!N112,-999),-999),-999),-999),-999),-999)</f>
        <v>407</v>
      </c>
      <c r="K112" s="9">
        <f>IF(Raw!$G112&gt;$C$8,IF(Raw!$Q112&gt;$C$8,IF(Raw!$N112&gt;$C$9,IF(Raw!$N112&lt;$A$9,IF(Raw!$X112&gt;$C$9,IF(Raw!$X112&lt;$A$9,Raw!R112,-999),-999),-999),-999),-999),-999)</f>
        <v>1.0418190000000001</v>
      </c>
      <c r="L112" s="9">
        <f>IF(Raw!$G112&gt;$C$8,IF(Raw!$Q112&gt;$C$8,IF(Raw!$N112&gt;$C$9,IF(Raw!$N112&lt;$A$9,IF(Raw!$X112&gt;$C$9,IF(Raw!$X112&lt;$A$9,Raw!S112,-999),-999),-999),-999),-999),-999)</f>
        <v>1.7354449999999999</v>
      </c>
      <c r="M112" s="9">
        <f>Raw!Q112</f>
        <v>0.992201</v>
      </c>
      <c r="N112" s="9">
        <f>IF(Raw!$G112&gt;$C$8,IF(Raw!$Q112&gt;$C$8,IF(Raw!$N112&gt;$C$9,IF(Raw!$N112&lt;$A$9,IF(Raw!$X112&gt;$C$9,IF(Raw!$X112&lt;$A$9,Raw!V112,-999),-999),-999),-999),-999),-999)</f>
        <v>580.79999999999995</v>
      </c>
      <c r="O112" s="9">
        <f>IF(Raw!$G112&gt;$C$8,IF(Raw!$Q112&gt;$C$8,IF(Raw!$N112&gt;$C$9,IF(Raw!$N112&lt;$A$9,IF(Raw!$X112&gt;$C$9,IF(Raw!$X112&lt;$A$9,Raw!W112,-999),-999),-999),-999),-999),-999)</f>
        <v>7.8930000000000007E-3</v>
      </c>
      <c r="P112" s="9">
        <f>IF(Raw!$G112&gt;$C$8,IF(Raw!$Q112&gt;$C$8,IF(Raw!$N112&gt;$C$9,IF(Raw!$N112&lt;$A$9,IF(Raw!$X112&gt;$C$9,IF(Raw!$X112&lt;$A$9,Raw!X112,-999),-999),-999),-999),-999),-999)</f>
        <v>361</v>
      </c>
      <c r="R112" s="9">
        <f t="shared" si="20"/>
        <v>0.48956</v>
      </c>
      <c r="S112" s="9">
        <f t="shared" si="21"/>
        <v>0.30864827991440869</v>
      </c>
      <c r="T112" s="9">
        <f t="shared" si="22"/>
        <v>0.69362599999999985</v>
      </c>
      <c r="U112" s="9">
        <f t="shared" si="23"/>
        <v>0.39968192596135277</v>
      </c>
      <c r="V112" s="15">
        <f t="shared" si="16"/>
        <v>0</v>
      </c>
      <c r="X112" s="11">
        <f t="shared" si="24"/>
        <v>2.5043199999999996E+19</v>
      </c>
      <c r="Y112" s="11">
        <f t="shared" si="25"/>
        <v>5.4949999999999996E-18</v>
      </c>
      <c r="Z112" s="11">
        <f t="shared" si="26"/>
        <v>4.0699999999999997E-4</v>
      </c>
      <c r="AA112" s="16">
        <f t="shared" si="27"/>
        <v>5.3037692464146989E-2</v>
      </c>
      <c r="AB112" s="9">
        <f t="shared" si="17"/>
        <v>1.0786073224731365</v>
      </c>
      <c r="AC112" s="9">
        <f t="shared" si="18"/>
        <v>0.94696230753585298</v>
      </c>
      <c r="AD112" s="15">
        <f t="shared" si="19"/>
        <v>130.31374069814987</v>
      </c>
      <c r="AE112" s="3">
        <f t="shared" si="28"/>
        <v>661.59799999999973</v>
      </c>
      <c r="AF112" s="2">
        <f t="shared" si="29"/>
        <v>0.25</v>
      </c>
      <c r="AG112" s="9">
        <f t="shared" si="30"/>
        <v>4.0064651431896046E-2</v>
      </c>
      <c r="AH112" s="2">
        <f t="shared" si="31"/>
        <v>1.9387076321314576</v>
      </c>
    </row>
    <row r="113" spans="1:34">
      <c r="A113" s="1">
        <f>Raw!A113</f>
        <v>100</v>
      </c>
      <c r="B113" s="14">
        <f>Raw!B113</f>
        <v>0.46318287037037037</v>
      </c>
      <c r="C113" s="15">
        <f>Raw!C113</f>
        <v>55</v>
      </c>
      <c r="D113" s="15">
        <f>IF(C113&gt;0.5,Raw!D113*D$11,-999)</f>
        <v>41.6</v>
      </c>
      <c r="E113" s="9">
        <f>IF(Raw!$G113&gt;$C$8,IF(Raw!$Q113&gt;$C$8,IF(Raw!$N113&gt;$C$9,IF(Raw!$N113&lt;$A$9,IF(Raw!$X113&gt;$C$9,IF(Raw!$X113&lt;$A$9,Raw!H113,-999),-999),-999),-999),-999),-999)</f>
        <v>1.1033280000000001</v>
      </c>
      <c r="F113" s="9">
        <f>IF(Raw!$G113&gt;$C$8,IF(Raw!$Q113&gt;$C$8,IF(Raw!$N113&gt;$C$9,IF(Raw!$N113&lt;$A$9,IF(Raw!$X113&gt;$C$9,IF(Raw!$X113&lt;$A$9,Raw!I113,-999),-999),-999),-999),-999),-999)</f>
        <v>1.6018539999999999</v>
      </c>
      <c r="G113" s="9">
        <f>Raw!G113</f>
        <v>0.98640499999999998</v>
      </c>
      <c r="H113" s="9">
        <f>IF(Raw!$G113&gt;$C$8,IF(Raw!$Q113&gt;$C$8,IF(Raw!$N113&gt;$C$9,IF(Raw!$N113&lt;$A$9,IF(Raw!$X113&gt;$C$9,IF(Raw!$X113&lt;$A$9,Raw!L113,-999),-999),-999),-999),-999),-999)</f>
        <v>573.5</v>
      </c>
      <c r="I113" s="9">
        <f>IF(Raw!$G113&gt;$C$8,IF(Raw!$Q113&gt;$C$8,IF(Raw!$N113&gt;$C$9,IF(Raw!$N113&lt;$A$9,IF(Raw!$X113&gt;$C$9,IF(Raw!$X113&lt;$A$9,Raw!M113,-999),-999),-999),-999),-999),-999)</f>
        <v>0.14559800000000001</v>
      </c>
      <c r="J113" s="9">
        <f>IF(Raw!$G113&gt;$C$8,IF(Raw!$Q113&gt;$C$8,IF(Raw!$N113&gt;$C$9,IF(Raw!$N113&lt;$A$9,IF(Raw!$X113&gt;$C$9,IF(Raw!$X113&lt;$A$9,Raw!N113,-999),-999),-999),-999),-999),-999)</f>
        <v>394</v>
      </c>
      <c r="K113" s="9">
        <f>IF(Raw!$G113&gt;$C$8,IF(Raw!$Q113&gt;$C$8,IF(Raw!$N113&gt;$C$9,IF(Raw!$N113&lt;$A$9,IF(Raw!$X113&gt;$C$9,IF(Raw!$X113&lt;$A$9,Raw!R113,-999),-999),-999),-999),-999),-999)</f>
        <v>1.0381180000000001</v>
      </c>
      <c r="L113" s="9">
        <f>IF(Raw!$G113&gt;$C$8,IF(Raw!$Q113&gt;$C$8,IF(Raw!$N113&gt;$C$9,IF(Raw!$N113&lt;$A$9,IF(Raw!$X113&gt;$C$9,IF(Raw!$X113&lt;$A$9,Raw!S113,-999),-999),-999),-999),-999),-999)</f>
        <v>1.7261869999999999</v>
      </c>
      <c r="M113" s="9">
        <f>Raw!Q113</f>
        <v>0.98853800000000003</v>
      </c>
      <c r="N113" s="9">
        <f>IF(Raw!$G113&gt;$C$8,IF(Raw!$Q113&gt;$C$8,IF(Raw!$N113&gt;$C$9,IF(Raw!$N113&lt;$A$9,IF(Raw!$X113&gt;$C$9,IF(Raw!$X113&lt;$A$9,Raw!V113,-999),-999),-999),-999),-999),-999)</f>
        <v>607.5</v>
      </c>
      <c r="O113" s="9">
        <f>IF(Raw!$G113&gt;$C$8,IF(Raw!$Q113&gt;$C$8,IF(Raw!$N113&gt;$C$9,IF(Raw!$N113&lt;$A$9,IF(Raw!$X113&gt;$C$9,IF(Raw!$X113&lt;$A$9,Raw!W113,-999),-999),-999),-999),-999),-999)</f>
        <v>4.0000000000000003E-5</v>
      </c>
      <c r="P113" s="9">
        <f>IF(Raw!$G113&gt;$C$8,IF(Raw!$Q113&gt;$C$8,IF(Raw!$N113&gt;$C$9,IF(Raw!$N113&lt;$A$9,IF(Raw!$X113&gt;$C$9,IF(Raw!$X113&lt;$A$9,Raw!X113,-999),-999),-999),-999),-999),-999)</f>
        <v>424</v>
      </c>
      <c r="R113" s="9">
        <f t="shared" si="20"/>
        <v>0.4985259999999998</v>
      </c>
      <c r="S113" s="9">
        <f t="shared" si="21"/>
        <v>0.31121812599650145</v>
      </c>
      <c r="T113" s="9">
        <f t="shared" si="22"/>
        <v>0.68806899999999982</v>
      </c>
      <c r="U113" s="9">
        <f t="shared" si="23"/>
        <v>0.39860629236577488</v>
      </c>
      <c r="V113" s="15">
        <f t="shared" si="16"/>
        <v>0</v>
      </c>
      <c r="X113" s="11">
        <f t="shared" si="24"/>
        <v>2.5043199999999996E+19</v>
      </c>
      <c r="Y113" s="11">
        <f t="shared" si="25"/>
        <v>5.7349999999999999E-18</v>
      </c>
      <c r="Z113" s="11">
        <f t="shared" si="26"/>
        <v>3.9399999999999998E-4</v>
      </c>
      <c r="AA113" s="16">
        <f t="shared" si="27"/>
        <v>5.3556730092198655E-2</v>
      </c>
      <c r="AB113" s="9">
        <f t="shared" si="17"/>
        <v>1.0749687257178091</v>
      </c>
      <c r="AC113" s="9">
        <f t="shared" si="18"/>
        <v>0.94644326990780137</v>
      </c>
      <c r="AD113" s="15">
        <f t="shared" si="19"/>
        <v>135.93078703603717</v>
      </c>
      <c r="AE113" s="3">
        <f t="shared" si="28"/>
        <v>690.4939999999998</v>
      </c>
      <c r="AF113" s="2">
        <f t="shared" si="29"/>
        <v>0.25</v>
      </c>
      <c r="AG113" s="9">
        <f t="shared" si="30"/>
        <v>4.1679128491381938E-2</v>
      </c>
      <c r="AH113" s="2">
        <f t="shared" si="31"/>
        <v>2.0168313368252817</v>
      </c>
    </row>
    <row r="114" spans="1:34">
      <c r="A114" s="1">
        <f>Raw!A114</f>
        <v>101</v>
      </c>
      <c r="B114" s="14">
        <f>Raw!B114</f>
        <v>0.46324074074074079</v>
      </c>
      <c r="C114" s="15">
        <f>Raw!C114</f>
        <v>53.7</v>
      </c>
      <c r="D114" s="15">
        <f>IF(C114&gt;0.5,Raw!D114*D$11,-999)</f>
        <v>45.3</v>
      </c>
      <c r="E114" s="9">
        <f>IF(Raw!$G114&gt;$C$8,IF(Raw!$Q114&gt;$C$8,IF(Raw!$N114&gt;$C$9,IF(Raw!$N114&lt;$A$9,IF(Raw!$X114&gt;$C$9,IF(Raw!$X114&lt;$A$9,Raw!H114,-999),-999),-999),-999),-999),-999)</f>
        <v>1.099723</v>
      </c>
      <c r="F114" s="9">
        <f>IF(Raw!$G114&gt;$C$8,IF(Raw!$Q114&gt;$C$8,IF(Raw!$N114&gt;$C$9,IF(Raw!$N114&lt;$A$9,IF(Raw!$X114&gt;$C$9,IF(Raw!$X114&lt;$A$9,Raw!I114,-999),-999),-999),-999),-999),-999)</f>
        <v>1.6166929999999999</v>
      </c>
      <c r="G114" s="9">
        <f>Raw!G114</f>
        <v>0.98524900000000004</v>
      </c>
      <c r="H114" s="9">
        <f>IF(Raw!$G114&gt;$C$8,IF(Raw!$Q114&gt;$C$8,IF(Raw!$N114&gt;$C$9,IF(Raw!$N114&lt;$A$9,IF(Raw!$X114&gt;$C$9,IF(Raw!$X114&lt;$A$9,Raw!L114,-999),-999),-999),-999),-999),-999)</f>
        <v>595.79999999999995</v>
      </c>
      <c r="I114" s="9">
        <f>IF(Raw!$G114&gt;$C$8,IF(Raw!$Q114&gt;$C$8,IF(Raw!$N114&gt;$C$9,IF(Raw!$N114&lt;$A$9,IF(Raw!$X114&gt;$C$9,IF(Raw!$X114&lt;$A$9,Raw!M114,-999),-999),-999),-999),-999),-999)</f>
        <v>3.3940999999999999E-2</v>
      </c>
      <c r="J114" s="9">
        <f>IF(Raw!$G114&gt;$C$8,IF(Raw!$Q114&gt;$C$8,IF(Raw!$N114&gt;$C$9,IF(Raw!$N114&lt;$A$9,IF(Raw!$X114&gt;$C$9,IF(Raw!$X114&lt;$A$9,Raw!N114,-999),-999),-999),-999),-999),-999)</f>
        <v>560</v>
      </c>
      <c r="K114" s="9">
        <f>IF(Raw!$G114&gt;$C$8,IF(Raw!$Q114&gt;$C$8,IF(Raw!$N114&gt;$C$9,IF(Raw!$N114&lt;$A$9,IF(Raw!$X114&gt;$C$9,IF(Raw!$X114&lt;$A$9,Raw!R114,-999),-999),-999),-999),-999),-999)</f>
        <v>1.060162</v>
      </c>
      <c r="L114" s="9">
        <f>IF(Raw!$G114&gt;$C$8,IF(Raw!$Q114&gt;$C$8,IF(Raw!$N114&gt;$C$9,IF(Raw!$N114&lt;$A$9,IF(Raw!$X114&gt;$C$9,IF(Raw!$X114&lt;$A$9,Raw!S114,-999),-999),-999),-999),-999),-999)</f>
        <v>1.7686599999999999</v>
      </c>
      <c r="M114" s="9">
        <f>Raw!Q114</f>
        <v>0.989174</v>
      </c>
      <c r="N114" s="9">
        <f>IF(Raw!$G114&gt;$C$8,IF(Raw!$Q114&gt;$C$8,IF(Raw!$N114&gt;$C$9,IF(Raw!$N114&lt;$A$9,IF(Raw!$X114&gt;$C$9,IF(Raw!$X114&lt;$A$9,Raw!V114,-999),-999),-999),-999),-999),-999)</f>
        <v>558.20000000000005</v>
      </c>
      <c r="O114" s="9">
        <f>IF(Raw!$G114&gt;$C$8,IF(Raw!$Q114&gt;$C$8,IF(Raw!$N114&gt;$C$9,IF(Raw!$N114&lt;$A$9,IF(Raw!$X114&gt;$C$9,IF(Raw!$X114&lt;$A$9,Raw!W114,-999),-999),-999),-999),-999),-999)</f>
        <v>1.7E-5</v>
      </c>
      <c r="P114" s="9">
        <f>IF(Raw!$G114&gt;$C$8,IF(Raw!$Q114&gt;$C$8,IF(Raw!$N114&gt;$C$9,IF(Raw!$N114&lt;$A$9,IF(Raw!$X114&gt;$C$9,IF(Raw!$X114&lt;$A$9,Raw!X114,-999),-999),-999),-999),-999),-999)</f>
        <v>320</v>
      </c>
      <c r="R114" s="9">
        <f t="shared" si="20"/>
        <v>0.51696999999999993</v>
      </c>
      <c r="S114" s="9">
        <f t="shared" si="21"/>
        <v>0.3197700491064166</v>
      </c>
      <c r="T114" s="9">
        <f t="shared" si="22"/>
        <v>0.70849799999999985</v>
      </c>
      <c r="U114" s="9">
        <f t="shared" si="23"/>
        <v>0.40058462338719703</v>
      </c>
      <c r="V114" s="15">
        <f t="shared" si="16"/>
        <v>0</v>
      </c>
      <c r="X114" s="11">
        <f t="shared" si="24"/>
        <v>2.7270599999999996E+19</v>
      </c>
      <c r="Y114" s="11">
        <f t="shared" si="25"/>
        <v>5.9579999999999994E-18</v>
      </c>
      <c r="Z114" s="11">
        <f t="shared" si="26"/>
        <v>5.5999999999999995E-4</v>
      </c>
      <c r="AA114" s="16">
        <f t="shared" si="27"/>
        <v>8.3399475713575172E-2</v>
      </c>
      <c r="AB114" s="9">
        <f t="shared" si="17"/>
        <v>1.1192503617441165</v>
      </c>
      <c r="AC114" s="9">
        <f t="shared" si="18"/>
        <v>0.91660052428642502</v>
      </c>
      <c r="AD114" s="15">
        <f t="shared" si="19"/>
        <v>148.92763520281284</v>
      </c>
      <c r="AE114" s="3">
        <f t="shared" si="28"/>
        <v>717.34319999999968</v>
      </c>
      <c r="AF114" s="2">
        <f t="shared" si="29"/>
        <v>0.25</v>
      </c>
      <c r="AG114" s="9">
        <f t="shared" si="30"/>
        <v>4.5890862045895882E-2</v>
      </c>
      <c r="AH114" s="2">
        <f t="shared" si="31"/>
        <v>2.2206349316355394</v>
      </c>
    </row>
    <row r="115" spans="1:34">
      <c r="A115" s="1">
        <f>Raw!A115</f>
        <v>102</v>
      </c>
      <c r="B115" s="14">
        <f>Raw!B115</f>
        <v>0.46329861111111109</v>
      </c>
      <c r="C115" s="15">
        <f>Raw!C115</f>
        <v>52.8</v>
      </c>
      <c r="D115" s="15">
        <f>IF(C115&gt;0.5,Raw!D115*D$11,-999)</f>
        <v>48</v>
      </c>
      <c r="E115" s="9">
        <f>IF(Raw!$G115&gt;$C$8,IF(Raw!$Q115&gt;$C$8,IF(Raw!$N115&gt;$C$9,IF(Raw!$N115&lt;$A$9,IF(Raw!$X115&gt;$C$9,IF(Raw!$X115&lt;$A$9,Raw!H115,-999),-999),-999),-999),-999),-999)</f>
        <v>1.105013</v>
      </c>
      <c r="F115" s="9">
        <f>IF(Raw!$G115&gt;$C$8,IF(Raw!$Q115&gt;$C$8,IF(Raw!$N115&gt;$C$9,IF(Raw!$N115&lt;$A$9,IF(Raw!$X115&gt;$C$9,IF(Raw!$X115&lt;$A$9,Raw!I115,-999),-999),-999),-999),-999),-999)</f>
        <v>1.6142069999999999</v>
      </c>
      <c r="G115" s="9">
        <f>Raw!G115</f>
        <v>0.98198799999999997</v>
      </c>
      <c r="H115" s="9">
        <f>IF(Raw!$G115&gt;$C$8,IF(Raw!$Q115&gt;$C$8,IF(Raw!$N115&gt;$C$9,IF(Raw!$N115&lt;$A$9,IF(Raw!$X115&gt;$C$9,IF(Raw!$X115&lt;$A$9,Raw!L115,-999),-999),-999),-999),-999),-999)</f>
        <v>548.6</v>
      </c>
      <c r="I115" s="9">
        <f>IF(Raw!$G115&gt;$C$8,IF(Raw!$Q115&gt;$C$8,IF(Raw!$N115&gt;$C$9,IF(Raw!$N115&lt;$A$9,IF(Raw!$X115&gt;$C$9,IF(Raw!$X115&lt;$A$9,Raw!M115,-999),-999),-999),-999),-999),-999)</f>
        <v>6.3999999999999997E-5</v>
      </c>
      <c r="J115" s="9">
        <f>IF(Raw!$G115&gt;$C$8,IF(Raw!$Q115&gt;$C$8,IF(Raw!$N115&gt;$C$9,IF(Raw!$N115&lt;$A$9,IF(Raw!$X115&gt;$C$9,IF(Raw!$X115&lt;$A$9,Raw!N115,-999),-999),-999),-999),-999),-999)</f>
        <v>325</v>
      </c>
      <c r="K115" s="9">
        <f>IF(Raw!$G115&gt;$C$8,IF(Raw!$Q115&gt;$C$8,IF(Raw!$N115&gt;$C$9,IF(Raw!$N115&lt;$A$9,IF(Raw!$X115&gt;$C$9,IF(Raw!$X115&lt;$A$9,Raw!R115,-999),-999),-999),-999),-999),-999)</f>
        <v>1.0517669999999999</v>
      </c>
      <c r="L115" s="9">
        <f>IF(Raw!$G115&gt;$C$8,IF(Raw!$Q115&gt;$C$8,IF(Raw!$N115&gt;$C$9,IF(Raw!$N115&lt;$A$9,IF(Raw!$X115&gt;$C$9,IF(Raw!$X115&lt;$A$9,Raw!S115,-999),-999),-999),-999),-999),-999)</f>
        <v>1.7264029999999999</v>
      </c>
      <c r="M115" s="9">
        <f>Raw!Q115</f>
        <v>0.98965599999999998</v>
      </c>
      <c r="N115" s="9">
        <f>IF(Raw!$G115&gt;$C$8,IF(Raw!$Q115&gt;$C$8,IF(Raw!$N115&gt;$C$9,IF(Raw!$N115&lt;$A$9,IF(Raw!$X115&gt;$C$9,IF(Raw!$X115&lt;$A$9,Raw!V115,-999),-999),-999),-999),-999),-999)</f>
        <v>531.79999999999995</v>
      </c>
      <c r="O115" s="9">
        <f>IF(Raw!$G115&gt;$C$8,IF(Raw!$Q115&gt;$C$8,IF(Raw!$N115&gt;$C$9,IF(Raw!$N115&lt;$A$9,IF(Raw!$X115&gt;$C$9,IF(Raw!$X115&lt;$A$9,Raw!W115,-999),-999),-999),-999),-999),-999)</f>
        <v>2.6999999999999999E-5</v>
      </c>
      <c r="P115" s="9">
        <f>IF(Raw!$G115&gt;$C$8,IF(Raw!$Q115&gt;$C$8,IF(Raw!$N115&gt;$C$9,IF(Raw!$N115&lt;$A$9,IF(Raw!$X115&gt;$C$9,IF(Raw!$X115&lt;$A$9,Raw!X115,-999),-999),-999),-999),-999),-999)</f>
        <v>321</v>
      </c>
      <c r="R115" s="9">
        <f t="shared" si="20"/>
        <v>0.50919399999999992</v>
      </c>
      <c r="S115" s="9">
        <f t="shared" si="21"/>
        <v>0.31544529295189522</v>
      </c>
      <c r="T115" s="9">
        <f t="shared" si="22"/>
        <v>0.67463600000000001</v>
      </c>
      <c r="U115" s="9">
        <f t="shared" si="23"/>
        <v>0.39077550259122584</v>
      </c>
      <c r="V115" s="15">
        <f t="shared" si="16"/>
        <v>0</v>
      </c>
      <c r="X115" s="11">
        <f t="shared" si="24"/>
        <v>2.8895999999999996E+19</v>
      </c>
      <c r="Y115" s="11">
        <f t="shared" si="25"/>
        <v>5.4859999999999999E-18</v>
      </c>
      <c r="Z115" s="11">
        <f t="shared" si="26"/>
        <v>3.2499999999999999E-4</v>
      </c>
      <c r="AA115" s="16">
        <f t="shared" si="27"/>
        <v>4.8995850924101449E-2</v>
      </c>
      <c r="AB115" s="9">
        <f t="shared" si="17"/>
        <v>1.0848213648840319</v>
      </c>
      <c r="AC115" s="9">
        <f t="shared" si="18"/>
        <v>0.9510041490758987</v>
      </c>
      <c r="AD115" s="15">
        <f t="shared" si="19"/>
        <v>150.75646438185066</v>
      </c>
      <c r="AE115" s="3">
        <f t="shared" si="28"/>
        <v>660.5143999999998</v>
      </c>
      <c r="AF115" s="2">
        <f t="shared" si="29"/>
        <v>0.25</v>
      </c>
      <c r="AG115" s="9">
        <f t="shared" si="30"/>
        <v>4.5316871644379947E-2</v>
      </c>
      <c r="AH115" s="2">
        <f t="shared" si="31"/>
        <v>2.1928598348253066</v>
      </c>
    </row>
    <row r="116" spans="1:34">
      <c r="A116" s="1">
        <f>Raw!A116</f>
        <v>103</v>
      </c>
      <c r="B116" s="14">
        <f>Raw!B116</f>
        <v>0.46334490740740741</v>
      </c>
      <c r="C116" s="15">
        <f>Raw!C116</f>
        <v>51.9</v>
      </c>
      <c r="D116" s="15">
        <f>IF(C116&gt;0.5,Raw!D116*D$11,-999)</f>
        <v>48</v>
      </c>
      <c r="E116" s="9">
        <f>IF(Raw!$G116&gt;$C$8,IF(Raw!$Q116&gt;$C$8,IF(Raw!$N116&gt;$C$9,IF(Raw!$N116&lt;$A$9,IF(Raw!$X116&gt;$C$9,IF(Raw!$X116&lt;$A$9,Raw!H116,-999),-999),-999),-999),-999),-999)</f>
        <v>1.111075</v>
      </c>
      <c r="F116" s="9">
        <f>IF(Raw!$G116&gt;$C$8,IF(Raw!$Q116&gt;$C$8,IF(Raw!$N116&gt;$C$9,IF(Raw!$N116&lt;$A$9,IF(Raw!$X116&gt;$C$9,IF(Raw!$X116&lt;$A$9,Raw!I116,-999),-999),-999),-999),-999),-999)</f>
        <v>1.6172219999999999</v>
      </c>
      <c r="G116" s="9">
        <f>Raw!G116</f>
        <v>0.97905699999999996</v>
      </c>
      <c r="H116" s="9">
        <f>IF(Raw!$G116&gt;$C$8,IF(Raw!$Q116&gt;$C$8,IF(Raw!$N116&gt;$C$9,IF(Raw!$N116&lt;$A$9,IF(Raw!$X116&gt;$C$9,IF(Raw!$X116&lt;$A$9,Raw!L116,-999),-999),-999),-999),-999),-999)</f>
        <v>586</v>
      </c>
      <c r="I116" s="9">
        <f>IF(Raw!$G116&gt;$C$8,IF(Raw!$Q116&gt;$C$8,IF(Raw!$N116&gt;$C$9,IF(Raw!$N116&lt;$A$9,IF(Raw!$X116&gt;$C$9,IF(Raw!$X116&lt;$A$9,Raw!M116,-999),-999),-999),-999),-999),-999)</f>
        <v>4.5760000000000002E-2</v>
      </c>
      <c r="J116" s="9">
        <f>IF(Raw!$G116&gt;$C$8,IF(Raw!$Q116&gt;$C$8,IF(Raw!$N116&gt;$C$9,IF(Raw!$N116&lt;$A$9,IF(Raw!$X116&gt;$C$9,IF(Raw!$X116&lt;$A$9,Raw!N116,-999),-999),-999),-999),-999),-999)</f>
        <v>327</v>
      </c>
      <c r="K116" s="9">
        <f>IF(Raw!$G116&gt;$C$8,IF(Raw!$Q116&gt;$C$8,IF(Raw!$N116&gt;$C$9,IF(Raw!$N116&lt;$A$9,IF(Raw!$X116&gt;$C$9,IF(Raw!$X116&lt;$A$9,Raw!R116,-999),-999),-999),-999),-999),-999)</f>
        <v>1.071752</v>
      </c>
      <c r="L116" s="9">
        <f>IF(Raw!$G116&gt;$C$8,IF(Raw!$Q116&gt;$C$8,IF(Raw!$N116&gt;$C$9,IF(Raw!$N116&lt;$A$9,IF(Raw!$X116&gt;$C$9,IF(Raw!$X116&lt;$A$9,Raw!S116,-999),-999),-999),-999),-999),-999)</f>
        <v>1.7777080000000001</v>
      </c>
      <c r="M116" s="9">
        <f>Raw!Q116</f>
        <v>0.98788100000000001</v>
      </c>
      <c r="N116" s="9">
        <f>IF(Raw!$G116&gt;$C$8,IF(Raw!$Q116&gt;$C$8,IF(Raw!$N116&gt;$C$9,IF(Raw!$N116&lt;$A$9,IF(Raw!$X116&gt;$C$9,IF(Raw!$X116&lt;$A$9,Raw!V116,-999),-999),-999),-999),-999),-999)</f>
        <v>571.4</v>
      </c>
      <c r="O116" s="9">
        <f>IF(Raw!$G116&gt;$C$8,IF(Raw!$Q116&gt;$C$8,IF(Raw!$N116&gt;$C$9,IF(Raw!$N116&lt;$A$9,IF(Raw!$X116&gt;$C$9,IF(Raw!$X116&lt;$A$9,Raw!W116,-999),-999),-999),-999),-999),-999)</f>
        <v>3.4999999999999997E-5</v>
      </c>
      <c r="P116" s="9">
        <f>IF(Raw!$G116&gt;$C$8,IF(Raw!$Q116&gt;$C$8,IF(Raw!$N116&gt;$C$9,IF(Raw!$N116&lt;$A$9,IF(Raw!$X116&gt;$C$9,IF(Raw!$X116&lt;$A$9,Raw!X116,-999),-999),-999),-999),-999),-999)</f>
        <v>344</v>
      </c>
      <c r="R116" s="9">
        <f t="shared" si="20"/>
        <v>0.5061469999999999</v>
      </c>
      <c r="S116" s="9">
        <f t="shared" si="21"/>
        <v>0.31297311067991895</v>
      </c>
      <c r="T116" s="9">
        <f t="shared" si="22"/>
        <v>0.70595600000000003</v>
      </c>
      <c r="U116" s="9">
        <f t="shared" si="23"/>
        <v>0.39711583679659429</v>
      </c>
      <c r="V116" s="15">
        <f t="shared" si="16"/>
        <v>0</v>
      </c>
      <c r="X116" s="11">
        <f t="shared" si="24"/>
        <v>2.8895999999999996E+19</v>
      </c>
      <c r="Y116" s="11">
        <f t="shared" si="25"/>
        <v>5.8599999999999996E-18</v>
      </c>
      <c r="Z116" s="11">
        <f t="shared" si="26"/>
        <v>3.2699999999999998E-4</v>
      </c>
      <c r="AA116" s="16">
        <f t="shared" si="27"/>
        <v>5.2465993697350652E-2</v>
      </c>
      <c r="AB116" s="9">
        <f t="shared" si="17"/>
        <v>1.108790683046607</v>
      </c>
      <c r="AC116" s="9">
        <f t="shared" si="18"/>
        <v>0.94753400630264928</v>
      </c>
      <c r="AD116" s="15">
        <f t="shared" si="19"/>
        <v>160.44646390627111</v>
      </c>
      <c r="AE116" s="3">
        <f t="shared" si="28"/>
        <v>705.54399999999976</v>
      </c>
      <c r="AF116" s="2">
        <f t="shared" si="29"/>
        <v>0.25</v>
      </c>
      <c r="AG116" s="9">
        <f t="shared" si="30"/>
        <v>4.9012178288610313E-2</v>
      </c>
      <c r="AH116" s="2">
        <f t="shared" si="31"/>
        <v>2.3716738002085678</v>
      </c>
    </row>
    <row r="117" spans="1:34">
      <c r="A117" s="1">
        <f>Raw!A117</f>
        <v>104</v>
      </c>
      <c r="B117" s="14">
        <f>Raw!B117</f>
        <v>0.46340277777777777</v>
      </c>
      <c r="C117" s="15">
        <f>Raw!C117</f>
        <v>50.4</v>
      </c>
      <c r="D117" s="15">
        <f>IF(C117&gt;0.5,Raw!D117*D$11,-999)</f>
        <v>51.6</v>
      </c>
      <c r="E117" s="9">
        <f>IF(Raw!$G117&gt;$C$8,IF(Raw!$Q117&gt;$C$8,IF(Raw!$N117&gt;$C$9,IF(Raw!$N117&lt;$A$9,IF(Raw!$X117&gt;$C$9,IF(Raw!$X117&lt;$A$9,Raw!H117,-999),-999),-999),-999),-999),-999)</f>
        <v>1.108212</v>
      </c>
      <c r="F117" s="9">
        <f>IF(Raw!$G117&gt;$C$8,IF(Raw!$Q117&gt;$C$8,IF(Raw!$N117&gt;$C$9,IF(Raw!$N117&lt;$A$9,IF(Raw!$X117&gt;$C$9,IF(Raw!$X117&lt;$A$9,Raw!I117,-999),-999),-999),-999),-999),-999)</f>
        <v>1.608331</v>
      </c>
      <c r="G117" s="9">
        <f>Raw!G117</f>
        <v>0.98292000000000002</v>
      </c>
      <c r="H117" s="9">
        <f>IF(Raw!$G117&gt;$C$8,IF(Raw!$Q117&gt;$C$8,IF(Raw!$N117&gt;$C$9,IF(Raw!$N117&lt;$A$9,IF(Raw!$X117&gt;$C$9,IF(Raw!$X117&lt;$A$9,Raw!L117,-999),-999),-999),-999),-999),-999)</f>
        <v>605.29999999999995</v>
      </c>
      <c r="I117" s="9">
        <f>IF(Raw!$G117&gt;$C$8,IF(Raw!$Q117&gt;$C$8,IF(Raw!$N117&gt;$C$9,IF(Raw!$N117&lt;$A$9,IF(Raw!$X117&gt;$C$9,IF(Raw!$X117&lt;$A$9,Raw!M117,-999),-999),-999),-999),-999),-999)</f>
        <v>0.115761</v>
      </c>
      <c r="J117" s="9">
        <f>IF(Raw!$G117&gt;$C$8,IF(Raw!$Q117&gt;$C$8,IF(Raw!$N117&gt;$C$9,IF(Raw!$N117&lt;$A$9,IF(Raw!$X117&gt;$C$9,IF(Raw!$X117&lt;$A$9,Raw!N117,-999),-999),-999),-999),-999),-999)</f>
        <v>524</v>
      </c>
      <c r="K117" s="9">
        <f>IF(Raw!$G117&gt;$C$8,IF(Raw!$Q117&gt;$C$8,IF(Raw!$N117&gt;$C$9,IF(Raw!$N117&lt;$A$9,IF(Raw!$X117&gt;$C$9,IF(Raw!$X117&lt;$A$9,Raw!R117,-999),-999),-999),-999),-999),-999)</f>
        <v>1.053075</v>
      </c>
      <c r="L117" s="9">
        <f>IF(Raw!$G117&gt;$C$8,IF(Raw!$Q117&gt;$C$8,IF(Raw!$N117&gt;$C$9,IF(Raw!$N117&lt;$A$9,IF(Raw!$X117&gt;$C$9,IF(Raw!$X117&lt;$A$9,Raw!S117,-999),-999),-999),-999),-999),-999)</f>
        <v>1.748359</v>
      </c>
      <c r="M117" s="9">
        <f>Raw!Q117</f>
        <v>0.99209400000000003</v>
      </c>
      <c r="N117" s="9">
        <f>IF(Raw!$G117&gt;$C$8,IF(Raw!$Q117&gt;$C$8,IF(Raw!$N117&gt;$C$9,IF(Raw!$N117&lt;$A$9,IF(Raw!$X117&gt;$C$9,IF(Raw!$X117&lt;$A$9,Raw!V117,-999),-999),-999),-999),-999),-999)</f>
        <v>586.4</v>
      </c>
      <c r="O117" s="9">
        <f>IF(Raw!$G117&gt;$C$8,IF(Raw!$Q117&gt;$C$8,IF(Raw!$N117&gt;$C$9,IF(Raw!$N117&lt;$A$9,IF(Raw!$X117&gt;$C$9,IF(Raw!$X117&lt;$A$9,Raw!W117,-999),-999),-999),-999),-999),-999)</f>
        <v>9.0000000000000002E-6</v>
      </c>
      <c r="P117" s="9">
        <f>IF(Raw!$G117&gt;$C$8,IF(Raw!$Q117&gt;$C$8,IF(Raw!$N117&gt;$C$9,IF(Raw!$N117&lt;$A$9,IF(Raw!$X117&gt;$C$9,IF(Raw!$X117&lt;$A$9,Raw!X117,-999),-999),-999),-999),-999),-999)</f>
        <v>486</v>
      </c>
      <c r="R117" s="9">
        <f t="shared" si="20"/>
        <v>0.50011899999999998</v>
      </c>
      <c r="S117" s="9">
        <f t="shared" si="21"/>
        <v>0.31095526977966598</v>
      </c>
      <c r="T117" s="9">
        <f t="shared" si="22"/>
        <v>0.69528400000000001</v>
      </c>
      <c r="U117" s="9">
        <f t="shared" si="23"/>
        <v>0.39767805124691213</v>
      </c>
      <c r="V117" s="15">
        <f t="shared" si="16"/>
        <v>0</v>
      </c>
      <c r="X117" s="11">
        <f t="shared" si="24"/>
        <v>3.10632E+19</v>
      </c>
      <c r="Y117" s="11">
        <f t="shared" si="25"/>
        <v>6.0529999999999993E-18</v>
      </c>
      <c r="Z117" s="11">
        <f t="shared" si="26"/>
        <v>5.2399999999999994E-4</v>
      </c>
      <c r="AA117" s="16">
        <f t="shared" si="27"/>
        <v>8.9688767385375165E-2</v>
      </c>
      <c r="AB117" s="9">
        <f t="shared" si="17"/>
        <v>1.1154341649427733</v>
      </c>
      <c r="AC117" s="9">
        <f t="shared" si="18"/>
        <v>0.91031123261462477</v>
      </c>
      <c r="AD117" s="15">
        <f t="shared" si="19"/>
        <v>171.16176981941825</v>
      </c>
      <c r="AE117" s="3">
        <f t="shared" si="28"/>
        <v>728.78119999999967</v>
      </c>
      <c r="AF117" s="2">
        <f t="shared" si="29"/>
        <v>0.25</v>
      </c>
      <c r="AG117" s="9">
        <f t="shared" si="30"/>
        <v>5.2359445438275989E-2</v>
      </c>
      <c r="AH117" s="2">
        <f t="shared" si="31"/>
        <v>2.5336463155784004</v>
      </c>
    </row>
    <row r="118" spans="1:34">
      <c r="A118" s="1">
        <f>Raw!A118</f>
        <v>105</v>
      </c>
      <c r="B118" s="14">
        <f>Raw!B118</f>
        <v>0.46346064814814819</v>
      </c>
      <c r="C118" s="15">
        <f>Raw!C118</f>
        <v>49.7</v>
      </c>
      <c r="D118" s="15">
        <f>IF(C118&gt;0.5,Raw!D118*D$11,-999)</f>
        <v>54.3</v>
      </c>
      <c r="E118" s="9">
        <f>IF(Raw!$G118&gt;$C$8,IF(Raw!$Q118&gt;$C$8,IF(Raw!$N118&gt;$C$9,IF(Raw!$N118&lt;$A$9,IF(Raw!$X118&gt;$C$9,IF(Raw!$X118&lt;$A$9,Raw!H118,-999),-999),-999),-999),-999),-999)</f>
        <v>1.1266579999999999</v>
      </c>
      <c r="F118" s="9">
        <f>IF(Raw!$G118&gt;$C$8,IF(Raw!$Q118&gt;$C$8,IF(Raw!$N118&gt;$C$9,IF(Raw!$N118&lt;$A$9,IF(Raw!$X118&gt;$C$9,IF(Raw!$X118&lt;$A$9,Raw!I118,-999),-999),-999),-999),-999),-999)</f>
        <v>1.6395409999999999</v>
      </c>
      <c r="G118" s="9">
        <f>Raw!G118</f>
        <v>0.98227900000000001</v>
      </c>
      <c r="H118" s="9">
        <f>IF(Raw!$G118&gt;$C$8,IF(Raw!$Q118&gt;$C$8,IF(Raw!$N118&gt;$C$9,IF(Raw!$N118&lt;$A$9,IF(Raw!$X118&gt;$C$9,IF(Raw!$X118&lt;$A$9,Raw!L118,-999),-999),-999),-999),-999),-999)</f>
        <v>537.29999999999995</v>
      </c>
      <c r="I118" s="9">
        <f>IF(Raw!$G118&gt;$C$8,IF(Raw!$Q118&gt;$C$8,IF(Raw!$N118&gt;$C$9,IF(Raw!$N118&lt;$A$9,IF(Raw!$X118&gt;$C$9,IF(Raw!$X118&lt;$A$9,Raw!M118,-999),-999),-999),-999),-999),-999)</f>
        <v>5.5000000000000002E-5</v>
      </c>
      <c r="J118" s="9">
        <f>IF(Raw!$G118&gt;$C$8,IF(Raw!$Q118&gt;$C$8,IF(Raw!$N118&gt;$C$9,IF(Raw!$N118&lt;$A$9,IF(Raw!$X118&gt;$C$9,IF(Raw!$X118&lt;$A$9,Raw!N118,-999),-999),-999),-999),-999),-999)</f>
        <v>449</v>
      </c>
      <c r="K118" s="9">
        <f>IF(Raw!$G118&gt;$C$8,IF(Raw!$Q118&gt;$C$8,IF(Raw!$N118&gt;$C$9,IF(Raw!$N118&lt;$A$9,IF(Raw!$X118&gt;$C$9,IF(Raw!$X118&lt;$A$9,Raw!R118,-999),-999),-999),-999),-999),-999)</f>
        <v>1.0953329999999999</v>
      </c>
      <c r="L118" s="9">
        <f>IF(Raw!$G118&gt;$C$8,IF(Raw!$Q118&gt;$C$8,IF(Raw!$N118&gt;$C$9,IF(Raw!$N118&lt;$A$9,IF(Raw!$X118&gt;$C$9,IF(Raw!$X118&lt;$A$9,Raw!S118,-999),-999),-999),-999),-999),-999)</f>
        <v>1.7857069999999999</v>
      </c>
      <c r="M118" s="9">
        <f>Raw!Q118</f>
        <v>0.990815</v>
      </c>
      <c r="N118" s="9">
        <f>IF(Raw!$G118&gt;$C$8,IF(Raw!$Q118&gt;$C$8,IF(Raw!$N118&gt;$C$9,IF(Raw!$N118&lt;$A$9,IF(Raw!$X118&gt;$C$9,IF(Raw!$X118&lt;$A$9,Raw!V118,-999),-999),-999),-999),-999),-999)</f>
        <v>521.29999999999995</v>
      </c>
      <c r="O118" s="9">
        <f>IF(Raw!$G118&gt;$C$8,IF(Raw!$Q118&gt;$C$8,IF(Raw!$N118&gt;$C$9,IF(Raw!$N118&lt;$A$9,IF(Raw!$X118&gt;$C$9,IF(Raw!$X118&lt;$A$9,Raw!W118,-999),-999),-999),-999),-999),-999)</f>
        <v>6.0000000000000002E-6</v>
      </c>
      <c r="P118" s="9">
        <f>IF(Raw!$G118&gt;$C$8,IF(Raw!$Q118&gt;$C$8,IF(Raw!$N118&gt;$C$9,IF(Raw!$N118&lt;$A$9,IF(Raw!$X118&gt;$C$9,IF(Raw!$X118&lt;$A$9,Raw!X118,-999),-999),-999),-999),-999),-999)</f>
        <v>527</v>
      </c>
      <c r="R118" s="9">
        <f t="shared" si="20"/>
        <v>0.51288299999999998</v>
      </c>
      <c r="S118" s="9">
        <f t="shared" si="21"/>
        <v>0.31282108834118816</v>
      </c>
      <c r="T118" s="9">
        <f t="shared" si="22"/>
        <v>0.69037400000000004</v>
      </c>
      <c r="U118" s="9">
        <f t="shared" si="23"/>
        <v>0.38661101737295089</v>
      </c>
      <c r="V118" s="15">
        <f t="shared" si="16"/>
        <v>0</v>
      </c>
      <c r="X118" s="11">
        <f t="shared" si="24"/>
        <v>3.2688599999999992E+19</v>
      </c>
      <c r="Y118" s="11">
        <f t="shared" si="25"/>
        <v>5.3729999999999991E-18</v>
      </c>
      <c r="Z118" s="11">
        <f t="shared" si="26"/>
        <v>4.4899999999999996E-4</v>
      </c>
      <c r="AA118" s="16">
        <f t="shared" si="27"/>
        <v>7.3096100913210033E-2</v>
      </c>
      <c r="AB118" s="9">
        <f t="shared" si="17"/>
        <v>1.1457966475718564</v>
      </c>
      <c r="AC118" s="9">
        <f t="shared" si="18"/>
        <v>0.92690389908678994</v>
      </c>
      <c r="AD118" s="15">
        <f t="shared" si="19"/>
        <v>162.79755214523394</v>
      </c>
      <c r="AE118" s="3">
        <f t="shared" si="28"/>
        <v>646.90919999999971</v>
      </c>
      <c r="AF118" s="2">
        <f t="shared" si="29"/>
        <v>0.25</v>
      </c>
      <c r="AG118" s="9">
        <f t="shared" si="30"/>
        <v>4.8414867123611482E-2</v>
      </c>
      <c r="AH118" s="2">
        <f t="shared" si="31"/>
        <v>2.3427702237901133</v>
      </c>
    </row>
    <row r="119" spans="1:34">
      <c r="A119" s="1">
        <f>Raw!A119</f>
        <v>106</v>
      </c>
      <c r="B119" s="14">
        <f>Raw!B119</f>
        <v>0.4635185185185185</v>
      </c>
      <c r="C119" s="15">
        <f>Raw!C119</f>
        <v>48.4</v>
      </c>
      <c r="D119" s="15">
        <f>IF(C119&gt;0.5,Raw!D119*D$11,-999)</f>
        <v>60.6</v>
      </c>
      <c r="E119" s="9">
        <f>IF(Raw!$G119&gt;$C$8,IF(Raw!$Q119&gt;$C$8,IF(Raw!$N119&gt;$C$9,IF(Raw!$N119&lt;$A$9,IF(Raw!$X119&gt;$C$9,IF(Raw!$X119&lt;$A$9,Raw!H119,-999),-999),-999),-999),-999),-999)</f>
        <v>1.170293</v>
      </c>
      <c r="F119" s="9">
        <f>IF(Raw!$G119&gt;$C$8,IF(Raw!$Q119&gt;$C$8,IF(Raw!$N119&gt;$C$9,IF(Raw!$N119&lt;$A$9,IF(Raw!$X119&gt;$C$9,IF(Raw!$X119&lt;$A$9,Raw!I119,-999),-999),-999),-999),-999),-999)</f>
        <v>1.670938</v>
      </c>
      <c r="G119" s="9">
        <f>Raw!G119</f>
        <v>0.98148199999999997</v>
      </c>
      <c r="H119" s="9">
        <f>IF(Raw!$G119&gt;$C$8,IF(Raw!$Q119&gt;$C$8,IF(Raw!$N119&gt;$C$9,IF(Raw!$N119&lt;$A$9,IF(Raw!$X119&gt;$C$9,IF(Raw!$X119&lt;$A$9,Raw!L119,-999),-999),-999),-999),-999),-999)</f>
        <v>544.29999999999995</v>
      </c>
      <c r="I119" s="9">
        <f>IF(Raw!$G119&gt;$C$8,IF(Raw!$Q119&gt;$C$8,IF(Raw!$N119&gt;$C$9,IF(Raw!$N119&lt;$A$9,IF(Raw!$X119&gt;$C$9,IF(Raw!$X119&lt;$A$9,Raw!M119,-999),-999),-999),-999),-999),-999)</f>
        <v>7.8181E-2</v>
      </c>
      <c r="J119" s="9">
        <f>IF(Raw!$G119&gt;$C$8,IF(Raw!$Q119&gt;$C$8,IF(Raw!$N119&gt;$C$9,IF(Raw!$N119&lt;$A$9,IF(Raw!$X119&gt;$C$9,IF(Raw!$X119&lt;$A$9,Raw!N119,-999),-999),-999),-999),-999),-999)</f>
        <v>361</v>
      </c>
      <c r="K119" s="9">
        <f>IF(Raw!$G119&gt;$C$8,IF(Raw!$Q119&gt;$C$8,IF(Raw!$N119&gt;$C$9,IF(Raw!$N119&lt;$A$9,IF(Raw!$X119&gt;$C$9,IF(Raw!$X119&lt;$A$9,Raw!R119,-999),-999),-999),-999),-999),-999)</f>
        <v>1.0746199999999999</v>
      </c>
      <c r="L119" s="9">
        <f>IF(Raw!$G119&gt;$C$8,IF(Raw!$Q119&gt;$C$8,IF(Raw!$N119&gt;$C$9,IF(Raw!$N119&lt;$A$9,IF(Raw!$X119&gt;$C$9,IF(Raw!$X119&lt;$A$9,Raw!S119,-999),-999),-999),-999),-999),-999)</f>
        <v>1.7689299999999999</v>
      </c>
      <c r="M119" s="9">
        <f>Raw!Q119</f>
        <v>0.99112199999999995</v>
      </c>
      <c r="N119" s="9">
        <f>IF(Raw!$G119&gt;$C$8,IF(Raw!$Q119&gt;$C$8,IF(Raw!$N119&gt;$C$9,IF(Raw!$N119&lt;$A$9,IF(Raw!$X119&gt;$C$9,IF(Raw!$X119&lt;$A$9,Raw!V119,-999),-999),-999),-999),-999),-999)</f>
        <v>555.4</v>
      </c>
      <c r="O119" s="9">
        <f>IF(Raw!$G119&gt;$C$8,IF(Raw!$Q119&gt;$C$8,IF(Raw!$N119&gt;$C$9,IF(Raw!$N119&lt;$A$9,IF(Raw!$X119&gt;$C$9,IF(Raw!$X119&lt;$A$9,Raw!W119,-999),-999),-999),-999),-999),-999)</f>
        <v>9.0000000000000002E-6</v>
      </c>
      <c r="P119" s="9">
        <f>IF(Raw!$G119&gt;$C$8,IF(Raw!$Q119&gt;$C$8,IF(Raw!$N119&gt;$C$9,IF(Raw!$N119&lt;$A$9,IF(Raw!$X119&gt;$C$9,IF(Raw!$X119&lt;$A$9,Raw!X119,-999),-999),-999),-999),-999),-999)</f>
        <v>351</v>
      </c>
      <c r="R119" s="9">
        <f t="shared" si="20"/>
        <v>0.50064500000000001</v>
      </c>
      <c r="S119" s="9">
        <f t="shared" si="21"/>
        <v>0.29961913607805912</v>
      </c>
      <c r="T119" s="9">
        <f t="shared" si="22"/>
        <v>0.69430999999999998</v>
      </c>
      <c r="U119" s="9">
        <f t="shared" si="23"/>
        <v>0.39250281243463564</v>
      </c>
      <c r="V119" s="15">
        <f t="shared" si="16"/>
        <v>0</v>
      </c>
      <c r="X119" s="11">
        <f t="shared" si="24"/>
        <v>3.6481199999999992E+19</v>
      </c>
      <c r="Y119" s="11">
        <f t="shared" si="25"/>
        <v>5.4429999999999995E-18</v>
      </c>
      <c r="Z119" s="11">
        <f t="shared" si="26"/>
        <v>3.6099999999999999E-4</v>
      </c>
      <c r="AA119" s="16">
        <f t="shared" si="27"/>
        <v>6.6888031012902791E-2</v>
      </c>
      <c r="AB119" s="9">
        <f t="shared" si="17"/>
        <v>1.1210610288125684</v>
      </c>
      <c r="AC119" s="9">
        <f t="shared" si="18"/>
        <v>0.93311196898709725</v>
      </c>
      <c r="AD119" s="15">
        <f t="shared" si="19"/>
        <v>185.28540446787477</v>
      </c>
      <c r="AE119" s="3">
        <f t="shared" si="28"/>
        <v>655.33719999999971</v>
      </c>
      <c r="AF119" s="2">
        <f t="shared" si="29"/>
        <v>0.25</v>
      </c>
      <c r="AG119" s="9">
        <f t="shared" si="30"/>
        <v>5.594234027440758E-2</v>
      </c>
      <c r="AH119" s="2">
        <f t="shared" si="31"/>
        <v>2.7070207320697102</v>
      </c>
    </row>
    <row r="120" spans="1:34">
      <c r="A120" s="1">
        <f>Raw!A120</f>
        <v>107</v>
      </c>
      <c r="B120" s="14">
        <f>Raw!B120</f>
        <v>0.46356481481481482</v>
      </c>
      <c r="C120" s="15">
        <f>Raw!C120</f>
        <v>47.4</v>
      </c>
      <c r="D120" s="15">
        <f>IF(C120&gt;0.5,Raw!D120*D$11,-999)</f>
        <v>65.2</v>
      </c>
      <c r="E120" s="9">
        <f>IF(Raw!$G120&gt;$C$8,IF(Raw!$Q120&gt;$C$8,IF(Raw!$N120&gt;$C$9,IF(Raw!$N120&lt;$A$9,IF(Raw!$X120&gt;$C$9,IF(Raw!$X120&lt;$A$9,Raw!H120,-999),-999),-999),-999),-999),-999)</f>
        <v>1.1472070000000001</v>
      </c>
      <c r="F120" s="9">
        <f>IF(Raw!$G120&gt;$C$8,IF(Raw!$Q120&gt;$C$8,IF(Raw!$N120&gt;$C$9,IF(Raw!$N120&lt;$A$9,IF(Raw!$X120&gt;$C$9,IF(Raw!$X120&lt;$A$9,Raw!I120,-999),-999),-999),-999),-999),-999)</f>
        <v>1.623756</v>
      </c>
      <c r="G120" s="9">
        <f>Raw!G120</f>
        <v>0.985931</v>
      </c>
      <c r="H120" s="9">
        <f>IF(Raw!$G120&gt;$C$8,IF(Raw!$Q120&gt;$C$8,IF(Raw!$N120&gt;$C$9,IF(Raw!$N120&lt;$A$9,IF(Raw!$X120&gt;$C$9,IF(Raw!$X120&lt;$A$9,Raw!L120,-999),-999),-999),-999),-999),-999)</f>
        <v>526.70000000000005</v>
      </c>
      <c r="I120" s="9">
        <f>IF(Raw!$G120&gt;$C$8,IF(Raw!$Q120&gt;$C$8,IF(Raw!$N120&gt;$C$9,IF(Raw!$N120&lt;$A$9,IF(Raw!$X120&gt;$C$9,IF(Raw!$X120&lt;$A$9,Raw!M120,-999),-999),-999),-999),-999),-999)</f>
        <v>1.4E-5</v>
      </c>
      <c r="J120" s="9">
        <f>IF(Raw!$G120&gt;$C$8,IF(Raw!$Q120&gt;$C$8,IF(Raw!$N120&gt;$C$9,IF(Raw!$N120&lt;$A$9,IF(Raw!$X120&gt;$C$9,IF(Raw!$X120&lt;$A$9,Raw!N120,-999),-999),-999),-999),-999),-999)</f>
        <v>458</v>
      </c>
      <c r="K120" s="9">
        <f>IF(Raw!$G120&gt;$C$8,IF(Raw!$Q120&gt;$C$8,IF(Raw!$N120&gt;$C$9,IF(Raw!$N120&lt;$A$9,IF(Raw!$X120&gt;$C$9,IF(Raw!$X120&lt;$A$9,Raw!R120,-999),-999),-999),-999),-999),-999)</f>
        <v>1.0819540000000001</v>
      </c>
      <c r="L120" s="9">
        <f>IF(Raw!$G120&gt;$C$8,IF(Raw!$Q120&gt;$C$8,IF(Raw!$N120&gt;$C$9,IF(Raw!$N120&lt;$A$9,IF(Raw!$X120&gt;$C$9,IF(Raw!$X120&lt;$A$9,Raw!S120,-999),-999),-999),-999),-999),-999)</f>
        <v>1.7938510000000001</v>
      </c>
      <c r="M120" s="9">
        <f>Raw!Q120</f>
        <v>0.98691499999999999</v>
      </c>
      <c r="N120" s="9">
        <f>IF(Raw!$G120&gt;$C$8,IF(Raw!$Q120&gt;$C$8,IF(Raw!$N120&gt;$C$9,IF(Raw!$N120&lt;$A$9,IF(Raw!$X120&gt;$C$9,IF(Raw!$X120&lt;$A$9,Raw!V120,-999),-999),-999),-999),-999),-999)</f>
        <v>549.79999999999995</v>
      </c>
      <c r="O120" s="9">
        <f>IF(Raw!$G120&gt;$C$8,IF(Raw!$Q120&gt;$C$8,IF(Raw!$N120&gt;$C$9,IF(Raw!$N120&lt;$A$9,IF(Raw!$X120&gt;$C$9,IF(Raw!$X120&lt;$A$9,Raw!W120,-999),-999),-999),-999),-999),-999)</f>
        <v>5.0000000000000004E-6</v>
      </c>
      <c r="P120" s="9">
        <f>IF(Raw!$G120&gt;$C$8,IF(Raw!$Q120&gt;$C$8,IF(Raw!$N120&gt;$C$9,IF(Raw!$N120&lt;$A$9,IF(Raw!$X120&gt;$C$9,IF(Raw!$X120&lt;$A$9,Raw!X120,-999),-999),-999),-999),-999),-999)</f>
        <v>389</v>
      </c>
      <c r="R120" s="9">
        <f t="shared" si="20"/>
        <v>0.47654899999999989</v>
      </c>
      <c r="S120" s="9">
        <f t="shared" si="21"/>
        <v>0.2934855975897856</v>
      </c>
      <c r="T120" s="9">
        <f t="shared" si="22"/>
        <v>0.711897</v>
      </c>
      <c r="U120" s="9">
        <f t="shared" si="23"/>
        <v>0.39685403079742965</v>
      </c>
      <c r="V120" s="15">
        <f t="shared" si="16"/>
        <v>0</v>
      </c>
      <c r="X120" s="11">
        <f t="shared" si="24"/>
        <v>3.9250399999999984E+19</v>
      </c>
      <c r="Y120" s="11">
        <f t="shared" si="25"/>
        <v>5.2669999999999998E-18</v>
      </c>
      <c r="Z120" s="11">
        <f t="shared" si="26"/>
        <v>4.5799999999999997E-4</v>
      </c>
      <c r="AA120" s="16">
        <f t="shared" si="27"/>
        <v>8.6493691730624794E-2</v>
      </c>
      <c r="AB120" s="9">
        <f t="shared" si="17"/>
        <v>1.1435285996619566</v>
      </c>
      <c r="AC120" s="9">
        <f t="shared" si="18"/>
        <v>0.91350630826937529</v>
      </c>
      <c r="AD120" s="15">
        <f t="shared" si="19"/>
        <v>188.85085530704106</v>
      </c>
      <c r="AE120" s="3">
        <f t="shared" si="28"/>
        <v>634.14679999999976</v>
      </c>
      <c r="AF120" s="2">
        <f t="shared" si="29"/>
        <v>0.25</v>
      </c>
      <c r="AG120" s="9">
        <f t="shared" si="30"/>
        <v>5.7650940883185696E-2</v>
      </c>
      <c r="AH120" s="2">
        <f t="shared" si="31"/>
        <v>2.7896990263295098</v>
      </c>
    </row>
    <row r="121" spans="1:34">
      <c r="A121" s="1">
        <f>Raw!A121</f>
        <v>108</v>
      </c>
      <c r="B121" s="14">
        <f>Raw!B121</f>
        <v>0.46362268518518518</v>
      </c>
      <c r="C121" s="15">
        <f>Raw!C121</f>
        <v>46.3</v>
      </c>
      <c r="D121" s="15">
        <f>IF(C121&gt;0.5,Raw!D121*D$11,-999)</f>
        <v>67</v>
      </c>
      <c r="E121" s="9">
        <f>IF(Raw!$G121&gt;$C$8,IF(Raw!$Q121&gt;$C$8,IF(Raw!$N121&gt;$C$9,IF(Raw!$N121&lt;$A$9,IF(Raw!$X121&gt;$C$9,IF(Raw!$X121&lt;$A$9,Raw!H121,-999),-999),-999),-999),-999),-999)</f>
        <v>1.1505050000000001</v>
      </c>
      <c r="F121" s="9">
        <f>IF(Raw!$G121&gt;$C$8,IF(Raw!$Q121&gt;$C$8,IF(Raw!$N121&gt;$C$9,IF(Raw!$N121&lt;$A$9,IF(Raw!$X121&gt;$C$9,IF(Raw!$X121&lt;$A$9,Raw!I121,-999),-999),-999),-999),-999),-999)</f>
        <v>1.615343</v>
      </c>
      <c r="G121" s="9">
        <f>Raw!G121</f>
        <v>0.97947499999999998</v>
      </c>
      <c r="H121" s="9">
        <f>IF(Raw!$G121&gt;$C$8,IF(Raw!$Q121&gt;$C$8,IF(Raw!$N121&gt;$C$9,IF(Raw!$N121&lt;$A$9,IF(Raw!$X121&gt;$C$9,IF(Raw!$X121&lt;$A$9,Raw!L121,-999),-999),-999),-999),-999),-999)</f>
        <v>515.4</v>
      </c>
      <c r="I121" s="9">
        <f>IF(Raw!$G121&gt;$C$8,IF(Raw!$Q121&gt;$C$8,IF(Raw!$N121&gt;$C$9,IF(Raw!$N121&lt;$A$9,IF(Raw!$X121&gt;$C$9,IF(Raw!$X121&lt;$A$9,Raw!M121,-999),-999),-999),-999),-999),-999)</f>
        <v>5.0000000000000004E-6</v>
      </c>
      <c r="J121" s="9">
        <f>IF(Raw!$G121&gt;$C$8,IF(Raw!$Q121&gt;$C$8,IF(Raw!$N121&gt;$C$9,IF(Raw!$N121&lt;$A$9,IF(Raw!$X121&gt;$C$9,IF(Raw!$X121&lt;$A$9,Raw!N121,-999),-999),-999),-999),-999),-999)</f>
        <v>509</v>
      </c>
      <c r="K121" s="9">
        <f>IF(Raw!$G121&gt;$C$8,IF(Raw!$Q121&gt;$C$8,IF(Raw!$N121&gt;$C$9,IF(Raw!$N121&lt;$A$9,IF(Raw!$X121&gt;$C$9,IF(Raw!$X121&lt;$A$9,Raw!R121,-999),-999),-999),-999),-999),-999)</f>
        <v>1.1086130000000001</v>
      </c>
      <c r="L121" s="9">
        <f>IF(Raw!$G121&gt;$C$8,IF(Raw!$Q121&gt;$C$8,IF(Raw!$N121&gt;$C$9,IF(Raw!$N121&lt;$A$9,IF(Raw!$X121&gt;$C$9,IF(Raw!$X121&lt;$A$9,Raw!S121,-999),-999),-999),-999),-999),-999)</f>
        <v>1.7994790000000001</v>
      </c>
      <c r="M121" s="9">
        <f>Raw!Q121</f>
        <v>0.990452</v>
      </c>
      <c r="N121" s="9">
        <f>IF(Raw!$G121&gt;$C$8,IF(Raw!$Q121&gt;$C$8,IF(Raw!$N121&gt;$C$9,IF(Raw!$N121&lt;$A$9,IF(Raw!$X121&gt;$C$9,IF(Raw!$X121&lt;$A$9,Raw!V121,-999),-999),-999),-999),-999),-999)</f>
        <v>523.6</v>
      </c>
      <c r="O121" s="9">
        <f>IF(Raw!$G121&gt;$C$8,IF(Raw!$Q121&gt;$C$8,IF(Raw!$N121&gt;$C$9,IF(Raw!$N121&lt;$A$9,IF(Raw!$X121&gt;$C$9,IF(Raw!$X121&lt;$A$9,Raw!W121,-999),-999),-999),-999),-999),-999)</f>
        <v>2.5000000000000001E-5</v>
      </c>
      <c r="P121" s="9">
        <f>IF(Raw!$G121&gt;$C$8,IF(Raw!$Q121&gt;$C$8,IF(Raw!$N121&gt;$C$9,IF(Raw!$N121&lt;$A$9,IF(Raw!$X121&gt;$C$9,IF(Raw!$X121&lt;$A$9,Raw!X121,-999),-999),-999),-999),-999),-999)</f>
        <v>390</v>
      </c>
      <c r="R121" s="9">
        <f t="shared" si="20"/>
        <v>0.46483799999999986</v>
      </c>
      <c r="S121" s="9">
        <f t="shared" si="21"/>
        <v>0.28776427049858755</v>
      </c>
      <c r="T121" s="9">
        <f t="shared" si="22"/>
        <v>0.69086599999999998</v>
      </c>
      <c r="U121" s="9">
        <f t="shared" si="23"/>
        <v>0.38392556956763596</v>
      </c>
      <c r="V121" s="15">
        <f t="shared" si="16"/>
        <v>0</v>
      </c>
      <c r="X121" s="11">
        <f t="shared" si="24"/>
        <v>4.0333999999999992E+19</v>
      </c>
      <c r="Y121" s="11">
        <f t="shared" si="25"/>
        <v>5.1539999999999997E-18</v>
      </c>
      <c r="Z121" s="11">
        <f t="shared" si="26"/>
        <v>5.0900000000000001E-4</v>
      </c>
      <c r="AA121" s="16">
        <f t="shared" si="27"/>
        <v>9.5686865693253728E-2</v>
      </c>
      <c r="AB121" s="9">
        <f t="shared" si="17"/>
        <v>1.1747198021540355</v>
      </c>
      <c r="AC121" s="9">
        <f t="shared" si="18"/>
        <v>0.90431313430674631</v>
      </c>
      <c r="AD121" s="15">
        <f t="shared" si="19"/>
        <v>187.98991295334724</v>
      </c>
      <c r="AE121" s="3">
        <f t="shared" si="28"/>
        <v>620.54159999999979</v>
      </c>
      <c r="AF121" s="2">
        <f t="shared" si="29"/>
        <v>0.25</v>
      </c>
      <c r="AG121" s="9">
        <f t="shared" si="30"/>
        <v>5.5518564925833951E-2</v>
      </c>
      <c r="AH121" s="2">
        <f t="shared" si="31"/>
        <v>2.6865144634956426</v>
      </c>
    </row>
    <row r="122" spans="1:34">
      <c r="A122" s="1">
        <f>Raw!A122</f>
        <v>109</v>
      </c>
      <c r="B122" s="14">
        <f>Raw!B122</f>
        <v>0.4636805555555556</v>
      </c>
      <c r="C122" s="15">
        <f>Raw!C122</f>
        <v>45.2</v>
      </c>
      <c r="D122" s="15">
        <f>IF(C122&gt;0.5,Raw!D122*D$11,-999)</f>
        <v>76</v>
      </c>
      <c r="E122" s="9">
        <f>IF(Raw!$G122&gt;$C$8,IF(Raw!$Q122&gt;$C$8,IF(Raw!$N122&gt;$C$9,IF(Raw!$N122&lt;$A$9,IF(Raw!$X122&gt;$C$9,IF(Raw!$X122&lt;$A$9,Raw!H122,-999),-999),-999),-999),-999),-999)</f>
        <v>1.1535070000000001</v>
      </c>
      <c r="F122" s="9">
        <f>IF(Raw!$G122&gt;$C$8,IF(Raw!$Q122&gt;$C$8,IF(Raw!$N122&gt;$C$9,IF(Raw!$N122&lt;$A$9,IF(Raw!$X122&gt;$C$9,IF(Raw!$X122&lt;$A$9,Raw!I122,-999),-999),-999),-999),-999),-999)</f>
        <v>1.6197349999999999</v>
      </c>
      <c r="G122" s="9">
        <f>Raw!G122</f>
        <v>0.97354799999999997</v>
      </c>
      <c r="H122" s="9">
        <f>IF(Raw!$G122&gt;$C$8,IF(Raw!$Q122&gt;$C$8,IF(Raw!$N122&gt;$C$9,IF(Raw!$N122&lt;$A$9,IF(Raw!$X122&gt;$C$9,IF(Raw!$X122&lt;$A$9,Raw!L122,-999),-999),-999),-999),-999),-999)</f>
        <v>541.6</v>
      </c>
      <c r="I122" s="9">
        <f>IF(Raw!$G122&gt;$C$8,IF(Raw!$Q122&gt;$C$8,IF(Raw!$N122&gt;$C$9,IF(Raw!$N122&lt;$A$9,IF(Raw!$X122&gt;$C$9,IF(Raw!$X122&lt;$A$9,Raw!M122,-999),-999),-999),-999),-999),-999)</f>
        <v>6.0000000000000002E-6</v>
      </c>
      <c r="J122" s="9">
        <f>IF(Raw!$G122&gt;$C$8,IF(Raw!$Q122&gt;$C$8,IF(Raw!$N122&gt;$C$9,IF(Raw!$N122&lt;$A$9,IF(Raw!$X122&gt;$C$9,IF(Raw!$X122&lt;$A$9,Raw!N122,-999),-999),-999),-999),-999),-999)</f>
        <v>618</v>
      </c>
      <c r="K122" s="9">
        <f>IF(Raw!$G122&gt;$C$8,IF(Raw!$Q122&gt;$C$8,IF(Raw!$N122&gt;$C$9,IF(Raw!$N122&lt;$A$9,IF(Raw!$X122&gt;$C$9,IF(Raw!$X122&lt;$A$9,Raw!R122,-999),-999),-999),-999),-999),-999)</f>
        <v>1.0767100000000001</v>
      </c>
      <c r="L122" s="9">
        <f>IF(Raw!$G122&gt;$C$8,IF(Raw!$Q122&gt;$C$8,IF(Raw!$N122&gt;$C$9,IF(Raw!$N122&lt;$A$9,IF(Raw!$X122&gt;$C$9,IF(Raw!$X122&lt;$A$9,Raw!S122,-999),-999),-999),-999),-999),-999)</f>
        <v>1.7752699999999999</v>
      </c>
      <c r="M122" s="9">
        <f>Raw!Q122</f>
        <v>0.99069099999999999</v>
      </c>
      <c r="N122" s="9">
        <f>IF(Raw!$G122&gt;$C$8,IF(Raw!$Q122&gt;$C$8,IF(Raw!$N122&gt;$C$9,IF(Raw!$N122&lt;$A$9,IF(Raw!$X122&gt;$C$9,IF(Raw!$X122&lt;$A$9,Raw!V122,-999),-999),-999),-999),-999),-999)</f>
        <v>534.20000000000005</v>
      </c>
      <c r="O122" s="9">
        <f>IF(Raw!$G122&gt;$C$8,IF(Raw!$Q122&gt;$C$8,IF(Raw!$N122&gt;$C$9,IF(Raw!$N122&lt;$A$9,IF(Raw!$X122&gt;$C$9,IF(Raw!$X122&lt;$A$9,Raw!W122,-999),-999),-999),-999),-999),-999)</f>
        <v>2.1999999999999999E-5</v>
      </c>
      <c r="P122" s="9">
        <f>IF(Raw!$G122&gt;$C$8,IF(Raw!$Q122&gt;$C$8,IF(Raw!$N122&gt;$C$9,IF(Raw!$N122&lt;$A$9,IF(Raw!$X122&gt;$C$9,IF(Raw!$X122&lt;$A$9,Raw!X122,-999),-999),-999),-999),-999),-999)</f>
        <v>506</v>
      </c>
      <c r="R122" s="9">
        <f t="shared" si="20"/>
        <v>0.46622799999999986</v>
      </c>
      <c r="S122" s="9">
        <f t="shared" si="21"/>
        <v>0.2878421470178763</v>
      </c>
      <c r="T122" s="9">
        <f t="shared" si="22"/>
        <v>0.69855999999999985</v>
      </c>
      <c r="U122" s="9">
        <f t="shared" si="23"/>
        <v>0.39349507398874534</v>
      </c>
      <c r="V122" s="15">
        <f t="shared" si="16"/>
        <v>0</v>
      </c>
      <c r="X122" s="11">
        <f t="shared" si="24"/>
        <v>4.5751999999999992E+19</v>
      </c>
      <c r="Y122" s="11">
        <f t="shared" si="25"/>
        <v>5.4160000000000003E-18</v>
      </c>
      <c r="Z122" s="11">
        <f t="shared" si="26"/>
        <v>6.1799999999999995E-4</v>
      </c>
      <c r="AA122" s="16">
        <f t="shared" si="27"/>
        <v>0.13279957796531769</v>
      </c>
      <c r="AB122" s="9">
        <f t="shared" si="17"/>
        <v>1.1694784731834524</v>
      </c>
      <c r="AC122" s="9">
        <f t="shared" si="18"/>
        <v>0.86720042203468217</v>
      </c>
      <c r="AD122" s="15">
        <f t="shared" si="19"/>
        <v>214.88604848756907</v>
      </c>
      <c r="AE122" s="3">
        <f t="shared" si="28"/>
        <v>652.08639999999991</v>
      </c>
      <c r="AF122" s="2">
        <f t="shared" si="29"/>
        <v>0.25</v>
      </c>
      <c r="AG122" s="9">
        <f t="shared" si="30"/>
        <v>6.5043539652896235E-2</v>
      </c>
      <c r="AH122" s="2">
        <f t="shared" si="31"/>
        <v>3.1474230335004161</v>
      </c>
    </row>
    <row r="123" spans="1:34">
      <c r="A123" s="1">
        <f>Raw!A123</f>
        <v>110</v>
      </c>
      <c r="B123" s="14">
        <f>Raw!B123</f>
        <v>0.4637384259259259</v>
      </c>
      <c r="C123" s="15">
        <f>Raw!C123</f>
        <v>44.1</v>
      </c>
      <c r="D123" s="15">
        <f>IF(C123&gt;0.5,Raw!D123*D$11,-999)</f>
        <v>78.7</v>
      </c>
      <c r="E123" s="9">
        <f>IF(Raw!$G123&gt;$C$8,IF(Raw!$Q123&gt;$C$8,IF(Raw!$N123&gt;$C$9,IF(Raw!$N123&lt;$A$9,IF(Raw!$X123&gt;$C$9,IF(Raw!$X123&lt;$A$9,Raw!H123,-999),-999),-999),-999),-999),-999)</f>
        <v>1.1425829999999999</v>
      </c>
      <c r="F123" s="9">
        <f>IF(Raw!$G123&gt;$C$8,IF(Raw!$Q123&gt;$C$8,IF(Raw!$N123&gt;$C$9,IF(Raw!$N123&lt;$A$9,IF(Raw!$X123&gt;$C$9,IF(Raw!$X123&lt;$A$9,Raw!I123,-999),-999),-999),-999),-999),-999)</f>
        <v>1.6048610000000001</v>
      </c>
      <c r="G123" s="9">
        <f>Raw!G123</f>
        <v>0.98135799999999995</v>
      </c>
      <c r="H123" s="9">
        <f>IF(Raw!$G123&gt;$C$8,IF(Raw!$Q123&gt;$C$8,IF(Raw!$N123&gt;$C$9,IF(Raw!$N123&lt;$A$9,IF(Raw!$X123&gt;$C$9,IF(Raw!$X123&lt;$A$9,Raw!L123,-999),-999),-999),-999),-999),-999)</f>
        <v>534.20000000000005</v>
      </c>
      <c r="I123" s="9">
        <f>IF(Raw!$G123&gt;$C$8,IF(Raw!$Q123&gt;$C$8,IF(Raw!$N123&gt;$C$9,IF(Raw!$N123&lt;$A$9,IF(Raw!$X123&gt;$C$9,IF(Raw!$X123&lt;$A$9,Raw!M123,-999),-999),-999),-999),-999),-999)</f>
        <v>3.8000000000000002E-5</v>
      </c>
      <c r="J123" s="9">
        <f>IF(Raw!$G123&gt;$C$8,IF(Raw!$Q123&gt;$C$8,IF(Raw!$N123&gt;$C$9,IF(Raw!$N123&lt;$A$9,IF(Raw!$X123&gt;$C$9,IF(Raw!$X123&lt;$A$9,Raw!N123,-999),-999),-999),-999),-999),-999)</f>
        <v>515</v>
      </c>
      <c r="K123" s="9">
        <f>IF(Raw!$G123&gt;$C$8,IF(Raw!$Q123&gt;$C$8,IF(Raw!$N123&gt;$C$9,IF(Raw!$N123&lt;$A$9,IF(Raw!$X123&gt;$C$9,IF(Raw!$X123&lt;$A$9,Raw!R123,-999),-999),-999),-999),-999),-999)</f>
        <v>1.0825610000000001</v>
      </c>
      <c r="L123" s="9">
        <f>IF(Raw!$G123&gt;$C$8,IF(Raw!$Q123&gt;$C$8,IF(Raw!$N123&gt;$C$9,IF(Raw!$N123&lt;$A$9,IF(Raw!$X123&gt;$C$9,IF(Raw!$X123&lt;$A$9,Raw!S123,-999),-999),-999),-999),-999),-999)</f>
        <v>1.7725569999999999</v>
      </c>
      <c r="M123" s="9">
        <f>Raw!Q123</f>
        <v>0.99070100000000005</v>
      </c>
      <c r="N123" s="9">
        <f>IF(Raw!$G123&gt;$C$8,IF(Raw!$Q123&gt;$C$8,IF(Raw!$N123&gt;$C$9,IF(Raw!$N123&lt;$A$9,IF(Raw!$X123&gt;$C$9,IF(Raw!$X123&lt;$A$9,Raw!V123,-999),-999),-999),-999),-999),-999)</f>
        <v>531</v>
      </c>
      <c r="O123" s="9">
        <f>IF(Raw!$G123&gt;$C$8,IF(Raw!$Q123&gt;$C$8,IF(Raw!$N123&gt;$C$9,IF(Raw!$N123&lt;$A$9,IF(Raw!$X123&gt;$C$9,IF(Raw!$X123&lt;$A$9,Raw!W123,-999),-999),-999),-999),-999),-999)</f>
        <v>3.0000000000000001E-6</v>
      </c>
      <c r="P123" s="9">
        <f>IF(Raw!$G123&gt;$C$8,IF(Raw!$Q123&gt;$C$8,IF(Raw!$N123&gt;$C$9,IF(Raw!$N123&lt;$A$9,IF(Raw!$X123&gt;$C$9,IF(Raw!$X123&lt;$A$9,Raw!X123,-999),-999),-999),-999),-999),-999)</f>
        <v>443</v>
      </c>
      <c r="R123" s="9">
        <f t="shared" si="20"/>
        <v>0.46227800000000019</v>
      </c>
      <c r="S123" s="9">
        <f t="shared" si="21"/>
        <v>0.28804862227943739</v>
      </c>
      <c r="T123" s="9">
        <f t="shared" si="22"/>
        <v>0.68999599999999983</v>
      </c>
      <c r="U123" s="9">
        <f t="shared" si="23"/>
        <v>0.38926590230948843</v>
      </c>
      <c r="V123" s="15">
        <f t="shared" si="16"/>
        <v>0</v>
      </c>
      <c r="X123" s="11">
        <f t="shared" si="24"/>
        <v>4.7377399999999992E+19</v>
      </c>
      <c r="Y123" s="11">
        <f t="shared" si="25"/>
        <v>5.3420000000000005E-18</v>
      </c>
      <c r="Z123" s="11">
        <f t="shared" si="26"/>
        <v>5.1499999999999994E-4</v>
      </c>
      <c r="AA123" s="16">
        <f t="shared" si="27"/>
        <v>0.1153115227161346</v>
      </c>
      <c r="AB123" s="9">
        <f t="shared" si="17"/>
        <v>1.1621254894280422</v>
      </c>
      <c r="AC123" s="9">
        <f t="shared" si="18"/>
        <v>0.88468847728386535</v>
      </c>
      <c r="AD123" s="15">
        <f t="shared" si="19"/>
        <v>223.90586935171766</v>
      </c>
      <c r="AE123" s="3">
        <f t="shared" si="28"/>
        <v>643.17679999999984</v>
      </c>
      <c r="AF123" s="2">
        <f t="shared" si="29"/>
        <v>0.25</v>
      </c>
      <c r="AG123" s="9">
        <f t="shared" si="30"/>
        <v>6.704532328122062E-2</v>
      </c>
      <c r="AH123" s="2">
        <f t="shared" si="31"/>
        <v>3.2442883014962001</v>
      </c>
    </row>
    <row r="124" spans="1:34">
      <c r="A124" s="1">
        <f>Raw!A124</f>
        <v>111</v>
      </c>
      <c r="B124" s="14">
        <f>Raw!B124</f>
        <v>0.46379629629629626</v>
      </c>
      <c r="C124" s="15">
        <f>Raw!C124</f>
        <v>42.8</v>
      </c>
      <c r="D124" s="15">
        <f>IF(C124&gt;0.5,Raw!D124*D$11,-999)</f>
        <v>79.7</v>
      </c>
      <c r="E124" s="9">
        <f>IF(Raw!$G124&gt;$C$8,IF(Raw!$Q124&gt;$C$8,IF(Raw!$N124&gt;$C$9,IF(Raw!$N124&lt;$A$9,IF(Raw!$X124&gt;$C$9,IF(Raw!$X124&lt;$A$9,Raw!H124,-999),-999),-999),-999),-999),-999)</f>
        <v>1.1925669999999999</v>
      </c>
      <c r="F124" s="9">
        <f>IF(Raw!$G124&gt;$C$8,IF(Raw!$Q124&gt;$C$8,IF(Raw!$N124&gt;$C$9,IF(Raw!$N124&lt;$A$9,IF(Raw!$X124&gt;$C$9,IF(Raw!$X124&lt;$A$9,Raw!I124,-999),-999),-999),-999),-999),-999)</f>
        <v>1.623964</v>
      </c>
      <c r="G124" s="9">
        <f>Raw!G124</f>
        <v>0.97570400000000002</v>
      </c>
      <c r="H124" s="9">
        <f>IF(Raw!$G124&gt;$C$8,IF(Raw!$Q124&gt;$C$8,IF(Raw!$N124&gt;$C$9,IF(Raw!$N124&lt;$A$9,IF(Raw!$X124&gt;$C$9,IF(Raw!$X124&lt;$A$9,Raw!L124,-999),-999),-999),-999),-999),-999)</f>
        <v>475.8</v>
      </c>
      <c r="I124" s="9">
        <f>IF(Raw!$G124&gt;$C$8,IF(Raw!$Q124&gt;$C$8,IF(Raw!$N124&gt;$C$9,IF(Raw!$N124&lt;$A$9,IF(Raw!$X124&gt;$C$9,IF(Raw!$X124&lt;$A$9,Raw!M124,-999),-999),-999),-999),-999),-999)</f>
        <v>3.4E-5</v>
      </c>
      <c r="J124" s="9">
        <f>IF(Raw!$G124&gt;$C$8,IF(Raw!$Q124&gt;$C$8,IF(Raw!$N124&gt;$C$9,IF(Raw!$N124&lt;$A$9,IF(Raw!$X124&gt;$C$9,IF(Raw!$X124&lt;$A$9,Raw!N124,-999),-999),-999),-999),-999),-999)</f>
        <v>407</v>
      </c>
      <c r="K124" s="9">
        <f>IF(Raw!$G124&gt;$C$8,IF(Raw!$Q124&gt;$C$8,IF(Raw!$N124&gt;$C$9,IF(Raw!$N124&lt;$A$9,IF(Raw!$X124&gt;$C$9,IF(Raw!$X124&lt;$A$9,Raw!R124,-999),-999),-999),-999),-999),-999)</f>
        <v>1.062881</v>
      </c>
      <c r="L124" s="9">
        <f>IF(Raw!$G124&gt;$C$8,IF(Raw!$Q124&gt;$C$8,IF(Raw!$N124&gt;$C$9,IF(Raw!$N124&lt;$A$9,IF(Raw!$X124&gt;$C$9,IF(Raw!$X124&lt;$A$9,Raw!S124,-999),-999),-999),-999),-999),-999)</f>
        <v>1.757045</v>
      </c>
      <c r="M124" s="9">
        <f>Raw!Q124</f>
        <v>0.99276600000000004</v>
      </c>
      <c r="N124" s="9">
        <f>IF(Raw!$G124&gt;$C$8,IF(Raw!$Q124&gt;$C$8,IF(Raw!$N124&gt;$C$9,IF(Raw!$N124&lt;$A$9,IF(Raw!$X124&gt;$C$9,IF(Raw!$X124&lt;$A$9,Raw!V124,-999),-999),-999),-999),-999),-999)</f>
        <v>547.1</v>
      </c>
      <c r="O124" s="9">
        <f>IF(Raw!$G124&gt;$C$8,IF(Raw!$Q124&gt;$C$8,IF(Raw!$N124&gt;$C$9,IF(Raw!$N124&lt;$A$9,IF(Raw!$X124&gt;$C$9,IF(Raw!$X124&lt;$A$9,Raw!W124,-999),-999),-999),-999),-999),-999)</f>
        <v>2.5000000000000001E-5</v>
      </c>
      <c r="P124" s="9">
        <f>IF(Raw!$G124&gt;$C$8,IF(Raw!$Q124&gt;$C$8,IF(Raw!$N124&gt;$C$9,IF(Raw!$N124&lt;$A$9,IF(Raw!$X124&gt;$C$9,IF(Raw!$X124&lt;$A$9,Raw!X124,-999),-999),-999),-999),-999),-999)</f>
        <v>531</v>
      </c>
      <c r="R124" s="9">
        <f t="shared" si="20"/>
        <v>0.43139700000000003</v>
      </c>
      <c r="S124" s="9">
        <f t="shared" si="21"/>
        <v>0.26564443546778133</v>
      </c>
      <c r="T124" s="9">
        <f t="shared" si="22"/>
        <v>0.694164</v>
      </c>
      <c r="U124" s="9">
        <f t="shared" si="23"/>
        <v>0.3950746850535985</v>
      </c>
      <c r="V124" s="15">
        <f t="shared" si="16"/>
        <v>0</v>
      </c>
      <c r="X124" s="11">
        <f t="shared" si="24"/>
        <v>4.7979399999999992E+19</v>
      </c>
      <c r="Y124" s="11">
        <f t="shared" si="25"/>
        <v>4.7579999999999996E-18</v>
      </c>
      <c r="Z124" s="11">
        <f t="shared" si="26"/>
        <v>4.0699999999999997E-4</v>
      </c>
      <c r="AA124" s="16">
        <f t="shared" si="27"/>
        <v>8.5013580519775062E-2</v>
      </c>
      <c r="AB124" s="9">
        <f t="shared" si="17"/>
        <v>1.1218943671079291</v>
      </c>
      <c r="AC124" s="9">
        <f t="shared" si="18"/>
        <v>0.91498641948022497</v>
      </c>
      <c r="AD124" s="15">
        <f t="shared" si="19"/>
        <v>208.87857621566357</v>
      </c>
      <c r="AE124" s="3">
        <f t="shared" si="28"/>
        <v>572.86319999999978</v>
      </c>
      <c r="AF124" s="2">
        <f t="shared" si="29"/>
        <v>0.25</v>
      </c>
      <c r="AG124" s="9">
        <f t="shared" si="30"/>
        <v>6.3478952086805665E-2</v>
      </c>
      <c r="AH124" s="2">
        <f t="shared" si="31"/>
        <v>3.0717134554282373</v>
      </c>
    </row>
    <row r="125" spans="1:34">
      <c r="A125" s="1">
        <f>Raw!A125</f>
        <v>112</v>
      </c>
      <c r="B125" s="14">
        <f>Raw!B125</f>
        <v>0.46384259259259258</v>
      </c>
      <c r="C125" s="15">
        <f>Raw!C125</f>
        <v>42.1</v>
      </c>
      <c r="D125" s="15">
        <f>IF(C125&gt;0.5,Raw!D125*D$11,-999)</f>
        <v>86</v>
      </c>
      <c r="E125" s="9">
        <f>IF(Raw!$G125&gt;$C$8,IF(Raw!$Q125&gt;$C$8,IF(Raw!$N125&gt;$C$9,IF(Raw!$N125&lt;$A$9,IF(Raw!$X125&gt;$C$9,IF(Raw!$X125&lt;$A$9,Raw!H125,-999),-999),-999),-999),-999),-999)</f>
        <v>1.1639619999999999</v>
      </c>
      <c r="F125" s="9">
        <f>IF(Raw!$G125&gt;$C$8,IF(Raw!$Q125&gt;$C$8,IF(Raw!$N125&gt;$C$9,IF(Raw!$N125&lt;$A$9,IF(Raw!$X125&gt;$C$9,IF(Raw!$X125&lt;$A$9,Raw!I125,-999),-999),-999),-999),-999),-999)</f>
        <v>1.6088720000000001</v>
      </c>
      <c r="G125" s="9">
        <f>Raw!G125</f>
        <v>0.976738</v>
      </c>
      <c r="H125" s="9">
        <f>IF(Raw!$G125&gt;$C$8,IF(Raw!$Q125&gt;$C$8,IF(Raw!$N125&gt;$C$9,IF(Raw!$N125&lt;$A$9,IF(Raw!$X125&gt;$C$9,IF(Raw!$X125&lt;$A$9,Raw!L125,-999),-999),-999),-999),-999),-999)</f>
        <v>494.8</v>
      </c>
      <c r="I125" s="9">
        <f>IF(Raw!$G125&gt;$C$8,IF(Raw!$Q125&gt;$C$8,IF(Raw!$N125&gt;$C$9,IF(Raw!$N125&lt;$A$9,IF(Raw!$X125&gt;$C$9,IF(Raw!$X125&lt;$A$9,Raw!M125,-999),-999),-999),-999),-999),-999)</f>
        <v>1.0000000000000001E-5</v>
      </c>
      <c r="J125" s="9">
        <f>IF(Raw!$G125&gt;$C$8,IF(Raw!$Q125&gt;$C$8,IF(Raw!$N125&gt;$C$9,IF(Raw!$N125&lt;$A$9,IF(Raw!$X125&gt;$C$9,IF(Raw!$X125&lt;$A$9,Raw!N125,-999),-999),-999),-999),-999),-999)</f>
        <v>635</v>
      </c>
      <c r="K125" s="9">
        <f>IF(Raw!$G125&gt;$C$8,IF(Raw!$Q125&gt;$C$8,IF(Raw!$N125&gt;$C$9,IF(Raw!$N125&lt;$A$9,IF(Raw!$X125&gt;$C$9,IF(Raw!$X125&lt;$A$9,Raw!R125,-999),-999),-999),-999),-999),-999)</f>
        <v>1.0862080000000001</v>
      </c>
      <c r="L125" s="9">
        <f>IF(Raw!$G125&gt;$C$8,IF(Raw!$Q125&gt;$C$8,IF(Raw!$N125&gt;$C$9,IF(Raw!$N125&lt;$A$9,IF(Raw!$X125&gt;$C$9,IF(Raw!$X125&lt;$A$9,Raw!S125,-999),-999),-999),-999),-999),-999)</f>
        <v>1.8055909999999999</v>
      </c>
      <c r="M125" s="9">
        <f>Raw!Q125</f>
        <v>0.98949500000000001</v>
      </c>
      <c r="N125" s="9">
        <f>IF(Raw!$G125&gt;$C$8,IF(Raw!$Q125&gt;$C$8,IF(Raw!$N125&gt;$C$9,IF(Raw!$N125&lt;$A$9,IF(Raw!$X125&gt;$C$9,IF(Raw!$X125&lt;$A$9,Raw!V125,-999),-999),-999),-999),-999),-999)</f>
        <v>526.29999999999995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586</v>
      </c>
      <c r="R125" s="9">
        <f t="shared" si="20"/>
        <v>0.44491000000000014</v>
      </c>
      <c r="S125" s="9">
        <f t="shared" si="21"/>
        <v>0.27653536142092106</v>
      </c>
      <c r="T125" s="9">
        <f t="shared" si="22"/>
        <v>0.71938299999999988</v>
      </c>
      <c r="U125" s="9">
        <f t="shared" si="23"/>
        <v>0.39841968640738679</v>
      </c>
      <c r="V125" s="15">
        <f t="shared" si="16"/>
        <v>0</v>
      </c>
      <c r="X125" s="11">
        <f t="shared" si="24"/>
        <v>5.1771999999999984E+19</v>
      </c>
      <c r="Y125" s="11">
        <f t="shared" si="25"/>
        <v>4.9480000000000002E-18</v>
      </c>
      <c r="Z125" s="11">
        <f t="shared" si="26"/>
        <v>6.3499999999999993E-4</v>
      </c>
      <c r="AA125" s="16">
        <f t="shared" si="27"/>
        <v>0.13990819910071359</v>
      </c>
      <c r="AB125" s="9">
        <f t="shared" si="17"/>
        <v>1.1868555799936686</v>
      </c>
      <c r="AC125" s="9">
        <f t="shared" si="18"/>
        <v>0.8600918008992865</v>
      </c>
      <c r="AD125" s="15">
        <f t="shared" si="19"/>
        <v>220.32787259954901</v>
      </c>
      <c r="AE125" s="3">
        <f t="shared" si="28"/>
        <v>595.73919999999987</v>
      </c>
      <c r="AF125" s="2">
        <f t="shared" si="29"/>
        <v>0.25</v>
      </c>
      <c r="AG125" s="9">
        <f t="shared" si="30"/>
        <v>6.7525355313783827E-2</v>
      </c>
      <c r="AH125" s="2">
        <f t="shared" si="31"/>
        <v>3.267516801731122</v>
      </c>
    </row>
    <row r="126" spans="1:34">
      <c r="A126" s="1">
        <f>Raw!A126</f>
        <v>113</v>
      </c>
      <c r="B126" s="14">
        <f>Raw!B126</f>
        <v>0.463900462962963</v>
      </c>
      <c r="C126" s="15">
        <f>Raw!C126</f>
        <v>41.2</v>
      </c>
      <c r="D126" s="15">
        <f>IF(C126&gt;0.5,Raw!D126*D$11,-999)</f>
        <v>89.6</v>
      </c>
      <c r="E126" s="9">
        <f>IF(Raw!$G126&gt;$C$8,IF(Raw!$Q126&gt;$C$8,IF(Raw!$N126&gt;$C$9,IF(Raw!$N126&lt;$A$9,IF(Raw!$X126&gt;$C$9,IF(Raw!$X126&lt;$A$9,Raw!H126,-999),-999),-999),-999),-999),-999)</f>
        <v>1.141669</v>
      </c>
      <c r="F126" s="9">
        <f>IF(Raw!$G126&gt;$C$8,IF(Raw!$Q126&gt;$C$8,IF(Raw!$N126&gt;$C$9,IF(Raw!$N126&lt;$A$9,IF(Raw!$X126&gt;$C$9,IF(Raw!$X126&lt;$A$9,Raw!I126,-999),-999),-999),-999),-999),-999)</f>
        <v>1.5848359999999999</v>
      </c>
      <c r="G126" s="9">
        <f>Raw!G126</f>
        <v>0.97445099999999996</v>
      </c>
      <c r="H126" s="9">
        <f>IF(Raw!$G126&gt;$C$8,IF(Raw!$Q126&gt;$C$8,IF(Raw!$N126&gt;$C$9,IF(Raw!$N126&lt;$A$9,IF(Raw!$X126&gt;$C$9,IF(Raw!$X126&lt;$A$9,Raw!L126,-999),-999),-999),-999),-999),-999)</f>
        <v>589.70000000000005</v>
      </c>
      <c r="I126" s="9">
        <f>IF(Raw!$G126&gt;$C$8,IF(Raw!$Q126&gt;$C$8,IF(Raw!$N126&gt;$C$9,IF(Raw!$N126&lt;$A$9,IF(Raw!$X126&gt;$C$9,IF(Raw!$X126&lt;$A$9,Raw!M126,-999),-999),-999),-999),-999),-999)</f>
        <v>5.0000000000000004E-6</v>
      </c>
      <c r="J126" s="9">
        <f>IF(Raw!$G126&gt;$C$8,IF(Raw!$Q126&gt;$C$8,IF(Raw!$N126&gt;$C$9,IF(Raw!$N126&lt;$A$9,IF(Raw!$X126&gt;$C$9,IF(Raw!$X126&lt;$A$9,Raw!N126,-999),-999),-999),-999),-999),-999)</f>
        <v>508</v>
      </c>
      <c r="K126" s="9">
        <f>IF(Raw!$G126&gt;$C$8,IF(Raw!$Q126&gt;$C$8,IF(Raw!$N126&gt;$C$9,IF(Raw!$N126&lt;$A$9,IF(Raw!$X126&gt;$C$9,IF(Raw!$X126&lt;$A$9,Raw!R126,-999),-999),-999),-999),-999),-999)</f>
        <v>1.11877</v>
      </c>
      <c r="L126" s="9">
        <f>IF(Raw!$G126&gt;$C$8,IF(Raw!$Q126&gt;$C$8,IF(Raw!$N126&gt;$C$9,IF(Raw!$N126&lt;$A$9,IF(Raw!$X126&gt;$C$9,IF(Raw!$X126&lt;$A$9,Raw!S126,-999),-999),-999),-999),-999),-999)</f>
        <v>1.7993140000000001</v>
      </c>
      <c r="M126" s="9">
        <f>Raw!Q126</f>
        <v>0.99251299999999998</v>
      </c>
      <c r="N126" s="9">
        <f>IF(Raw!$G126&gt;$C$8,IF(Raw!$Q126&gt;$C$8,IF(Raw!$N126&gt;$C$9,IF(Raw!$N126&lt;$A$9,IF(Raw!$X126&gt;$C$9,IF(Raw!$X126&lt;$A$9,Raw!V126,-999),-999),-999),-999),-999),-999)</f>
        <v>538.20000000000005</v>
      </c>
      <c r="O126" s="9">
        <f>IF(Raw!$G126&gt;$C$8,IF(Raw!$Q126&gt;$C$8,IF(Raw!$N126&gt;$C$9,IF(Raw!$N126&lt;$A$9,IF(Raw!$X126&gt;$C$9,IF(Raw!$X126&lt;$A$9,Raw!W126,-999),-999),-999),-999),-999),-999)</f>
        <v>1.2E-5</v>
      </c>
      <c r="P126" s="9">
        <f>IF(Raw!$G126&gt;$C$8,IF(Raw!$Q126&gt;$C$8,IF(Raw!$N126&gt;$C$9,IF(Raw!$N126&lt;$A$9,IF(Raw!$X126&gt;$C$9,IF(Raw!$X126&lt;$A$9,Raw!X126,-999),-999),-999),-999),-999),-999)</f>
        <v>489</v>
      </c>
      <c r="R126" s="9">
        <f t="shared" si="20"/>
        <v>0.44316699999999987</v>
      </c>
      <c r="S126" s="9">
        <f t="shared" si="21"/>
        <v>0.27962956419465479</v>
      </c>
      <c r="T126" s="9">
        <f t="shared" si="22"/>
        <v>0.68054400000000004</v>
      </c>
      <c r="U126" s="9">
        <f t="shared" si="23"/>
        <v>0.37822414542431171</v>
      </c>
      <c r="V126" s="15">
        <f t="shared" si="16"/>
        <v>0</v>
      </c>
      <c r="X126" s="11">
        <f t="shared" si="24"/>
        <v>5.3939199999999984E+19</v>
      </c>
      <c r="Y126" s="11">
        <f t="shared" si="25"/>
        <v>5.8970000000000003E-18</v>
      </c>
      <c r="Z126" s="11">
        <f t="shared" si="26"/>
        <v>5.0799999999999999E-4</v>
      </c>
      <c r="AA126" s="16">
        <f t="shared" si="27"/>
        <v>0.1391068711871033</v>
      </c>
      <c r="AB126" s="9">
        <f t="shared" si="17"/>
        <v>1.2134383465451561</v>
      </c>
      <c r="AC126" s="9">
        <f t="shared" si="18"/>
        <v>0.86089312881289659</v>
      </c>
      <c r="AD126" s="15">
        <f t="shared" si="19"/>
        <v>273.83242359666002</v>
      </c>
      <c r="AE126" s="3">
        <f t="shared" si="28"/>
        <v>709.99879999999985</v>
      </c>
      <c r="AF126" s="2">
        <f t="shared" si="29"/>
        <v>0.25</v>
      </c>
      <c r="AG126" s="9">
        <f t="shared" si="30"/>
        <v>7.9669257234088367E-2</v>
      </c>
      <c r="AH126" s="2">
        <f t="shared" si="31"/>
        <v>3.8551538956609344</v>
      </c>
    </row>
    <row r="127" spans="1:34">
      <c r="A127" s="1">
        <f>Raw!A127</f>
        <v>114</v>
      </c>
      <c r="B127" s="14">
        <f>Raw!B127</f>
        <v>0.46395833333333331</v>
      </c>
      <c r="C127" s="15">
        <f>Raw!C127</f>
        <v>39.9</v>
      </c>
      <c r="D127" s="15">
        <f>IF(C127&gt;0.5,Raw!D127*D$11,-999)</f>
        <v>105</v>
      </c>
      <c r="E127" s="9">
        <f>IF(Raw!$G127&gt;$C$8,IF(Raw!$Q127&gt;$C$8,IF(Raw!$N127&gt;$C$9,IF(Raw!$N127&lt;$A$9,IF(Raw!$X127&gt;$C$9,IF(Raw!$X127&lt;$A$9,Raw!H127,-999),-999),-999),-999),-999),-999)</f>
        <v>1.156026</v>
      </c>
      <c r="F127" s="9">
        <f>IF(Raw!$G127&gt;$C$8,IF(Raw!$Q127&gt;$C$8,IF(Raw!$N127&gt;$C$9,IF(Raw!$N127&lt;$A$9,IF(Raw!$X127&gt;$C$9,IF(Raw!$X127&lt;$A$9,Raw!I127,-999),-999),-999),-999),-999),-999)</f>
        <v>1.584751</v>
      </c>
      <c r="G127" s="9">
        <f>Raw!G127</f>
        <v>0.97531500000000004</v>
      </c>
      <c r="H127" s="9">
        <f>IF(Raw!$G127&gt;$C$8,IF(Raw!$Q127&gt;$C$8,IF(Raw!$N127&gt;$C$9,IF(Raw!$N127&lt;$A$9,IF(Raw!$X127&gt;$C$9,IF(Raw!$X127&lt;$A$9,Raw!L127,-999),-999),-999),-999),-999),-999)</f>
        <v>542.9</v>
      </c>
      <c r="I127" s="9">
        <f>IF(Raw!$G127&gt;$C$8,IF(Raw!$Q127&gt;$C$8,IF(Raw!$N127&gt;$C$9,IF(Raw!$N127&lt;$A$9,IF(Raw!$X127&gt;$C$9,IF(Raw!$X127&lt;$A$9,Raw!M127,-999),-999),-999),-999),-999),-999)</f>
        <v>9.3851000000000004E-2</v>
      </c>
      <c r="J127" s="9">
        <f>IF(Raw!$G127&gt;$C$8,IF(Raw!$Q127&gt;$C$8,IF(Raw!$N127&gt;$C$9,IF(Raw!$N127&lt;$A$9,IF(Raw!$X127&gt;$C$9,IF(Raw!$X127&lt;$A$9,Raw!N127,-999),-999),-999),-999),-999),-999)</f>
        <v>477</v>
      </c>
      <c r="K127" s="9">
        <f>IF(Raw!$G127&gt;$C$8,IF(Raw!$Q127&gt;$C$8,IF(Raw!$N127&gt;$C$9,IF(Raw!$N127&lt;$A$9,IF(Raw!$X127&gt;$C$9,IF(Raw!$X127&lt;$A$9,Raw!R127,-999),-999),-999),-999),-999),-999)</f>
        <v>1.1268279999999999</v>
      </c>
      <c r="L127" s="9">
        <f>IF(Raw!$G127&gt;$C$8,IF(Raw!$Q127&gt;$C$8,IF(Raw!$N127&gt;$C$9,IF(Raw!$N127&lt;$A$9,IF(Raw!$X127&gt;$C$9,IF(Raw!$X127&lt;$A$9,Raw!S127,-999),-999),-999),-999),-999),-999)</f>
        <v>1.81871</v>
      </c>
      <c r="M127" s="9">
        <f>Raw!Q127</f>
        <v>0.98813799999999996</v>
      </c>
      <c r="N127" s="9">
        <f>IF(Raw!$G127&gt;$C$8,IF(Raw!$Q127&gt;$C$8,IF(Raw!$N127&gt;$C$9,IF(Raw!$N127&lt;$A$9,IF(Raw!$X127&gt;$C$9,IF(Raw!$X127&lt;$A$9,Raw!V127,-999),-999),-999),-999),-999),-999)</f>
        <v>498.2</v>
      </c>
      <c r="O127" s="9">
        <f>IF(Raw!$G127&gt;$C$8,IF(Raw!$Q127&gt;$C$8,IF(Raw!$N127&gt;$C$9,IF(Raw!$N127&lt;$A$9,IF(Raw!$X127&gt;$C$9,IF(Raw!$X127&lt;$A$9,Raw!W127,-999),-999),-999),-999),-999),-999)</f>
        <v>9.0000000000000002E-6</v>
      </c>
      <c r="P127" s="9">
        <f>IF(Raw!$G127&gt;$C$8,IF(Raw!$Q127&gt;$C$8,IF(Raw!$N127&gt;$C$9,IF(Raw!$N127&lt;$A$9,IF(Raw!$X127&gt;$C$9,IF(Raw!$X127&lt;$A$9,Raw!X127,-999),-999),-999),-999),-999),-999)</f>
        <v>378</v>
      </c>
      <c r="R127" s="9">
        <f t="shared" si="20"/>
        <v>0.42872500000000002</v>
      </c>
      <c r="S127" s="9">
        <f t="shared" si="21"/>
        <v>0.27053145888533908</v>
      </c>
      <c r="T127" s="9">
        <f t="shared" si="22"/>
        <v>0.69188200000000011</v>
      </c>
      <c r="U127" s="9">
        <f t="shared" si="23"/>
        <v>0.380424586657576</v>
      </c>
      <c r="V127" s="15">
        <f t="shared" si="16"/>
        <v>0</v>
      </c>
      <c r="X127" s="11">
        <f t="shared" si="24"/>
        <v>6.3209999999999984E+19</v>
      </c>
      <c r="Y127" s="11">
        <f t="shared" si="25"/>
        <v>5.4289999999999994E-18</v>
      </c>
      <c r="Z127" s="11">
        <f t="shared" si="26"/>
        <v>4.7699999999999999E-4</v>
      </c>
      <c r="AA127" s="16">
        <f t="shared" si="27"/>
        <v>0.14066512833566192</v>
      </c>
      <c r="AB127" s="9">
        <f t="shared" si="17"/>
        <v>1.2241516703231343</v>
      </c>
      <c r="AC127" s="9">
        <f t="shared" si="18"/>
        <v>0.8593348716643382</v>
      </c>
      <c r="AD127" s="15">
        <f t="shared" si="19"/>
        <v>294.89544724457426</v>
      </c>
      <c r="AE127" s="3">
        <f t="shared" si="28"/>
        <v>653.6515999999998</v>
      </c>
      <c r="AF127" s="2">
        <f t="shared" si="29"/>
        <v>0.25</v>
      </c>
      <c r="AG127" s="9">
        <f t="shared" si="30"/>
        <v>8.6296522019398608E-2</v>
      </c>
      <c r="AH127" s="2">
        <f t="shared" si="31"/>
        <v>4.1758437896258744</v>
      </c>
    </row>
    <row r="128" spans="1:34">
      <c r="A128" s="1">
        <f>Raw!A128</f>
        <v>115</v>
      </c>
      <c r="B128" s="14">
        <f>Raw!B128</f>
        <v>0.46401620370370367</v>
      </c>
      <c r="C128" s="15">
        <f>Raw!C128</f>
        <v>38.799999999999997</v>
      </c>
      <c r="D128" s="15">
        <f>IF(C128&gt;0.5,Raw!D128*D$11,-999)</f>
        <v>100.5</v>
      </c>
      <c r="E128" s="9">
        <f>IF(Raw!$G128&gt;$C$8,IF(Raw!$Q128&gt;$C$8,IF(Raw!$N128&gt;$C$9,IF(Raw!$N128&lt;$A$9,IF(Raw!$X128&gt;$C$9,IF(Raw!$X128&lt;$A$9,Raw!H128,-999),-999),-999),-999),-999),-999)</f>
        <v>1.183856</v>
      </c>
      <c r="F128" s="9">
        <f>IF(Raw!$G128&gt;$C$8,IF(Raw!$Q128&gt;$C$8,IF(Raw!$N128&gt;$C$9,IF(Raw!$N128&lt;$A$9,IF(Raw!$X128&gt;$C$9,IF(Raw!$X128&lt;$A$9,Raw!I128,-999),-999),-999),-999),-999),-999)</f>
        <v>1.597413</v>
      </c>
      <c r="G128" s="9">
        <f>Raw!G128</f>
        <v>0.984518</v>
      </c>
      <c r="H128" s="9">
        <f>IF(Raw!$G128&gt;$C$8,IF(Raw!$Q128&gt;$C$8,IF(Raw!$N128&gt;$C$9,IF(Raw!$N128&lt;$A$9,IF(Raw!$X128&gt;$C$9,IF(Raw!$X128&lt;$A$9,Raw!L128,-999),-999),-999),-999),-999),-999)</f>
        <v>472.3</v>
      </c>
      <c r="I128" s="9">
        <f>IF(Raw!$G128&gt;$C$8,IF(Raw!$Q128&gt;$C$8,IF(Raw!$N128&gt;$C$9,IF(Raw!$N128&lt;$A$9,IF(Raw!$X128&gt;$C$9,IF(Raw!$X128&lt;$A$9,Raw!M128,-999),-999),-999),-999),-999),-999)</f>
        <v>5.8999999999999998E-5</v>
      </c>
      <c r="J128" s="9">
        <f>IF(Raw!$G128&gt;$C$8,IF(Raw!$Q128&gt;$C$8,IF(Raw!$N128&gt;$C$9,IF(Raw!$N128&lt;$A$9,IF(Raw!$X128&gt;$C$9,IF(Raw!$X128&lt;$A$9,Raw!N128,-999),-999),-999),-999),-999),-999)</f>
        <v>368</v>
      </c>
      <c r="K128" s="9">
        <f>IF(Raw!$G128&gt;$C$8,IF(Raw!$Q128&gt;$C$8,IF(Raw!$N128&gt;$C$9,IF(Raw!$N128&lt;$A$9,IF(Raw!$X128&gt;$C$9,IF(Raw!$X128&lt;$A$9,Raw!R128,-999),-999),-999),-999),-999),-999)</f>
        <v>1.0764530000000001</v>
      </c>
      <c r="L128" s="9">
        <f>IF(Raw!$G128&gt;$C$8,IF(Raw!$Q128&gt;$C$8,IF(Raw!$N128&gt;$C$9,IF(Raw!$N128&lt;$A$9,IF(Raw!$X128&gt;$C$9,IF(Raw!$X128&lt;$A$9,Raw!S128,-999),-999),-999),-999),-999),-999)</f>
        <v>1.740874</v>
      </c>
      <c r="M128" s="9">
        <f>Raw!Q128</f>
        <v>0.98955800000000005</v>
      </c>
      <c r="N128" s="9">
        <f>IF(Raw!$G128&gt;$C$8,IF(Raw!$Q128&gt;$C$8,IF(Raw!$N128&gt;$C$9,IF(Raw!$N128&lt;$A$9,IF(Raw!$X128&gt;$C$9,IF(Raw!$X128&lt;$A$9,Raw!V128,-999),-999),-999),-999),-999),-999)</f>
        <v>544.29999999999995</v>
      </c>
      <c r="O128" s="9">
        <f>IF(Raw!$G128&gt;$C$8,IF(Raw!$Q128&gt;$C$8,IF(Raw!$N128&gt;$C$9,IF(Raw!$N128&lt;$A$9,IF(Raw!$X128&gt;$C$9,IF(Raw!$X128&lt;$A$9,Raw!W128,-999),-999),-999),-999),-999),-999)</f>
        <v>5.0000000000000004E-6</v>
      </c>
      <c r="P128" s="9">
        <f>IF(Raw!$G128&gt;$C$8,IF(Raw!$Q128&gt;$C$8,IF(Raw!$N128&gt;$C$9,IF(Raw!$N128&lt;$A$9,IF(Raw!$X128&gt;$C$9,IF(Raw!$X128&lt;$A$9,Raw!X128,-999),-999),-999),-999),-999),-999)</f>
        <v>422</v>
      </c>
      <c r="R128" s="9">
        <f t="shared" si="20"/>
        <v>0.41355699999999995</v>
      </c>
      <c r="S128" s="9">
        <f t="shared" si="21"/>
        <v>0.25889172055066534</v>
      </c>
      <c r="T128" s="9">
        <f t="shared" si="22"/>
        <v>0.66442099999999993</v>
      </c>
      <c r="U128" s="9">
        <f t="shared" si="23"/>
        <v>0.38165944232609594</v>
      </c>
      <c r="V128" s="15">
        <f t="shared" si="16"/>
        <v>0</v>
      </c>
      <c r="X128" s="11">
        <f t="shared" si="24"/>
        <v>6.0500999999999992E+19</v>
      </c>
      <c r="Y128" s="11">
        <f t="shared" si="25"/>
        <v>4.7230000000000002E-18</v>
      </c>
      <c r="Z128" s="11">
        <f t="shared" si="26"/>
        <v>3.68E-4</v>
      </c>
      <c r="AA128" s="16">
        <f t="shared" si="27"/>
        <v>9.5149229896358517E-2</v>
      </c>
      <c r="AB128" s="9">
        <f t="shared" si="17"/>
        <v>1.1396721464769686</v>
      </c>
      <c r="AC128" s="9">
        <f t="shared" si="18"/>
        <v>0.90485077010364146</v>
      </c>
      <c r="AD128" s="15">
        <f t="shared" si="19"/>
        <v>258.55768993575685</v>
      </c>
      <c r="AE128" s="3">
        <f t="shared" si="28"/>
        <v>568.64919999999984</v>
      </c>
      <c r="AF128" s="2">
        <f t="shared" si="29"/>
        <v>0.25</v>
      </c>
      <c r="AG128" s="9">
        <f t="shared" si="30"/>
        <v>7.5908449038465067E-2</v>
      </c>
      <c r="AH128" s="2">
        <f t="shared" si="31"/>
        <v>3.6731703442944323</v>
      </c>
    </row>
    <row r="129" spans="1:34">
      <c r="A129" s="1">
        <f>Raw!A129</f>
        <v>116</v>
      </c>
      <c r="B129" s="14">
        <f>Raw!B129</f>
        <v>0.46406249999999999</v>
      </c>
      <c r="C129" s="15">
        <f>Raw!C129</f>
        <v>37.9</v>
      </c>
      <c r="D129" s="15">
        <f>IF(C129&gt;0.5,Raw!D129*D$11,-999)</f>
        <v>113.1</v>
      </c>
      <c r="E129" s="9">
        <f>IF(Raw!$G129&gt;$C$8,IF(Raw!$Q129&gt;$C$8,IF(Raw!$N129&gt;$C$9,IF(Raw!$N129&lt;$A$9,IF(Raw!$X129&gt;$C$9,IF(Raw!$X129&lt;$A$9,Raw!H129,-999),-999),-999),-999),-999),-999)</f>
        <v>1.185856</v>
      </c>
      <c r="F129" s="9">
        <f>IF(Raw!$G129&gt;$C$8,IF(Raw!$Q129&gt;$C$8,IF(Raw!$N129&gt;$C$9,IF(Raw!$N129&lt;$A$9,IF(Raw!$X129&gt;$C$9,IF(Raw!$X129&lt;$A$9,Raw!I129,-999),-999),-999),-999),-999),-999)</f>
        <v>1.5948659999999999</v>
      </c>
      <c r="G129" s="9">
        <f>Raw!G129</f>
        <v>0.97643500000000005</v>
      </c>
      <c r="H129" s="9">
        <f>IF(Raw!$G129&gt;$C$8,IF(Raw!$Q129&gt;$C$8,IF(Raw!$N129&gt;$C$9,IF(Raw!$N129&lt;$A$9,IF(Raw!$X129&gt;$C$9,IF(Raw!$X129&lt;$A$9,Raw!L129,-999),-999),-999),-999),-999),-999)</f>
        <v>503.7</v>
      </c>
      <c r="I129" s="9">
        <f>IF(Raw!$G129&gt;$C$8,IF(Raw!$Q129&gt;$C$8,IF(Raw!$N129&gt;$C$9,IF(Raw!$N129&lt;$A$9,IF(Raw!$X129&gt;$C$9,IF(Raw!$X129&lt;$A$9,Raw!M129,-999),-999),-999),-999),-999),-999)</f>
        <v>3.0000000000000001E-5</v>
      </c>
      <c r="J129" s="9">
        <f>IF(Raw!$G129&gt;$C$8,IF(Raw!$Q129&gt;$C$8,IF(Raw!$N129&gt;$C$9,IF(Raw!$N129&lt;$A$9,IF(Raw!$X129&gt;$C$9,IF(Raw!$X129&lt;$A$9,Raw!N129,-999),-999),-999),-999),-999),-999)</f>
        <v>344</v>
      </c>
      <c r="K129" s="9">
        <f>IF(Raw!$G129&gt;$C$8,IF(Raw!$Q129&gt;$C$8,IF(Raw!$N129&gt;$C$9,IF(Raw!$N129&lt;$A$9,IF(Raw!$X129&gt;$C$9,IF(Raw!$X129&lt;$A$9,Raw!R129,-999),-999),-999),-999),-999),-999)</f>
        <v>1.111413</v>
      </c>
      <c r="L129" s="9">
        <f>IF(Raw!$G129&gt;$C$8,IF(Raw!$Q129&gt;$C$8,IF(Raw!$N129&gt;$C$9,IF(Raw!$N129&lt;$A$9,IF(Raw!$X129&gt;$C$9,IF(Raw!$X129&lt;$A$9,Raw!S129,-999),-999),-999),-999),-999),-999)</f>
        <v>1.7746</v>
      </c>
      <c r="M129" s="9">
        <f>Raw!Q129</f>
        <v>0.986425</v>
      </c>
      <c r="N129" s="9">
        <f>IF(Raw!$G129&gt;$C$8,IF(Raw!$Q129&gt;$C$8,IF(Raw!$N129&gt;$C$9,IF(Raw!$N129&lt;$A$9,IF(Raw!$X129&gt;$C$9,IF(Raw!$X129&lt;$A$9,Raw!V129,-999),-999),-999),-999),-999),-999)</f>
        <v>494.6</v>
      </c>
      <c r="O129" s="9">
        <f>IF(Raw!$G129&gt;$C$8,IF(Raw!$Q129&gt;$C$8,IF(Raw!$N129&gt;$C$9,IF(Raw!$N129&lt;$A$9,IF(Raw!$X129&gt;$C$9,IF(Raw!$X129&lt;$A$9,Raw!W129,-999),-999),-999),-999),-999),-999)</f>
        <v>5.0000000000000004E-6</v>
      </c>
      <c r="P129" s="9">
        <f>IF(Raw!$G129&gt;$C$8,IF(Raw!$Q129&gt;$C$8,IF(Raw!$N129&gt;$C$9,IF(Raw!$N129&lt;$A$9,IF(Raw!$X129&gt;$C$9,IF(Raw!$X129&lt;$A$9,Raw!X129,-999),-999),-999),-999),-999),-999)</f>
        <v>542</v>
      </c>
      <c r="R129" s="9">
        <f t="shared" si="20"/>
        <v>0.40900999999999987</v>
      </c>
      <c r="S129" s="9">
        <f t="shared" si="21"/>
        <v>0.25645414724497223</v>
      </c>
      <c r="T129" s="9">
        <f t="shared" si="22"/>
        <v>0.66318699999999997</v>
      </c>
      <c r="U129" s="9">
        <f t="shared" si="23"/>
        <v>0.37371069536797025</v>
      </c>
      <c r="V129" s="15">
        <f t="shared" si="16"/>
        <v>0</v>
      </c>
      <c r="X129" s="11">
        <f t="shared" si="24"/>
        <v>6.8086199999999984E+19</v>
      </c>
      <c r="Y129" s="11">
        <f t="shared" si="25"/>
        <v>5.0369999999999995E-18</v>
      </c>
      <c r="Z129" s="11">
        <f t="shared" si="26"/>
        <v>3.4399999999999996E-4</v>
      </c>
      <c r="AA129" s="16">
        <f t="shared" si="27"/>
        <v>0.10552550762166843</v>
      </c>
      <c r="AB129" s="9">
        <f t="shared" si="17"/>
        <v>1.1813961448230914</v>
      </c>
      <c r="AC129" s="9">
        <f t="shared" si="18"/>
        <v>0.89447449237833154</v>
      </c>
      <c r="AD129" s="15">
        <f t="shared" si="19"/>
        <v>306.76019657461757</v>
      </c>
      <c r="AE129" s="3">
        <f t="shared" si="28"/>
        <v>606.45479999999975</v>
      </c>
      <c r="AF129" s="2">
        <f t="shared" si="29"/>
        <v>0.25</v>
      </c>
      <c r="AG129" s="9">
        <f t="shared" si="30"/>
        <v>8.8184281825473512E-2</v>
      </c>
      <c r="AH129" s="2">
        <f t="shared" si="31"/>
        <v>4.267191504203887</v>
      </c>
    </row>
    <row r="130" spans="1:34">
      <c r="A130" s="1">
        <f>Raw!A130</f>
        <v>117</v>
      </c>
      <c r="B130" s="14">
        <f>Raw!B130</f>
        <v>0.46412037037037041</v>
      </c>
      <c r="C130" s="15">
        <f>Raw!C130</f>
        <v>36.799999999999997</v>
      </c>
      <c r="D130" s="15">
        <f>IF(C130&gt;0.5,Raw!D130*D$11,-999)</f>
        <v>111.3</v>
      </c>
      <c r="E130" s="9">
        <f>IF(Raw!$G130&gt;$C$8,IF(Raw!$Q130&gt;$C$8,IF(Raw!$N130&gt;$C$9,IF(Raw!$N130&lt;$A$9,IF(Raw!$X130&gt;$C$9,IF(Raw!$X130&lt;$A$9,Raw!H130,-999),-999),-999),-999),-999),-999)</f>
        <v>1.2032240000000001</v>
      </c>
      <c r="F130" s="9">
        <f>IF(Raw!$G130&gt;$C$8,IF(Raw!$Q130&gt;$C$8,IF(Raw!$N130&gt;$C$9,IF(Raw!$N130&lt;$A$9,IF(Raw!$X130&gt;$C$9,IF(Raw!$X130&lt;$A$9,Raw!I130,-999),-999),-999),-999),-999),-999)</f>
        <v>1.5829770000000001</v>
      </c>
      <c r="G130" s="9">
        <f>Raw!G130</f>
        <v>0.97538899999999995</v>
      </c>
      <c r="H130" s="9">
        <f>IF(Raw!$G130&gt;$C$8,IF(Raw!$Q130&gt;$C$8,IF(Raw!$N130&gt;$C$9,IF(Raw!$N130&lt;$A$9,IF(Raw!$X130&gt;$C$9,IF(Raw!$X130&lt;$A$9,Raw!L130,-999),-999),-999),-999),-999),-999)</f>
        <v>475.9</v>
      </c>
      <c r="I130" s="9">
        <f>IF(Raw!$G130&gt;$C$8,IF(Raw!$Q130&gt;$C$8,IF(Raw!$N130&gt;$C$9,IF(Raw!$N130&lt;$A$9,IF(Raw!$X130&gt;$C$9,IF(Raw!$X130&lt;$A$9,Raw!M130,-999),-999),-999),-999),-999),-999)</f>
        <v>3.9999999999999998E-6</v>
      </c>
      <c r="J130" s="9">
        <f>IF(Raw!$G130&gt;$C$8,IF(Raw!$Q130&gt;$C$8,IF(Raw!$N130&gt;$C$9,IF(Raw!$N130&lt;$A$9,IF(Raw!$X130&gt;$C$9,IF(Raw!$X130&lt;$A$9,Raw!N130,-999),-999),-999),-999),-999),-999)</f>
        <v>409</v>
      </c>
      <c r="K130" s="9">
        <f>IF(Raw!$G130&gt;$C$8,IF(Raw!$Q130&gt;$C$8,IF(Raw!$N130&gt;$C$9,IF(Raw!$N130&lt;$A$9,IF(Raw!$X130&gt;$C$9,IF(Raw!$X130&lt;$A$9,Raw!R130,-999),-999),-999),-999),-999),-999)</f>
        <v>1.0870390000000001</v>
      </c>
      <c r="L130" s="9">
        <f>IF(Raw!$G130&gt;$C$8,IF(Raw!$Q130&gt;$C$8,IF(Raw!$N130&gt;$C$9,IF(Raw!$N130&lt;$A$9,IF(Raw!$X130&gt;$C$9,IF(Raw!$X130&lt;$A$9,Raw!S130,-999),-999),-999),-999),-999),-999)</f>
        <v>1.721746</v>
      </c>
      <c r="M130" s="9">
        <f>Raw!Q130</f>
        <v>0.98751999999999995</v>
      </c>
      <c r="N130" s="9">
        <f>IF(Raw!$G130&gt;$C$8,IF(Raw!$Q130&gt;$C$8,IF(Raw!$N130&gt;$C$9,IF(Raw!$N130&lt;$A$9,IF(Raw!$X130&gt;$C$9,IF(Raw!$X130&lt;$A$9,Raw!V130,-999),-999),-999),-999),-999),-999)</f>
        <v>515</v>
      </c>
      <c r="O130" s="9">
        <f>IF(Raw!$G130&gt;$C$8,IF(Raw!$Q130&gt;$C$8,IF(Raw!$N130&gt;$C$9,IF(Raw!$N130&lt;$A$9,IF(Raw!$X130&gt;$C$9,IF(Raw!$X130&lt;$A$9,Raw!W130,-999),-999),-999),-999),-999),-999)</f>
        <v>1.5E-5</v>
      </c>
      <c r="P130" s="9">
        <f>IF(Raw!$G130&gt;$C$8,IF(Raw!$Q130&gt;$C$8,IF(Raw!$N130&gt;$C$9,IF(Raw!$N130&lt;$A$9,IF(Raw!$X130&gt;$C$9,IF(Raw!$X130&lt;$A$9,Raw!X130,-999),-999),-999),-999),-999),-999)</f>
        <v>458</v>
      </c>
      <c r="R130" s="9">
        <f t="shared" si="20"/>
        <v>0.37975300000000001</v>
      </c>
      <c r="S130" s="9">
        <f t="shared" si="21"/>
        <v>0.23989798967388659</v>
      </c>
      <c r="T130" s="9">
        <f t="shared" si="22"/>
        <v>0.63470699999999991</v>
      </c>
      <c r="U130" s="9">
        <f t="shared" si="23"/>
        <v>0.36864148370317101</v>
      </c>
      <c r="V130" s="15">
        <f t="shared" si="16"/>
        <v>0</v>
      </c>
      <c r="X130" s="11">
        <f t="shared" si="24"/>
        <v>6.7002599999999984E+19</v>
      </c>
      <c r="Y130" s="11">
        <f t="shared" si="25"/>
        <v>4.7589999999999999E-18</v>
      </c>
      <c r="Z130" s="11">
        <f t="shared" si="26"/>
        <v>4.0899999999999997E-4</v>
      </c>
      <c r="AA130" s="16">
        <f t="shared" si="27"/>
        <v>0.1153698681775259</v>
      </c>
      <c r="AB130" s="9">
        <f t="shared" si="17"/>
        <v>1.1602650629213529</v>
      </c>
      <c r="AC130" s="9">
        <f t="shared" si="18"/>
        <v>0.8846301318224743</v>
      </c>
      <c r="AD130" s="15">
        <f t="shared" si="19"/>
        <v>282.07791730446439</v>
      </c>
      <c r="AE130" s="3">
        <f t="shared" si="28"/>
        <v>572.9835999999998</v>
      </c>
      <c r="AF130" s="2">
        <f t="shared" si="29"/>
        <v>0.25</v>
      </c>
      <c r="AG130" s="9">
        <f t="shared" si="30"/>
        <v>7.9988939965398562E-2</v>
      </c>
      <c r="AH130" s="2">
        <f t="shared" si="31"/>
        <v>3.870623176658055</v>
      </c>
    </row>
    <row r="131" spans="1:34">
      <c r="A131" s="1">
        <f>Raw!A131</f>
        <v>118</v>
      </c>
      <c r="B131" s="14">
        <f>Raw!B131</f>
        <v>0.46417824074074071</v>
      </c>
      <c r="C131" s="15">
        <f>Raw!C131</f>
        <v>35.5</v>
      </c>
      <c r="D131" s="15">
        <f>IF(C131&gt;0.5,Raw!D131*D$11,-999)</f>
        <v>130.30000000000001</v>
      </c>
      <c r="E131" s="9">
        <f>IF(Raw!$G131&gt;$C$8,IF(Raw!$Q131&gt;$C$8,IF(Raw!$N131&gt;$C$9,IF(Raw!$N131&lt;$A$9,IF(Raw!$X131&gt;$C$9,IF(Raw!$X131&lt;$A$9,Raw!H131,-999),-999),-999),-999),-999),-999)</f>
        <v>1.190736</v>
      </c>
      <c r="F131" s="9">
        <f>IF(Raw!$G131&gt;$C$8,IF(Raw!$Q131&gt;$C$8,IF(Raw!$N131&gt;$C$9,IF(Raw!$N131&lt;$A$9,IF(Raw!$X131&gt;$C$9,IF(Raw!$X131&lt;$A$9,Raw!I131,-999),-999),-999),-999),-999),-999)</f>
        <v>1.573861</v>
      </c>
      <c r="G131" s="9">
        <f>Raw!G131</f>
        <v>0.96904400000000002</v>
      </c>
      <c r="H131" s="9">
        <f>IF(Raw!$G131&gt;$C$8,IF(Raw!$Q131&gt;$C$8,IF(Raw!$N131&gt;$C$9,IF(Raw!$N131&lt;$A$9,IF(Raw!$X131&gt;$C$9,IF(Raw!$X131&lt;$A$9,Raw!L131,-999),-999),-999),-999),-999),-999)</f>
        <v>510.9</v>
      </c>
      <c r="I131" s="9">
        <f>IF(Raw!$G131&gt;$C$8,IF(Raw!$Q131&gt;$C$8,IF(Raw!$N131&gt;$C$9,IF(Raw!$N131&lt;$A$9,IF(Raw!$X131&gt;$C$9,IF(Raw!$X131&lt;$A$9,Raw!M131,-999),-999),-999),-999),-999),-999)</f>
        <v>3.9999999999999998E-6</v>
      </c>
      <c r="J131" s="9">
        <f>IF(Raw!$G131&gt;$C$8,IF(Raw!$Q131&gt;$C$8,IF(Raw!$N131&gt;$C$9,IF(Raw!$N131&lt;$A$9,IF(Raw!$X131&gt;$C$9,IF(Raw!$X131&lt;$A$9,Raw!N131,-999),-999),-999),-999),-999),-999)</f>
        <v>410</v>
      </c>
      <c r="K131" s="9">
        <f>IF(Raw!$G131&gt;$C$8,IF(Raw!$Q131&gt;$C$8,IF(Raw!$N131&gt;$C$9,IF(Raw!$N131&lt;$A$9,IF(Raw!$X131&gt;$C$9,IF(Raw!$X131&lt;$A$9,Raw!R131,-999),-999),-999),-999),-999),-999)</f>
        <v>1.0824670000000001</v>
      </c>
      <c r="L131" s="9">
        <f>IF(Raw!$G131&gt;$C$8,IF(Raw!$Q131&gt;$C$8,IF(Raw!$N131&gt;$C$9,IF(Raw!$N131&lt;$A$9,IF(Raw!$X131&gt;$C$9,IF(Raw!$X131&lt;$A$9,Raw!S131,-999),-999),-999),-999),-999),-999)</f>
        <v>1.7060340000000001</v>
      </c>
      <c r="M131" s="9">
        <f>Raw!Q131</f>
        <v>0.98579099999999997</v>
      </c>
      <c r="N131" s="9">
        <f>IF(Raw!$G131&gt;$C$8,IF(Raw!$Q131&gt;$C$8,IF(Raw!$N131&gt;$C$9,IF(Raw!$N131&lt;$A$9,IF(Raw!$X131&gt;$C$9,IF(Raw!$X131&lt;$A$9,Raw!V131,-999),-999),-999),-999),-999),-999)</f>
        <v>516.9</v>
      </c>
      <c r="O131" s="9">
        <f>IF(Raw!$G131&gt;$C$8,IF(Raw!$Q131&gt;$C$8,IF(Raw!$N131&gt;$C$9,IF(Raw!$N131&lt;$A$9,IF(Raw!$X131&gt;$C$9,IF(Raw!$X131&lt;$A$9,Raw!W131,-999),-999),-999),-999),-999),-999)</f>
        <v>9.0000000000000002E-6</v>
      </c>
      <c r="P131" s="9">
        <f>IF(Raw!$G131&gt;$C$8,IF(Raw!$Q131&gt;$C$8,IF(Raw!$N131&gt;$C$9,IF(Raw!$N131&lt;$A$9,IF(Raw!$X131&gt;$C$9,IF(Raw!$X131&lt;$A$9,Raw!X131,-999),-999),-999),-999),-999),-999)</f>
        <v>412</v>
      </c>
      <c r="R131" s="9">
        <f t="shared" si="20"/>
        <v>0.38312499999999994</v>
      </c>
      <c r="S131" s="9">
        <f t="shared" si="21"/>
        <v>0.24343001065532469</v>
      </c>
      <c r="T131" s="9">
        <f t="shared" si="22"/>
        <v>0.62356699999999998</v>
      </c>
      <c r="U131" s="9">
        <f t="shared" si="23"/>
        <v>0.36550678356937782</v>
      </c>
      <c r="V131" s="15">
        <f t="shared" si="16"/>
        <v>0</v>
      </c>
      <c r="X131" s="11">
        <f t="shared" si="24"/>
        <v>7.8440599999999984E+19</v>
      </c>
      <c r="Y131" s="11">
        <f t="shared" si="25"/>
        <v>5.1089999999999995E-18</v>
      </c>
      <c r="Z131" s="11">
        <f t="shared" si="26"/>
        <v>4.0999999999999999E-4</v>
      </c>
      <c r="AA131" s="16">
        <f t="shared" si="27"/>
        <v>0.14112128055963555</v>
      </c>
      <c r="AB131" s="9">
        <f t="shared" si="17"/>
        <v>1.1704655735547302</v>
      </c>
      <c r="AC131" s="9">
        <f t="shared" si="18"/>
        <v>0.85887871944036454</v>
      </c>
      <c r="AD131" s="15">
        <f t="shared" si="19"/>
        <v>344.19824526740382</v>
      </c>
      <c r="AE131" s="3">
        <f t="shared" si="28"/>
        <v>615.12359999999978</v>
      </c>
      <c r="AF131" s="2">
        <f t="shared" si="29"/>
        <v>0.25</v>
      </c>
      <c r="AG131" s="9">
        <f t="shared" si="30"/>
        <v>9.6774456567625081E-2</v>
      </c>
      <c r="AH131" s="2">
        <f t="shared" si="31"/>
        <v>4.682865589432387</v>
      </c>
    </row>
    <row r="132" spans="1:34">
      <c r="A132" s="1">
        <f>Raw!A132</f>
        <v>119</v>
      </c>
      <c r="B132" s="14">
        <f>Raw!B132</f>
        <v>0.46423611111111113</v>
      </c>
      <c r="C132" s="15">
        <f>Raw!C132</f>
        <v>35</v>
      </c>
      <c r="D132" s="15">
        <f>IF(C132&gt;0.5,Raw!D132*D$11,-999)</f>
        <v>121.3</v>
      </c>
      <c r="E132" s="9">
        <f>IF(Raw!$G132&gt;$C$8,IF(Raw!$Q132&gt;$C$8,IF(Raw!$N132&gt;$C$9,IF(Raw!$N132&lt;$A$9,IF(Raw!$X132&gt;$C$9,IF(Raw!$X132&lt;$A$9,Raw!H132,-999),-999),-999),-999),-999),-999)</f>
        <v>1.2085900000000001</v>
      </c>
      <c r="F132" s="9">
        <f>IF(Raw!$G132&gt;$C$8,IF(Raw!$Q132&gt;$C$8,IF(Raw!$N132&gt;$C$9,IF(Raw!$N132&lt;$A$9,IF(Raw!$X132&gt;$C$9,IF(Raw!$X132&lt;$A$9,Raw!I132,-999),-999),-999),-999),-999),-999)</f>
        <v>1.5678810000000001</v>
      </c>
      <c r="G132" s="9">
        <f>Raw!G132</f>
        <v>0.97535099999999997</v>
      </c>
      <c r="H132" s="9">
        <f>IF(Raw!$G132&gt;$C$8,IF(Raw!$Q132&gt;$C$8,IF(Raw!$N132&gt;$C$9,IF(Raw!$N132&lt;$A$9,IF(Raw!$X132&gt;$C$9,IF(Raw!$X132&lt;$A$9,Raw!L132,-999),-999),-999),-999),-999),-999)</f>
        <v>428.8</v>
      </c>
      <c r="I132" s="9">
        <f>IF(Raw!$G132&gt;$C$8,IF(Raw!$Q132&gt;$C$8,IF(Raw!$N132&gt;$C$9,IF(Raw!$N132&lt;$A$9,IF(Raw!$X132&gt;$C$9,IF(Raw!$X132&lt;$A$9,Raw!M132,-999),-999),-999),-999),-999),-999)</f>
        <v>1.0000000000000001E-5</v>
      </c>
      <c r="J132" s="9">
        <f>IF(Raw!$G132&gt;$C$8,IF(Raw!$Q132&gt;$C$8,IF(Raw!$N132&gt;$C$9,IF(Raw!$N132&lt;$A$9,IF(Raw!$X132&gt;$C$9,IF(Raw!$X132&lt;$A$9,Raw!N132,-999),-999),-999),-999),-999),-999)</f>
        <v>347</v>
      </c>
      <c r="K132" s="9">
        <f>IF(Raw!$G132&gt;$C$8,IF(Raw!$Q132&gt;$C$8,IF(Raw!$N132&gt;$C$9,IF(Raw!$N132&lt;$A$9,IF(Raw!$X132&gt;$C$9,IF(Raw!$X132&lt;$A$9,Raw!R132,-999),-999),-999),-999),-999),-999)</f>
        <v>1.0784130000000001</v>
      </c>
      <c r="L132" s="9">
        <f>IF(Raw!$G132&gt;$C$8,IF(Raw!$Q132&gt;$C$8,IF(Raw!$N132&gt;$C$9,IF(Raw!$N132&lt;$A$9,IF(Raw!$X132&gt;$C$9,IF(Raw!$X132&lt;$A$9,Raw!S132,-999),-999),-999),-999),-999),-999)</f>
        <v>1.694245</v>
      </c>
      <c r="M132" s="9">
        <f>Raw!Q132</f>
        <v>0.992641</v>
      </c>
      <c r="N132" s="9">
        <f>IF(Raw!$G132&gt;$C$8,IF(Raw!$Q132&gt;$C$8,IF(Raw!$N132&gt;$C$9,IF(Raw!$N132&lt;$A$9,IF(Raw!$X132&gt;$C$9,IF(Raw!$X132&lt;$A$9,Raw!V132,-999),-999),-999),-999),-999),-999)</f>
        <v>555</v>
      </c>
      <c r="O132" s="9">
        <f>IF(Raw!$G132&gt;$C$8,IF(Raw!$Q132&gt;$C$8,IF(Raw!$N132&gt;$C$9,IF(Raw!$N132&lt;$A$9,IF(Raw!$X132&gt;$C$9,IF(Raw!$X132&lt;$A$9,Raw!W132,-999),-999),-999),-999),-999),-999)</f>
        <v>1.2300000000000001E-4</v>
      </c>
      <c r="P132" s="9">
        <f>IF(Raw!$G132&gt;$C$8,IF(Raw!$Q132&gt;$C$8,IF(Raw!$N132&gt;$C$9,IF(Raw!$N132&lt;$A$9,IF(Raw!$X132&gt;$C$9,IF(Raw!$X132&lt;$A$9,Raw!X132,-999),-999),-999),-999),-999),-999)</f>
        <v>373</v>
      </c>
      <c r="R132" s="9">
        <f t="shared" si="20"/>
        <v>0.35929100000000003</v>
      </c>
      <c r="S132" s="9">
        <f t="shared" si="21"/>
        <v>0.22915705975134593</v>
      </c>
      <c r="T132" s="9">
        <f t="shared" si="22"/>
        <v>0.61583199999999994</v>
      </c>
      <c r="U132" s="9">
        <f t="shared" si="23"/>
        <v>0.36348461999297621</v>
      </c>
      <c r="V132" s="15">
        <f t="shared" si="16"/>
        <v>0</v>
      </c>
      <c r="X132" s="11">
        <f t="shared" si="24"/>
        <v>7.3022599999999975E+19</v>
      </c>
      <c r="Y132" s="11">
        <f t="shared" si="25"/>
        <v>4.2879999999999998E-18</v>
      </c>
      <c r="Z132" s="11">
        <f t="shared" si="26"/>
        <v>3.4699999999999998E-4</v>
      </c>
      <c r="AA132" s="16">
        <f t="shared" si="27"/>
        <v>9.8004479065268518E-2</v>
      </c>
      <c r="AB132" s="9">
        <f t="shared" si="17"/>
        <v>1.1387672943517224</v>
      </c>
      <c r="AC132" s="9">
        <f t="shared" si="18"/>
        <v>0.90199552093473168</v>
      </c>
      <c r="AD132" s="15">
        <f t="shared" si="19"/>
        <v>282.43365724861252</v>
      </c>
      <c r="AE132" s="3">
        <f t="shared" si="28"/>
        <v>516.27519999999981</v>
      </c>
      <c r="AF132" s="2">
        <f t="shared" si="29"/>
        <v>0.25</v>
      </c>
      <c r="AG132" s="9">
        <f t="shared" si="30"/>
        <v>7.8969454290952631E-2</v>
      </c>
      <c r="AH132" s="2">
        <f t="shared" si="31"/>
        <v>3.821290795437748</v>
      </c>
    </row>
    <row r="133" spans="1:34">
      <c r="A133" s="1">
        <f>Raw!A133</f>
        <v>120</v>
      </c>
      <c r="B133" s="14">
        <f>Raw!B133</f>
        <v>0.46429398148148149</v>
      </c>
      <c r="C133" s="15">
        <f>Raw!C133</f>
        <v>33.700000000000003</v>
      </c>
      <c r="D133" s="15">
        <f>IF(C133&gt;0.5,Raw!D133*D$11,-999)</f>
        <v>142.1</v>
      </c>
      <c r="E133" s="9">
        <f>IF(Raw!$G133&gt;$C$8,IF(Raw!$Q133&gt;$C$8,IF(Raw!$N133&gt;$C$9,IF(Raw!$N133&lt;$A$9,IF(Raw!$X133&gt;$C$9,IF(Raw!$X133&lt;$A$9,Raw!H133,-999),-999),-999),-999),-999),-999)</f>
        <v>1.19923</v>
      </c>
      <c r="F133" s="9">
        <f>IF(Raw!$G133&gt;$C$8,IF(Raw!$Q133&gt;$C$8,IF(Raw!$N133&gt;$C$9,IF(Raw!$N133&lt;$A$9,IF(Raw!$X133&gt;$C$9,IF(Raw!$X133&lt;$A$9,Raw!I133,-999),-999),-999),-999),-999),-999)</f>
        <v>1.540081</v>
      </c>
      <c r="G133" s="9">
        <f>Raw!G133</f>
        <v>0.96050500000000005</v>
      </c>
      <c r="H133" s="9">
        <f>IF(Raw!$G133&gt;$C$8,IF(Raw!$Q133&gt;$C$8,IF(Raw!$N133&gt;$C$9,IF(Raw!$N133&lt;$A$9,IF(Raw!$X133&gt;$C$9,IF(Raw!$X133&lt;$A$9,Raw!L133,-999),-999),-999),-999),-999),-999)</f>
        <v>490</v>
      </c>
      <c r="I133" s="9">
        <f>IF(Raw!$G133&gt;$C$8,IF(Raw!$Q133&gt;$C$8,IF(Raw!$N133&gt;$C$9,IF(Raw!$N133&lt;$A$9,IF(Raw!$X133&gt;$C$9,IF(Raw!$X133&lt;$A$9,Raw!M133,-999),-999),-999),-999),-999),-999)</f>
        <v>6.9999999999999999E-6</v>
      </c>
      <c r="J133" s="9">
        <f>IF(Raw!$G133&gt;$C$8,IF(Raw!$Q133&gt;$C$8,IF(Raw!$N133&gt;$C$9,IF(Raw!$N133&lt;$A$9,IF(Raw!$X133&gt;$C$9,IF(Raw!$X133&lt;$A$9,Raw!N133,-999),-999),-999),-999),-999),-999)</f>
        <v>323</v>
      </c>
      <c r="K133" s="9">
        <f>IF(Raw!$G133&gt;$C$8,IF(Raw!$Q133&gt;$C$8,IF(Raw!$N133&gt;$C$9,IF(Raw!$N133&lt;$A$9,IF(Raw!$X133&gt;$C$9,IF(Raw!$X133&lt;$A$9,Raw!R133,-999),-999),-999),-999),-999),-999)</f>
        <v>1.114403</v>
      </c>
      <c r="L133" s="9">
        <f>IF(Raw!$G133&gt;$C$8,IF(Raw!$Q133&gt;$C$8,IF(Raw!$N133&gt;$C$9,IF(Raw!$N133&lt;$A$9,IF(Raw!$X133&gt;$C$9,IF(Raw!$X133&lt;$A$9,Raw!S133,-999),-999),-999),-999),-999),-999)</f>
        <v>1.7649410000000001</v>
      </c>
      <c r="M133" s="9">
        <f>Raw!Q133</f>
        <v>0.98581099999999999</v>
      </c>
      <c r="N133" s="9">
        <f>IF(Raw!$G133&gt;$C$8,IF(Raw!$Q133&gt;$C$8,IF(Raw!$N133&gt;$C$9,IF(Raw!$N133&lt;$A$9,IF(Raw!$X133&gt;$C$9,IF(Raw!$X133&lt;$A$9,Raw!V133,-999),-999),-999),-999),-999),-999)</f>
        <v>504.9</v>
      </c>
      <c r="O133" s="9">
        <f>IF(Raw!$G133&gt;$C$8,IF(Raw!$Q133&gt;$C$8,IF(Raw!$N133&gt;$C$9,IF(Raw!$N133&lt;$A$9,IF(Raw!$X133&gt;$C$9,IF(Raw!$X133&lt;$A$9,Raw!W133,-999),-999),-999),-999),-999),-999)</f>
        <v>5.0000000000000004E-6</v>
      </c>
      <c r="P133" s="9">
        <f>IF(Raw!$G133&gt;$C$8,IF(Raw!$Q133&gt;$C$8,IF(Raw!$N133&gt;$C$9,IF(Raw!$N133&lt;$A$9,IF(Raw!$X133&gt;$C$9,IF(Raw!$X133&lt;$A$9,Raw!X133,-999),-999),-999),-999),-999),-999)</f>
        <v>507</v>
      </c>
      <c r="R133" s="9">
        <f t="shared" si="20"/>
        <v>0.34085100000000002</v>
      </c>
      <c r="S133" s="9">
        <f t="shared" si="21"/>
        <v>0.221320177315349</v>
      </c>
      <c r="T133" s="9">
        <f t="shared" si="22"/>
        <v>0.65053800000000006</v>
      </c>
      <c r="U133" s="9">
        <f t="shared" si="23"/>
        <v>0.36858909164668963</v>
      </c>
      <c r="V133" s="15">
        <f t="shared" si="16"/>
        <v>0</v>
      </c>
      <c r="X133" s="11">
        <f t="shared" si="24"/>
        <v>8.5544199999999984E+19</v>
      </c>
      <c r="Y133" s="11">
        <f t="shared" si="25"/>
        <v>4.8999999999999993E-18</v>
      </c>
      <c r="Z133" s="11">
        <f t="shared" si="26"/>
        <v>3.2299999999999999E-4</v>
      </c>
      <c r="AA133" s="16">
        <f t="shared" si="27"/>
        <v>0.11924599415745341</v>
      </c>
      <c r="AB133" s="9">
        <f t="shared" si="17"/>
        <v>1.1919770505472014</v>
      </c>
      <c r="AC133" s="9">
        <f t="shared" si="18"/>
        <v>0.88075400584254671</v>
      </c>
      <c r="AD133" s="15">
        <f t="shared" si="19"/>
        <v>369.1826444503202</v>
      </c>
      <c r="AE133" s="3">
        <f t="shared" si="28"/>
        <v>589.95999999999981</v>
      </c>
      <c r="AF133" s="2">
        <f t="shared" si="29"/>
        <v>0.25</v>
      </c>
      <c r="AG133" s="9">
        <f t="shared" si="30"/>
        <v>0.10467438120743562</v>
      </c>
      <c r="AH133" s="2">
        <f t="shared" si="31"/>
        <v>5.0651388314322174</v>
      </c>
    </row>
    <row r="134" spans="1:34">
      <c r="A134" s="1">
        <f>Raw!A134</f>
        <v>121</v>
      </c>
      <c r="B134" s="14">
        <f>Raw!B134</f>
        <v>0.46434027777777781</v>
      </c>
      <c r="C134" s="15">
        <f>Raw!C134</f>
        <v>32.6</v>
      </c>
      <c r="D134" s="15">
        <f>IF(C134&gt;0.5,Raw!D134*D$11,-999)</f>
        <v>138.5</v>
      </c>
      <c r="E134" s="9">
        <f>IF(Raw!$G134&gt;$C$8,IF(Raw!$Q134&gt;$C$8,IF(Raw!$N134&gt;$C$9,IF(Raw!$N134&lt;$A$9,IF(Raw!$X134&gt;$C$9,IF(Raw!$X134&lt;$A$9,Raw!H134,-999),-999),-999),-999),-999),-999)</f>
        <v>1.198029</v>
      </c>
      <c r="F134" s="9">
        <f>IF(Raw!$G134&gt;$C$8,IF(Raw!$Q134&gt;$C$8,IF(Raw!$N134&gt;$C$9,IF(Raw!$N134&lt;$A$9,IF(Raw!$X134&gt;$C$9,IF(Raw!$X134&lt;$A$9,Raw!I134,-999),-999),-999),-999),-999),-999)</f>
        <v>1.513142</v>
      </c>
      <c r="G134" s="9">
        <f>Raw!G134</f>
        <v>0.95636399999999999</v>
      </c>
      <c r="H134" s="9">
        <f>IF(Raw!$G134&gt;$C$8,IF(Raw!$Q134&gt;$C$8,IF(Raw!$N134&gt;$C$9,IF(Raw!$N134&lt;$A$9,IF(Raw!$X134&gt;$C$9,IF(Raw!$X134&lt;$A$9,Raw!L134,-999),-999),-999),-999),-999),-999)</f>
        <v>439.9</v>
      </c>
      <c r="I134" s="9">
        <f>IF(Raw!$G134&gt;$C$8,IF(Raw!$Q134&gt;$C$8,IF(Raw!$N134&gt;$C$9,IF(Raw!$N134&lt;$A$9,IF(Raw!$X134&gt;$C$9,IF(Raw!$X134&lt;$A$9,Raw!M134,-999),-999),-999),-999),-999),-999)</f>
        <v>7.9999999999999996E-6</v>
      </c>
      <c r="J134" s="9">
        <f>IF(Raw!$G134&gt;$C$8,IF(Raw!$Q134&gt;$C$8,IF(Raw!$N134&gt;$C$9,IF(Raw!$N134&lt;$A$9,IF(Raw!$X134&gt;$C$9,IF(Raw!$X134&lt;$A$9,Raw!N134,-999),-999),-999),-999),-999),-999)</f>
        <v>490</v>
      </c>
      <c r="K134" s="9">
        <f>IF(Raw!$G134&gt;$C$8,IF(Raw!$Q134&gt;$C$8,IF(Raw!$N134&gt;$C$9,IF(Raw!$N134&lt;$A$9,IF(Raw!$X134&gt;$C$9,IF(Raw!$X134&lt;$A$9,Raw!R134,-999),-999),-999),-999),-999),-999)</f>
        <v>1.1192089999999999</v>
      </c>
      <c r="L134" s="9">
        <f>IF(Raw!$G134&gt;$C$8,IF(Raw!$Q134&gt;$C$8,IF(Raw!$N134&gt;$C$9,IF(Raw!$N134&lt;$A$9,IF(Raw!$X134&gt;$C$9,IF(Raw!$X134&lt;$A$9,Raw!S134,-999),-999),-999),-999),-999),-999)</f>
        <v>1.781401</v>
      </c>
      <c r="M134" s="9">
        <f>Raw!Q134</f>
        <v>0.98727600000000004</v>
      </c>
      <c r="N134" s="9">
        <f>IF(Raw!$G134&gt;$C$8,IF(Raw!$Q134&gt;$C$8,IF(Raw!$N134&gt;$C$9,IF(Raw!$N134&lt;$A$9,IF(Raw!$X134&gt;$C$9,IF(Raw!$X134&lt;$A$9,Raw!V134,-999),-999),-999),-999),-999),-999)</f>
        <v>542</v>
      </c>
      <c r="O134" s="9">
        <f>IF(Raw!$G134&gt;$C$8,IF(Raw!$Q134&gt;$C$8,IF(Raw!$N134&gt;$C$9,IF(Raw!$N134&lt;$A$9,IF(Raw!$X134&gt;$C$9,IF(Raw!$X134&lt;$A$9,Raw!W134,-999),-999),-999),-999),-999),-999)</f>
        <v>1.0000000000000001E-5</v>
      </c>
      <c r="P134" s="9">
        <f>IF(Raw!$G134&gt;$C$8,IF(Raw!$Q134&gt;$C$8,IF(Raw!$N134&gt;$C$9,IF(Raw!$N134&lt;$A$9,IF(Raw!$X134&gt;$C$9,IF(Raw!$X134&lt;$A$9,Raw!X134,-999),-999),-999),-999),-999),-999)</f>
        <v>393</v>
      </c>
      <c r="R134" s="9">
        <f t="shared" si="20"/>
        <v>0.31511299999999998</v>
      </c>
      <c r="S134" s="9">
        <f t="shared" si="21"/>
        <v>0.20825077884296384</v>
      </c>
      <c r="T134" s="9">
        <f t="shared" si="22"/>
        <v>0.66219200000000011</v>
      </c>
      <c r="U134" s="9">
        <f t="shared" si="23"/>
        <v>0.37172540040114499</v>
      </c>
      <c r="V134" s="15">
        <f t="shared" si="16"/>
        <v>0</v>
      </c>
      <c r="X134" s="11">
        <f t="shared" si="24"/>
        <v>8.3376999999999984E+19</v>
      </c>
      <c r="Y134" s="11">
        <f t="shared" si="25"/>
        <v>4.3989999999999995E-18</v>
      </c>
      <c r="Z134" s="11">
        <f t="shared" si="26"/>
        <v>4.8999999999999998E-4</v>
      </c>
      <c r="AA134" s="16">
        <f t="shared" si="27"/>
        <v>0.15234120281044616</v>
      </c>
      <c r="AB134" s="9">
        <f t="shared" si="17"/>
        <v>1.2200881257714549</v>
      </c>
      <c r="AC134" s="9">
        <f t="shared" si="18"/>
        <v>0.84765879718955384</v>
      </c>
      <c r="AD134" s="15">
        <f t="shared" si="19"/>
        <v>310.90041389886972</v>
      </c>
      <c r="AE134" s="3">
        <f t="shared" si="28"/>
        <v>529.63959999999975</v>
      </c>
      <c r="AF134" s="2">
        <f t="shared" si="29"/>
        <v>0.25</v>
      </c>
      <c r="AG134" s="9">
        <f t="shared" si="30"/>
        <v>8.8899677570337732E-2</v>
      </c>
      <c r="AH134" s="2">
        <f t="shared" si="31"/>
        <v>4.3018091319878256</v>
      </c>
    </row>
    <row r="135" spans="1:34">
      <c r="A135" s="1">
        <f>Raw!A135</f>
        <v>122</v>
      </c>
      <c r="B135" s="14">
        <f>Raw!B135</f>
        <v>0.46439814814814812</v>
      </c>
      <c r="C135" s="15">
        <f>Raw!C135</f>
        <v>31.7</v>
      </c>
      <c r="D135" s="15">
        <f>IF(C135&gt;0.5,Raw!D135*D$11,-999)</f>
        <v>160.19999999999999</v>
      </c>
      <c r="E135" s="9">
        <f>IF(Raw!$G135&gt;$C$8,IF(Raw!$Q135&gt;$C$8,IF(Raw!$N135&gt;$C$9,IF(Raw!$N135&lt;$A$9,IF(Raw!$X135&gt;$C$9,IF(Raw!$X135&lt;$A$9,Raw!H135,-999),-999),-999),-999),-999),-999)</f>
        <v>1.295056</v>
      </c>
      <c r="F135" s="9">
        <f>IF(Raw!$G135&gt;$C$8,IF(Raw!$Q135&gt;$C$8,IF(Raw!$N135&gt;$C$9,IF(Raw!$N135&lt;$A$9,IF(Raw!$X135&gt;$C$9,IF(Raw!$X135&lt;$A$9,Raw!I135,-999),-999),-999),-999),-999),-999)</f>
        <v>1.6127229999999999</v>
      </c>
      <c r="G135" s="9">
        <f>Raw!G135</f>
        <v>0.96234600000000003</v>
      </c>
      <c r="H135" s="9">
        <f>IF(Raw!$G135&gt;$C$8,IF(Raw!$Q135&gt;$C$8,IF(Raw!$N135&gt;$C$9,IF(Raw!$N135&lt;$A$9,IF(Raw!$X135&gt;$C$9,IF(Raw!$X135&lt;$A$9,Raw!L135,-999),-999),-999),-999),-999),-999)</f>
        <v>419.6</v>
      </c>
      <c r="I135" s="9">
        <f>IF(Raw!$G135&gt;$C$8,IF(Raw!$Q135&gt;$C$8,IF(Raw!$N135&gt;$C$9,IF(Raw!$N135&lt;$A$9,IF(Raw!$X135&gt;$C$9,IF(Raw!$X135&lt;$A$9,Raw!M135,-999),-999),-999),-999),-999),-999)</f>
        <v>3.9999999999999998E-6</v>
      </c>
      <c r="J135" s="9">
        <f>IF(Raw!$G135&gt;$C$8,IF(Raw!$Q135&gt;$C$8,IF(Raw!$N135&gt;$C$9,IF(Raw!$N135&lt;$A$9,IF(Raw!$X135&gt;$C$9,IF(Raw!$X135&lt;$A$9,Raw!N135,-999),-999),-999),-999),-999),-999)</f>
        <v>549</v>
      </c>
      <c r="K135" s="9">
        <f>IF(Raw!$G135&gt;$C$8,IF(Raw!$Q135&gt;$C$8,IF(Raw!$N135&gt;$C$9,IF(Raw!$N135&lt;$A$9,IF(Raw!$X135&gt;$C$9,IF(Raw!$X135&lt;$A$9,Raw!R135,-999),-999),-999),-999),-999),-999)</f>
        <v>1.1478930000000001</v>
      </c>
      <c r="L135" s="9">
        <f>IF(Raw!$G135&gt;$C$8,IF(Raw!$Q135&gt;$C$8,IF(Raw!$N135&gt;$C$9,IF(Raw!$N135&lt;$A$9,IF(Raw!$X135&gt;$C$9,IF(Raw!$X135&lt;$A$9,Raw!S135,-999),-999),-999),-999),-999),-999)</f>
        <v>1.7257180000000001</v>
      </c>
      <c r="M135" s="9">
        <f>Raw!Q135</f>
        <v>0.98577099999999995</v>
      </c>
      <c r="N135" s="9">
        <f>IF(Raw!$G135&gt;$C$8,IF(Raw!$Q135&gt;$C$8,IF(Raw!$N135&gt;$C$9,IF(Raw!$N135&lt;$A$9,IF(Raw!$X135&gt;$C$9,IF(Raw!$X135&lt;$A$9,Raw!V135,-999),-999),-999),-999),-999),-999)</f>
        <v>468.6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386</v>
      </c>
      <c r="R135" s="9">
        <f t="shared" si="20"/>
        <v>0.31766699999999992</v>
      </c>
      <c r="S135" s="9">
        <f t="shared" si="21"/>
        <v>0.19697555004796233</v>
      </c>
      <c r="T135" s="9">
        <f t="shared" si="22"/>
        <v>0.57782500000000003</v>
      </c>
      <c r="U135" s="9">
        <f t="shared" si="23"/>
        <v>0.33483164688552824</v>
      </c>
      <c r="V135" s="15">
        <f t="shared" si="16"/>
        <v>0</v>
      </c>
      <c r="X135" s="11">
        <f t="shared" si="24"/>
        <v>9.6440399999999984E+19</v>
      </c>
      <c r="Y135" s="11">
        <f t="shared" si="25"/>
        <v>4.1959999999999999E-18</v>
      </c>
      <c r="Z135" s="11">
        <f t="shared" si="26"/>
        <v>5.4900000000000001E-4</v>
      </c>
      <c r="AA135" s="16">
        <f t="shared" si="27"/>
        <v>0.18177685565925708</v>
      </c>
      <c r="AB135" s="9">
        <f t="shared" si="17"/>
        <v>1.2529282116213103</v>
      </c>
      <c r="AC135" s="9">
        <f t="shared" si="18"/>
        <v>0.81822314434074295</v>
      </c>
      <c r="AD135" s="15">
        <f t="shared" si="19"/>
        <v>331.10538371449377</v>
      </c>
      <c r="AE135" s="3">
        <f t="shared" si="28"/>
        <v>505.19839999999982</v>
      </c>
      <c r="AF135" s="2">
        <f t="shared" si="29"/>
        <v>0.25</v>
      </c>
      <c r="AG135" s="9">
        <f t="shared" si="30"/>
        <v>8.5280431478299015E-2</v>
      </c>
      <c r="AH135" s="2">
        <f t="shared" si="31"/>
        <v>4.1266756971412821</v>
      </c>
    </row>
    <row r="136" spans="1:34">
      <c r="A136" s="1">
        <f>Raw!A136</f>
        <v>123</v>
      </c>
      <c r="B136" s="14">
        <f>Raw!B136</f>
        <v>0.46445601851851853</v>
      </c>
      <c r="C136" s="15">
        <f>Raw!C136</f>
        <v>30.6</v>
      </c>
      <c r="D136" s="15">
        <f>IF(C136&gt;0.5,Raw!D136*D$11,-999)</f>
        <v>172.9</v>
      </c>
      <c r="E136" s="9">
        <f>IF(Raw!$G136&gt;$C$8,IF(Raw!$Q136&gt;$C$8,IF(Raw!$N136&gt;$C$9,IF(Raw!$N136&lt;$A$9,IF(Raw!$X136&gt;$C$9,IF(Raw!$X136&lt;$A$9,Raw!H136,-999),-999),-999),-999),-999),-999)</f>
        <v>1.1728369999999999</v>
      </c>
      <c r="F136" s="9">
        <f>IF(Raw!$G136&gt;$C$8,IF(Raw!$Q136&gt;$C$8,IF(Raw!$N136&gt;$C$9,IF(Raw!$N136&lt;$A$9,IF(Raw!$X136&gt;$C$9,IF(Raw!$X136&lt;$A$9,Raw!I136,-999),-999),-999),-999),-999),-999)</f>
        <v>1.4488129999999999</v>
      </c>
      <c r="G136" s="9">
        <f>Raw!G136</f>
        <v>0.95943199999999995</v>
      </c>
      <c r="H136" s="9">
        <f>IF(Raw!$G136&gt;$C$8,IF(Raw!$Q136&gt;$C$8,IF(Raw!$N136&gt;$C$9,IF(Raw!$N136&lt;$A$9,IF(Raw!$X136&gt;$C$9,IF(Raw!$X136&lt;$A$9,Raw!L136,-999),-999),-999),-999),-999),-999)</f>
        <v>412.5</v>
      </c>
      <c r="I136" s="9">
        <f>IF(Raw!$G136&gt;$C$8,IF(Raw!$Q136&gt;$C$8,IF(Raw!$N136&gt;$C$9,IF(Raw!$N136&lt;$A$9,IF(Raw!$X136&gt;$C$9,IF(Raw!$X136&lt;$A$9,Raw!M136,-999),-999),-999),-999),-999),-999)</f>
        <v>3.0000000000000001E-6</v>
      </c>
      <c r="J136" s="9">
        <f>IF(Raw!$G136&gt;$C$8,IF(Raw!$Q136&gt;$C$8,IF(Raw!$N136&gt;$C$9,IF(Raw!$N136&lt;$A$9,IF(Raw!$X136&gt;$C$9,IF(Raw!$X136&lt;$A$9,Raw!N136,-999),-999),-999),-999),-999),-999)</f>
        <v>513</v>
      </c>
      <c r="K136" s="9">
        <f>IF(Raw!$G136&gt;$C$8,IF(Raw!$Q136&gt;$C$8,IF(Raw!$N136&gt;$C$9,IF(Raw!$N136&lt;$A$9,IF(Raw!$X136&gt;$C$9,IF(Raw!$X136&lt;$A$9,Raw!R136,-999),-999),-999),-999),-999),-999)</f>
        <v>1.1177589999999999</v>
      </c>
      <c r="L136" s="9">
        <f>IF(Raw!$G136&gt;$C$8,IF(Raw!$Q136&gt;$C$8,IF(Raw!$N136&gt;$C$9,IF(Raw!$N136&lt;$A$9,IF(Raw!$X136&gt;$C$9,IF(Raw!$X136&lt;$A$9,Raw!S136,-999),-999),-999),-999),-999),-999)</f>
        <v>1.723206</v>
      </c>
      <c r="M136" s="9">
        <f>Raw!Q136</f>
        <v>0.984514</v>
      </c>
      <c r="N136" s="9">
        <f>IF(Raw!$G136&gt;$C$8,IF(Raw!$Q136&gt;$C$8,IF(Raw!$N136&gt;$C$9,IF(Raw!$N136&lt;$A$9,IF(Raw!$X136&gt;$C$9,IF(Raw!$X136&lt;$A$9,Raw!V136,-999),-999),-999),-999),-999),-999)</f>
        <v>488.2</v>
      </c>
      <c r="O136" s="9">
        <f>IF(Raw!$G136&gt;$C$8,IF(Raw!$Q136&gt;$C$8,IF(Raw!$N136&gt;$C$9,IF(Raw!$N136&lt;$A$9,IF(Raw!$X136&gt;$C$9,IF(Raw!$X136&lt;$A$9,Raw!W136,-999),-999),-999),-999),-999),-999)</f>
        <v>9.0000000000000002E-6</v>
      </c>
      <c r="P136" s="9">
        <f>IF(Raw!$G136&gt;$C$8,IF(Raw!$Q136&gt;$C$8,IF(Raw!$N136&gt;$C$9,IF(Raw!$N136&lt;$A$9,IF(Raw!$X136&gt;$C$9,IF(Raw!$X136&lt;$A$9,Raw!X136,-999),-999),-999),-999),-999),-999)</f>
        <v>485</v>
      </c>
      <c r="R136" s="9">
        <f t="shared" si="20"/>
        <v>0.275976</v>
      </c>
      <c r="S136" s="9">
        <f t="shared" si="21"/>
        <v>0.19048421017757297</v>
      </c>
      <c r="T136" s="9">
        <f t="shared" si="22"/>
        <v>0.60544700000000007</v>
      </c>
      <c r="U136" s="9">
        <f t="shared" si="23"/>
        <v>0.3513491712540463</v>
      </c>
      <c r="V136" s="15">
        <f t="shared" si="16"/>
        <v>0</v>
      </c>
      <c r="X136" s="11">
        <f t="shared" si="24"/>
        <v>1.0408579999999998E+20</v>
      </c>
      <c r="Y136" s="11">
        <f t="shared" si="25"/>
        <v>4.125E-18</v>
      </c>
      <c r="Z136" s="11">
        <f t="shared" si="26"/>
        <v>5.13E-4</v>
      </c>
      <c r="AA136" s="16">
        <f t="shared" si="27"/>
        <v>0.18050155115382432</v>
      </c>
      <c r="AB136" s="9">
        <f t="shared" si="17"/>
        <v>1.2270431226414293</v>
      </c>
      <c r="AC136" s="9">
        <f t="shared" si="18"/>
        <v>0.81949844884617584</v>
      </c>
      <c r="AD136" s="15">
        <f t="shared" si="19"/>
        <v>351.85487554351727</v>
      </c>
      <c r="AE136" s="3">
        <f t="shared" si="28"/>
        <v>496.64999999999986</v>
      </c>
      <c r="AF136" s="2">
        <f t="shared" si="29"/>
        <v>0.25</v>
      </c>
      <c r="AG136" s="9">
        <f t="shared" si="30"/>
        <v>9.5095322249161854E-2</v>
      </c>
      <c r="AH136" s="2">
        <f t="shared" si="31"/>
        <v>4.601613153625923</v>
      </c>
    </row>
    <row r="137" spans="1:34">
      <c r="A137" s="1">
        <f>Raw!A137</f>
        <v>124</v>
      </c>
      <c r="B137" s="14">
        <f>Raw!B137</f>
        <v>0.46451388888888889</v>
      </c>
      <c r="C137" s="15">
        <f>Raw!C137</f>
        <v>29.5</v>
      </c>
      <c r="D137" s="15">
        <f>IF(C137&gt;0.5,Raw!D137*D$11,-999)</f>
        <v>188.3</v>
      </c>
      <c r="E137" s="9">
        <f>IF(Raw!$G137&gt;$C$8,IF(Raw!$Q137&gt;$C$8,IF(Raw!$N137&gt;$C$9,IF(Raw!$N137&lt;$A$9,IF(Raw!$X137&gt;$C$9,IF(Raw!$X137&lt;$A$9,Raw!H137,-999),-999),-999),-999),-999),-999)</f>
        <v>1.1682809999999999</v>
      </c>
      <c r="F137" s="9">
        <f>IF(Raw!$G137&gt;$C$8,IF(Raw!$Q137&gt;$C$8,IF(Raw!$N137&gt;$C$9,IF(Raw!$N137&lt;$A$9,IF(Raw!$X137&gt;$C$9,IF(Raw!$X137&lt;$A$9,Raw!I137,-999),-999),-999),-999),-999),-999)</f>
        <v>1.4431210000000001</v>
      </c>
      <c r="G137" s="9">
        <f>Raw!G137</f>
        <v>0.94384100000000004</v>
      </c>
      <c r="H137" s="9">
        <f>IF(Raw!$G137&gt;$C$8,IF(Raw!$Q137&gt;$C$8,IF(Raw!$N137&gt;$C$9,IF(Raw!$N137&lt;$A$9,IF(Raw!$X137&gt;$C$9,IF(Raw!$X137&lt;$A$9,Raw!L137,-999),-999),-999),-999),-999),-999)</f>
        <v>407.6</v>
      </c>
      <c r="I137" s="9">
        <f>IF(Raw!$G137&gt;$C$8,IF(Raw!$Q137&gt;$C$8,IF(Raw!$N137&gt;$C$9,IF(Raw!$N137&lt;$A$9,IF(Raw!$X137&gt;$C$9,IF(Raw!$X137&lt;$A$9,Raw!M137,-999),-999),-999),-999),-999),-999)</f>
        <v>3.9999999999999998E-6</v>
      </c>
      <c r="J137" s="9">
        <f>IF(Raw!$G137&gt;$C$8,IF(Raw!$Q137&gt;$C$8,IF(Raw!$N137&gt;$C$9,IF(Raw!$N137&lt;$A$9,IF(Raw!$X137&gt;$C$9,IF(Raw!$X137&lt;$A$9,Raw!N137,-999),-999),-999),-999),-999),-999)</f>
        <v>375</v>
      </c>
      <c r="K137" s="9">
        <f>IF(Raw!$G137&gt;$C$8,IF(Raw!$Q137&gt;$C$8,IF(Raw!$N137&gt;$C$9,IF(Raw!$N137&lt;$A$9,IF(Raw!$X137&gt;$C$9,IF(Raw!$X137&lt;$A$9,Raw!R137,-999),-999),-999),-999),-999),-999)</f>
        <v>1.095148</v>
      </c>
      <c r="L137" s="9">
        <f>IF(Raw!$G137&gt;$C$8,IF(Raw!$Q137&gt;$C$8,IF(Raw!$N137&gt;$C$9,IF(Raw!$N137&lt;$A$9,IF(Raw!$X137&gt;$C$9,IF(Raw!$X137&lt;$A$9,Raw!S137,-999),-999),-999),-999),-999),-999)</f>
        <v>1.673549</v>
      </c>
      <c r="M137" s="9">
        <f>Raw!Q137</f>
        <v>0.98833099999999996</v>
      </c>
      <c r="N137" s="9">
        <f>IF(Raw!$G137&gt;$C$8,IF(Raw!$Q137&gt;$C$8,IF(Raw!$N137&gt;$C$9,IF(Raw!$N137&lt;$A$9,IF(Raw!$X137&gt;$C$9,IF(Raw!$X137&lt;$A$9,Raw!V137,-999),-999),-999),-999),-999),-999)</f>
        <v>508.3</v>
      </c>
      <c r="O137" s="9">
        <f>IF(Raw!$G137&gt;$C$8,IF(Raw!$Q137&gt;$C$8,IF(Raw!$N137&gt;$C$9,IF(Raw!$N137&lt;$A$9,IF(Raw!$X137&gt;$C$9,IF(Raw!$X137&lt;$A$9,Raw!W137,-999),-999),-999),-999),-999),-999)</f>
        <v>6.9999999999999999E-6</v>
      </c>
      <c r="P137" s="9">
        <f>IF(Raw!$G137&gt;$C$8,IF(Raw!$Q137&gt;$C$8,IF(Raw!$N137&gt;$C$9,IF(Raw!$N137&lt;$A$9,IF(Raw!$X137&gt;$C$9,IF(Raw!$X137&lt;$A$9,Raw!X137,-999),-999),-999),-999),-999),-999)</f>
        <v>406</v>
      </c>
      <c r="R137" s="9">
        <f t="shared" si="20"/>
        <v>0.2748400000000002</v>
      </c>
      <c r="S137" s="9">
        <f t="shared" si="21"/>
        <v>0.19044834078362119</v>
      </c>
      <c r="T137" s="9">
        <f t="shared" si="22"/>
        <v>0.57840099999999994</v>
      </c>
      <c r="U137" s="9">
        <f t="shared" si="23"/>
        <v>0.34561342392723488</v>
      </c>
      <c r="V137" s="15">
        <f t="shared" si="16"/>
        <v>0</v>
      </c>
      <c r="X137" s="11">
        <f t="shared" si="24"/>
        <v>1.1335659999999998E+20</v>
      </c>
      <c r="Y137" s="11">
        <f t="shared" si="25"/>
        <v>4.0759999999999997E-18</v>
      </c>
      <c r="Z137" s="11">
        <f t="shared" si="26"/>
        <v>3.7500000000000001E-4</v>
      </c>
      <c r="AA137" s="16">
        <f t="shared" si="27"/>
        <v>0.14767804370069301</v>
      </c>
      <c r="AB137" s="9">
        <f t="shared" si="17"/>
        <v>1.1805651281545246</v>
      </c>
      <c r="AC137" s="9">
        <f t="shared" si="18"/>
        <v>0.85232195629930685</v>
      </c>
      <c r="AD137" s="15">
        <f t="shared" si="19"/>
        <v>393.80811653518123</v>
      </c>
      <c r="AE137" s="3">
        <f t="shared" si="28"/>
        <v>490.75039999999984</v>
      </c>
      <c r="AF137" s="2">
        <f t="shared" si="29"/>
        <v>0.25</v>
      </c>
      <c r="AG137" s="9">
        <f t="shared" si="30"/>
        <v>0.10469643963543039</v>
      </c>
      <c r="AH137" s="2">
        <f t="shared" si="31"/>
        <v>5.0662062272831205</v>
      </c>
    </row>
    <row r="138" spans="1:34">
      <c r="A138" s="1">
        <f>Raw!A138</f>
        <v>125</v>
      </c>
      <c r="B138" s="14">
        <f>Raw!B138</f>
        <v>0.46457175925925925</v>
      </c>
      <c r="C138" s="15">
        <f>Raw!C138</f>
        <v>28.6</v>
      </c>
      <c r="D138" s="15">
        <f>IF(C138&gt;0.5,Raw!D138*D$11,-999)</f>
        <v>182.8</v>
      </c>
      <c r="E138" s="9">
        <f>IF(Raw!$G138&gt;$C$8,IF(Raw!$Q138&gt;$C$8,IF(Raw!$N138&gt;$C$9,IF(Raw!$N138&lt;$A$9,IF(Raw!$X138&gt;$C$9,IF(Raw!$X138&lt;$A$9,Raw!H138,-999),-999),-999),-999),-999),-999)</f>
        <v>1.1652229999999999</v>
      </c>
      <c r="F138" s="9">
        <f>IF(Raw!$G138&gt;$C$8,IF(Raw!$Q138&gt;$C$8,IF(Raw!$N138&gt;$C$9,IF(Raw!$N138&lt;$A$9,IF(Raw!$X138&gt;$C$9,IF(Raw!$X138&lt;$A$9,Raw!I138,-999),-999),-999),-999),-999),-999)</f>
        <v>1.4308639999999999</v>
      </c>
      <c r="G138" s="9">
        <f>Raw!G138</f>
        <v>0.95202100000000001</v>
      </c>
      <c r="H138" s="9">
        <f>IF(Raw!$G138&gt;$C$8,IF(Raw!$Q138&gt;$C$8,IF(Raw!$N138&gt;$C$9,IF(Raw!$N138&lt;$A$9,IF(Raw!$X138&gt;$C$9,IF(Raw!$X138&lt;$A$9,Raw!L138,-999),-999),-999),-999),-999),-999)</f>
        <v>426.5</v>
      </c>
      <c r="I138" s="9">
        <f>IF(Raw!$G138&gt;$C$8,IF(Raw!$Q138&gt;$C$8,IF(Raw!$N138&gt;$C$9,IF(Raw!$N138&lt;$A$9,IF(Raw!$X138&gt;$C$9,IF(Raw!$X138&lt;$A$9,Raw!M138,-999),-999),-999),-999),-999),-999)</f>
        <v>1.1E-5</v>
      </c>
      <c r="J138" s="9">
        <f>IF(Raw!$G138&gt;$C$8,IF(Raw!$Q138&gt;$C$8,IF(Raw!$N138&gt;$C$9,IF(Raw!$N138&lt;$A$9,IF(Raw!$X138&gt;$C$9,IF(Raw!$X138&lt;$A$9,Raw!N138,-999),-999),-999),-999),-999),-999)</f>
        <v>425</v>
      </c>
      <c r="K138" s="9">
        <f>IF(Raw!$G138&gt;$C$8,IF(Raw!$Q138&gt;$C$8,IF(Raw!$N138&gt;$C$9,IF(Raw!$N138&lt;$A$9,IF(Raw!$X138&gt;$C$9,IF(Raw!$X138&lt;$A$9,Raw!R138,-999),-999),-999),-999),-999),-999)</f>
        <v>1.116709</v>
      </c>
      <c r="L138" s="9">
        <f>IF(Raw!$G138&gt;$C$8,IF(Raw!$Q138&gt;$C$8,IF(Raw!$N138&gt;$C$9,IF(Raw!$N138&lt;$A$9,IF(Raw!$X138&gt;$C$9,IF(Raw!$X138&lt;$A$9,Raw!S138,-999),-999),-999),-999),-999),-999)</f>
        <v>1.672245</v>
      </c>
      <c r="M138" s="9">
        <f>Raw!Q138</f>
        <v>0.98617900000000003</v>
      </c>
      <c r="N138" s="9">
        <f>IF(Raw!$G138&gt;$C$8,IF(Raw!$Q138&gt;$C$8,IF(Raw!$N138&gt;$C$9,IF(Raw!$N138&lt;$A$9,IF(Raw!$X138&gt;$C$9,IF(Raw!$X138&lt;$A$9,Raw!V138,-999),-999),-999),-999),-999),-999)</f>
        <v>467.8</v>
      </c>
      <c r="O138" s="9">
        <f>IF(Raw!$G138&gt;$C$8,IF(Raw!$Q138&gt;$C$8,IF(Raw!$N138&gt;$C$9,IF(Raw!$N138&lt;$A$9,IF(Raw!$X138&gt;$C$9,IF(Raw!$X138&lt;$A$9,Raw!W138,-999),-999),-999),-999),-999),-999)</f>
        <v>1.0000000000000001E-5</v>
      </c>
      <c r="P138" s="9">
        <f>IF(Raw!$G138&gt;$C$8,IF(Raw!$Q138&gt;$C$8,IF(Raw!$N138&gt;$C$9,IF(Raw!$N138&lt;$A$9,IF(Raw!$X138&gt;$C$9,IF(Raw!$X138&lt;$A$9,Raw!X138,-999),-999),-999),-999),-999),-999)</f>
        <v>493</v>
      </c>
      <c r="R138" s="9">
        <f t="shared" si="20"/>
        <v>0.26564100000000002</v>
      </c>
      <c r="S138" s="9">
        <f t="shared" si="21"/>
        <v>0.18565076764807839</v>
      </c>
      <c r="T138" s="9">
        <f t="shared" si="22"/>
        <v>0.55553600000000003</v>
      </c>
      <c r="U138" s="9">
        <f t="shared" si="23"/>
        <v>0.33220969415366769</v>
      </c>
      <c r="V138" s="15">
        <f t="shared" si="16"/>
        <v>0</v>
      </c>
      <c r="X138" s="11">
        <f t="shared" si="24"/>
        <v>1.1004559999999998E+20</v>
      </c>
      <c r="Y138" s="11">
        <f t="shared" si="25"/>
        <v>4.265E-18</v>
      </c>
      <c r="Z138" s="11">
        <f t="shared" si="26"/>
        <v>4.2499999999999998E-4</v>
      </c>
      <c r="AA138" s="16">
        <f t="shared" si="27"/>
        <v>0.16629942552368757</v>
      </c>
      <c r="AB138" s="9">
        <f t="shared" si="17"/>
        <v>1.2090943176577273</v>
      </c>
      <c r="AC138" s="9">
        <f t="shared" si="18"/>
        <v>0.83370057447631229</v>
      </c>
      <c r="AD138" s="15">
        <f t="shared" si="19"/>
        <v>391.29276593808828</v>
      </c>
      <c r="AE138" s="3">
        <f t="shared" si="28"/>
        <v>513.50599999999986</v>
      </c>
      <c r="AF138" s="2">
        <f t="shared" si="29"/>
        <v>0.25</v>
      </c>
      <c r="AG138" s="9">
        <f t="shared" si="30"/>
        <v>9.9993269305257676E-2</v>
      </c>
      <c r="AH138" s="2">
        <f t="shared" si="31"/>
        <v>4.8386222626548641</v>
      </c>
    </row>
    <row r="139" spans="1:34">
      <c r="A139" s="1">
        <f>Raw!A139</f>
        <v>126</v>
      </c>
      <c r="B139" s="14">
        <f>Raw!B139</f>
        <v>0.46461805555555552</v>
      </c>
      <c r="C139" s="15">
        <f>Raw!C139</f>
        <v>27.7</v>
      </c>
      <c r="D139" s="15">
        <f>IF(C139&gt;0.5,Raw!D139*D$11,-999)</f>
        <v>191.9</v>
      </c>
      <c r="E139" s="9">
        <f>IF(Raw!$G139&gt;$C$8,IF(Raw!$Q139&gt;$C$8,IF(Raw!$N139&gt;$C$9,IF(Raw!$N139&lt;$A$9,IF(Raw!$X139&gt;$C$9,IF(Raw!$X139&lt;$A$9,Raw!H139,-999),-999),-999),-999),-999),-999)</f>
        <v>1.134725</v>
      </c>
      <c r="F139" s="9">
        <f>IF(Raw!$G139&gt;$C$8,IF(Raw!$Q139&gt;$C$8,IF(Raw!$N139&gt;$C$9,IF(Raw!$N139&lt;$A$9,IF(Raw!$X139&gt;$C$9,IF(Raw!$X139&lt;$A$9,Raw!I139,-999),-999),-999),-999),-999),-999)</f>
        <v>1.3821019999999999</v>
      </c>
      <c r="G139" s="9">
        <f>Raw!G139</f>
        <v>0.94109399999999999</v>
      </c>
      <c r="H139" s="9">
        <f>IF(Raw!$G139&gt;$C$8,IF(Raw!$Q139&gt;$C$8,IF(Raw!$N139&gt;$C$9,IF(Raw!$N139&lt;$A$9,IF(Raw!$X139&gt;$C$9,IF(Raw!$X139&lt;$A$9,Raw!L139,-999),-999),-999),-999),-999),-999)</f>
        <v>445.5</v>
      </c>
      <c r="I139" s="9">
        <f>IF(Raw!$G139&gt;$C$8,IF(Raw!$Q139&gt;$C$8,IF(Raw!$N139&gt;$C$9,IF(Raw!$N139&lt;$A$9,IF(Raw!$X139&gt;$C$9,IF(Raw!$X139&lt;$A$9,Raw!M139,-999),-999),-999),-999),-999),-999)</f>
        <v>3.9999999999999998E-6</v>
      </c>
      <c r="J139" s="9">
        <f>IF(Raw!$G139&gt;$C$8,IF(Raw!$Q139&gt;$C$8,IF(Raw!$N139&gt;$C$9,IF(Raw!$N139&lt;$A$9,IF(Raw!$X139&gt;$C$9,IF(Raw!$X139&lt;$A$9,Raw!N139,-999),-999),-999),-999),-999),-999)</f>
        <v>724</v>
      </c>
      <c r="K139" s="9">
        <f>IF(Raw!$G139&gt;$C$8,IF(Raw!$Q139&gt;$C$8,IF(Raw!$N139&gt;$C$9,IF(Raw!$N139&lt;$A$9,IF(Raw!$X139&gt;$C$9,IF(Raw!$X139&lt;$A$9,Raw!R139,-999),-999),-999),-999),-999),-999)</f>
        <v>1.083156</v>
      </c>
      <c r="L139" s="9">
        <f>IF(Raw!$G139&gt;$C$8,IF(Raw!$Q139&gt;$C$8,IF(Raw!$N139&gt;$C$9,IF(Raw!$N139&lt;$A$9,IF(Raw!$X139&gt;$C$9,IF(Raw!$X139&lt;$A$9,Raw!S139,-999),-999),-999),-999),-999),-999)</f>
        <v>1.6189830000000001</v>
      </c>
      <c r="M139" s="9">
        <f>Raw!Q139</f>
        <v>0.98257399999999995</v>
      </c>
      <c r="N139" s="9">
        <f>IF(Raw!$G139&gt;$C$8,IF(Raw!$Q139&gt;$C$8,IF(Raw!$N139&gt;$C$9,IF(Raw!$N139&lt;$A$9,IF(Raw!$X139&gt;$C$9,IF(Raw!$X139&lt;$A$9,Raw!V139,-999),-999),-999),-999),-999),-999)</f>
        <v>539.4</v>
      </c>
      <c r="O139" s="9">
        <f>IF(Raw!$G139&gt;$C$8,IF(Raw!$Q139&gt;$C$8,IF(Raw!$N139&gt;$C$9,IF(Raw!$N139&lt;$A$9,IF(Raw!$X139&gt;$C$9,IF(Raw!$X139&lt;$A$9,Raw!W139,-999),-999),-999),-999),-999),-999)</f>
        <v>3.9999999999999998E-6</v>
      </c>
      <c r="P139" s="9">
        <f>IF(Raw!$G139&gt;$C$8,IF(Raw!$Q139&gt;$C$8,IF(Raw!$N139&gt;$C$9,IF(Raw!$N139&lt;$A$9,IF(Raw!$X139&gt;$C$9,IF(Raw!$X139&lt;$A$9,Raw!X139,-999),-999),-999),-999),-999),-999)</f>
        <v>602</v>
      </c>
      <c r="R139" s="9">
        <f t="shared" si="20"/>
        <v>0.24737699999999996</v>
      </c>
      <c r="S139" s="9">
        <f t="shared" si="21"/>
        <v>0.17898606615141283</v>
      </c>
      <c r="T139" s="9">
        <f t="shared" si="22"/>
        <v>0.53582700000000005</v>
      </c>
      <c r="U139" s="9">
        <f t="shared" si="23"/>
        <v>0.33096517999262504</v>
      </c>
      <c r="V139" s="15">
        <f t="shared" si="16"/>
        <v>0</v>
      </c>
      <c r="X139" s="11">
        <f t="shared" si="24"/>
        <v>1.155238E+20</v>
      </c>
      <c r="Y139" s="11">
        <f t="shared" si="25"/>
        <v>4.4549999999999998E-18</v>
      </c>
      <c r="Z139" s="11">
        <f t="shared" si="26"/>
        <v>7.2399999999999993E-4</v>
      </c>
      <c r="AA139" s="16">
        <f t="shared" si="27"/>
        <v>0.27146241225759088</v>
      </c>
      <c r="AB139" s="9">
        <f t="shared" si="17"/>
        <v>1.2286128899727482</v>
      </c>
      <c r="AC139" s="9">
        <f t="shared" si="18"/>
        <v>0.72853758774240907</v>
      </c>
      <c r="AD139" s="15">
        <f t="shared" si="19"/>
        <v>374.94808322871665</v>
      </c>
      <c r="AE139" s="3">
        <f t="shared" si="28"/>
        <v>536.38199999999983</v>
      </c>
      <c r="AF139" s="2">
        <f t="shared" si="29"/>
        <v>0.25</v>
      </c>
      <c r="AG139" s="9">
        <f t="shared" si="30"/>
        <v>9.5457507579755352E-2</v>
      </c>
      <c r="AH139" s="2">
        <f t="shared" si="31"/>
        <v>4.6191391132829356</v>
      </c>
    </row>
    <row r="140" spans="1:34">
      <c r="A140" s="1">
        <f>Raw!A140</f>
        <v>127</v>
      </c>
      <c r="B140" s="14">
        <f>Raw!B140</f>
        <v>0.46467592592592594</v>
      </c>
      <c r="C140" s="15">
        <f>Raw!C140</f>
        <v>26.2</v>
      </c>
      <c r="D140" s="15">
        <f>IF(C140&gt;0.5,Raw!D140*D$11,-999)</f>
        <v>208.2</v>
      </c>
      <c r="E140" s="9">
        <f>IF(Raw!$G140&gt;$C$8,IF(Raw!$Q140&gt;$C$8,IF(Raw!$N140&gt;$C$9,IF(Raw!$N140&lt;$A$9,IF(Raw!$X140&gt;$C$9,IF(Raw!$X140&lt;$A$9,Raw!H140,-999),-999),-999),-999),-999),-999)</f>
        <v>1.1941250000000001</v>
      </c>
      <c r="F140" s="9">
        <f>IF(Raw!$G140&gt;$C$8,IF(Raw!$Q140&gt;$C$8,IF(Raw!$N140&gt;$C$9,IF(Raw!$N140&lt;$A$9,IF(Raw!$X140&gt;$C$9,IF(Raw!$X140&lt;$A$9,Raw!I140,-999),-999),-999),-999),-999),-999)</f>
        <v>1.451684</v>
      </c>
      <c r="G140" s="9">
        <f>Raw!G140</f>
        <v>0.944218</v>
      </c>
      <c r="H140" s="9">
        <f>IF(Raw!$G140&gt;$C$8,IF(Raw!$Q140&gt;$C$8,IF(Raw!$N140&gt;$C$9,IF(Raw!$N140&lt;$A$9,IF(Raw!$X140&gt;$C$9,IF(Raw!$X140&lt;$A$9,Raw!L140,-999),-999),-999),-999),-999),-999)</f>
        <v>437.8</v>
      </c>
      <c r="I140" s="9">
        <f>IF(Raw!$G140&gt;$C$8,IF(Raw!$Q140&gt;$C$8,IF(Raw!$N140&gt;$C$9,IF(Raw!$N140&lt;$A$9,IF(Raw!$X140&gt;$C$9,IF(Raw!$X140&lt;$A$9,Raw!M140,-999),-999),-999),-999),-999),-999)</f>
        <v>1.9999999999999999E-6</v>
      </c>
      <c r="J140" s="9">
        <f>IF(Raw!$G140&gt;$C$8,IF(Raw!$Q140&gt;$C$8,IF(Raw!$N140&gt;$C$9,IF(Raw!$N140&lt;$A$9,IF(Raw!$X140&gt;$C$9,IF(Raw!$X140&lt;$A$9,Raw!N140,-999),-999),-999),-999),-999),-999)</f>
        <v>568</v>
      </c>
      <c r="K140" s="9">
        <f>IF(Raw!$G140&gt;$C$8,IF(Raw!$Q140&gt;$C$8,IF(Raw!$N140&gt;$C$9,IF(Raw!$N140&lt;$A$9,IF(Raw!$X140&gt;$C$9,IF(Raw!$X140&lt;$A$9,Raw!R140,-999),-999),-999),-999),-999),-999)</f>
        <v>1.053585</v>
      </c>
      <c r="L140" s="9">
        <f>IF(Raw!$G140&gt;$C$8,IF(Raw!$Q140&gt;$C$8,IF(Raw!$N140&gt;$C$9,IF(Raw!$N140&lt;$A$9,IF(Raw!$X140&gt;$C$9,IF(Raw!$X140&lt;$A$9,Raw!S140,-999),-999),-999),-999),-999),-999)</f>
        <v>1.5823659999999999</v>
      </c>
      <c r="M140" s="9">
        <f>Raw!Q140</f>
        <v>0.98452300000000004</v>
      </c>
      <c r="N140" s="9">
        <f>IF(Raw!$G140&gt;$C$8,IF(Raw!$Q140&gt;$C$8,IF(Raw!$N140&gt;$C$9,IF(Raw!$N140&lt;$A$9,IF(Raw!$X140&gt;$C$9,IF(Raw!$X140&lt;$A$9,Raw!V140,-999),-999),-999),-999),-999),-999)</f>
        <v>531.70000000000005</v>
      </c>
      <c r="O140" s="9">
        <f>IF(Raw!$G140&gt;$C$8,IF(Raw!$Q140&gt;$C$8,IF(Raw!$N140&gt;$C$9,IF(Raw!$N140&lt;$A$9,IF(Raw!$X140&gt;$C$9,IF(Raw!$X140&lt;$A$9,Raw!W140,-999),-999),-999),-999),-999),-999)</f>
        <v>5.0000000000000004E-6</v>
      </c>
      <c r="P140" s="9">
        <f>IF(Raw!$G140&gt;$C$8,IF(Raw!$Q140&gt;$C$8,IF(Raw!$N140&gt;$C$9,IF(Raw!$N140&lt;$A$9,IF(Raw!$X140&gt;$C$9,IF(Raw!$X140&lt;$A$9,Raw!X140,-999),-999),-999),-999),-999),-999)</f>
        <v>325</v>
      </c>
      <c r="R140" s="9">
        <f t="shared" si="20"/>
        <v>0.25755899999999987</v>
      </c>
      <c r="S140" s="9">
        <f t="shared" si="21"/>
        <v>0.17742084365467958</v>
      </c>
      <c r="T140" s="9">
        <f t="shared" si="22"/>
        <v>0.52878099999999995</v>
      </c>
      <c r="U140" s="9">
        <f t="shared" si="23"/>
        <v>0.33417110832765617</v>
      </c>
      <c r="V140" s="15">
        <f t="shared" si="16"/>
        <v>0</v>
      </c>
      <c r="X140" s="11">
        <f t="shared" si="24"/>
        <v>1.2533639999999997E+20</v>
      </c>
      <c r="Y140" s="11">
        <f t="shared" si="25"/>
        <v>4.3780000000000001E-18</v>
      </c>
      <c r="Z140" s="11">
        <f t="shared" si="26"/>
        <v>5.6799999999999993E-4</v>
      </c>
      <c r="AA140" s="16">
        <f t="shared" si="27"/>
        <v>0.23761575052070358</v>
      </c>
      <c r="AB140" s="9">
        <f t="shared" si="17"/>
        <v>1.1792316941760881</v>
      </c>
      <c r="AC140" s="9">
        <f t="shared" si="18"/>
        <v>0.76238424947929651</v>
      </c>
      <c r="AD140" s="15">
        <f t="shared" si="19"/>
        <v>418.33758894490069</v>
      </c>
      <c r="AE140" s="3">
        <f t="shared" si="28"/>
        <v>527.11119999999983</v>
      </c>
      <c r="AF140" s="2">
        <f t="shared" si="29"/>
        <v>0.25</v>
      </c>
      <c r="AG140" s="9">
        <f t="shared" si="30"/>
        <v>0.10753564288679761</v>
      </c>
      <c r="AH140" s="2">
        <f t="shared" si="31"/>
        <v>5.2035937950235933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165.7</v>
      </c>
      <c r="D13" s="17">
        <v>2.7</v>
      </c>
      <c r="E13" s="17">
        <v>2.8279999999999998E-3</v>
      </c>
      <c r="F13" s="17">
        <v>0.13700000000000001</v>
      </c>
      <c r="G13" s="17">
        <v>0.96609800000000001</v>
      </c>
      <c r="H13" s="17">
        <v>0.81234200000000001</v>
      </c>
      <c r="I13" s="17">
        <v>1.146539</v>
      </c>
      <c r="J13" s="17">
        <v>0.33419700000000002</v>
      </c>
      <c r="K13" s="17">
        <v>0.29148299999999999</v>
      </c>
      <c r="L13" s="17">
        <v>650.5</v>
      </c>
      <c r="M13" s="17">
        <v>0.24965399999999999</v>
      </c>
      <c r="N13" s="17">
        <v>474</v>
      </c>
      <c r="O13" s="17">
        <v>0</v>
      </c>
      <c r="P13" s="17">
        <v>0</v>
      </c>
      <c r="Q13" s="17">
        <v>0.98602900000000004</v>
      </c>
      <c r="R13" s="17">
        <v>0.77508299999999997</v>
      </c>
      <c r="S13" s="17">
        <v>1.187835</v>
      </c>
      <c r="T13" s="17">
        <v>0.41275200000000001</v>
      </c>
      <c r="U13" s="17">
        <v>0.34748299999999999</v>
      </c>
      <c r="V13" s="17">
        <v>715.9</v>
      </c>
      <c r="W13" s="17">
        <v>0.176901</v>
      </c>
      <c r="X13" s="17">
        <v>468</v>
      </c>
      <c r="Y13" s="17">
        <v>0</v>
      </c>
      <c r="Z13" s="17">
        <v>0</v>
      </c>
      <c r="AA13" s="17">
        <v>0.53458899999999998</v>
      </c>
      <c r="AB13" s="17">
        <v>5.0179600000000001E-3</v>
      </c>
      <c r="AC13" s="17">
        <v>0.77715400000000001</v>
      </c>
      <c r="AD13" s="17">
        <v>0.25</v>
      </c>
      <c r="AE13" s="17">
        <v>1276.9000000000001</v>
      </c>
    </row>
    <row r="14" spans="1:31">
      <c r="A14" s="17">
        <v>1</v>
      </c>
      <c r="B14" s="19">
        <v>0.45782407407407405</v>
      </c>
      <c r="C14" s="17">
        <v>166.1</v>
      </c>
      <c r="D14" s="17">
        <v>1.8</v>
      </c>
      <c r="E14" s="17">
        <v>1.8E-3</v>
      </c>
      <c r="F14" s="17">
        <v>8.6999999999999994E-2</v>
      </c>
      <c r="G14" s="17">
        <v>0.97447700000000004</v>
      </c>
      <c r="H14" s="17">
        <v>0.79407700000000003</v>
      </c>
      <c r="I14" s="17">
        <v>1.1426099999999999</v>
      </c>
      <c r="J14" s="17">
        <v>0.34853299999999998</v>
      </c>
      <c r="K14" s="17">
        <v>0.30503200000000003</v>
      </c>
      <c r="L14" s="17">
        <v>638.1</v>
      </c>
      <c r="M14" s="17">
        <v>0.224601</v>
      </c>
      <c r="N14" s="17">
        <v>1025</v>
      </c>
      <c r="O14" s="17">
        <v>0</v>
      </c>
      <c r="P14" s="17">
        <v>0</v>
      </c>
      <c r="Q14" s="17">
        <v>0.98662399999999995</v>
      </c>
      <c r="R14" s="17">
        <v>0.76067399999999996</v>
      </c>
      <c r="S14" s="17">
        <v>1.1506559999999999</v>
      </c>
      <c r="T14" s="17">
        <v>0.389982</v>
      </c>
      <c r="U14" s="17">
        <v>0.33892099999999997</v>
      </c>
      <c r="V14" s="17">
        <v>714</v>
      </c>
      <c r="W14" s="17">
        <v>0.16283900000000001</v>
      </c>
      <c r="X14" s="17">
        <v>618</v>
      </c>
      <c r="Y14" s="17">
        <v>0</v>
      </c>
      <c r="Z14" s="17">
        <v>0</v>
      </c>
      <c r="AA14" s="17">
        <v>0.52141700000000002</v>
      </c>
      <c r="AB14" s="17">
        <v>7.0793399999999999E-3</v>
      </c>
      <c r="AC14" s="17">
        <v>0.76343499999999997</v>
      </c>
      <c r="AD14" s="17">
        <v>0.25</v>
      </c>
      <c r="AE14" s="17">
        <v>1301.5999999999999</v>
      </c>
    </row>
    <row r="15" spans="1:31">
      <c r="A15" s="17">
        <v>2</v>
      </c>
      <c r="B15" s="19">
        <v>0.45788194444444441</v>
      </c>
      <c r="C15" s="17">
        <v>165.7</v>
      </c>
      <c r="D15" s="17">
        <v>2.7</v>
      </c>
      <c r="E15" s="17">
        <v>2.7899999999999999E-3</v>
      </c>
      <c r="F15" s="17">
        <v>0.13500000000000001</v>
      </c>
      <c r="G15" s="17">
        <v>0.97208799999999995</v>
      </c>
      <c r="H15" s="17">
        <v>0.79223900000000003</v>
      </c>
      <c r="I15" s="17">
        <v>1.1464190000000001</v>
      </c>
      <c r="J15" s="17">
        <v>0.35417900000000002</v>
      </c>
      <c r="K15" s="17">
        <v>0.308944</v>
      </c>
      <c r="L15" s="17">
        <v>660.7</v>
      </c>
      <c r="M15" s="17">
        <v>0.136625</v>
      </c>
      <c r="N15" s="17">
        <v>709</v>
      </c>
      <c r="O15" s="17">
        <v>0</v>
      </c>
      <c r="P15" s="17">
        <v>0</v>
      </c>
      <c r="Q15" s="17">
        <v>0.96920700000000004</v>
      </c>
      <c r="R15" s="17">
        <v>0.76183699999999999</v>
      </c>
      <c r="S15" s="17">
        <v>1.151508</v>
      </c>
      <c r="T15" s="17">
        <v>0.38967099999999999</v>
      </c>
      <c r="U15" s="17">
        <v>0.33840100000000001</v>
      </c>
      <c r="V15" s="17">
        <v>737.1</v>
      </c>
      <c r="W15" s="17">
        <v>0.14719199999999999</v>
      </c>
      <c r="X15" s="17">
        <v>820</v>
      </c>
      <c r="Y15" s="17">
        <v>0</v>
      </c>
      <c r="Z15" s="17">
        <v>0</v>
      </c>
      <c r="AA15" s="17">
        <v>0.52061599999999997</v>
      </c>
      <c r="AB15" s="17">
        <v>7.60015E-3</v>
      </c>
      <c r="AC15" s="17">
        <v>0.76479900000000001</v>
      </c>
      <c r="AD15" s="17">
        <v>0.25</v>
      </c>
      <c r="AE15" s="17">
        <v>1257.2</v>
      </c>
    </row>
    <row r="16" spans="1:31">
      <c r="A16" s="17">
        <v>3</v>
      </c>
      <c r="B16" s="19">
        <v>0.45792824074074073</v>
      </c>
      <c r="C16" s="17">
        <v>164.6</v>
      </c>
      <c r="D16" s="17">
        <v>2.7</v>
      </c>
      <c r="E16" s="17">
        <v>2.918E-3</v>
      </c>
      <c r="F16" s="17">
        <v>0.14099999999999999</v>
      </c>
      <c r="G16" s="17">
        <v>0.96079400000000004</v>
      </c>
      <c r="H16" s="17">
        <v>0.81709100000000001</v>
      </c>
      <c r="I16" s="17">
        <v>1.176747</v>
      </c>
      <c r="J16" s="17">
        <v>0.35965599999999998</v>
      </c>
      <c r="K16" s="17">
        <v>0.30563600000000002</v>
      </c>
      <c r="L16" s="17">
        <v>681.6</v>
      </c>
      <c r="M16" s="17">
        <v>3.5032000000000001E-2</v>
      </c>
      <c r="N16" s="17">
        <v>564</v>
      </c>
      <c r="O16" s="17">
        <v>0</v>
      </c>
      <c r="P16" s="17">
        <v>0</v>
      </c>
      <c r="Q16" s="17">
        <v>0.98458999999999997</v>
      </c>
      <c r="R16" s="17">
        <v>0.76763999999999999</v>
      </c>
      <c r="S16" s="17">
        <v>1.1676569999999999</v>
      </c>
      <c r="T16" s="17">
        <v>0.40001700000000001</v>
      </c>
      <c r="U16" s="17">
        <v>0.34258100000000002</v>
      </c>
      <c r="V16" s="17">
        <v>670.6</v>
      </c>
      <c r="W16" s="17">
        <v>1.9000000000000001E-5</v>
      </c>
      <c r="X16" s="17">
        <v>586</v>
      </c>
      <c r="Y16" s="17">
        <v>0</v>
      </c>
      <c r="Z16" s="17">
        <v>0</v>
      </c>
      <c r="AA16" s="17">
        <v>0.52704799999999996</v>
      </c>
      <c r="AB16" s="17">
        <v>6.2447600000000002E-3</v>
      </c>
      <c r="AC16" s="17">
        <v>0.77013799999999999</v>
      </c>
      <c r="AD16" s="17">
        <v>0.25</v>
      </c>
      <c r="AE16" s="17">
        <v>1218.5</v>
      </c>
    </row>
    <row r="17" spans="1:31">
      <c r="A17" s="17">
        <v>4</v>
      </c>
      <c r="B17" s="19">
        <v>0.45798611111111115</v>
      </c>
      <c r="C17" s="17">
        <v>163.69999999999999</v>
      </c>
      <c r="D17" s="17">
        <v>2.7</v>
      </c>
      <c r="E17" s="17">
        <v>2.6649999999999998E-3</v>
      </c>
      <c r="F17" s="17">
        <v>0.129</v>
      </c>
      <c r="G17" s="17">
        <v>0.97236699999999998</v>
      </c>
      <c r="H17" s="17">
        <v>0.83490699999999995</v>
      </c>
      <c r="I17" s="17">
        <v>1.1907209999999999</v>
      </c>
      <c r="J17" s="17">
        <v>0.35581400000000002</v>
      </c>
      <c r="K17" s="17">
        <v>0.29882199999999998</v>
      </c>
      <c r="L17" s="17">
        <v>630.9</v>
      </c>
      <c r="M17" s="17">
        <v>0.18642700000000001</v>
      </c>
      <c r="N17" s="17">
        <v>467</v>
      </c>
      <c r="O17" s="17">
        <v>0</v>
      </c>
      <c r="P17" s="17">
        <v>0</v>
      </c>
      <c r="Q17" s="17">
        <v>0.97982499999999995</v>
      </c>
      <c r="R17" s="17">
        <v>0.77995199999999998</v>
      </c>
      <c r="S17" s="17">
        <v>1.1772290000000001</v>
      </c>
      <c r="T17" s="17">
        <v>0.39727699999999999</v>
      </c>
      <c r="U17" s="17">
        <v>0.33746799999999999</v>
      </c>
      <c r="V17" s="17">
        <v>672.2</v>
      </c>
      <c r="W17" s="17">
        <v>0.188392</v>
      </c>
      <c r="X17" s="17">
        <v>300</v>
      </c>
      <c r="Y17" s="17">
        <v>0</v>
      </c>
      <c r="Z17" s="17">
        <v>0</v>
      </c>
      <c r="AA17" s="17">
        <v>0.51918200000000003</v>
      </c>
      <c r="AB17" s="17">
        <v>4.7916299999999998E-3</v>
      </c>
      <c r="AC17" s="17">
        <v>0.781856</v>
      </c>
      <c r="AD17" s="17">
        <v>0.25</v>
      </c>
      <c r="AE17" s="17">
        <v>1316.4</v>
      </c>
    </row>
    <row r="18" spans="1:31">
      <c r="A18" s="17">
        <v>5</v>
      </c>
      <c r="B18" s="19">
        <v>0.45803240740740742</v>
      </c>
      <c r="C18" s="17">
        <v>162.6</v>
      </c>
      <c r="D18" s="17">
        <v>2.7</v>
      </c>
      <c r="E18" s="17">
        <v>2.7550000000000001E-3</v>
      </c>
      <c r="F18" s="17">
        <v>0.13300000000000001</v>
      </c>
      <c r="G18" s="17">
        <v>0.96536299999999997</v>
      </c>
      <c r="H18" s="17">
        <v>0.83016000000000001</v>
      </c>
      <c r="I18" s="17">
        <v>1.209832</v>
      </c>
      <c r="J18" s="17">
        <v>0.37967099999999998</v>
      </c>
      <c r="K18" s="17">
        <v>0.31382199999999999</v>
      </c>
      <c r="L18" s="17">
        <v>662.5</v>
      </c>
      <c r="M18" s="17">
        <v>0.135269</v>
      </c>
      <c r="N18" s="17">
        <v>584</v>
      </c>
      <c r="O18" s="17">
        <v>0</v>
      </c>
      <c r="P18" s="17">
        <v>0</v>
      </c>
      <c r="Q18" s="17">
        <v>0.97360999999999998</v>
      </c>
      <c r="R18" s="17">
        <v>0.79847900000000005</v>
      </c>
      <c r="S18" s="17">
        <v>1.196712</v>
      </c>
      <c r="T18" s="17">
        <v>0.398233</v>
      </c>
      <c r="U18" s="17">
        <v>0.33277299999999999</v>
      </c>
      <c r="V18" s="17">
        <v>698.4</v>
      </c>
      <c r="W18" s="17">
        <v>0.12026100000000001</v>
      </c>
      <c r="X18" s="17">
        <v>336</v>
      </c>
      <c r="Y18" s="17">
        <v>0</v>
      </c>
      <c r="Z18" s="17">
        <v>0</v>
      </c>
      <c r="AA18" s="17">
        <v>0.51195800000000002</v>
      </c>
      <c r="AB18" s="17">
        <v>6.2820599999999999E-3</v>
      </c>
      <c r="AC18" s="17">
        <v>0.80098100000000005</v>
      </c>
      <c r="AD18" s="17">
        <v>0.25</v>
      </c>
      <c r="AE18" s="17">
        <v>1253.7</v>
      </c>
    </row>
    <row r="19" spans="1:31">
      <c r="A19" s="17">
        <v>6</v>
      </c>
      <c r="B19" s="19">
        <v>0.45809027777777778</v>
      </c>
      <c r="C19" s="17">
        <v>161.4</v>
      </c>
      <c r="D19" s="17">
        <v>2.7</v>
      </c>
      <c r="E19" s="17">
        <v>2.7499999999999998E-3</v>
      </c>
      <c r="F19" s="17">
        <v>0.13300000000000001</v>
      </c>
      <c r="G19" s="17">
        <v>0.97738000000000003</v>
      </c>
      <c r="H19" s="17">
        <v>0.86929400000000001</v>
      </c>
      <c r="I19" s="17">
        <v>1.2344329999999999</v>
      </c>
      <c r="J19" s="17">
        <v>0.36513899999999999</v>
      </c>
      <c r="K19" s="17">
        <v>0.29579499999999997</v>
      </c>
      <c r="L19" s="17">
        <v>659.8</v>
      </c>
      <c r="M19" s="17">
        <v>0.27193299999999998</v>
      </c>
      <c r="N19" s="17">
        <v>413</v>
      </c>
      <c r="O19" s="17">
        <v>0</v>
      </c>
      <c r="P19" s="17">
        <v>0</v>
      </c>
      <c r="Q19" s="17">
        <v>0.97136599999999995</v>
      </c>
      <c r="R19" s="17">
        <v>0.82370299999999996</v>
      </c>
      <c r="S19" s="17">
        <v>1.2347809999999999</v>
      </c>
      <c r="T19" s="17">
        <v>0.411078</v>
      </c>
      <c r="U19" s="17">
        <v>0.33291599999999999</v>
      </c>
      <c r="V19" s="17">
        <v>706.4</v>
      </c>
      <c r="W19" s="17">
        <v>0.25549300000000003</v>
      </c>
      <c r="X19" s="17">
        <v>612</v>
      </c>
      <c r="Y19" s="17">
        <v>0</v>
      </c>
      <c r="Z19" s="17">
        <v>0</v>
      </c>
      <c r="AA19" s="17">
        <v>0.51217800000000002</v>
      </c>
      <c r="AB19" s="17">
        <v>4.4345499999999998E-3</v>
      </c>
      <c r="AC19" s="17">
        <v>0.82552599999999998</v>
      </c>
      <c r="AD19" s="17">
        <v>0.25</v>
      </c>
      <c r="AE19" s="17">
        <v>1258.8</v>
      </c>
    </row>
    <row r="20" spans="1:31">
      <c r="A20" s="17">
        <v>7</v>
      </c>
      <c r="B20" s="19">
        <v>0.45814814814814814</v>
      </c>
      <c r="C20" s="17">
        <v>160.1</v>
      </c>
      <c r="D20" s="17">
        <v>2.7</v>
      </c>
      <c r="E20" s="17">
        <v>2.63E-3</v>
      </c>
      <c r="F20" s="17">
        <v>0.127</v>
      </c>
      <c r="G20" s="17">
        <v>0.97663599999999995</v>
      </c>
      <c r="H20" s="17">
        <v>0.85498799999999997</v>
      </c>
      <c r="I20" s="17">
        <v>1.2313799999999999</v>
      </c>
      <c r="J20" s="17">
        <v>0.376392</v>
      </c>
      <c r="K20" s="17">
        <v>0.30566700000000002</v>
      </c>
      <c r="L20" s="17">
        <v>620.79999999999995</v>
      </c>
      <c r="M20" s="17">
        <v>0.116975</v>
      </c>
      <c r="N20" s="17">
        <v>573</v>
      </c>
      <c r="O20" s="17">
        <v>0</v>
      </c>
      <c r="P20" s="17">
        <v>0</v>
      </c>
      <c r="Q20" s="17">
        <v>0.97744600000000004</v>
      </c>
      <c r="R20" s="17">
        <v>0.83184899999999995</v>
      </c>
      <c r="S20" s="17">
        <v>1.258302</v>
      </c>
      <c r="T20" s="17">
        <v>0.42645300000000003</v>
      </c>
      <c r="U20" s="17">
        <v>0.33891199999999999</v>
      </c>
      <c r="V20" s="17">
        <v>701.3</v>
      </c>
      <c r="W20" s="17">
        <v>0.210976</v>
      </c>
      <c r="X20" s="17">
        <v>421</v>
      </c>
      <c r="Y20" s="17">
        <v>0</v>
      </c>
      <c r="Z20" s="17">
        <v>0</v>
      </c>
      <c r="AA20" s="17">
        <v>0.52140299999999995</v>
      </c>
      <c r="AB20" s="17">
        <v>5.7808900000000003E-3</v>
      </c>
      <c r="AC20" s="17">
        <v>0.834314</v>
      </c>
      <c r="AD20" s="17">
        <v>0.25</v>
      </c>
      <c r="AE20" s="17">
        <v>1337.9</v>
      </c>
    </row>
    <row r="21" spans="1:31">
      <c r="A21" s="17">
        <v>8</v>
      </c>
      <c r="B21" s="19">
        <v>0.4581944444444444</v>
      </c>
      <c r="C21" s="17">
        <v>159.19999999999999</v>
      </c>
      <c r="D21" s="17">
        <v>2.7</v>
      </c>
      <c r="E21" s="17">
        <v>2.8709999999999999E-3</v>
      </c>
      <c r="F21" s="17">
        <v>0.13900000000000001</v>
      </c>
      <c r="G21" s="17">
        <v>0.98036100000000004</v>
      </c>
      <c r="H21" s="17">
        <v>0.84168200000000004</v>
      </c>
      <c r="I21" s="17">
        <v>1.243719</v>
      </c>
      <c r="J21" s="17">
        <v>0.40203699999999998</v>
      </c>
      <c r="K21" s="17">
        <v>0.32325399999999999</v>
      </c>
      <c r="L21" s="17">
        <v>681.6</v>
      </c>
      <c r="M21" s="17">
        <v>0.15875400000000001</v>
      </c>
      <c r="N21" s="17">
        <v>484</v>
      </c>
      <c r="O21" s="17">
        <v>0</v>
      </c>
      <c r="P21" s="17">
        <v>0</v>
      </c>
      <c r="Q21" s="17">
        <v>0.97648900000000005</v>
      </c>
      <c r="R21" s="17">
        <v>0.82226399999999999</v>
      </c>
      <c r="S21" s="17">
        <v>1.2398720000000001</v>
      </c>
      <c r="T21" s="17">
        <v>0.41760799999999998</v>
      </c>
      <c r="U21" s="17">
        <v>0.33681499999999998</v>
      </c>
      <c r="V21" s="17">
        <v>758.7</v>
      </c>
      <c r="W21" s="17">
        <v>0.26502199999999998</v>
      </c>
      <c r="X21" s="17">
        <v>556</v>
      </c>
      <c r="Y21" s="17">
        <v>0</v>
      </c>
      <c r="Z21" s="17">
        <v>0</v>
      </c>
      <c r="AA21" s="17">
        <v>0.51817800000000003</v>
      </c>
      <c r="AB21" s="17">
        <v>5.3609900000000004E-3</v>
      </c>
      <c r="AC21" s="17">
        <v>0.82450299999999999</v>
      </c>
      <c r="AD21" s="17">
        <v>0.25</v>
      </c>
      <c r="AE21" s="17">
        <v>1218.5999999999999</v>
      </c>
    </row>
    <row r="22" spans="1:31">
      <c r="A22" s="17">
        <v>9</v>
      </c>
      <c r="B22" s="19">
        <v>0.45825231481481482</v>
      </c>
      <c r="C22" s="17">
        <v>157.9</v>
      </c>
      <c r="D22" s="17">
        <v>2.7</v>
      </c>
      <c r="E22" s="17">
        <v>2.6779999999999998E-3</v>
      </c>
      <c r="F22" s="17">
        <v>0.13</v>
      </c>
      <c r="G22" s="17">
        <v>0.97548100000000004</v>
      </c>
      <c r="H22" s="17">
        <v>0.89005999999999996</v>
      </c>
      <c r="I22" s="17">
        <v>1.268915</v>
      </c>
      <c r="J22" s="17">
        <v>0.37885600000000003</v>
      </c>
      <c r="K22" s="17">
        <v>0.29856700000000003</v>
      </c>
      <c r="L22" s="17">
        <v>617.4</v>
      </c>
      <c r="M22" s="17">
        <v>0.20450099999999999</v>
      </c>
      <c r="N22" s="17">
        <v>501</v>
      </c>
      <c r="O22" s="17">
        <v>0</v>
      </c>
      <c r="P22" s="17">
        <v>0</v>
      </c>
      <c r="Q22" s="17">
        <v>0.98315699999999995</v>
      </c>
      <c r="R22" s="17">
        <v>0.81623299999999999</v>
      </c>
      <c r="S22" s="17">
        <v>1.2494529999999999</v>
      </c>
      <c r="T22" s="17">
        <v>0.43321999999999999</v>
      </c>
      <c r="U22" s="17">
        <v>0.34672799999999998</v>
      </c>
      <c r="V22" s="17">
        <v>713.5</v>
      </c>
      <c r="W22" s="17">
        <v>0.22006700000000001</v>
      </c>
      <c r="X22" s="17">
        <v>570</v>
      </c>
      <c r="Y22" s="17">
        <v>0</v>
      </c>
      <c r="Z22" s="17">
        <v>0</v>
      </c>
      <c r="AA22" s="17">
        <v>0.53342699999999998</v>
      </c>
      <c r="AB22" s="17">
        <v>5.0357300000000004E-3</v>
      </c>
      <c r="AC22" s="17">
        <v>0.81841399999999997</v>
      </c>
      <c r="AD22" s="17">
        <v>0.25</v>
      </c>
      <c r="AE22" s="17">
        <v>1345.2</v>
      </c>
    </row>
    <row r="23" spans="1:31">
      <c r="A23" s="17">
        <v>10</v>
      </c>
      <c r="B23" s="19">
        <v>0.45831018518518518</v>
      </c>
      <c r="C23" s="17">
        <v>156.80000000000001</v>
      </c>
      <c r="D23" s="17">
        <v>2.7</v>
      </c>
      <c r="E23" s="17">
        <v>2.6840000000000002E-3</v>
      </c>
      <c r="F23" s="17">
        <v>0.13</v>
      </c>
      <c r="G23" s="17">
        <v>0.97051500000000002</v>
      </c>
      <c r="H23" s="17">
        <v>0.87360099999999996</v>
      </c>
      <c r="I23" s="17">
        <v>1.2683489999999999</v>
      </c>
      <c r="J23" s="17">
        <v>0.39474799999999999</v>
      </c>
      <c r="K23" s="17">
        <v>0.31123000000000001</v>
      </c>
      <c r="L23" s="17">
        <v>607.5</v>
      </c>
      <c r="M23" s="17">
        <v>0.16006500000000001</v>
      </c>
      <c r="N23" s="17">
        <v>691</v>
      </c>
      <c r="O23" s="17">
        <v>0</v>
      </c>
      <c r="P23" s="17">
        <v>0</v>
      </c>
      <c r="Q23" s="17">
        <v>0.98481200000000002</v>
      </c>
      <c r="R23" s="17">
        <v>0.81752800000000003</v>
      </c>
      <c r="S23" s="17">
        <v>1.265109</v>
      </c>
      <c r="T23" s="17">
        <v>0.44758100000000001</v>
      </c>
      <c r="U23" s="17">
        <v>0.35378799999999999</v>
      </c>
      <c r="V23" s="17">
        <v>663.2</v>
      </c>
      <c r="W23" s="17">
        <v>2.1828E-2</v>
      </c>
      <c r="X23" s="17">
        <v>747</v>
      </c>
      <c r="Y23" s="17">
        <v>0</v>
      </c>
      <c r="Z23" s="17">
        <v>0</v>
      </c>
      <c r="AA23" s="17">
        <v>0.54429000000000005</v>
      </c>
      <c r="AB23" s="17">
        <v>6.8178700000000002E-3</v>
      </c>
      <c r="AC23" s="17">
        <v>0.82057899999999995</v>
      </c>
      <c r="AD23" s="17">
        <v>0.25</v>
      </c>
      <c r="AE23" s="17">
        <v>1367.3</v>
      </c>
    </row>
    <row r="24" spans="1:31">
      <c r="A24" s="17">
        <v>11</v>
      </c>
      <c r="B24" s="19">
        <v>0.4583564814814815</v>
      </c>
      <c r="C24" s="17">
        <v>155.4</v>
      </c>
      <c r="D24" s="17">
        <v>2.7</v>
      </c>
      <c r="E24" s="17">
        <v>2.8800000000000002E-3</v>
      </c>
      <c r="F24" s="17">
        <v>0.13900000000000001</v>
      </c>
      <c r="G24" s="17">
        <v>0.98077300000000001</v>
      </c>
      <c r="H24" s="17">
        <v>0.86438800000000005</v>
      </c>
      <c r="I24" s="17">
        <v>1.266078</v>
      </c>
      <c r="J24" s="17">
        <v>0.40168999999999999</v>
      </c>
      <c r="K24" s="17">
        <v>0.31727100000000003</v>
      </c>
      <c r="L24" s="17">
        <v>661.9</v>
      </c>
      <c r="M24" s="17">
        <v>0.25217200000000001</v>
      </c>
      <c r="N24" s="17">
        <v>693</v>
      </c>
      <c r="O24" s="17">
        <v>0</v>
      </c>
      <c r="P24" s="17">
        <v>0</v>
      </c>
      <c r="Q24" s="17">
        <v>0.98632600000000004</v>
      </c>
      <c r="R24" s="17">
        <v>0.83855800000000003</v>
      </c>
      <c r="S24" s="17">
        <v>1.2872980000000001</v>
      </c>
      <c r="T24" s="17">
        <v>0.44874000000000003</v>
      </c>
      <c r="U24" s="17">
        <v>0.34859099999999998</v>
      </c>
      <c r="V24" s="17">
        <v>712.2</v>
      </c>
      <c r="W24" s="17">
        <v>0.18137300000000001</v>
      </c>
      <c r="X24" s="17">
        <v>880</v>
      </c>
      <c r="Y24" s="17">
        <v>0</v>
      </c>
      <c r="Z24" s="17">
        <v>0</v>
      </c>
      <c r="AA24" s="17">
        <v>0.53629300000000002</v>
      </c>
      <c r="AB24" s="17">
        <v>7.4381200000000003E-3</v>
      </c>
      <c r="AC24" s="17">
        <v>0.84189599999999998</v>
      </c>
      <c r="AD24" s="17">
        <v>0.25</v>
      </c>
      <c r="AE24" s="17">
        <v>1254.9000000000001</v>
      </c>
    </row>
    <row r="25" spans="1:31">
      <c r="A25" s="17">
        <v>12</v>
      </c>
      <c r="B25" s="19">
        <v>0.45841435185185181</v>
      </c>
      <c r="C25" s="17">
        <v>154.30000000000001</v>
      </c>
      <c r="D25" s="17">
        <v>2.7</v>
      </c>
      <c r="E25" s="17">
        <v>2.8010000000000001E-3</v>
      </c>
      <c r="F25" s="17">
        <v>0.13600000000000001</v>
      </c>
      <c r="G25" s="17">
        <v>0.974603</v>
      </c>
      <c r="H25" s="17">
        <v>0.875301</v>
      </c>
      <c r="I25" s="17">
        <v>1.2442329999999999</v>
      </c>
      <c r="J25" s="17">
        <v>0.36893100000000001</v>
      </c>
      <c r="K25" s="17">
        <v>0.29651300000000003</v>
      </c>
      <c r="L25" s="17">
        <v>634.1</v>
      </c>
      <c r="M25" s="17">
        <v>0.30608200000000002</v>
      </c>
      <c r="N25" s="17">
        <v>635</v>
      </c>
      <c r="O25" s="17">
        <v>0</v>
      </c>
      <c r="P25" s="17">
        <v>0</v>
      </c>
      <c r="Q25" s="17">
        <v>0.98372000000000004</v>
      </c>
      <c r="R25" s="17">
        <v>0.80874800000000002</v>
      </c>
      <c r="S25" s="17">
        <v>1.2511350000000001</v>
      </c>
      <c r="T25" s="17">
        <v>0.44238699999999997</v>
      </c>
      <c r="U25" s="17">
        <v>0.35358800000000001</v>
      </c>
      <c r="V25" s="17">
        <v>752.8</v>
      </c>
      <c r="W25" s="17">
        <v>0.18701499999999999</v>
      </c>
      <c r="X25" s="17">
        <v>579</v>
      </c>
      <c r="Y25" s="17">
        <v>0</v>
      </c>
      <c r="Z25" s="17">
        <v>0</v>
      </c>
      <c r="AA25" s="17">
        <v>0.54398199999999997</v>
      </c>
      <c r="AB25" s="17">
        <v>6.54202E-3</v>
      </c>
      <c r="AC25" s="17">
        <v>0.811643</v>
      </c>
      <c r="AD25" s="17">
        <v>0.25</v>
      </c>
      <c r="AE25" s="17">
        <v>1309.8</v>
      </c>
    </row>
    <row r="26" spans="1:31">
      <c r="A26" s="17">
        <v>13</v>
      </c>
      <c r="B26" s="19">
        <v>0.45847222222222223</v>
      </c>
      <c r="C26" s="17">
        <v>153.30000000000001</v>
      </c>
      <c r="D26" s="17">
        <v>2.7</v>
      </c>
      <c r="E26" s="17">
        <v>2.709E-3</v>
      </c>
      <c r="F26" s="17">
        <v>0.13100000000000001</v>
      </c>
      <c r="G26" s="17">
        <v>0.98211400000000004</v>
      </c>
      <c r="H26" s="17">
        <v>0.86667799999999995</v>
      </c>
      <c r="I26" s="17">
        <v>1.259361</v>
      </c>
      <c r="J26" s="17">
        <v>0.39268199999999998</v>
      </c>
      <c r="K26" s="17">
        <v>0.311811</v>
      </c>
      <c r="L26" s="17">
        <v>628.6</v>
      </c>
      <c r="M26" s="17">
        <v>5.0000000000000004E-6</v>
      </c>
      <c r="N26" s="17">
        <v>843</v>
      </c>
      <c r="O26" s="17">
        <v>0</v>
      </c>
      <c r="P26" s="17">
        <v>0</v>
      </c>
      <c r="Q26" s="17">
        <v>0.98029200000000005</v>
      </c>
      <c r="R26" s="17">
        <v>0.82733299999999999</v>
      </c>
      <c r="S26" s="17">
        <v>1.2644169999999999</v>
      </c>
      <c r="T26" s="17">
        <v>0.43708399999999997</v>
      </c>
      <c r="U26" s="17">
        <v>0.34567999999999999</v>
      </c>
      <c r="V26" s="17">
        <v>691.4</v>
      </c>
      <c r="W26" s="17">
        <v>0.175562</v>
      </c>
      <c r="X26" s="17">
        <v>1305</v>
      </c>
      <c r="Y26" s="17">
        <v>0</v>
      </c>
      <c r="Z26" s="17">
        <v>0</v>
      </c>
      <c r="AA26" s="17">
        <v>0.53181500000000004</v>
      </c>
      <c r="AB26" s="17">
        <v>8.5862999999999998E-3</v>
      </c>
      <c r="AC26" s="17">
        <v>0.83108599999999999</v>
      </c>
      <c r="AD26" s="17">
        <v>0.25</v>
      </c>
      <c r="AE26" s="17">
        <v>1321.2</v>
      </c>
    </row>
    <row r="27" spans="1:31">
      <c r="A27" s="17">
        <v>14</v>
      </c>
      <c r="B27" s="19">
        <v>0.45851851851851855</v>
      </c>
      <c r="C27" s="17">
        <v>152.30000000000001</v>
      </c>
      <c r="D27" s="17">
        <v>2.7</v>
      </c>
      <c r="E27" s="17">
        <v>2.8389999999999999E-3</v>
      </c>
      <c r="F27" s="17">
        <v>0.13700000000000001</v>
      </c>
      <c r="G27" s="17">
        <v>0.96976300000000004</v>
      </c>
      <c r="H27" s="17">
        <v>0.85000200000000004</v>
      </c>
      <c r="I27" s="17">
        <v>1.2405600000000001</v>
      </c>
      <c r="J27" s="17">
        <v>0.39055800000000002</v>
      </c>
      <c r="K27" s="17">
        <v>0.31482399999999999</v>
      </c>
      <c r="L27" s="17">
        <v>661.4</v>
      </c>
      <c r="M27" s="17">
        <v>0.20599500000000001</v>
      </c>
      <c r="N27" s="17">
        <v>704</v>
      </c>
      <c r="O27" s="17">
        <v>0</v>
      </c>
      <c r="P27" s="17">
        <v>0</v>
      </c>
      <c r="Q27" s="17">
        <v>0.98581799999999997</v>
      </c>
      <c r="R27" s="17">
        <v>0.81962400000000002</v>
      </c>
      <c r="S27" s="17">
        <v>1.2492380000000001</v>
      </c>
      <c r="T27" s="17">
        <v>0.429614</v>
      </c>
      <c r="U27" s="17">
        <v>0.34390100000000001</v>
      </c>
      <c r="V27" s="17">
        <v>706.9</v>
      </c>
      <c r="W27" s="17">
        <v>0.27551900000000001</v>
      </c>
      <c r="X27" s="17">
        <v>355</v>
      </c>
      <c r="Y27" s="17">
        <v>0</v>
      </c>
      <c r="Z27" s="17">
        <v>0</v>
      </c>
      <c r="AA27" s="17">
        <v>0.52907800000000005</v>
      </c>
      <c r="AB27" s="17">
        <v>7.5580700000000001E-3</v>
      </c>
      <c r="AC27" s="17">
        <v>0.82287100000000002</v>
      </c>
      <c r="AD27" s="17">
        <v>0.25</v>
      </c>
      <c r="AE27" s="17">
        <v>1255.8</v>
      </c>
    </row>
    <row r="28" spans="1:31">
      <c r="A28" s="17">
        <v>15</v>
      </c>
      <c r="B28" s="19">
        <v>0.45857638888888891</v>
      </c>
      <c r="C28" s="17">
        <v>151.19999999999999</v>
      </c>
      <c r="D28" s="17">
        <v>2.7</v>
      </c>
      <c r="E28" s="17">
        <v>2.849E-3</v>
      </c>
      <c r="F28" s="17">
        <v>0.13800000000000001</v>
      </c>
      <c r="G28" s="17">
        <v>0.97804800000000003</v>
      </c>
      <c r="H28" s="17">
        <v>0.85946699999999998</v>
      </c>
      <c r="I28" s="17">
        <v>1.248696</v>
      </c>
      <c r="J28" s="17">
        <v>0.38922899999999999</v>
      </c>
      <c r="K28" s="17">
        <v>0.31170799999999999</v>
      </c>
      <c r="L28" s="17">
        <v>635.29999999999995</v>
      </c>
      <c r="M28" s="17">
        <v>0.141593</v>
      </c>
      <c r="N28" s="17">
        <v>1051</v>
      </c>
      <c r="O28" s="17">
        <v>0</v>
      </c>
      <c r="P28" s="17">
        <v>0</v>
      </c>
      <c r="Q28" s="17">
        <v>0.98320300000000005</v>
      </c>
      <c r="R28" s="17">
        <v>0.80440800000000001</v>
      </c>
      <c r="S28" s="17">
        <v>1.2578659999999999</v>
      </c>
      <c r="T28" s="17">
        <v>0.45345800000000003</v>
      </c>
      <c r="U28" s="17">
        <v>0.36049799999999999</v>
      </c>
      <c r="V28" s="17">
        <v>684.4</v>
      </c>
      <c r="W28" s="17">
        <v>8.0901000000000001E-2</v>
      </c>
      <c r="X28" s="17">
        <v>463</v>
      </c>
      <c r="Y28" s="17">
        <v>0</v>
      </c>
      <c r="Z28" s="17">
        <v>0</v>
      </c>
      <c r="AA28" s="17">
        <v>0.55461199999999999</v>
      </c>
      <c r="AB28" s="17">
        <v>1.0795300000000001E-2</v>
      </c>
      <c r="AC28" s="17">
        <v>0.80930400000000002</v>
      </c>
      <c r="AD28" s="17">
        <v>0.25</v>
      </c>
      <c r="AE28" s="17">
        <v>1307.4000000000001</v>
      </c>
    </row>
    <row r="29" spans="1:31">
      <c r="A29" s="17">
        <v>16</v>
      </c>
      <c r="B29" s="19">
        <v>0.45862268518518517</v>
      </c>
      <c r="C29" s="17">
        <v>150.1</v>
      </c>
      <c r="D29" s="17">
        <v>2.7</v>
      </c>
      <c r="E29" s="17">
        <v>2.7360000000000002E-3</v>
      </c>
      <c r="F29" s="17">
        <v>0.13200000000000001</v>
      </c>
      <c r="G29" s="17">
        <v>0.976186</v>
      </c>
      <c r="H29" s="17">
        <v>0.86322299999999996</v>
      </c>
      <c r="I29" s="17">
        <v>1.242515</v>
      </c>
      <c r="J29" s="17">
        <v>0.37929099999999999</v>
      </c>
      <c r="K29" s="17">
        <v>0.305261</v>
      </c>
      <c r="L29" s="17">
        <v>654.5</v>
      </c>
      <c r="M29" s="17">
        <v>0.21631</v>
      </c>
      <c r="N29" s="17">
        <v>499</v>
      </c>
      <c r="O29" s="17">
        <v>0</v>
      </c>
      <c r="P29" s="17">
        <v>0</v>
      </c>
      <c r="Q29" s="17">
        <v>0.98309899999999995</v>
      </c>
      <c r="R29" s="17">
        <v>0.843109</v>
      </c>
      <c r="S29" s="17">
        <v>1.2663169999999999</v>
      </c>
      <c r="T29" s="17">
        <v>0.42320799999999997</v>
      </c>
      <c r="U29" s="17">
        <v>0.334204</v>
      </c>
      <c r="V29" s="17">
        <v>663.4</v>
      </c>
      <c r="W29" s="17">
        <v>0.27133800000000002</v>
      </c>
      <c r="X29" s="17">
        <v>343</v>
      </c>
      <c r="Y29" s="17">
        <v>0</v>
      </c>
      <c r="Z29" s="17">
        <v>0</v>
      </c>
      <c r="AA29" s="17">
        <v>0.51415999999999995</v>
      </c>
      <c r="AB29" s="17">
        <v>5.3118100000000001E-3</v>
      </c>
      <c r="AC29" s="17">
        <v>0.84535700000000003</v>
      </c>
      <c r="AD29" s="17">
        <v>0.25</v>
      </c>
      <c r="AE29" s="17">
        <v>1269</v>
      </c>
    </row>
    <row r="30" spans="1:31">
      <c r="A30" s="17">
        <v>17</v>
      </c>
      <c r="B30" s="19">
        <v>0.45868055555555554</v>
      </c>
      <c r="C30" s="17">
        <v>148.80000000000001</v>
      </c>
      <c r="D30" s="17">
        <v>2.7</v>
      </c>
      <c r="E30" s="17">
        <v>2.794E-3</v>
      </c>
      <c r="F30" s="17">
        <v>0.13500000000000001</v>
      </c>
      <c r="G30" s="17">
        <v>0.97861900000000002</v>
      </c>
      <c r="H30" s="17">
        <v>0.85597900000000005</v>
      </c>
      <c r="I30" s="17">
        <v>1.2562359999999999</v>
      </c>
      <c r="J30" s="17">
        <v>0.40025699999999997</v>
      </c>
      <c r="K30" s="17">
        <v>0.31861600000000001</v>
      </c>
      <c r="L30" s="17">
        <v>632.29999999999995</v>
      </c>
      <c r="M30" s="17">
        <v>0.118294</v>
      </c>
      <c r="N30" s="17">
        <v>614</v>
      </c>
      <c r="O30" s="17">
        <v>0</v>
      </c>
      <c r="P30" s="17">
        <v>0</v>
      </c>
      <c r="Q30" s="17">
        <v>0.98583100000000001</v>
      </c>
      <c r="R30" s="17">
        <v>0.81667999999999996</v>
      </c>
      <c r="S30" s="17">
        <v>1.263558</v>
      </c>
      <c r="T30" s="17">
        <v>0.446878</v>
      </c>
      <c r="U30" s="17">
        <v>0.35366700000000001</v>
      </c>
      <c r="V30" s="17">
        <v>737.8</v>
      </c>
      <c r="W30" s="17">
        <v>0.29961700000000002</v>
      </c>
      <c r="X30" s="17">
        <v>374</v>
      </c>
      <c r="Y30" s="17">
        <v>0</v>
      </c>
      <c r="Z30" s="17">
        <v>0</v>
      </c>
      <c r="AA30" s="17">
        <v>0.54410199999999997</v>
      </c>
      <c r="AB30" s="17">
        <v>6.3101199999999998E-3</v>
      </c>
      <c r="AC30" s="17">
        <v>0.81950000000000001</v>
      </c>
      <c r="AD30" s="17">
        <v>0.25</v>
      </c>
      <c r="AE30" s="17">
        <v>1313.6</v>
      </c>
    </row>
    <row r="31" spans="1:31">
      <c r="A31" s="17">
        <v>18</v>
      </c>
      <c r="B31" s="19">
        <v>0.45873842592592595</v>
      </c>
      <c r="C31" s="17">
        <v>147.5</v>
      </c>
      <c r="D31" s="17">
        <v>2.7</v>
      </c>
      <c r="E31" s="17">
        <v>2.8600000000000001E-3</v>
      </c>
      <c r="F31" s="17">
        <v>0.13800000000000001</v>
      </c>
      <c r="G31" s="17">
        <v>0.98962799999999995</v>
      </c>
      <c r="H31" s="17">
        <v>0.85472999999999999</v>
      </c>
      <c r="I31" s="17">
        <v>1.2569669999999999</v>
      </c>
      <c r="J31" s="17">
        <v>0.40223700000000001</v>
      </c>
      <c r="K31" s="17">
        <v>0.32000600000000001</v>
      </c>
      <c r="L31" s="17">
        <v>650.6</v>
      </c>
      <c r="M31" s="17">
        <v>7.8630000000000002E-3</v>
      </c>
      <c r="N31" s="17">
        <v>523</v>
      </c>
      <c r="O31" s="17">
        <v>0</v>
      </c>
      <c r="P31" s="17">
        <v>0</v>
      </c>
      <c r="Q31" s="17">
        <v>0.98306300000000002</v>
      </c>
      <c r="R31" s="17">
        <v>0.81739600000000001</v>
      </c>
      <c r="S31" s="17">
        <v>1.2605040000000001</v>
      </c>
      <c r="T31" s="17">
        <v>0.443108</v>
      </c>
      <c r="U31" s="17">
        <v>0.35153299999999998</v>
      </c>
      <c r="V31" s="17">
        <v>675.4</v>
      </c>
      <c r="W31" s="17">
        <v>6.9783999999999999E-2</v>
      </c>
      <c r="X31" s="17">
        <v>451</v>
      </c>
      <c r="Y31" s="17">
        <v>0</v>
      </c>
      <c r="Z31" s="17">
        <v>0</v>
      </c>
      <c r="AA31" s="17">
        <v>0.54081900000000005</v>
      </c>
      <c r="AB31" s="17">
        <v>5.5335899999999997E-3</v>
      </c>
      <c r="AC31" s="17">
        <v>0.81984800000000002</v>
      </c>
      <c r="AD31" s="17">
        <v>0.25</v>
      </c>
      <c r="AE31" s="17">
        <v>1276.5</v>
      </c>
    </row>
    <row r="32" spans="1:31">
      <c r="A32" s="17">
        <v>19</v>
      </c>
      <c r="B32" s="19">
        <v>0.45879629629629631</v>
      </c>
      <c r="C32" s="17">
        <v>146.6</v>
      </c>
      <c r="D32" s="17">
        <v>2.7</v>
      </c>
      <c r="E32" s="17">
        <v>2.8210000000000002E-3</v>
      </c>
      <c r="F32" s="17">
        <v>0.13700000000000001</v>
      </c>
      <c r="G32" s="17">
        <v>0.98088799999999998</v>
      </c>
      <c r="H32" s="17">
        <v>0.86761299999999997</v>
      </c>
      <c r="I32" s="17">
        <v>1.2564340000000001</v>
      </c>
      <c r="J32" s="17">
        <v>0.38882100000000003</v>
      </c>
      <c r="K32" s="17">
        <v>0.30946400000000002</v>
      </c>
      <c r="L32" s="17">
        <v>626.79999999999995</v>
      </c>
      <c r="M32" s="17">
        <v>7.5495000000000007E-2</v>
      </c>
      <c r="N32" s="17">
        <v>440</v>
      </c>
      <c r="O32" s="17">
        <v>0</v>
      </c>
      <c r="P32" s="17">
        <v>0</v>
      </c>
      <c r="Q32" s="17">
        <v>0.983514</v>
      </c>
      <c r="R32" s="17">
        <v>0.81863399999999997</v>
      </c>
      <c r="S32" s="17">
        <v>1.278219</v>
      </c>
      <c r="T32" s="17">
        <v>0.45958500000000002</v>
      </c>
      <c r="U32" s="17">
        <v>0.35955100000000001</v>
      </c>
      <c r="V32" s="17">
        <v>687.6</v>
      </c>
      <c r="W32" s="17">
        <v>7.2864999999999999E-2</v>
      </c>
      <c r="X32" s="17">
        <v>709</v>
      </c>
      <c r="Y32" s="17">
        <v>0</v>
      </c>
      <c r="Z32" s="17">
        <v>0</v>
      </c>
      <c r="AA32" s="17">
        <v>0.55315599999999998</v>
      </c>
      <c r="AB32" s="17">
        <v>4.4888899999999997E-3</v>
      </c>
      <c r="AC32" s="17">
        <v>0.82069700000000001</v>
      </c>
      <c r="AD32" s="17">
        <v>0.25</v>
      </c>
      <c r="AE32" s="17">
        <v>1325.1</v>
      </c>
    </row>
    <row r="33" spans="1:31">
      <c r="A33" s="17">
        <v>20</v>
      </c>
      <c r="B33" s="19">
        <v>0.45884259259259258</v>
      </c>
      <c r="C33" s="17">
        <v>145.30000000000001</v>
      </c>
      <c r="D33" s="17">
        <v>2.7</v>
      </c>
      <c r="E33" s="17">
        <v>2.9989999999999999E-3</v>
      </c>
      <c r="F33" s="17">
        <v>0.14499999999999999</v>
      </c>
      <c r="G33" s="17">
        <v>0.97651699999999997</v>
      </c>
      <c r="H33" s="17">
        <v>0.87906899999999999</v>
      </c>
      <c r="I33" s="17">
        <v>1.2580519999999999</v>
      </c>
      <c r="J33" s="17">
        <v>0.37898300000000001</v>
      </c>
      <c r="K33" s="17">
        <v>0.30124600000000001</v>
      </c>
      <c r="L33" s="17">
        <v>653.4</v>
      </c>
      <c r="M33" s="17">
        <v>0.105337</v>
      </c>
      <c r="N33" s="17">
        <v>583</v>
      </c>
      <c r="O33" s="17">
        <v>0</v>
      </c>
      <c r="P33" s="17">
        <v>0</v>
      </c>
      <c r="Q33" s="17">
        <v>0.98807900000000004</v>
      </c>
      <c r="R33" s="17">
        <v>0.80843500000000001</v>
      </c>
      <c r="S33" s="17">
        <v>1.277744</v>
      </c>
      <c r="T33" s="17">
        <v>0.46930899999999998</v>
      </c>
      <c r="U33" s="17">
        <v>0.36729499999999998</v>
      </c>
      <c r="V33" s="17">
        <v>732.9</v>
      </c>
      <c r="W33" s="17">
        <v>0.137988</v>
      </c>
      <c r="X33" s="17">
        <v>1092</v>
      </c>
      <c r="Y33" s="17">
        <v>0</v>
      </c>
      <c r="Z33" s="17">
        <v>0</v>
      </c>
      <c r="AA33" s="17">
        <v>0.56506999999999996</v>
      </c>
      <c r="AB33" s="17">
        <v>6.1874499999999997E-3</v>
      </c>
      <c r="AC33" s="17">
        <v>0.81133900000000003</v>
      </c>
      <c r="AD33" s="17">
        <v>0.25</v>
      </c>
      <c r="AE33" s="17">
        <v>1271.2</v>
      </c>
    </row>
    <row r="34" spans="1:31">
      <c r="A34" s="17">
        <v>21</v>
      </c>
      <c r="B34" s="19">
        <v>0.45890046296296294</v>
      </c>
      <c r="C34" s="17">
        <v>144.19999999999999</v>
      </c>
      <c r="D34" s="17">
        <v>2.7</v>
      </c>
      <c r="E34" s="17">
        <v>3.127E-3</v>
      </c>
      <c r="F34" s="17">
        <v>0.151</v>
      </c>
      <c r="G34" s="17">
        <v>0.97254399999999996</v>
      </c>
      <c r="H34" s="17">
        <v>0.88056299999999998</v>
      </c>
      <c r="I34" s="17">
        <v>1.289129</v>
      </c>
      <c r="J34" s="17">
        <v>0.40856500000000001</v>
      </c>
      <c r="K34" s="17">
        <v>0.31693100000000002</v>
      </c>
      <c r="L34" s="17">
        <v>689.5</v>
      </c>
      <c r="M34" s="17">
        <v>0.26183499999999998</v>
      </c>
      <c r="N34" s="17">
        <v>488</v>
      </c>
      <c r="O34" s="17">
        <v>0</v>
      </c>
      <c r="P34" s="17">
        <v>0</v>
      </c>
      <c r="Q34" s="17">
        <v>0.98302299999999998</v>
      </c>
      <c r="R34" s="17">
        <v>0.822986</v>
      </c>
      <c r="S34" s="17">
        <v>1.2912440000000001</v>
      </c>
      <c r="T34" s="17">
        <v>0.46825699999999998</v>
      </c>
      <c r="U34" s="17">
        <v>0.36264099999999999</v>
      </c>
      <c r="V34" s="17">
        <v>712.7</v>
      </c>
      <c r="W34" s="17">
        <v>0.18697</v>
      </c>
      <c r="X34" s="17">
        <v>300</v>
      </c>
      <c r="Y34" s="17">
        <v>0</v>
      </c>
      <c r="Z34" s="17">
        <v>0</v>
      </c>
      <c r="AA34" s="17">
        <v>0.55790899999999999</v>
      </c>
      <c r="AB34" s="17">
        <v>5.4673400000000002E-3</v>
      </c>
      <c r="AC34" s="17">
        <v>0.82554700000000003</v>
      </c>
      <c r="AD34" s="17">
        <v>0.25</v>
      </c>
      <c r="AE34" s="17">
        <v>1204.5999999999999</v>
      </c>
    </row>
    <row r="35" spans="1:31">
      <c r="A35" s="17">
        <v>22</v>
      </c>
      <c r="B35" s="19">
        <v>0.45894675925925926</v>
      </c>
      <c r="C35" s="17">
        <v>143</v>
      </c>
      <c r="D35" s="17">
        <v>2.7</v>
      </c>
      <c r="E35" s="17">
        <v>2.8300000000000001E-3</v>
      </c>
      <c r="F35" s="17">
        <v>0.13700000000000001</v>
      </c>
      <c r="G35" s="17">
        <v>0.96966200000000002</v>
      </c>
      <c r="H35" s="17">
        <v>0.88112900000000005</v>
      </c>
      <c r="I35" s="17">
        <v>1.2995220000000001</v>
      </c>
      <c r="J35" s="17">
        <v>0.41839300000000001</v>
      </c>
      <c r="K35" s="17">
        <v>0.321959</v>
      </c>
      <c r="L35" s="17">
        <v>639.9</v>
      </c>
      <c r="M35" s="17">
        <v>9.0000000000000006E-5</v>
      </c>
      <c r="N35" s="17">
        <v>960</v>
      </c>
      <c r="O35" s="17">
        <v>0</v>
      </c>
      <c r="P35" s="17">
        <v>0</v>
      </c>
      <c r="Q35" s="17">
        <v>0.98072199999999998</v>
      </c>
      <c r="R35" s="17">
        <v>0.82523800000000003</v>
      </c>
      <c r="S35" s="17">
        <v>1.2798</v>
      </c>
      <c r="T35" s="17">
        <v>0.45456200000000002</v>
      </c>
      <c r="U35" s="17">
        <v>0.355182</v>
      </c>
      <c r="V35" s="17">
        <v>690.5</v>
      </c>
      <c r="W35" s="17">
        <v>0.17560899999999999</v>
      </c>
      <c r="X35" s="17">
        <v>673</v>
      </c>
      <c r="Y35" s="17">
        <v>0</v>
      </c>
      <c r="Z35" s="17">
        <v>0</v>
      </c>
      <c r="AA35" s="17">
        <v>0.54643399999999998</v>
      </c>
      <c r="AB35" s="17">
        <v>9.9460999999999994E-3</v>
      </c>
      <c r="AC35" s="17">
        <v>0.82975900000000002</v>
      </c>
      <c r="AD35" s="17">
        <v>0.25</v>
      </c>
      <c r="AE35" s="17">
        <v>1297.9000000000001</v>
      </c>
    </row>
    <row r="36" spans="1:31">
      <c r="A36" s="17">
        <v>23</v>
      </c>
      <c r="B36" s="19">
        <v>0.45900462962962968</v>
      </c>
      <c r="C36" s="17">
        <v>141.9</v>
      </c>
      <c r="D36" s="17">
        <v>2.7</v>
      </c>
      <c r="E36" s="17">
        <v>3.0899999999999999E-3</v>
      </c>
      <c r="F36" s="17">
        <v>0.15</v>
      </c>
      <c r="G36" s="17">
        <v>0.98050099999999996</v>
      </c>
      <c r="H36" s="17">
        <v>0.85923099999999997</v>
      </c>
      <c r="I36" s="17">
        <v>1.281018</v>
      </c>
      <c r="J36" s="17">
        <v>0.42178700000000002</v>
      </c>
      <c r="K36" s="17">
        <v>0.32925900000000002</v>
      </c>
      <c r="L36" s="17">
        <v>678.1</v>
      </c>
      <c r="M36" s="17">
        <v>0.149093</v>
      </c>
      <c r="N36" s="17">
        <v>682</v>
      </c>
      <c r="O36" s="17">
        <v>0</v>
      </c>
      <c r="P36" s="17">
        <v>0</v>
      </c>
      <c r="Q36" s="17">
        <v>0.98670899999999995</v>
      </c>
      <c r="R36" s="17">
        <v>0.84870100000000004</v>
      </c>
      <c r="S36" s="17">
        <v>1.336776</v>
      </c>
      <c r="T36" s="17">
        <v>0.48807499999999998</v>
      </c>
      <c r="U36" s="17">
        <v>0.36511300000000002</v>
      </c>
      <c r="V36" s="17">
        <v>697.3</v>
      </c>
      <c r="W36" s="17">
        <v>0.17206299999999999</v>
      </c>
      <c r="X36" s="17">
        <v>615</v>
      </c>
      <c r="Y36" s="17">
        <v>0</v>
      </c>
      <c r="Z36" s="17">
        <v>0</v>
      </c>
      <c r="AA36" s="17">
        <v>0.56171300000000002</v>
      </c>
      <c r="AB36" s="17">
        <v>7.4977300000000002E-3</v>
      </c>
      <c r="AC36" s="17">
        <v>0.85236100000000004</v>
      </c>
      <c r="AD36" s="17">
        <v>0.25</v>
      </c>
      <c r="AE36" s="17">
        <v>1224.9000000000001</v>
      </c>
    </row>
    <row r="37" spans="1:31">
      <c r="A37" s="17">
        <v>24</v>
      </c>
      <c r="B37" s="19">
        <v>0.45906249999999998</v>
      </c>
      <c r="C37" s="17">
        <v>140.6</v>
      </c>
      <c r="D37" s="17">
        <v>2.7</v>
      </c>
      <c r="E37" s="17">
        <v>2.9299999999999999E-3</v>
      </c>
      <c r="F37" s="17">
        <v>0.14199999999999999</v>
      </c>
      <c r="G37" s="17">
        <v>0.98177999999999999</v>
      </c>
      <c r="H37" s="17">
        <v>0.89472300000000005</v>
      </c>
      <c r="I37" s="17">
        <v>1.2994760000000001</v>
      </c>
      <c r="J37" s="17">
        <v>0.40475299999999997</v>
      </c>
      <c r="K37" s="17">
        <v>0.31147399999999997</v>
      </c>
      <c r="L37" s="17">
        <v>663.8</v>
      </c>
      <c r="M37" s="17">
        <v>0.37081999999999998</v>
      </c>
      <c r="N37" s="17">
        <v>434</v>
      </c>
      <c r="O37" s="17">
        <v>0</v>
      </c>
      <c r="P37" s="17">
        <v>0</v>
      </c>
      <c r="Q37" s="17">
        <v>0.98488200000000004</v>
      </c>
      <c r="R37" s="17">
        <v>0.84814299999999998</v>
      </c>
      <c r="S37" s="17">
        <v>1.310133</v>
      </c>
      <c r="T37" s="17">
        <v>0.46199000000000001</v>
      </c>
      <c r="U37" s="17">
        <v>0.352628</v>
      </c>
      <c r="V37" s="17">
        <v>681.2</v>
      </c>
      <c r="W37" s="17">
        <v>0.13730400000000001</v>
      </c>
      <c r="X37" s="17">
        <v>318</v>
      </c>
      <c r="Y37" s="17">
        <v>0</v>
      </c>
      <c r="Z37" s="17">
        <v>0</v>
      </c>
      <c r="AA37" s="17">
        <v>0.54250500000000001</v>
      </c>
      <c r="AB37" s="17">
        <v>4.6891800000000003E-3</v>
      </c>
      <c r="AC37" s="17">
        <v>0.85030899999999998</v>
      </c>
      <c r="AD37" s="17">
        <v>0.25</v>
      </c>
      <c r="AE37" s="17">
        <v>1251.0999999999999</v>
      </c>
    </row>
    <row r="38" spans="1:31">
      <c r="A38" s="17">
        <v>25</v>
      </c>
      <c r="B38" s="19">
        <v>0.45910879629629631</v>
      </c>
      <c r="C38" s="17">
        <v>139.5</v>
      </c>
      <c r="D38" s="17">
        <v>2.7</v>
      </c>
      <c r="E38" s="17">
        <v>2.774E-3</v>
      </c>
      <c r="F38" s="17">
        <v>0.13400000000000001</v>
      </c>
      <c r="G38" s="17">
        <v>0.97680299999999998</v>
      </c>
      <c r="H38" s="17">
        <v>0.87722800000000001</v>
      </c>
      <c r="I38" s="17">
        <v>1.294211</v>
      </c>
      <c r="J38" s="17">
        <v>0.41698400000000002</v>
      </c>
      <c r="K38" s="17">
        <v>0.32219100000000001</v>
      </c>
      <c r="L38" s="17">
        <v>654.79999999999995</v>
      </c>
      <c r="M38" s="17">
        <v>0.15829299999999999</v>
      </c>
      <c r="N38" s="17">
        <v>602</v>
      </c>
      <c r="O38" s="17">
        <v>0</v>
      </c>
      <c r="P38" s="17">
        <v>0</v>
      </c>
      <c r="Q38" s="17">
        <v>0.97994199999999998</v>
      </c>
      <c r="R38" s="17">
        <v>0.85883399999999999</v>
      </c>
      <c r="S38" s="17">
        <v>1.2995699999999999</v>
      </c>
      <c r="T38" s="17">
        <v>0.44073600000000002</v>
      </c>
      <c r="U38" s="17">
        <v>0.33914</v>
      </c>
      <c r="V38" s="17">
        <v>658.4</v>
      </c>
      <c r="W38" s="17">
        <v>0.25709799999999999</v>
      </c>
      <c r="X38" s="17">
        <v>624</v>
      </c>
      <c r="Y38" s="17">
        <v>0</v>
      </c>
      <c r="Z38" s="17">
        <v>0</v>
      </c>
      <c r="AA38" s="17">
        <v>0.52175300000000002</v>
      </c>
      <c r="AB38" s="17">
        <v>6.3992199999999997E-3</v>
      </c>
      <c r="AC38" s="17">
        <v>0.86165400000000003</v>
      </c>
      <c r="AD38" s="17">
        <v>0.25</v>
      </c>
      <c r="AE38" s="17">
        <v>1268.5</v>
      </c>
    </row>
    <row r="39" spans="1:31">
      <c r="A39" s="17">
        <v>26</v>
      </c>
      <c r="B39" s="19">
        <v>0.45916666666666667</v>
      </c>
      <c r="C39" s="17">
        <v>138.19999999999999</v>
      </c>
      <c r="D39" s="17">
        <v>2.7</v>
      </c>
      <c r="E39" s="17">
        <v>2.81E-3</v>
      </c>
      <c r="F39" s="17">
        <v>0.13600000000000001</v>
      </c>
      <c r="G39" s="17">
        <v>0.97736999999999996</v>
      </c>
      <c r="H39" s="17">
        <v>0.88557699999999995</v>
      </c>
      <c r="I39" s="17">
        <v>1.3171930000000001</v>
      </c>
      <c r="J39" s="17">
        <v>0.431616</v>
      </c>
      <c r="K39" s="17">
        <v>0.327679</v>
      </c>
      <c r="L39" s="17">
        <v>640.4</v>
      </c>
      <c r="M39" s="17">
        <v>0.123471</v>
      </c>
      <c r="N39" s="17">
        <v>485</v>
      </c>
      <c r="O39" s="17">
        <v>0</v>
      </c>
      <c r="P39" s="17">
        <v>0</v>
      </c>
      <c r="Q39" s="17">
        <v>0.98464799999999997</v>
      </c>
      <c r="R39" s="17">
        <v>0.85275999999999996</v>
      </c>
      <c r="S39" s="17">
        <v>1.3132349999999999</v>
      </c>
      <c r="T39" s="17">
        <v>0.46047500000000002</v>
      </c>
      <c r="U39" s="17">
        <v>0.35064200000000001</v>
      </c>
      <c r="V39" s="17">
        <v>729.7</v>
      </c>
      <c r="W39" s="17">
        <v>0.13083</v>
      </c>
      <c r="X39" s="17">
        <v>656</v>
      </c>
      <c r="Y39" s="17">
        <v>0</v>
      </c>
      <c r="Z39" s="17">
        <v>0</v>
      </c>
      <c r="AA39" s="17">
        <v>0.53944899999999996</v>
      </c>
      <c r="AB39" s="17">
        <v>5.0509400000000003E-3</v>
      </c>
      <c r="AC39" s="17">
        <v>0.85508600000000001</v>
      </c>
      <c r="AD39" s="17">
        <v>0.25</v>
      </c>
      <c r="AE39" s="17">
        <v>1296.9000000000001</v>
      </c>
    </row>
    <row r="40" spans="1:31">
      <c r="A40" s="17">
        <v>27</v>
      </c>
      <c r="B40" s="19">
        <v>0.45922453703703708</v>
      </c>
      <c r="C40" s="17">
        <v>137</v>
      </c>
      <c r="D40" s="17">
        <v>2.7</v>
      </c>
      <c r="E40" s="17">
        <v>2.8370000000000001E-3</v>
      </c>
      <c r="F40" s="17">
        <v>0.13700000000000001</v>
      </c>
      <c r="G40" s="17">
        <v>0.98293699999999995</v>
      </c>
      <c r="H40" s="17">
        <v>0.88261800000000001</v>
      </c>
      <c r="I40" s="17">
        <v>1.316694</v>
      </c>
      <c r="J40" s="17">
        <v>0.43407600000000002</v>
      </c>
      <c r="K40" s="17">
        <v>0.32967099999999999</v>
      </c>
      <c r="L40" s="17">
        <v>636.70000000000005</v>
      </c>
      <c r="M40" s="17">
        <v>0.153701</v>
      </c>
      <c r="N40" s="17">
        <v>414</v>
      </c>
      <c r="O40" s="17">
        <v>0</v>
      </c>
      <c r="P40" s="17">
        <v>0</v>
      </c>
      <c r="Q40" s="17">
        <v>0.98686399999999996</v>
      </c>
      <c r="R40" s="17">
        <v>0.85971699999999995</v>
      </c>
      <c r="S40" s="17">
        <v>1.334557</v>
      </c>
      <c r="T40" s="17">
        <v>0.47483999999999998</v>
      </c>
      <c r="U40" s="17">
        <v>0.35580299999999998</v>
      </c>
      <c r="V40" s="17">
        <v>694.8</v>
      </c>
      <c r="W40" s="17">
        <v>0.23284199999999999</v>
      </c>
      <c r="X40" s="17">
        <v>625</v>
      </c>
      <c r="Y40" s="17">
        <v>0</v>
      </c>
      <c r="Z40" s="17">
        <v>0</v>
      </c>
      <c r="AA40" s="17">
        <v>0.54739000000000004</v>
      </c>
      <c r="AB40" s="17">
        <v>4.2890999999999997E-3</v>
      </c>
      <c r="AC40" s="17">
        <v>0.86175400000000002</v>
      </c>
      <c r="AD40" s="17">
        <v>0.25</v>
      </c>
      <c r="AE40" s="17">
        <v>1304.4000000000001</v>
      </c>
    </row>
    <row r="41" spans="1:31">
      <c r="A41" s="17">
        <v>28</v>
      </c>
      <c r="B41" s="19">
        <v>0.45927083333333335</v>
      </c>
      <c r="C41" s="17">
        <v>135.9</v>
      </c>
      <c r="D41" s="17">
        <v>2.7</v>
      </c>
      <c r="E41" s="17">
        <v>2.712E-3</v>
      </c>
      <c r="F41" s="17">
        <v>0.13100000000000001</v>
      </c>
      <c r="G41" s="17">
        <v>0.979935</v>
      </c>
      <c r="H41" s="17">
        <v>0.88114899999999996</v>
      </c>
      <c r="I41" s="17">
        <v>1.317339</v>
      </c>
      <c r="J41" s="17">
        <v>0.43619000000000002</v>
      </c>
      <c r="K41" s="17">
        <v>0.33111400000000002</v>
      </c>
      <c r="L41" s="17">
        <v>631.29999999999995</v>
      </c>
      <c r="M41" s="17">
        <v>0.10448300000000001</v>
      </c>
      <c r="N41" s="17">
        <v>515</v>
      </c>
      <c r="O41" s="17">
        <v>0</v>
      </c>
      <c r="P41" s="17">
        <v>0</v>
      </c>
      <c r="Q41" s="17">
        <v>0.98666100000000001</v>
      </c>
      <c r="R41" s="17">
        <v>0.86411099999999996</v>
      </c>
      <c r="S41" s="17">
        <v>1.3160210000000001</v>
      </c>
      <c r="T41" s="17">
        <v>0.45190999999999998</v>
      </c>
      <c r="U41" s="17">
        <v>0.343391</v>
      </c>
      <c r="V41" s="17">
        <v>727.2</v>
      </c>
      <c r="W41" s="17">
        <v>0.32312400000000002</v>
      </c>
      <c r="X41" s="17">
        <v>510</v>
      </c>
      <c r="Y41" s="17">
        <v>0</v>
      </c>
      <c r="Z41" s="17">
        <v>0</v>
      </c>
      <c r="AA41" s="17">
        <v>0.52829400000000004</v>
      </c>
      <c r="AB41" s="17">
        <v>5.2889599999999997E-3</v>
      </c>
      <c r="AC41" s="17">
        <v>0.86650099999999997</v>
      </c>
      <c r="AD41" s="17">
        <v>0.25</v>
      </c>
      <c r="AE41" s="17">
        <v>1315.6</v>
      </c>
    </row>
    <row r="42" spans="1:31">
      <c r="A42" s="17">
        <v>29</v>
      </c>
      <c r="B42" s="19">
        <v>0.45932870370370371</v>
      </c>
      <c r="C42" s="17">
        <v>134.80000000000001</v>
      </c>
      <c r="D42" s="17">
        <v>2.7</v>
      </c>
      <c r="E42" s="17">
        <v>2.905E-3</v>
      </c>
      <c r="F42" s="17">
        <v>0.14099999999999999</v>
      </c>
      <c r="G42" s="17">
        <v>0.97679700000000003</v>
      </c>
      <c r="H42" s="17">
        <v>0.89395599999999997</v>
      </c>
      <c r="I42" s="17">
        <v>1.3334299999999999</v>
      </c>
      <c r="J42" s="17">
        <v>0.43947399999999998</v>
      </c>
      <c r="K42" s="17">
        <v>0.32958100000000001</v>
      </c>
      <c r="L42" s="17">
        <v>656.3</v>
      </c>
      <c r="M42" s="17">
        <v>0.11664099999999999</v>
      </c>
      <c r="N42" s="17">
        <v>573</v>
      </c>
      <c r="O42" s="17">
        <v>0</v>
      </c>
      <c r="P42" s="17">
        <v>0</v>
      </c>
      <c r="Q42" s="17">
        <v>0.985263</v>
      </c>
      <c r="R42" s="17">
        <v>0.85810200000000003</v>
      </c>
      <c r="S42" s="17">
        <v>1.328622</v>
      </c>
      <c r="T42" s="17">
        <v>0.47051900000000002</v>
      </c>
      <c r="U42" s="17">
        <v>0.35414099999999998</v>
      </c>
      <c r="V42" s="17">
        <v>723.6</v>
      </c>
      <c r="W42" s="17">
        <v>0.22917999999999999</v>
      </c>
      <c r="X42" s="17">
        <v>479</v>
      </c>
      <c r="Y42" s="17">
        <v>0</v>
      </c>
      <c r="Z42" s="17">
        <v>0</v>
      </c>
      <c r="AA42" s="17">
        <v>0.54483199999999998</v>
      </c>
      <c r="AB42" s="17">
        <v>6.1093099999999997E-3</v>
      </c>
      <c r="AC42" s="17">
        <v>0.86097699999999999</v>
      </c>
      <c r="AD42" s="17">
        <v>0.25</v>
      </c>
      <c r="AE42" s="17">
        <v>1265.5</v>
      </c>
    </row>
    <row r="43" spans="1:31">
      <c r="A43" s="17">
        <v>30</v>
      </c>
      <c r="B43" s="19">
        <v>0.45938657407407407</v>
      </c>
      <c r="C43" s="17">
        <v>133.5</v>
      </c>
      <c r="D43" s="17">
        <v>2.7</v>
      </c>
      <c r="E43" s="17">
        <v>2.9789999999999999E-3</v>
      </c>
      <c r="F43" s="17">
        <v>0.14399999999999999</v>
      </c>
      <c r="G43" s="17">
        <v>0.98297000000000001</v>
      </c>
      <c r="H43" s="17">
        <v>0.91805499999999995</v>
      </c>
      <c r="I43" s="17">
        <v>1.337434</v>
      </c>
      <c r="J43" s="17">
        <v>0.419379</v>
      </c>
      <c r="K43" s="17">
        <v>0.31357000000000002</v>
      </c>
      <c r="L43" s="17">
        <v>651.1</v>
      </c>
      <c r="M43" s="17">
        <v>0.20386599999999999</v>
      </c>
      <c r="N43" s="17">
        <v>683</v>
      </c>
      <c r="O43" s="17">
        <v>0</v>
      </c>
      <c r="P43" s="17">
        <v>0</v>
      </c>
      <c r="Q43" s="17">
        <v>0.98789700000000003</v>
      </c>
      <c r="R43" s="17">
        <v>0.90018299999999996</v>
      </c>
      <c r="S43" s="17">
        <v>1.420928</v>
      </c>
      <c r="T43" s="17">
        <v>0.52074600000000004</v>
      </c>
      <c r="U43" s="17">
        <v>0.366483</v>
      </c>
      <c r="V43" s="17">
        <v>731.2</v>
      </c>
      <c r="W43" s="17">
        <v>8.5463999999999998E-2</v>
      </c>
      <c r="X43" s="17">
        <v>354</v>
      </c>
      <c r="Y43" s="17">
        <v>0</v>
      </c>
      <c r="Z43" s="17">
        <v>0</v>
      </c>
      <c r="AA43" s="17">
        <v>0.56381899999999996</v>
      </c>
      <c r="AB43" s="17">
        <v>7.2184299999999996E-3</v>
      </c>
      <c r="AC43" s="17">
        <v>0.90394200000000002</v>
      </c>
      <c r="AD43" s="17">
        <v>0.25</v>
      </c>
      <c r="AE43" s="17">
        <v>1275.7</v>
      </c>
    </row>
    <row r="44" spans="1:31">
      <c r="A44" s="17">
        <v>31</v>
      </c>
      <c r="B44" s="19">
        <v>0.45943287037037034</v>
      </c>
      <c r="C44" s="17">
        <v>132.4</v>
      </c>
      <c r="D44" s="17">
        <v>3.6</v>
      </c>
      <c r="E44" s="17">
        <v>3.833E-3</v>
      </c>
      <c r="F44" s="17">
        <v>0.185</v>
      </c>
      <c r="G44" s="17">
        <v>0.982707</v>
      </c>
      <c r="H44" s="17">
        <v>0.91959900000000006</v>
      </c>
      <c r="I44" s="17">
        <v>1.3288679999999999</v>
      </c>
      <c r="J44" s="17">
        <v>0.40927000000000002</v>
      </c>
      <c r="K44" s="17">
        <v>0.30798399999999998</v>
      </c>
      <c r="L44" s="17">
        <v>646.79999999999995</v>
      </c>
      <c r="M44" s="17">
        <v>0.26102900000000001</v>
      </c>
      <c r="N44" s="17">
        <v>378</v>
      </c>
      <c r="O44" s="17">
        <v>0</v>
      </c>
      <c r="P44" s="17">
        <v>0</v>
      </c>
      <c r="Q44" s="17">
        <v>0.98695999999999995</v>
      </c>
      <c r="R44" s="17">
        <v>0.87161599999999995</v>
      </c>
      <c r="S44" s="17">
        <v>1.351982</v>
      </c>
      <c r="T44" s="17">
        <v>0.48036600000000002</v>
      </c>
      <c r="U44" s="17">
        <v>0.35530499999999998</v>
      </c>
      <c r="V44" s="17">
        <v>699</v>
      </c>
      <c r="W44" s="17">
        <v>0.201268</v>
      </c>
      <c r="X44" s="17">
        <v>546</v>
      </c>
      <c r="Y44" s="17">
        <v>0</v>
      </c>
      <c r="Z44" s="17">
        <v>0</v>
      </c>
      <c r="AA44" s="17">
        <v>0.54662299999999997</v>
      </c>
      <c r="AB44" s="17">
        <v>5.3026899999999997E-3</v>
      </c>
      <c r="AC44" s="17">
        <v>0.87416300000000002</v>
      </c>
      <c r="AD44" s="17">
        <v>0.25</v>
      </c>
      <c r="AE44" s="17">
        <v>1284.0999999999999</v>
      </c>
    </row>
    <row r="45" spans="1:31">
      <c r="A45" s="17">
        <v>32</v>
      </c>
      <c r="B45" s="19">
        <v>0.45949074074074076</v>
      </c>
      <c r="C45" s="17">
        <v>131.1</v>
      </c>
      <c r="D45" s="17">
        <v>2.7</v>
      </c>
      <c r="E45" s="17">
        <v>2.761E-3</v>
      </c>
      <c r="F45" s="17">
        <v>0.13400000000000001</v>
      </c>
      <c r="G45" s="17">
        <v>0.98305500000000001</v>
      </c>
      <c r="H45" s="17">
        <v>0.88567600000000002</v>
      </c>
      <c r="I45" s="17">
        <v>1.310829</v>
      </c>
      <c r="J45" s="17">
        <v>0.42515399999999998</v>
      </c>
      <c r="K45" s="17">
        <v>0.32433899999999999</v>
      </c>
      <c r="L45" s="17">
        <v>613</v>
      </c>
      <c r="M45" s="17">
        <v>9.7172999999999995E-2</v>
      </c>
      <c r="N45" s="17">
        <v>571</v>
      </c>
      <c r="O45" s="17">
        <v>0</v>
      </c>
      <c r="P45" s="17">
        <v>0</v>
      </c>
      <c r="Q45" s="17">
        <v>0.98224699999999998</v>
      </c>
      <c r="R45" s="17">
        <v>0.84448900000000005</v>
      </c>
      <c r="S45" s="17">
        <v>1.320052</v>
      </c>
      <c r="T45" s="17">
        <v>0.47556300000000001</v>
      </c>
      <c r="U45" s="17">
        <v>0.360261</v>
      </c>
      <c r="V45" s="17">
        <v>692.8</v>
      </c>
      <c r="W45" s="17">
        <v>0.10996300000000001</v>
      </c>
      <c r="X45" s="17">
        <v>644</v>
      </c>
      <c r="Y45" s="17">
        <v>0</v>
      </c>
      <c r="Z45" s="17">
        <v>0</v>
      </c>
      <c r="AA45" s="17">
        <v>0.55424799999999996</v>
      </c>
      <c r="AB45" s="17">
        <v>5.6851699999999998E-3</v>
      </c>
      <c r="AC45" s="17">
        <v>0.84719199999999995</v>
      </c>
      <c r="AD45" s="17">
        <v>0.25</v>
      </c>
      <c r="AE45" s="17">
        <v>1354.9</v>
      </c>
    </row>
    <row r="46" spans="1:31">
      <c r="A46" s="17">
        <v>33</v>
      </c>
      <c r="B46" s="19">
        <v>0.45954861111111112</v>
      </c>
      <c r="C46" s="17">
        <v>130.19999999999999</v>
      </c>
      <c r="D46" s="17">
        <v>2.7</v>
      </c>
      <c r="E46" s="17">
        <v>3.1089999999999998E-3</v>
      </c>
      <c r="F46" s="17">
        <v>0.15</v>
      </c>
      <c r="G46" s="17">
        <v>0.976024</v>
      </c>
      <c r="H46" s="17">
        <v>0.887212</v>
      </c>
      <c r="I46" s="17">
        <v>1.319944</v>
      </c>
      <c r="J46" s="17">
        <v>0.43273200000000001</v>
      </c>
      <c r="K46" s="17">
        <v>0.32784099999999999</v>
      </c>
      <c r="L46" s="17">
        <v>669.5</v>
      </c>
      <c r="M46" s="17">
        <v>0.161305</v>
      </c>
      <c r="N46" s="17">
        <v>832</v>
      </c>
      <c r="O46" s="17">
        <v>0</v>
      </c>
      <c r="P46" s="17">
        <v>0</v>
      </c>
      <c r="Q46" s="17">
        <v>0.98440700000000003</v>
      </c>
      <c r="R46" s="17">
        <v>0.84890600000000005</v>
      </c>
      <c r="S46" s="17">
        <v>1.353091</v>
      </c>
      <c r="T46" s="17">
        <v>0.50418399999999997</v>
      </c>
      <c r="U46" s="17">
        <v>0.37261699999999998</v>
      </c>
      <c r="V46" s="17">
        <v>729.7</v>
      </c>
      <c r="W46" s="17">
        <v>0.13044500000000001</v>
      </c>
      <c r="X46" s="17">
        <v>452</v>
      </c>
      <c r="Y46" s="17">
        <v>0</v>
      </c>
      <c r="Z46" s="17">
        <v>0</v>
      </c>
      <c r="AA46" s="17">
        <v>0.57325700000000002</v>
      </c>
      <c r="AB46" s="17">
        <v>9.0292600000000008E-3</v>
      </c>
      <c r="AC46" s="17">
        <v>0.85345899999999997</v>
      </c>
      <c r="AD46" s="17">
        <v>0.25</v>
      </c>
      <c r="AE46" s="17">
        <v>1240.5</v>
      </c>
    </row>
    <row r="47" spans="1:31">
      <c r="A47" s="17">
        <v>34</v>
      </c>
      <c r="B47" s="19">
        <v>0.45959490740740744</v>
      </c>
      <c r="C47" s="17">
        <v>128.9</v>
      </c>
      <c r="D47" s="17">
        <v>2.7</v>
      </c>
      <c r="E47" s="17">
        <v>2.748E-3</v>
      </c>
      <c r="F47" s="17">
        <v>0.13300000000000001</v>
      </c>
      <c r="G47" s="17">
        <v>0.97214599999999995</v>
      </c>
      <c r="H47" s="17">
        <v>0.89074900000000001</v>
      </c>
      <c r="I47" s="17">
        <v>1.2974110000000001</v>
      </c>
      <c r="J47" s="17">
        <v>0.40666200000000002</v>
      </c>
      <c r="K47" s="17">
        <v>0.31344100000000003</v>
      </c>
      <c r="L47" s="17">
        <v>626.1</v>
      </c>
      <c r="M47" s="17">
        <v>0.31507299999999999</v>
      </c>
      <c r="N47" s="17">
        <v>396</v>
      </c>
      <c r="O47" s="17">
        <v>0</v>
      </c>
      <c r="P47" s="17">
        <v>0</v>
      </c>
      <c r="Q47" s="17">
        <v>0.97972800000000004</v>
      </c>
      <c r="R47" s="17">
        <v>0.864927</v>
      </c>
      <c r="S47" s="17">
        <v>1.3317289999999999</v>
      </c>
      <c r="T47" s="17">
        <v>0.46680199999999999</v>
      </c>
      <c r="U47" s="17">
        <v>0.35052299999999997</v>
      </c>
      <c r="V47" s="17">
        <v>662</v>
      </c>
      <c r="W47" s="17">
        <v>0.107763</v>
      </c>
      <c r="X47" s="17">
        <v>435</v>
      </c>
      <c r="Y47" s="17">
        <v>0</v>
      </c>
      <c r="Z47" s="17">
        <v>0</v>
      </c>
      <c r="AA47" s="17">
        <v>0.53926700000000005</v>
      </c>
      <c r="AB47" s="17">
        <v>4.0412E-3</v>
      </c>
      <c r="AC47" s="17">
        <v>0.86681399999999997</v>
      </c>
      <c r="AD47" s="17">
        <v>0.25</v>
      </c>
      <c r="AE47" s="17">
        <v>1326.6</v>
      </c>
    </row>
    <row r="48" spans="1:31">
      <c r="A48" s="17">
        <v>35</v>
      </c>
      <c r="B48" s="19">
        <v>0.45965277777777774</v>
      </c>
      <c r="C48" s="17">
        <v>127.7</v>
      </c>
      <c r="D48" s="17">
        <v>3.6</v>
      </c>
      <c r="E48" s="17">
        <v>3.702E-3</v>
      </c>
      <c r="F48" s="17">
        <v>0.17899999999999999</v>
      </c>
      <c r="G48" s="17">
        <v>0.97844299999999995</v>
      </c>
      <c r="H48" s="17">
        <v>0.89035500000000001</v>
      </c>
      <c r="I48" s="17">
        <v>1.3143819999999999</v>
      </c>
      <c r="J48" s="17">
        <v>0.42402699999999999</v>
      </c>
      <c r="K48" s="17">
        <v>0.322606</v>
      </c>
      <c r="L48" s="17">
        <v>624.20000000000005</v>
      </c>
      <c r="M48" s="17">
        <v>0.116371</v>
      </c>
      <c r="N48" s="17">
        <v>450</v>
      </c>
      <c r="O48" s="17">
        <v>0</v>
      </c>
      <c r="P48" s="17">
        <v>0</v>
      </c>
      <c r="Q48" s="17">
        <v>0.98493600000000003</v>
      </c>
      <c r="R48" s="17">
        <v>0.85758800000000002</v>
      </c>
      <c r="S48" s="17">
        <v>1.3314109999999999</v>
      </c>
      <c r="T48" s="17">
        <v>0.47382400000000002</v>
      </c>
      <c r="U48" s="17">
        <v>0.355881</v>
      </c>
      <c r="V48" s="17">
        <v>720.3</v>
      </c>
      <c r="W48" s="17">
        <v>0.22917999999999999</v>
      </c>
      <c r="X48" s="17">
        <v>388</v>
      </c>
      <c r="Y48" s="17">
        <v>0</v>
      </c>
      <c r="Z48" s="17">
        <v>0</v>
      </c>
      <c r="AA48" s="17">
        <v>0.54750900000000002</v>
      </c>
      <c r="AB48" s="17">
        <v>6.0792199999999998E-3</v>
      </c>
      <c r="AC48" s="17">
        <v>0.86046800000000001</v>
      </c>
      <c r="AD48" s="17">
        <v>0.25</v>
      </c>
      <c r="AE48" s="17">
        <v>1330.6</v>
      </c>
    </row>
    <row r="49" spans="1:31">
      <c r="A49" s="17">
        <v>36</v>
      </c>
      <c r="B49" s="19">
        <v>0.45971064814814816</v>
      </c>
      <c r="C49" s="17">
        <v>126.6</v>
      </c>
      <c r="D49" s="17">
        <v>3.6</v>
      </c>
      <c r="E49" s="17">
        <v>3.7130000000000002E-3</v>
      </c>
      <c r="F49" s="17">
        <v>0.18</v>
      </c>
      <c r="G49" s="17">
        <v>0.98715200000000003</v>
      </c>
      <c r="H49" s="17">
        <v>0.89896799999999999</v>
      </c>
      <c r="I49" s="17">
        <v>1.3329930000000001</v>
      </c>
      <c r="J49" s="17">
        <v>0.43402499999999999</v>
      </c>
      <c r="K49" s="17">
        <v>0.325602</v>
      </c>
      <c r="L49" s="17">
        <v>635.6</v>
      </c>
      <c r="M49" s="17">
        <v>0.16514300000000001</v>
      </c>
      <c r="N49" s="17">
        <v>409</v>
      </c>
      <c r="O49" s="17">
        <v>0</v>
      </c>
      <c r="P49" s="17">
        <v>0</v>
      </c>
      <c r="Q49" s="17">
        <v>0.98090900000000003</v>
      </c>
      <c r="R49" s="17">
        <v>0.86491399999999996</v>
      </c>
      <c r="S49" s="17">
        <v>1.3314349999999999</v>
      </c>
      <c r="T49" s="17">
        <v>0.46652100000000002</v>
      </c>
      <c r="U49" s="17">
        <v>0.35038999999999998</v>
      </c>
      <c r="V49" s="17">
        <v>686.4</v>
      </c>
      <c r="W49" s="17">
        <v>0.212035</v>
      </c>
      <c r="X49" s="17">
        <v>540</v>
      </c>
      <c r="Y49" s="17">
        <v>0</v>
      </c>
      <c r="Z49" s="17">
        <v>0</v>
      </c>
      <c r="AA49" s="17">
        <v>0.53906100000000001</v>
      </c>
      <c r="AB49" s="17">
        <v>5.6340599999999998E-3</v>
      </c>
      <c r="AC49" s="17">
        <v>0.86754299999999995</v>
      </c>
      <c r="AD49" s="17">
        <v>0.25</v>
      </c>
      <c r="AE49" s="17">
        <v>1306.7</v>
      </c>
    </row>
    <row r="50" spans="1:31">
      <c r="A50" s="17">
        <v>37</v>
      </c>
      <c r="B50" s="19">
        <v>0.45975694444444443</v>
      </c>
      <c r="C50" s="17">
        <v>125.3</v>
      </c>
      <c r="D50" s="17">
        <v>3.6</v>
      </c>
      <c r="E50" s="17">
        <v>3.9430000000000003E-3</v>
      </c>
      <c r="F50" s="17">
        <v>0.191</v>
      </c>
      <c r="G50" s="17">
        <v>0.97685500000000003</v>
      </c>
      <c r="H50" s="17">
        <v>0.90424599999999999</v>
      </c>
      <c r="I50" s="17">
        <v>1.3308169999999999</v>
      </c>
      <c r="J50" s="17">
        <v>0.42657099999999998</v>
      </c>
      <c r="K50" s="17">
        <v>0.32053300000000001</v>
      </c>
      <c r="L50" s="17">
        <v>668.9</v>
      </c>
      <c r="M50" s="17">
        <v>0.23366200000000001</v>
      </c>
      <c r="N50" s="17">
        <v>369</v>
      </c>
      <c r="O50" s="17">
        <v>0</v>
      </c>
      <c r="P50" s="17">
        <v>0</v>
      </c>
      <c r="Q50" s="17">
        <v>0.98644100000000001</v>
      </c>
      <c r="R50" s="17">
        <v>0.85803499999999999</v>
      </c>
      <c r="S50" s="17">
        <v>1.3272440000000001</v>
      </c>
      <c r="T50" s="17">
        <v>0.46921000000000002</v>
      </c>
      <c r="U50" s="17">
        <v>0.353522</v>
      </c>
      <c r="V50" s="17">
        <v>715.3</v>
      </c>
      <c r="W50" s="17">
        <v>0.32098900000000002</v>
      </c>
      <c r="X50" s="17">
        <v>578</v>
      </c>
      <c r="Y50" s="17">
        <v>0</v>
      </c>
      <c r="Z50" s="17">
        <v>0</v>
      </c>
      <c r="AA50" s="17">
        <v>0.543879</v>
      </c>
      <c r="AB50" s="17">
        <v>5.3489200000000001E-3</v>
      </c>
      <c r="AC50" s="17">
        <v>0.860545</v>
      </c>
      <c r="AD50" s="17">
        <v>0.25</v>
      </c>
      <c r="AE50" s="17">
        <v>1241.7</v>
      </c>
    </row>
    <row r="51" spans="1:31">
      <c r="A51" s="17">
        <v>38</v>
      </c>
      <c r="B51" s="19">
        <v>0.45981481481481484</v>
      </c>
      <c r="C51" s="17">
        <v>124.2</v>
      </c>
      <c r="D51" s="17">
        <v>3.6</v>
      </c>
      <c r="E51" s="17">
        <v>3.774E-3</v>
      </c>
      <c r="F51" s="17">
        <v>0.183</v>
      </c>
      <c r="G51" s="17">
        <v>0.98374600000000001</v>
      </c>
      <c r="H51" s="17">
        <v>0.87816099999999997</v>
      </c>
      <c r="I51" s="17">
        <v>1.3129379999999999</v>
      </c>
      <c r="J51" s="17">
        <v>0.43477700000000002</v>
      </c>
      <c r="K51" s="17">
        <v>0.331148</v>
      </c>
      <c r="L51" s="17">
        <v>647.4</v>
      </c>
      <c r="M51" s="17">
        <v>0.215809</v>
      </c>
      <c r="N51" s="17">
        <v>1015</v>
      </c>
      <c r="O51" s="17">
        <v>0</v>
      </c>
      <c r="P51" s="17">
        <v>0</v>
      </c>
      <c r="Q51" s="17">
        <v>0.98329699999999998</v>
      </c>
      <c r="R51" s="17">
        <v>0.86571399999999998</v>
      </c>
      <c r="S51" s="17">
        <v>1.3373429999999999</v>
      </c>
      <c r="T51" s="17">
        <v>0.47162900000000002</v>
      </c>
      <c r="U51" s="17">
        <v>0.352661</v>
      </c>
      <c r="V51" s="17">
        <v>650.70000000000005</v>
      </c>
      <c r="W51" s="17">
        <v>0.18667400000000001</v>
      </c>
      <c r="X51" s="17">
        <v>562</v>
      </c>
      <c r="Y51" s="17">
        <v>0</v>
      </c>
      <c r="Z51" s="17">
        <v>0</v>
      </c>
      <c r="AA51" s="17">
        <v>0.54255600000000004</v>
      </c>
      <c r="AB51" s="17">
        <v>1.4120000000000001E-2</v>
      </c>
      <c r="AC51" s="17">
        <v>0.87237399999999998</v>
      </c>
      <c r="AD51" s="17">
        <v>0.25</v>
      </c>
      <c r="AE51" s="17">
        <v>1282.8</v>
      </c>
    </row>
    <row r="52" spans="1:31">
      <c r="A52" s="17">
        <v>39</v>
      </c>
      <c r="B52" s="19">
        <v>0.45987268518518515</v>
      </c>
      <c r="C52" s="17">
        <v>123.1</v>
      </c>
      <c r="D52" s="17">
        <v>3.6</v>
      </c>
      <c r="E52" s="17">
        <v>3.8800000000000002E-3</v>
      </c>
      <c r="F52" s="17">
        <v>0.188</v>
      </c>
      <c r="G52" s="17">
        <v>0.97537700000000005</v>
      </c>
      <c r="H52" s="17">
        <v>0.89404499999999998</v>
      </c>
      <c r="I52" s="17">
        <v>1.3157369999999999</v>
      </c>
      <c r="J52" s="17">
        <v>0.42169099999999998</v>
      </c>
      <c r="K52" s="17">
        <v>0.32049800000000001</v>
      </c>
      <c r="L52" s="17">
        <v>661.8</v>
      </c>
      <c r="M52" s="17">
        <v>0.23968700000000001</v>
      </c>
      <c r="N52" s="17">
        <v>644</v>
      </c>
      <c r="O52" s="17">
        <v>0</v>
      </c>
      <c r="P52" s="17">
        <v>0</v>
      </c>
      <c r="Q52" s="17">
        <v>0.98736500000000005</v>
      </c>
      <c r="R52" s="17">
        <v>0.85913099999999998</v>
      </c>
      <c r="S52" s="17">
        <v>1.3277490000000001</v>
      </c>
      <c r="T52" s="17">
        <v>0.46861900000000001</v>
      </c>
      <c r="U52" s="17">
        <v>0.35294199999999998</v>
      </c>
      <c r="V52" s="17">
        <v>665.4</v>
      </c>
      <c r="W52" s="17">
        <v>0.30401699999999998</v>
      </c>
      <c r="X52" s="17">
        <v>445</v>
      </c>
      <c r="Y52" s="17">
        <v>0</v>
      </c>
      <c r="Z52" s="17">
        <v>0</v>
      </c>
      <c r="AA52" s="17">
        <v>0.54298800000000003</v>
      </c>
      <c r="AB52" s="17">
        <v>9.2081200000000002E-3</v>
      </c>
      <c r="AC52" s="17">
        <v>0.86344600000000005</v>
      </c>
      <c r="AD52" s="17">
        <v>0.25</v>
      </c>
      <c r="AE52" s="17">
        <v>1255</v>
      </c>
    </row>
    <row r="53" spans="1:31">
      <c r="A53" s="17">
        <v>40</v>
      </c>
      <c r="B53" s="19">
        <v>0.45991898148148147</v>
      </c>
      <c r="C53" s="17">
        <v>121.8</v>
      </c>
      <c r="D53" s="17">
        <v>3.6</v>
      </c>
      <c r="E53" s="17">
        <v>3.9490000000000003E-3</v>
      </c>
      <c r="F53" s="17">
        <v>0.191</v>
      </c>
      <c r="G53" s="17">
        <v>0.98534200000000005</v>
      </c>
      <c r="H53" s="17">
        <v>0.86823300000000003</v>
      </c>
      <c r="I53" s="17">
        <v>1.3092440000000001</v>
      </c>
      <c r="J53" s="17">
        <v>0.44101000000000001</v>
      </c>
      <c r="K53" s="17">
        <v>0.33684399999999998</v>
      </c>
      <c r="L53" s="17">
        <v>680.3</v>
      </c>
      <c r="M53" s="17">
        <v>0.13741</v>
      </c>
      <c r="N53" s="17">
        <v>724</v>
      </c>
      <c r="O53" s="17">
        <v>0</v>
      </c>
      <c r="P53" s="17">
        <v>0</v>
      </c>
      <c r="Q53" s="17">
        <v>0.98420099999999999</v>
      </c>
      <c r="R53" s="17">
        <v>0.86256699999999997</v>
      </c>
      <c r="S53" s="17">
        <v>1.327016</v>
      </c>
      <c r="T53" s="17">
        <v>0.464449</v>
      </c>
      <c r="U53" s="17">
        <v>0.349995</v>
      </c>
      <c r="V53" s="17">
        <v>675</v>
      </c>
      <c r="W53" s="17">
        <v>0.26190400000000003</v>
      </c>
      <c r="X53" s="17">
        <v>488</v>
      </c>
      <c r="Y53" s="17">
        <v>0</v>
      </c>
      <c r="Z53" s="17">
        <v>0</v>
      </c>
      <c r="AA53" s="17">
        <v>0.53845399999999999</v>
      </c>
      <c r="AB53" s="17">
        <v>1.06176E-2</v>
      </c>
      <c r="AC53" s="17">
        <v>0.86749799999999999</v>
      </c>
      <c r="AD53" s="17">
        <v>0.25</v>
      </c>
      <c r="AE53" s="17">
        <v>1221</v>
      </c>
    </row>
    <row r="54" spans="1:31">
      <c r="A54" s="17">
        <v>41</v>
      </c>
      <c r="B54" s="19">
        <v>0.45997685185185189</v>
      </c>
      <c r="C54" s="17">
        <v>120.6</v>
      </c>
      <c r="D54" s="17">
        <v>3.6</v>
      </c>
      <c r="E54" s="17">
        <v>3.9740000000000001E-3</v>
      </c>
      <c r="F54" s="17">
        <v>0.192</v>
      </c>
      <c r="G54" s="17">
        <v>0.97859700000000005</v>
      </c>
      <c r="H54" s="17">
        <v>0.88833600000000001</v>
      </c>
      <c r="I54" s="17">
        <v>1.303399</v>
      </c>
      <c r="J54" s="17">
        <v>0.41506300000000002</v>
      </c>
      <c r="K54" s="17">
        <v>0.31844699999999998</v>
      </c>
      <c r="L54" s="17">
        <v>655.5</v>
      </c>
      <c r="M54" s="17">
        <v>0.191411</v>
      </c>
      <c r="N54" s="17">
        <v>476</v>
      </c>
      <c r="O54" s="17">
        <v>0</v>
      </c>
      <c r="P54" s="17">
        <v>0</v>
      </c>
      <c r="Q54" s="17">
        <v>0.98759200000000003</v>
      </c>
      <c r="R54" s="17">
        <v>0.88602000000000003</v>
      </c>
      <c r="S54" s="17">
        <v>1.393259</v>
      </c>
      <c r="T54" s="17">
        <v>0.507239</v>
      </c>
      <c r="U54" s="17">
        <v>0.36406699999999997</v>
      </c>
      <c r="V54" s="17">
        <v>669.4</v>
      </c>
      <c r="W54" s="17">
        <v>0.24862500000000001</v>
      </c>
      <c r="X54" s="17">
        <v>347</v>
      </c>
      <c r="Y54" s="17">
        <v>0</v>
      </c>
      <c r="Z54" s="17">
        <v>0</v>
      </c>
      <c r="AA54" s="17">
        <v>0.56010300000000002</v>
      </c>
      <c r="AB54" s="17">
        <v>6.75539E-3</v>
      </c>
      <c r="AC54" s="17">
        <v>0.88944599999999996</v>
      </c>
      <c r="AD54" s="17">
        <v>0.25</v>
      </c>
      <c r="AE54" s="17">
        <v>1267.0999999999999</v>
      </c>
    </row>
    <row r="55" spans="1:31">
      <c r="A55" s="17">
        <v>42</v>
      </c>
      <c r="B55" s="19">
        <v>0.46003472222222225</v>
      </c>
      <c r="C55" s="17">
        <v>119.5</v>
      </c>
      <c r="D55" s="17">
        <v>3.6</v>
      </c>
      <c r="E55" s="17">
        <v>4.0419999999999996E-3</v>
      </c>
      <c r="F55" s="17">
        <v>0.19600000000000001</v>
      </c>
      <c r="G55" s="17">
        <v>0.979383</v>
      </c>
      <c r="H55" s="17">
        <v>0.89088500000000004</v>
      </c>
      <c r="I55" s="17">
        <v>1.3114110000000001</v>
      </c>
      <c r="J55" s="17">
        <v>0.42052600000000001</v>
      </c>
      <c r="K55" s="17">
        <v>0.32066699999999998</v>
      </c>
      <c r="L55" s="17">
        <v>660.3</v>
      </c>
      <c r="M55" s="17">
        <v>0.178282</v>
      </c>
      <c r="N55" s="17">
        <v>653</v>
      </c>
      <c r="O55" s="17">
        <v>0</v>
      </c>
      <c r="P55" s="17">
        <v>0</v>
      </c>
      <c r="Q55" s="17">
        <v>0.98331599999999997</v>
      </c>
      <c r="R55" s="17">
        <v>0.83303700000000003</v>
      </c>
      <c r="S55" s="17">
        <v>1.319169</v>
      </c>
      <c r="T55" s="17">
        <v>0.48613200000000001</v>
      </c>
      <c r="U55" s="17">
        <v>0.36851400000000001</v>
      </c>
      <c r="V55" s="17">
        <v>721.1</v>
      </c>
      <c r="W55" s="17">
        <v>0.13302700000000001</v>
      </c>
      <c r="X55" s="17">
        <v>517</v>
      </c>
      <c r="Y55" s="17">
        <v>0</v>
      </c>
      <c r="Z55" s="17">
        <v>0</v>
      </c>
      <c r="AA55" s="17">
        <v>0.566944</v>
      </c>
      <c r="AB55" s="17">
        <v>9.3081499999999994E-3</v>
      </c>
      <c r="AC55" s="17">
        <v>0.83756299999999995</v>
      </c>
      <c r="AD55" s="17">
        <v>0.25</v>
      </c>
      <c r="AE55" s="17">
        <v>1257.9000000000001</v>
      </c>
    </row>
    <row r="56" spans="1:31">
      <c r="A56" s="17">
        <v>43</v>
      </c>
      <c r="B56" s="19">
        <v>0.46008101851851851</v>
      </c>
      <c r="C56" s="17">
        <v>118.6</v>
      </c>
      <c r="D56" s="17">
        <v>3.6</v>
      </c>
      <c r="E56" s="17">
        <v>3.718E-3</v>
      </c>
      <c r="F56" s="17">
        <v>0.18</v>
      </c>
      <c r="G56" s="17">
        <v>0.98035399999999995</v>
      </c>
      <c r="H56" s="17">
        <v>0.90108999999999995</v>
      </c>
      <c r="I56" s="17">
        <v>1.326157</v>
      </c>
      <c r="J56" s="17">
        <v>0.42506699999999997</v>
      </c>
      <c r="K56" s="17">
        <v>0.320525</v>
      </c>
      <c r="L56" s="17">
        <v>615.1</v>
      </c>
      <c r="M56" s="17">
        <v>0.16159599999999999</v>
      </c>
      <c r="N56" s="17">
        <v>588</v>
      </c>
      <c r="O56" s="17">
        <v>0</v>
      </c>
      <c r="P56" s="17">
        <v>0</v>
      </c>
      <c r="Q56" s="17">
        <v>0.977877</v>
      </c>
      <c r="R56" s="17">
        <v>0.84178799999999998</v>
      </c>
      <c r="S56" s="17">
        <v>1.322198</v>
      </c>
      <c r="T56" s="17">
        <v>0.48040899999999997</v>
      </c>
      <c r="U56" s="17">
        <v>0.363342</v>
      </c>
      <c r="V56" s="17">
        <v>673.7</v>
      </c>
      <c r="W56" s="17">
        <v>7.1135000000000004E-2</v>
      </c>
      <c r="X56" s="17">
        <v>477</v>
      </c>
      <c r="Y56" s="17">
        <v>0</v>
      </c>
      <c r="Z56" s="17">
        <v>0</v>
      </c>
      <c r="AA56" s="17">
        <v>0.55898700000000001</v>
      </c>
      <c r="AB56" s="17">
        <v>7.8166999999999993E-3</v>
      </c>
      <c r="AC56" s="17">
        <v>0.84554399999999996</v>
      </c>
      <c r="AD56" s="17">
        <v>0.25</v>
      </c>
      <c r="AE56" s="17">
        <v>1350.2</v>
      </c>
    </row>
    <row r="57" spans="1:31">
      <c r="A57" s="17">
        <v>44</v>
      </c>
      <c r="B57" s="19">
        <v>0.46013888888888888</v>
      </c>
      <c r="C57" s="17">
        <v>117.5</v>
      </c>
      <c r="D57" s="17">
        <v>3.6</v>
      </c>
      <c r="E57" s="17">
        <v>3.8210000000000002E-3</v>
      </c>
      <c r="F57" s="17">
        <v>0.185</v>
      </c>
      <c r="G57" s="17">
        <v>0.98326100000000005</v>
      </c>
      <c r="H57" s="17">
        <v>0.88070099999999996</v>
      </c>
      <c r="I57" s="17">
        <v>1.311323</v>
      </c>
      <c r="J57" s="17">
        <v>0.430622</v>
      </c>
      <c r="K57" s="17">
        <v>0.32838699999999998</v>
      </c>
      <c r="L57" s="17">
        <v>656.2</v>
      </c>
      <c r="M57" s="17">
        <v>0.20494899999999999</v>
      </c>
      <c r="N57" s="17">
        <v>449</v>
      </c>
      <c r="O57" s="17">
        <v>0</v>
      </c>
      <c r="P57" s="17">
        <v>0</v>
      </c>
      <c r="Q57" s="17">
        <v>0.98824800000000002</v>
      </c>
      <c r="R57" s="17">
        <v>0.86917199999999994</v>
      </c>
      <c r="S57" s="17">
        <v>1.336166</v>
      </c>
      <c r="T57" s="17">
        <v>0.46699400000000002</v>
      </c>
      <c r="U57" s="17">
        <v>0.34950300000000001</v>
      </c>
      <c r="V57" s="17">
        <v>652.20000000000005</v>
      </c>
      <c r="W57" s="17">
        <v>0.19698299999999999</v>
      </c>
      <c r="X57" s="17">
        <v>469</v>
      </c>
      <c r="Y57" s="17">
        <v>0</v>
      </c>
      <c r="Z57" s="17">
        <v>0</v>
      </c>
      <c r="AA57" s="17">
        <v>0.53769699999999998</v>
      </c>
      <c r="AB57" s="17">
        <v>6.3763300000000004E-3</v>
      </c>
      <c r="AC57" s="17">
        <v>0.87214899999999995</v>
      </c>
      <c r="AD57" s="17">
        <v>0.25</v>
      </c>
      <c r="AE57" s="17">
        <v>1265.7</v>
      </c>
    </row>
    <row r="58" spans="1:31">
      <c r="A58" s="17">
        <v>45</v>
      </c>
      <c r="B58" s="19">
        <v>0.46019675925925929</v>
      </c>
      <c r="C58" s="17">
        <v>116.2</v>
      </c>
      <c r="D58" s="17">
        <v>3.6</v>
      </c>
      <c r="E58" s="17">
        <v>3.7299999999999998E-3</v>
      </c>
      <c r="F58" s="17">
        <v>0.18</v>
      </c>
      <c r="G58" s="17">
        <v>0.97897199999999995</v>
      </c>
      <c r="H58" s="17">
        <v>0.87348499999999996</v>
      </c>
      <c r="I58" s="17">
        <v>1.313815</v>
      </c>
      <c r="J58" s="17">
        <v>0.44033</v>
      </c>
      <c r="K58" s="17">
        <v>0.33515400000000001</v>
      </c>
      <c r="L58" s="17">
        <v>617.1</v>
      </c>
      <c r="M58" s="17">
        <v>3.2462999999999999E-2</v>
      </c>
      <c r="N58" s="17">
        <v>750</v>
      </c>
      <c r="O58" s="17">
        <v>0</v>
      </c>
      <c r="P58" s="17">
        <v>0</v>
      </c>
      <c r="Q58" s="17">
        <v>0.98560899999999996</v>
      </c>
      <c r="R58" s="17">
        <v>0.84340099999999996</v>
      </c>
      <c r="S58" s="17">
        <v>1.326454</v>
      </c>
      <c r="T58" s="17">
        <v>0.48305300000000001</v>
      </c>
      <c r="U58" s="17">
        <v>0.36416900000000002</v>
      </c>
      <c r="V58" s="17">
        <v>709.2</v>
      </c>
      <c r="W58" s="17">
        <v>0.13855799999999999</v>
      </c>
      <c r="X58" s="17">
        <v>527</v>
      </c>
      <c r="Y58" s="17">
        <v>0</v>
      </c>
      <c r="Z58" s="17">
        <v>0</v>
      </c>
      <c r="AA58" s="17">
        <v>0.56025999999999998</v>
      </c>
      <c r="AB58" s="17">
        <v>9.9919699999999993E-3</v>
      </c>
      <c r="AC58" s="17">
        <v>0.84822699999999995</v>
      </c>
      <c r="AD58" s="17">
        <v>0.25</v>
      </c>
      <c r="AE58" s="17">
        <v>1346</v>
      </c>
    </row>
    <row r="59" spans="1:31">
      <c r="A59" s="17">
        <v>46</v>
      </c>
      <c r="B59" s="19">
        <v>0.4602430555555555</v>
      </c>
      <c r="C59" s="17">
        <v>115.1</v>
      </c>
      <c r="D59" s="17">
        <v>4.5</v>
      </c>
      <c r="E59" s="17">
        <v>4.7679999999999997E-3</v>
      </c>
      <c r="F59" s="17">
        <v>0.23100000000000001</v>
      </c>
      <c r="G59" s="17">
        <v>0.97806599999999999</v>
      </c>
      <c r="H59" s="17">
        <v>0.87256400000000001</v>
      </c>
      <c r="I59" s="17">
        <v>1.298921</v>
      </c>
      <c r="J59" s="17">
        <v>0.42635600000000001</v>
      </c>
      <c r="K59" s="17">
        <v>0.328239</v>
      </c>
      <c r="L59" s="17">
        <v>652.5</v>
      </c>
      <c r="M59" s="17">
        <v>0.21065900000000001</v>
      </c>
      <c r="N59" s="17">
        <v>465</v>
      </c>
      <c r="O59" s="17">
        <v>0</v>
      </c>
      <c r="P59" s="17">
        <v>0</v>
      </c>
      <c r="Q59" s="17">
        <v>0.98700100000000002</v>
      </c>
      <c r="R59" s="17">
        <v>0.86105399999999999</v>
      </c>
      <c r="S59" s="17">
        <v>1.327915</v>
      </c>
      <c r="T59" s="17">
        <v>0.46686100000000003</v>
      </c>
      <c r="U59" s="17">
        <v>0.35157500000000003</v>
      </c>
      <c r="V59" s="17">
        <v>650.4</v>
      </c>
      <c r="W59" s="17">
        <v>0.16095899999999999</v>
      </c>
      <c r="X59" s="17">
        <v>643</v>
      </c>
      <c r="Y59" s="17">
        <v>0</v>
      </c>
      <c r="Z59" s="17">
        <v>0</v>
      </c>
      <c r="AA59" s="17">
        <v>0.54088400000000003</v>
      </c>
      <c r="AB59" s="17">
        <v>8.2051699999999995E-3</v>
      </c>
      <c r="AC59" s="17">
        <v>0.86488399999999999</v>
      </c>
      <c r="AD59" s="17">
        <v>0.25</v>
      </c>
      <c r="AE59" s="17">
        <v>1272.9000000000001</v>
      </c>
    </row>
    <row r="60" spans="1:31">
      <c r="A60" s="17">
        <v>47</v>
      </c>
      <c r="B60" s="19">
        <v>0.46030092592592592</v>
      </c>
      <c r="C60" s="17">
        <v>114</v>
      </c>
      <c r="D60" s="17">
        <v>4.5</v>
      </c>
      <c r="E60" s="17">
        <v>4.8580000000000003E-3</v>
      </c>
      <c r="F60" s="17">
        <v>0.23499999999999999</v>
      </c>
      <c r="G60" s="17">
        <v>0.98098099999999999</v>
      </c>
      <c r="H60" s="17">
        <v>0.873811</v>
      </c>
      <c r="I60" s="17">
        <v>1.316122</v>
      </c>
      <c r="J60" s="17">
        <v>0.44231100000000001</v>
      </c>
      <c r="K60" s="17">
        <v>0.33607199999999998</v>
      </c>
      <c r="L60" s="17">
        <v>654.70000000000005</v>
      </c>
      <c r="M60" s="17">
        <v>2.4455999999999999E-2</v>
      </c>
      <c r="N60" s="17">
        <v>503</v>
      </c>
      <c r="O60" s="17">
        <v>0</v>
      </c>
      <c r="P60" s="17">
        <v>0</v>
      </c>
      <c r="Q60" s="17">
        <v>0.98816599999999999</v>
      </c>
      <c r="R60" s="17">
        <v>0.85369300000000004</v>
      </c>
      <c r="S60" s="17">
        <v>1.328047</v>
      </c>
      <c r="T60" s="17">
        <v>0.474354</v>
      </c>
      <c r="U60" s="17">
        <v>0.35718100000000003</v>
      </c>
      <c r="V60" s="17">
        <v>703</v>
      </c>
      <c r="W60" s="17">
        <v>0.187886</v>
      </c>
      <c r="X60" s="17">
        <v>645</v>
      </c>
      <c r="Y60" s="17">
        <v>0</v>
      </c>
      <c r="Z60" s="17">
        <v>0</v>
      </c>
      <c r="AA60" s="17">
        <v>0.54951000000000005</v>
      </c>
      <c r="AB60" s="17">
        <v>8.88685E-3</v>
      </c>
      <c r="AC60" s="17">
        <v>0.85790900000000003</v>
      </c>
      <c r="AD60" s="17">
        <v>0.25</v>
      </c>
      <c r="AE60" s="17">
        <v>1268.5</v>
      </c>
    </row>
    <row r="61" spans="1:31">
      <c r="A61" s="17">
        <v>48</v>
      </c>
      <c r="B61" s="19">
        <v>0.46035879629629628</v>
      </c>
      <c r="C61" s="17">
        <v>113.1</v>
      </c>
      <c r="D61" s="17">
        <v>4.5</v>
      </c>
      <c r="E61" s="17">
        <v>4.6959999999999997E-3</v>
      </c>
      <c r="F61" s="17">
        <v>0.22700000000000001</v>
      </c>
      <c r="G61" s="17">
        <v>0.97439500000000001</v>
      </c>
      <c r="H61" s="17">
        <v>0.90137100000000003</v>
      </c>
      <c r="I61" s="17">
        <v>1.3285100000000001</v>
      </c>
      <c r="J61" s="17">
        <v>0.42713899999999999</v>
      </c>
      <c r="K61" s="17">
        <v>0.32151800000000003</v>
      </c>
      <c r="L61" s="17">
        <v>623.5</v>
      </c>
      <c r="M61" s="17">
        <v>0.13973099999999999</v>
      </c>
      <c r="N61" s="17">
        <v>764</v>
      </c>
      <c r="O61" s="17">
        <v>0</v>
      </c>
      <c r="P61" s="17">
        <v>0</v>
      </c>
      <c r="Q61" s="17">
        <v>0.98049399999999998</v>
      </c>
      <c r="R61" s="17">
        <v>0.86225700000000005</v>
      </c>
      <c r="S61" s="17">
        <v>1.3557399999999999</v>
      </c>
      <c r="T61" s="17">
        <v>0.493483</v>
      </c>
      <c r="U61" s="17">
        <v>0.36399500000000001</v>
      </c>
      <c r="V61" s="17">
        <v>674.2</v>
      </c>
      <c r="W61" s="17">
        <v>0.192943</v>
      </c>
      <c r="X61" s="17">
        <v>435</v>
      </c>
      <c r="Y61" s="17">
        <v>0</v>
      </c>
      <c r="Z61" s="17">
        <v>0</v>
      </c>
      <c r="AA61" s="17">
        <v>0.55999200000000005</v>
      </c>
      <c r="AB61" s="17">
        <v>1.2805E-2</v>
      </c>
      <c r="AC61" s="17">
        <v>0.86857700000000004</v>
      </c>
      <c r="AD61" s="17">
        <v>0.25</v>
      </c>
      <c r="AE61" s="17">
        <v>1332.1</v>
      </c>
    </row>
    <row r="62" spans="1:31">
      <c r="A62" s="17">
        <v>49</v>
      </c>
      <c r="B62" s="19">
        <v>0.4604050925925926</v>
      </c>
      <c r="C62" s="17">
        <v>111.8</v>
      </c>
      <c r="D62" s="17">
        <v>4.5</v>
      </c>
      <c r="E62" s="17">
        <v>4.8640000000000003E-3</v>
      </c>
      <c r="F62" s="17">
        <v>0.23499999999999999</v>
      </c>
      <c r="G62" s="17">
        <v>0.980043</v>
      </c>
      <c r="H62" s="17">
        <v>0.89701500000000001</v>
      </c>
      <c r="I62" s="17">
        <v>1.3253250000000001</v>
      </c>
      <c r="J62" s="17">
        <v>0.42831000000000002</v>
      </c>
      <c r="K62" s="17">
        <v>0.32317400000000002</v>
      </c>
      <c r="L62" s="17">
        <v>658.3</v>
      </c>
      <c r="M62" s="17">
        <v>0.22040999999999999</v>
      </c>
      <c r="N62" s="17">
        <v>378</v>
      </c>
      <c r="O62" s="17">
        <v>0</v>
      </c>
      <c r="P62" s="17">
        <v>0</v>
      </c>
      <c r="Q62" s="17">
        <v>0.988317</v>
      </c>
      <c r="R62" s="17">
        <v>0.85958599999999996</v>
      </c>
      <c r="S62" s="17">
        <v>1.332638</v>
      </c>
      <c r="T62" s="17">
        <v>0.47305199999999997</v>
      </c>
      <c r="U62" s="17">
        <v>0.35497400000000001</v>
      </c>
      <c r="V62" s="17">
        <v>693.4</v>
      </c>
      <c r="W62" s="17">
        <v>0.25142999999999999</v>
      </c>
      <c r="X62" s="17">
        <v>740</v>
      </c>
      <c r="Y62" s="17">
        <v>0</v>
      </c>
      <c r="Z62" s="17">
        <v>0</v>
      </c>
      <c r="AA62" s="17">
        <v>0.54611399999999999</v>
      </c>
      <c r="AB62" s="17">
        <v>6.7399299999999999E-3</v>
      </c>
      <c r="AC62" s="17">
        <v>0.86277400000000004</v>
      </c>
      <c r="AD62" s="17">
        <v>0.25</v>
      </c>
      <c r="AE62" s="17">
        <v>1261.7</v>
      </c>
    </row>
    <row r="63" spans="1:31">
      <c r="A63" s="17">
        <v>50</v>
      </c>
      <c r="B63" s="19">
        <v>0.46046296296296302</v>
      </c>
      <c r="C63" s="17">
        <v>110.5</v>
      </c>
      <c r="D63" s="17">
        <v>4.5</v>
      </c>
      <c r="E63" s="17">
        <v>4.7869999999999996E-3</v>
      </c>
      <c r="F63" s="17">
        <v>0.23200000000000001</v>
      </c>
      <c r="G63" s="17">
        <v>0.97421100000000005</v>
      </c>
      <c r="H63" s="17">
        <v>0.87620100000000001</v>
      </c>
      <c r="I63" s="17">
        <v>1.316678</v>
      </c>
      <c r="J63" s="17">
        <v>0.44047700000000001</v>
      </c>
      <c r="K63" s="17">
        <v>0.334536</v>
      </c>
      <c r="L63" s="17">
        <v>640</v>
      </c>
      <c r="M63" s="17">
        <v>0.250496</v>
      </c>
      <c r="N63" s="17">
        <v>562</v>
      </c>
      <c r="O63" s="17">
        <v>0</v>
      </c>
      <c r="P63" s="17">
        <v>0</v>
      </c>
      <c r="Q63" s="17">
        <v>0.98281600000000002</v>
      </c>
      <c r="R63" s="17">
        <v>0.85709199999999996</v>
      </c>
      <c r="S63" s="17">
        <v>1.3400650000000001</v>
      </c>
      <c r="T63" s="17">
        <v>0.48297299999999999</v>
      </c>
      <c r="U63" s="17">
        <v>0.36041000000000001</v>
      </c>
      <c r="V63" s="17">
        <v>636.29999999999995</v>
      </c>
      <c r="W63" s="17">
        <v>0.13600699999999999</v>
      </c>
      <c r="X63" s="17">
        <v>541</v>
      </c>
      <c r="Y63" s="17">
        <v>0</v>
      </c>
      <c r="Z63" s="17">
        <v>0</v>
      </c>
      <c r="AA63" s="17">
        <v>0.554477</v>
      </c>
      <c r="AB63" s="17">
        <v>9.7102000000000004E-3</v>
      </c>
      <c r="AC63" s="17">
        <v>0.86178200000000005</v>
      </c>
      <c r="AD63" s="17">
        <v>0.25</v>
      </c>
      <c r="AE63" s="17">
        <v>1297.7</v>
      </c>
    </row>
    <row r="64" spans="1:31">
      <c r="A64" s="17">
        <v>51</v>
      </c>
      <c r="B64" s="19">
        <v>0.46052083333333332</v>
      </c>
      <c r="C64" s="17">
        <v>109.5</v>
      </c>
      <c r="D64" s="17">
        <v>4.5</v>
      </c>
      <c r="E64" s="17">
        <v>4.6950000000000004E-3</v>
      </c>
      <c r="F64" s="17">
        <v>0.22700000000000001</v>
      </c>
      <c r="G64" s="17">
        <v>0.96780699999999997</v>
      </c>
      <c r="H64" s="17">
        <v>0.87915699999999997</v>
      </c>
      <c r="I64" s="17">
        <v>1.3166329999999999</v>
      </c>
      <c r="J64" s="17">
        <v>0.437477</v>
      </c>
      <c r="K64" s="17">
        <v>0.33226899999999998</v>
      </c>
      <c r="L64" s="17">
        <v>625</v>
      </c>
      <c r="M64" s="17">
        <v>5.1783000000000003E-2</v>
      </c>
      <c r="N64" s="17">
        <v>704</v>
      </c>
      <c r="O64" s="17">
        <v>0</v>
      </c>
      <c r="P64" s="17">
        <v>0</v>
      </c>
      <c r="Q64" s="17">
        <v>0.98767700000000003</v>
      </c>
      <c r="R64" s="17">
        <v>0.84771399999999997</v>
      </c>
      <c r="S64" s="17">
        <v>1.330252</v>
      </c>
      <c r="T64" s="17">
        <v>0.48253800000000002</v>
      </c>
      <c r="U64" s="17">
        <v>0.36274200000000001</v>
      </c>
      <c r="V64" s="17">
        <v>710.4</v>
      </c>
      <c r="W64" s="17">
        <v>0.22917999999999999</v>
      </c>
      <c r="X64" s="17">
        <v>618</v>
      </c>
      <c r="Y64" s="17">
        <v>0</v>
      </c>
      <c r="Z64" s="17">
        <v>0</v>
      </c>
      <c r="AA64" s="17">
        <v>0.558064</v>
      </c>
      <c r="AB64" s="17">
        <v>1.18453E-2</v>
      </c>
      <c r="AC64" s="17">
        <v>0.85343000000000002</v>
      </c>
      <c r="AD64" s="17">
        <v>0.25</v>
      </c>
      <c r="AE64" s="17">
        <v>1328.9</v>
      </c>
    </row>
    <row r="65" spans="1:31">
      <c r="A65" s="17">
        <v>52</v>
      </c>
      <c r="B65" s="19">
        <v>0.46056712962962965</v>
      </c>
      <c r="C65" s="17">
        <v>108.2</v>
      </c>
      <c r="D65" s="17">
        <v>5.4</v>
      </c>
      <c r="E65" s="17">
        <v>5.5409999999999999E-3</v>
      </c>
      <c r="F65" s="17">
        <v>0.26800000000000002</v>
      </c>
      <c r="G65" s="17">
        <v>0.98498399999999997</v>
      </c>
      <c r="H65" s="17">
        <v>0.90993000000000002</v>
      </c>
      <c r="I65" s="17">
        <v>1.3160799999999999</v>
      </c>
      <c r="J65" s="17">
        <v>0.40614899999999998</v>
      </c>
      <c r="K65" s="17">
        <v>0.30860500000000002</v>
      </c>
      <c r="L65" s="17">
        <v>596.29999999999995</v>
      </c>
      <c r="M65" s="17">
        <v>0.31895800000000002</v>
      </c>
      <c r="N65" s="17">
        <v>433</v>
      </c>
      <c r="O65" s="17">
        <v>0</v>
      </c>
      <c r="P65" s="17">
        <v>0</v>
      </c>
      <c r="Q65" s="17">
        <v>0.98360099999999995</v>
      </c>
      <c r="R65" s="17">
        <v>0.83767499999999995</v>
      </c>
      <c r="S65" s="17">
        <v>1.3351630000000001</v>
      </c>
      <c r="T65" s="17">
        <v>0.49748799999999999</v>
      </c>
      <c r="U65" s="17">
        <v>0.37260399999999999</v>
      </c>
      <c r="V65" s="17">
        <v>692.6</v>
      </c>
      <c r="W65" s="17">
        <v>5.6611000000000002E-2</v>
      </c>
      <c r="X65" s="17">
        <v>451</v>
      </c>
      <c r="Y65" s="17">
        <v>0</v>
      </c>
      <c r="Z65" s="17">
        <v>0</v>
      </c>
      <c r="AA65" s="17">
        <v>0.57323800000000003</v>
      </c>
      <c r="AB65" s="17">
        <v>8.3673800000000007E-3</v>
      </c>
      <c r="AC65" s="17">
        <v>0.84183799999999998</v>
      </c>
      <c r="AD65" s="17">
        <v>0.25</v>
      </c>
      <c r="AE65" s="17">
        <v>1392.8</v>
      </c>
    </row>
    <row r="66" spans="1:31">
      <c r="A66" s="17">
        <v>53</v>
      </c>
      <c r="B66" s="19">
        <v>0.46062500000000001</v>
      </c>
      <c r="C66" s="17">
        <v>107.1</v>
      </c>
      <c r="D66" s="17">
        <v>5.4</v>
      </c>
      <c r="E66" s="17">
        <v>5.914E-3</v>
      </c>
      <c r="F66" s="17">
        <v>0.28599999999999998</v>
      </c>
      <c r="G66" s="17">
        <v>0.98547600000000002</v>
      </c>
      <c r="H66" s="17">
        <v>0.88894499999999999</v>
      </c>
      <c r="I66" s="17">
        <v>1.3323609999999999</v>
      </c>
      <c r="J66" s="17">
        <v>0.44341599999999998</v>
      </c>
      <c r="K66" s="17">
        <v>0.33280500000000002</v>
      </c>
      <c r="L66" s="17">
        <v>631.5</v>
      </c>
      <c r="M66" s="17">
        <v>6.1245000000000001E-2</v>
      </c>
      <c r="N66" s="17">
        <v>493</v>
      </c>
      <c r="O66" s="17">
        <v>0</v>
      </c>
      <c r="P66" s="17">
        <v>0</v>
      </c>
      <c r="Q66" s="17">
        <v>0.98645000000000005</v>
      </c>
      <c r="R66" s="17">
        <v>0.85814400000000002</v>
      </c>
      <c r="S66" s="17">
        <v>1.3757170000000001</v>
      </c>
      <c r="T66" s="17">
        <v>0.51757299999999995</v>
      </c>
      <c r="U66" s="17">
        <v>0.37622100000000003</v>
      </c>
      <c r="V66" s="17">
        <v>640</v>
      </c>
      <c r="W66" s="17">
        <v>8.6387000000000005E-2</v>
      </c>
      <c r="X66" s="17">
        <v>628</v>
      </c>
      <c r="Y66" s="17">
        <v>0</v>
      </c>
      <c r="Z66" s="17">
        <v>0</v>
      </c>
      <c r="AA66" s="17">
        <v>0.57880100000000001</v>
      </c>
      <c r="AB66" s="17">
        <v>1.0072299999999999E-2</v>
      </c>
      <c r="AC66" s="17">
        <v>0.86335700000000004</v>
      </c>
      <c r="AD66" s="17">
        <v>0.25</v>
      </c>
      <c r="AE66" s="17">
        <v>1315.3</v>
      </c>
    </row>
    <row r="67" spans="1:31">
      <c r="A67" s="17">
        <v>54</v>
      </c>
      <c r="B67" s="19">
        <v>0.46068287037037042</v>
      </c>
      <c r="C67" s="17">
        <v>106</v>
      </c>
      <c r="D67" s="17">
        <v>5.4</v>
      </c>
      <c r="E67" s="17">
        <v>5.6030000000000003E-3</v>
      </c>
      <c r="F67" s="17">
        <v>0.27100000000000002</v>
      </c>
      <c r="G67" s="17">
        <v>0.97532300000000005</v>
      </c>
      <c r="H67" s="17">
        <v>0.89081600000000005</v>
      </c>
      <c r="I67" s="17">
        <v>1.3267819999999999</v>
      </c>
      <c r="J67" s="17">
        <v>0.43596499999999999</v>
      </c>
      <c r="K67" s="17">
        <v>0.32858799999999999</v>
      </c>
      <c r="L67" s="17">
        <v>630.79999999999995</v>
      </c>
      <c r="M67" s="17">
        <v>0.15734500000000001</v>
      </c>
      <c r="N67" s="17">
        <v>695</v>
      </c>
      <c r="O67" s="17">
        <v>0</v>
      </c>
      <c r="P67" s="17">
        <v>0</v>
      </c>
      <c r="Q67" s="17">
        <v>0.98400200000000004</v>
      </c>
      <c r="R67" s="17">
        <v>0.87022200000000005</v>
      </c>
      <c r="S67" s="17">
        <v>1.3559509999999999</v>
      </c>
      <c r="T67" s="17">
        <v>0.48572900000000002</v>
      </c>
      <c r="U67" s="17">
        <v>0.35821999999999998</v>
      </c>
      <c r="V67" s="17">
        <v>657.7</v>
      </c>
      <c r="W67" s="17">
        <v>0.199461</v>
      </c>
      <c r="X67" s="17">
        <v>505</v>
      </c>
      <c r="Y67" s="17">
        <v>0</v>
      </c>
      <c r="Z67" s="17">
        <v>0</v>
      </c>
      <c r="AA67" s="17">
        <v>0.55110800000000004</v>
      </c>
      <c r="AB67" s="17">
        <v>1.41228E-2</v>
      </c>
      <c r="AC67" s="17">
        <v>0.87708200000000003</v>
      </c>
      <c r="AD67" s="17">
        <v>0.25</v>
      </c>
      <c r="AE67" s="17">
        <v>1316.6</v>
      </c>
    </row>
    <row r="68" spans="1:31">
      <c r="A68" s="17">
        <v>55</v>
      </c>
      <c r="B68" s="19">
        <v>0.46072916666666663</v>
      </c>
      <c r="C68" s="17">
        <v>104.7</v>
      </c>
      <c r="D68" s="17">
        <v>5.4</v>
      </c>
      <c r="E68" s="17">
        <v>5.45E-3</v>
      </c>
      <c r="F68" s="17">
        <v>0.26400000000000001</v>
      </c>
      <c r="G68" s="17">
        <v>0.97993300000000005</v>
      </c>
      <c r="H68" s="17">
        <v>0.87635200000000002</v>
      </c>
      <c r="I68" s="17">
        <v>1.3161780000000001</v>
      </c>
      <c r="J68" s="17">
        <v>0.43982599999999999</v>
      </c>
      <c r="K68" s="17">
        <v>0.33416899999999999</v>
      </c>
      <c r="L68" s="17">
        <v>601.9</v>
      </c>
      <c r="M68" s="17">
        <v>8.5000000000000006E-5</v>
      </c>
      <c r="N68" s="17">
        <v>640</v>
      </c>
      <c r="O68" s="17">
        <v>0</v>
      </c>
      <c r="P68" s="17">
        <v>0</v>
      </c>
      <c r="Q68" s="17">
        <v>0.98500100000000002</v>
      </c>
      <c r="R68" s="17">
        <v>0.84624100000000002</v>
      </c>
      <c r="S68" s="17">
        <v>1.331799</v>
      </c>
      <c r="T68" s="17">
        <v>0.48555700000000002</v>
      </c>
      <c r="U68" s="17">
        <v>0.36458800000000002</v>
      </c>
      <c r="V68" s="17">
        <v>730.5</v>
      </c>
      <c r="W68" s="17">
        <v>0.18367</v>
      </c>
      <c r="X68" s="17">
        <v>414</v>
      </c>
      <c r="Y68" s="17">
        <v>0</v>
      </c>
      <c r="Z68" s="17">
        <v>0</v>
      </c>
      <c r="AA68" s="17">
        <v>0.56090399999999996</v>
      </c>
      <c r="AB68" s="17">
        <v>1.2435999999999999E-2</v>
      </c>
      <c r="AC68" s="17">
        <v>0.85228000000000004</v>
      </c>
      <c r="AD68" s="17">
        <v>0.25</v>
      </c>
      <c r="AE68" s="17">
        <v>1380</v>
      </c>
    </row>
    <row r="69" spans="1:31">
      <c r="A69" s="17">
        <v>56</v>
      </c>
      <c r="B69" s="19">
        <v>0.46078703703703705</v>
      </c>
      <c r="C69" s="17">
        <v>103.6</v>
      </c>
      <c r="D69" s="17">
        <v>5.4</v>
      </c>
      <c r="E69" s="17">
        <v>6.2480000000000001E-3</v>
      </c>
      <c r="F69" s="17">
        <v>0.30199999999999999</v>
      </c>
      <c r="G69" s="17">
        <v>0.97968299999999997</v>
      </c>
      <c r="H69" s="17">
        <v>0.89155600000000002</v>
      </c>
      <c r="I69" s="17">
        <v>1.3380510000000001</v>
      </c>
      <c r="J69" s="17">
        <v>0.446496</v>
      </c>
      <c r="K69" s="17">
        <v>0.33369100000000002</v>
      </c>
      <c r="L69" s="17">
        <v>663.6</v>
      </c>
      <c r="M69" s="17">
        <v>0.13492799999999999</v>
      </c>
      <c r="N69" s="17">
        <v>568</v>
      </c>
      <c r="O69" s="17">
        <v>0</v>
      </c>
      <c r="P69" s="17">
        <v>0</v>
      </c>
      <c r="Q69" s="17">
        <v>0.98369399999999996</v>
      </c>
      <c r="R69" s="17">
        <v>0.83922699999999995</v>
      </c>
      <c r="S69" s="17">
        <v>1.3513820000000001</v>
      </c>
      <c r="T69" s="17">
        <v>0.51215500000000003</v>
      </c>
      <c r="U69" s="17">
        <v>0.37898599999999999</v>
      </c>
      <c r="V69" s="17">
        <v>678.5</v>
      </c>
      <c r="W69" s="17">
        <v>8.2891999999999993E-2</v>
      </c>
      <c r="X69" s="17">
        <v>412</v>
      </c>
      <c r="Y69" s="17">
        <v>0</v>
      </c>
      <c r="Z69" s="17">
        <v>0</v>
      </c>
      <c r="AA69" s="17">
        <v>0.58305499999999999</v>
      </c>
      <c r="AB69" s="17">
        <v>1.2164599999999999E-2</v>
      </c>
      <c r="AC69" s="17">
        <v>0.84545700000000001</v>
      </c>
      <c r="AD69" s="17">
        <v>0.25</v>
      </c>
      <c r="AE69" s="17">
        <v>1251.5999999999999</v>
      </c>
    </row>
    <row r="70" spans="1:31">
      <c r="A70" s="17">
        <v>57</v>
      </c>
      <c r="B70" s="19">
        <v>0.46084490740740741</v>
      </c>
      <c r="C70" s="17">
        <v>102.4</v>
      </c>
      <c r="D70" s="17">
        <v>5.4</v>
      </c>
      <c r="E70" s="17">
        <v>5.6569999999999997E-3</v>
      </c>
      <c r="F70" s="17">
        <v>0.27400000000000002</v>
      </c>
      <c r="G70" s="17">
        <v>0.97310799999999997</v>
      </c>
      <c r="H70" s="17">
        <v>0.88470400000000005</v>
      </c>
      <c r="I70" s="17">
        <v>1.3296680000000001</v>
      </c>
      <c r="J70" s="17">
        <v>0.44496400000000003</v>
      </c>
      <c r="K70" s="17">
        <v>0.33464300000000002</v>
      </c>
      <c r="L70" s="17">
        <v>638</v>
      </c>
      <c r="M70" s="17">
        <v>7.8173000000000006E-2</v>
      </c>
      <c r="N70" s="17">
        <v>547</v>
      </c>
      <c r="O70" s="17">
        <v>0</v>
      </c>
      <c r="P70" s="17">
        <v>0</v>
      </c>
      <c r="Q70" s="17">
        <v>0.98037300000000005</v>
      </c>
      <c r="R70" s="17">
        <v>0.88311700000000004</v>
      </c>
      <c r="S70" s="17">
        <v>1.372522</v>
      </c>
      <c r="T70" s="17">
        <v>0.48940499999999998</v>
      </c>
      <c r="U70" s="17">
        <v>0.35657299999999997</v>
      </c>
      <c r="V70" s="17">
        <v>688.3</v>
      </c>
      <c r="W70" s="17">
        <v>0.168568</v>
      </c>
      <c r="X70" s="17">
        <v>318</v>
      </c>
      <c r="Y70" s="17">
        <v>0</v>
      </c>
      <c r="Z70" s="17">
        <v>0</v>
      </c>
      <c r="AA70" s="17">
        <v>0.54857400000000001</v>
      </c>
      <c r="AB70" s="17">
        <v>1.12785E-2</v>
      </c>
      <c r="AC70" s="17">
        <v>0.88863700000000001</v>
      </c>
      <c r="AD70" s="17">
        <v>0.25</v>
      </c>
      <c r="AE70" s="17">
        <v>1301.8</v>
      </c>
    </row>
    <row r="71" spans="1:31">
      <c r="A71" s="17">
        <v>58</v>
      </c>
      <c r="B71" s="19">
        <v>0.46089120370370368</v>
      </c>
      <c r="C71" s="17">
        <v>101.1</v>
      </c>
      <c r="D71" s="17">
        <v>6.3</v>
      </c>
      <c r="E71" s="17">
        <v>6.8190000000000004E-3</v>
      </c>
      <c r="F71" s="17">
        <v>0.33</v>
      </c>
      <c r="G71" s="17">
        <v>0.97496499999999997</v>
      </c>
      <c r="H71" s="17">
        <v>0.88729999999999998</v>
      </c>
      <c r="I71" s="17">
        <v>1.333423</v>
      </c>
      <c r="J71" s="17">
        <v>0.44612299999999999</v>
      </c>
      <c r="K71" s="17">
        <v>0.33456999999999998</v>
      </c>
      <c r="L71" s="17">
        <v>647.70000000000005</v>
      </c>
      <c r="M71" s="17">
        <v>0.154668</v>
      </c>
      <c r="N71" s="17">
        <v>585</v>
      </c>
      <c r="O71" s="17">
        <v>0</v>
      </c>
      <c r="P71" s="17">
        <v>0</v>
      </c>
      <c r="Q71" s="17">
        <v>0.98045000000000004</v>
      </c>
      <c r="R71" s="17">
        <v>0.85621999999999998</v>
      </c>
      <c r="S71" s="17">
        <v>1.3462879999999999</v>
      </c>
      <c r="T71" s="17">
        <v>0.490068</v>
      </c>
      <c r="U71" s="17">
        <v>0.364014</v>
      </c>
      <c r="V71" s="17">
        <v>679.9</v>
      </c>
      <c r="W71" s="17">
        <v>0.20568500000000001</v>
      </c>
      <c r="X71" s="17">
        <v>612</v>
      </c>
      <c r="Y71" s="17">
        <v>0</v>
      </c>
      <c r="Z71" s="17">
        <v>0</v>
      </c>
      <c r="AA71" s="17">
        <v>0.56002200000000002</v>
      </c>
      <c r="AB71" s="17">
        <v>1.42454E-2</v>
      </c>
      <c r="AC71" s="17">
        <v>0.863201</v>
      </c>
      <c r="AD71" s="17">
        <v>0.25</v>
      </c>
      <c r="AE71" s="17">
        <v>1282.4000000000001</v>
      </c>
    </row>
    <row r="72" spans="1:31">
      <c r="A72" s="17">
        <v>59</v>
      </c>
      <c r="B72" s="19">
        <v>0.46094907407407404</v>
      </c>
      <c r="C72" s="17">
        <v>100.4</v>
      </c>
      <c r="D72" s="17">
        <v>6.3</v>
      </c>
      <c r="E72" s="17">
        <v>7.0629999999999998E-3</v>
      </c>
      <c r="F72" s="17">
        <v>0.34200000000000003</v>
      </c>
      <c r="G72" s="17">
        <v>0.980128</v>
      </c>
      <c r="H72" s="17">
        <v>0.88040700000000005</v>
      </c>
      <c r="I72" s="17">
        <v>1.348079</v>
      </c>
      <c r="J72" s="17">
        <v>0.46767199999999998</v>
      </c>
      <c r="K72" s="17">
        <v>0.34691699999999998</v>
      </c>
      <c r="L72" s="17">
        <v>640.79999999999995</v>
      </c>
      <c r="M72" s="17">
        <v>2.351E-2</v>
      </c>
      <c r="N72" s="17">
        <v>322</v>
      </c>
      <c r="O72" s="17">
        <v>0</v>
      </c>
      <c r="P72" s="17">
        <v>0</v>
      </c>
      <c r="Q72" s="17">
        <v>0.98934800000000001</v>
      </c>
      <c r="R72" s="17">
        <v>0.85029500000000002</v>
      </c>
      <c r="S72" s="17">
        <v>1.3684460000000001</v>
      </c>
      <c r="T72" s="17">
        <v>0.51815100000000003</v>
      </c>
      <c r="U72" s="17">
        <v>0.37864199999999998</v>
      </c>
      <c r="V72" s="17">
        <v>679.1</v>
      </c>
      <c r="W72" s="17">
        <v>7.0885000000000004E-2</v>
      </c>
      <c r="X72" s="17">
        <v>405</v>
      </c>
      <c r="Y72" s="17">
        <v>0</v>
      </c>
      <c r="Z72" s="17">
        <v>0</v>
      </c>
      <c r="AA72" s="17">
        <v>0.58252599999999999</v>
      </c>
      <c r="AB72" s="17">
        <v>7.8086400000000004E-3</v>
      </c>
      <c r="AC72" s="17">
        <v>0.85434100000000002</v>
      </c>
      <c r="AD72" s="17">
        <v>0.25</v>
      </c>
      <c r="AE72" s="17">
        <v>1296.2</v>
      </c>
    </row>
    <row r="73" spans="1:31">
      <c r="A73" s="17">
        <v>60</v>
      </c>
      <c r="B73" s="19">
        <v>0.46100694444444446</v>
      </c>
      <c r="C73" s="17">
        <v>99.3</v>
      </c>
      <c r="D73" s="17">
        <v>6.3</v>
      </c>
      <c r="E73" s="17">
        <v>6.7390000000000002E-3</v>
      </c>
      <c r="F73" s="17">
        <v>0.32600000000000001</v>
      </c>
      <c r="G73" s="17">
        <v>0.986842</v>
      </c>
      <c r="H73" s="17">
        <v>0.91229099999999996</v>
      </c>
      <c r="I73" s="17">
        <v>1.344076</v>
      </c>
      <c r="J73" s="17">
        <v>0.43178499999999997</v>
      </c>
      <c r="K73" s="17">
        <v>0.32124999999999998</v>
      </c>
      <c r="L73" s="17">
        <v>634.29999999999995</v>
      </c>
      <c r="M73" s="17">
        <v>0.22941800000000001</v>
      </c>
      <c r="N73" s="17">
        <v>569</v>
      </c>
      <c r="O73" s="17">
        <v>0</v>
      </c>
      <c r="P73" s="17">
        <v>0</v>
      </c>
      <c r="Q73" s="17">
        <v>0.98668800000000001</v>
      </c>
      <c r="R73" s="17">
        <v>0.84825499999999998</v>
      </c>
      <c r="S73" s="17">
        <v>1.3401400000000001</v>
      </c>
      <c r="T73" s="17">
        <v>0.49188399999999999</v>
      </c>
      <c r="U73" s="17">
        <v>0.36703999999999998</v>
      </c>
      <c r="V73" s="17">
        <v>650.20000000000005</v>
      </c>
      <c r="W73" s="17">
        <v>0.17432300000000001</v>
      </c>
      <c r="X73" s="17">
        <v>548</v>
      </c>
      <c r="Y73" s="17">
        <v>0</v>
      </c>
      <c r="Z73" s="17">
        <v>0</v>
      </c>
      <c r="AA73" s="17">
        <v>0.56467599999999996</v>
      </c>
      <c r="AB73" s="17">
        <v>1.3579000000000001E-2</v>
      </c>
      <c r="AC73" s="17">
        <v>0.854935</v>
      </c>
      <c r="AD73" s="17">
        <v>0.25</v>
      </c>
      <c r="AE73" s="17">
        <v>1309.3</v>
      </c>
    </row>
    <row r="74" spans="1:31">
      <c r="A74" s="17">
        <v>61</v>
      </c>
      <c r="B74" s="19">
        <v>0.46105324074074078</v>
      </c>
      <c r="C74" s="17">
        <v>97.8</v>
      </c>
      <c r="D74" s="17">
        <v>7.2</v>
      </c>
      <c r="E74" s="17">
        <v>7.7299999999999999E-3</v>
      </c>
      <c r="F74" s="17">
        <v>0.374</v>
      </c>
      <c r="G74" s="17">
        <v>0.97725399999999996</v>
      </c>
      <c r="H74" s="17">
        <v>0.91963600000000001</v>
      </c>
      <c r="I74" s="17">
        <v>1.3482879999999999</v>
      </c>
      <c r="J74" s="17">
        <v>0.42865199999999998</v>
      </c>
      <c r="K74" s="17">
        <v>0.31792300000000001</v>
      </c>
      <c r="L74" s="17">
        <v>629.79999999999995</v>
      </c>
      <c r="M74" s="17">
        <v>0.23524900000000001</v>
      </c>
      <c r="N74" s="17">
        <v>586</v>
      </c>
      <c r="O74" s="17">
        <v>0</v>
      </c>
      <c r="P74" s="17">
        <v>0</v>
      </c>
      <c r="Q74" s="17">
        <v>0.98461399999999999</v>
      </c>
      <c r="R74" s="17">
        <v>0.86090199999999995</v>
      </c>
      <c r="S74" s="17">
        <v>1.370628</v>
      </c>
      <c r="T74" s="17">
        <v>0.50972700000000004</v>
      </c>
      <c r="U74" s="17">
        <v>0.37189299999999997</v>
      </c>
      <c r="V74" s="17">
        <v>691</v>
      </c>
      <c r="W74" s="17">
        <v>0.164322</v>
      </c>
      <c r="X74" s="17">
        <v>477</v>
      </c>
      <c r="Y74" s="17">
        <v>0</v>
      </c>
      <c r="Z74" s="17">
        <v>0</v>
      </c>
      <c r="AA74" s="17">
        <v>0.57214299999999996</v>
      </c>
      <c r="AB74" s="17">
        <v>1.5824299999999999E-2</v>
      </c>
      <c r="AC74" s="17">
        <v>0.86896799999999996</v>
      </c>
      <c r="AD74" s="17">
        <v>0.25</v>
      </c>
      <c r="AE74" s="17">
        <v>1318.7</v>
      </c>
    </row>
    <row r="75" spans="1:31">
      <c r="A75" s="17">
        <v>62</v>
      </c>
      <c r="B75" s="19">
        <v>0.46111111111111108</v>
      </c>
      <c r="C75" s="17">
        <v>96.9</v>
      </c>
      <c r="D75" s="17">
        <v>7.2</v>
      </c>
      <c r="E75" s="17">
        <v>7.5399999999999998E-3</v>
      </c>
      <c r="F75" s="17">
        <v>0.36499999999999999</v>
      </c>
      <c r="G75" s="17">
        <v>0.97610600000000003</v>
      </c>
      <c r="H75" s="17">
        <v>0.92553799999999997</v>
      </c>
      <c r="I75" s="17">
        <v>1.3767879999999999</v>
      </c>
      <c r="J75" s="17">
        <v>0.45124999999999998</v>
      </c>
      <c r="K75" s="17">
        <v>0.32775599999999999</v>
      </c>
      <c r="L75" s="17">
        <v>627.20000000000005</v>
      </c>
      <c r="M75" s="17">
        <v>8.8961999999999999E-2</v>
      </c>
      <c r="N75" s="17">
        <v>455</v>
      </c>
      <c r="O75" s="17">
        <v>0</v>
      </c>
      <c r="P75" s="17">
        <v>0</v>
      </c>
      <c r="Q75" s="17">
        <v>0.98499899999999996</v>
      </c>
      <c r="R75" s="17">
        <v>0.87212299999999998</v>
      </c>
      <c r="S75" s="17">
        <v>1.369097</v>
      </c>
      <c r="T75" s="17">
        <v>0.496975</v>
      </c>
      <c r="U75" s="17">
        <v>0.36299399999999998</v>
      </c>
      <c r="V75" s="17">
        <v>665.5</v>
      </c>
      <c r="W75" s="17">
        <v>0.21008299999999999</v>
      </c>
      <c r="X75" s="17">
        <v>274</v>
      </c>
      <c r="Y75" s="17">
        <v>0</v>
      </c>
      <c r="Z75" s="17">
        <v>0</v>
      </c>
      <c r="AA75" s="17">
        <v>0.55845299999999998</v>
      </c>
      <c r="AB75" s="17">
        <v>1.22804E-2</v>
      </c>
      <c r="AC75" s="17">
        <v>0.87822599999999995</v>
      </c>
      <c r="AD75" s="17">
        <v>0.25</v>
      </c>
      <c r="AE75" s="17">
        <v>1324.3</v>
      </c>
    </row>
    <row r="76" spans="1:31">
      <c r="A76" s="17">
        <v>63</v>
      </c>
      <c r="B76" s="19">
        <v>0.4611689814814815</v>
      </c>
      <c r="C76" s="17">
        <v>95.8</v>
      </c>
      <c r="D76" s="17">
        <v>7.2</v>
      </c>
      <c r="E76" s="17">
        <v>7.7270000000000004E-3</v>
      </c>
      <c r="F76" s="17">
        <v>0.374</v>
      </c>
      <c r="G76" s="17">
        <v>0.97900500000000001</v>
      </c>
      <c r="H76" s="17">
        <v>0.94718199999999997</v>
      </c>
      <c r="I76" s="17">
        <v>1.387076</v>
      </c>
      <c r="J76" s="17">
        <v>0.43989499999999998</v>
      </c>
      <c r="K76" s="17">
        <v>0.31713799999999998</v>
      </c>
      <c r="L76" s="17">
        <v>620.4</v>
      </c>
      <c r="M76" s="17">
        <v>0.133604</v>
      </c>
      <c r="N76" s="17">
        <v>509</v>
      </c>
      <c r="O76" s="17">
        <v>0</v>
      </c>
      <c r="P76" s="17">
        <v>0</v>
      </c>
      <c r="Q76" s="17">
        <v>0.98458699999999999</v>
      </c>
      <c r="R76" s="17">
        <v>0.87170700000000001</v>
      </c>
      <c r="S76" s="17">
        <v>1.398217</v>
      </c>
      <c r="T76" s="17">
        <v>0.52651000000000003</v>
      </c>
      <c r="U76" s="17">
        <v>0.376558</v>
      </c>
      <c r="V76" s="17">
        <v>692.9</v>
      </c>
      <c r="W76" s="17">
        <v>0.27596199999999999</v>
      </c>
      <c r="X76" s="17">
        <v>344</v>
      </c>
      <c r="Y76" s="17">
        <v>0</v>
      </c>
      <c r="Z76" s="17">
        <v>0</v>
      </c>
      <c r="AA76" s="17">
        <v>0.57932099999999997</v>
      </c>
      <c r="AB76" s="17">
        <v>1.3573699999999999E-2</v>
      </c>
      <c r="AC76" s="17">
        <v>0.878853</v>
      </c>
      <c r="AD76" s="17">
        <v>0.25</v>
      </c>
      <c r="AE76" s="17">
        <v>1338.9</v>
      </c>
    </row>
    <row r="77" spans="1:31">
      <c r="A77" s="17">
        <v>64</v>
      </c>
      <c r="B77" s="19">
        <v>0.46121527777777777</v>
      </c>
      <c r="C77" s="17">
        <v>94.7</v>
      </c>
      <c r="D77" s="17">
        <v>7.2</v>
      </c>
      <c r="E77" s="17">
        <v>8.0459999999999993E-3</v>
      </c>
      <c r="F77" s="17">
        <v>0.38900000000000001</v>
      </c>
      <c r="G77" s="17">
        <v>0.97775800000000002</v>
      </c>
      <c r="H77" s="17">
        <v>0.904501</v>
      </c>
      <c r="I77" s="17">
        <v>1.386744</v>
      </c>
      <c r="J77" s="17">
        <v>0.482242</v>
      </c>
      <c r="K77" s="17">
        <v>0.34775200000000001</v>
      </c>
      <c r="L77" s="17">
        <v>671.2</v>
      </c>
      <c r="M77" s="17">
        <v>0.16702400000000001</v>
      </c>
      <c r="N77" s="17">
        <v>366</v>
      </c>
      <c r="O77" s="17">
        <v>0</v>
      </c>
      <c r="P77" s="17">
        <v>0</v>
      </c>
      <c r="Q77" s="17">
        <v>0.98543800000000004</v>
      </c>
      <c r="R77" s="17">
        <v>0.88875099999999996</v>
      </c>
      <c r="S77" s="17">
        <v>1.3915900000000001</v>
      </c>
      <c r="T77" s="17">
        <v>0.50283900000000004</v>
      </c>
      <c r="U77" s="17">
        <v>0.36134100000000002</v>
      </c>
      <c r="V77" s="17">
        <v>647.70000000000005</v>
      </c>
      <c r="W77" s="17">
        <v>0.124081</v>
      </c>
      <c r="X77" s="17">
        <v>451</v>
      </c>
      <c r="Y77" s="17">
        <v>0</v>
      </c>
      <c r="Z77" s="17">
        <v>0</v>
      </c>
      <c r="AA77" s="17">
        <v>0.55591000000000002</v>
      </c>
      <c r="AB77" s="17">
        <v>1.06079E-2</v>
      </c>
      <c r="AC77" s="17">
        <v>0.89408500000000002</v>
      </c>
      <c r="AD77" s="17">
        <v>0.25</v>
      </c>
      <c r="AE77" s="17">
        <v>1237.5</v>
      </c>
    </row>
    <row r="78" spans="1:31">
      <c r="A78" s="17">
        <v>65</v>
      </c>
      <c r="B78" s="19">
        <v>0.46127314814814818</v>
      </c>
      <c r="C78" s="17">
        <v>93.6</v>
      </c>
      <c r="D78" s="17">
        <v>8.1</v>
      </c>
      <c r="E78" s="17">
        <v>8.3940000000000004E-3</v>
      </c>
      <c r="F78" s="17">
        <v>0.40600000000000003</v>
      </c>
      <c r="G78" s="17">
        <v>0.98565100000000005</v>
      </c>
      <c r="H78" s="17">
        <v>0.93170200000000003</v>
      </c>
      <c r="I78" s="17">
        <v>1.38087</v>
      </c>
      <c r="J78" s="17">
        <v>0.44916800000000001</v>
      </c>
      <c r="K78" s="17">
        <v>0.32527899999999998</v>
      </c>
      <c r="L78" s="17">
        <v>600.9</v>
      </c>
      <c r="M78" s="17">
        <v>5.4904000000000001E-2</v>
      </c>
      <c r="N78" s="17">
        <v>852</v>
      </c>
      <c r="O78" s="17">
        <v>0</v>
      </c>
      <c r="P78" s="17">
        <v>0</v>
      </c>
      <c r="Q78" s="17">
        <v>0.98797299999999999</v>
      </c>
      <c r="R78" s="17">
        <v>0.877502</v>
      </c>
      <c r="S78" s="17">
        <v>1.414425</v>
      </c>
      <c r="T78" s="17">
        <v>0.53692399999999996</v>
      </c>
      <c r="U78" s="17">
        <v>0.37960500000000003</v>
      </c>
      <c r="V78" s="17">
        <v>693.8</v>
      </c>
      <c r="W78" s="17">
        <v>7.4732000000000007E-2</v>
      </c>
      <c r="X78" s="17">
        <v>724</v>
      </c>
      <c r="Y78" s="17">
        <v>0</v>
      </c>
      <c r="Z78" s="17">
        <v>0</v>
      </c>
      <c r="AA78" s="17">
        <v>0.58400799999999997</v>
      </c>
      <c r="AB78" s="17">
        <v>2.4495699999999999E-2</v>
      </c>
      <c r="AC78" s="17">
        <v>0.89065399999999995</v>
      </c>
      <c r="AD78" s="17">
        <v>0.25</v>
      </c>
      <c r="AE78" s="17">
        <v>1382.3</v>
      </c>
    </row>
    <row r="79" spans="1:31">
      <c r="A79" s="17">
        <v>66</v>
      </c>
      <c r="B79" s="19">
        <v>0.46133101851851849</v>
      </c>
      <c r="C79" s="17">
        <v>92.3</v>
      </c>
      <c r="D79" s="17">
        <v>8.1</v>
      </c>
      <c r="E79" s="17">
        <v>8.7819999999999999E-3</v>
      </c>
      <c r="F79" s="17">
        <v>0.42499999999999999</v>
      </c>
      <c r="G79" s="17">
        <v>0.97743100000000005</v>
      </c>
      <c r="H79" s="17">
        <v>0.93213800000000002</v>
      </c>
      <c r="I79" s="17">
        <v>1.405583</v>
      </c>
      <c r="J79" s="17">
        <v>0.47344599999999998</v>
      </c>
      <c r="K79" s="17">
        <v>0.33683200000000002</v>
      </c>
      <c r="L79" s="17">
        <v>632.1</v>
      </c>
      <c r="M79" s="17">
        <v>0.13605100000000001</v>
      </c>
      <c r="N79" s="17">
        <v>688</v>
      </c>
      <c r="O79" s="17">
        <v>0</v>
      </c>
      <c r="P79" s="17">
        <v>0</v>
      </c>
      <c r="Q79" s="17">
        <v>0.98852099999999998</v>
      </c>
      <c r="R79" s="17">
        <v>0.89689099999999999</v>
      </c>
      <c r="S79" s="17">
        <v>1.437608</v>
      </c>
      <c r="T79" s="17">
        <v>0.540717</v>
      </c>
      <c r="U79" s="17">
        <v>0.37612299999999999</v>
      </c>
      <c r="V79" s="17">
        <v>654.20000000000005</v>
      </c>
      <c r="W79" s="17">
        <v>5.1798999999999998E-2</v>
      </c>
      <c r="X79" s="17">
        <v>355</v>
      </c>
      <c r="Y79" s="17">
        <v>0</v>
      </c>
      <c r="Z79" s="17">
        <v>0</v>
      </c>
      <c r="AA79" s="17">
        <v>0.57865</v>
      </c>
      <c r="AB79" s="17">
        <v>2.0889999999999999E-2</v>
      </c>
      <c r="AC79" s="17">
        <v>0.90818600000000005</v>
      </c>
      <c r="AD79" s="17">
        <v>0.25</v>
      </c>
      <c r="AE79" s="17">
        <v>1313.9</v>
      </c>
    </row>
    <row r="80" spans="1:31">
      <c r="A80" s="17">
        <v>67</v>
      </c>
      <c r="B80" s="19">
        <v>0.46137731481481481</v>
      </c>
      <c r="C80" s="17">
        <v>91.1</v>
      </c>
      <c r="D80" s="17">
        <v>9.1</v>
      </c>
      <c r="E80" s="17">
        <v>9.2399999999999999E-3</v>
      </c>
      <c r="F80" s="17">
        <v>0.44700000000000001</v>
      </c>
      <c r="G80" s="17">
        <v>0.98763500000000004</v>
      </c>
      <c r="H80" s="17">
        <v>0.93297399999999997</v>
      </c>
      <c r="I80" s="17">
        <v>1.3926099999999999</v>
      </c>
      <c r="J80" s="17">
        <v>0.45963700000000002</v>
      </c>
      <c r="K80" s="17">
        <v>0.33005400000000001</v>
      </c>
      <c r="L80" s="17">
        <v>601.20000000000005</v>
      </c>
      <c r="M80" s="17">
        <v>0.117896</v>
      </c>
      <c r="N80" s="17">
        <v>687</v>
      </c>
      <c r="O80" s="17">
        <v>0</v>
      </c>
      <c r="P80" s="17">
        <v>0</v>
      </c>
      <c r="Q80" s="17">
        <v>0.98379700000000003</v>
      </c>
      <c r="R80" s="17">
        <v>0.88370000000000004</v>
      </c>
      <c r="S80" s="17">
        <v>1.413689</v>
      </c>
      <c r="T80" s="17">
        <v>0.52998900000000004</v>
      </c>
      <c r="U80" s="17">
        <v>0.37489800000000001</v>
      </c>
      <c r="V80" s="17">
        <v>689</v>
      </c>
      <c r="W80" s="17">
        <v>0.13313900000000001</v>
      </c>
      <c r="X80" s="17">
        <v>606</v>
      </c>
      <c r="Y80" s="17">
        <v>0</v>
      </c>
      <c r="Z80" s="17">
        <v>0</v>
      </c>
      <c r="AA80" s="17">
        <v>0.576766</v>
      </c>
      <c r="AB80" s="17">
        <v>2.2022900000000002E-2</v>
      </c>
      <c r="AC80" s="17">
        <v>0.89537199999999995</v>
      </c>
      <c r="AD80" s="17">
        <v>0.25</v>
      </c>
      <c r="AE80" s="17">
        <v>1381.4</v>
      </c>
    </row>
    <row r="81" spans="1:31">
      <c r="A81" s="17">
        <v>68</v>
      </c>
      <c r="B81" s="19">
        <v>0.46143518518518517</v>
      </c>
      <c r="C81" s="17">
        <v>90.2</v>
      </c>
      <c r="D81" s="17">
        <v>9.1</v>
      </c>
      <c r="E81" s="17">
        <v>8.9890000000000005E-3</v>
      </c>
      <c r="F81" s="17">
        <v>0.435</v>
      </c>
      <c r="G81" s="17">
        <v>0.97889700000000002</v>
      </c>
      <c r="H81" s="17">
        <v>0.93752500000000005</v>
      </c>
      <c r="I81" s="17">
        <v>1.3980669999999999</v>
      </c>
      <c r="J81" s="17">
        <v>0.46054200000000001</v>
      </c>
      <c r="K81" s="17">
        <v>0.32941300000000001</v>
      </c>
      <c r="L81" s="17">
        <v>604.5</v>
      </c>
      <c r="M81" s="17">
        <v>4.8007000000000001E-2</v>
      </c>
      <c r="N81" s="17">
        <v>576</v>
      </c>
      <c r="O81" s="17">
        <v>0</v>
      </c>
      <c r="P81" s="17">
        <v>0</v>
      </c>
      <c r="Q81" s="17">
        <v>0.97570900000000005</v>
      </c>
      <c r="R81" s="17">
        <v>0.90049500000000005</v>
      </c>
      <c r="S81" s="17">
        <v>1.4104179999999999</v>
      </c>
      <c r="T81" s="17">
        <v>0.50992199999999999</v>
      </c>
      <c r="U81" s="17">
        <v>0.36153999999999997</v>
      </c>
      <c r="V81" s="17">
        <v>680.8</v>
      </c>
      <c r="W81" s="17">
        <v>0.34425600000000001</v>
      </c>
      <c r="X81" s="17">
        <v>422</v>
      </c>
      <c r="Y81" s="17">
        <v>0</v>
      </c>
      <c r="Z81" s="17">
        <v>0</v>
      </c>
      <c r="AA81" s="17">
        <v>0.55621500000000001</v>
      </c>
      <c r="AB81" s="17">
        <v>1.8622300000000001E-2</v>
      </c>
      <c r="AC81" s="17">
        <v>0.90999099999999999</v>
      </c>
      <c r="AD81" s="17">
        <v>0.25</v>
      </c>
      <c r="AE81" s="17">
        <v>1374.1</v>
      </c>
    </row>
    <row r="82" spans="1:31">
      <c r="A82" s="17">
        <v>69</v>
      </c>
      <c r="B82" s="19">
        <v>0.46149305555555559</v>
      </c>
      <c r="C82" s="17">
        <v>89.1</v>
      </c>
      <c r="D82" s="17">
        <v>9.1</v>
      </c>
      <c r="E82" s="17">
        <v>9.9850000000000008E-3</v>
      </c>
      <c r="F82" s="17">
        <v>0.48299999999999998</v>
      </c>
      <c r="G82" s="17">
        <v>0.98087000000000002</v>
      </c>
      <c r="H82" s="17">
        <v>0.92472600000000005</v>
      </c>
      <c r="I82" s="17">
        <v>1.3965339999999999</v>
      </c>
      <c r="J82" s="17">
        <v>0.47180800000000001</v>
      </c>
      <c r="K82" s="17">
        <v>0.33784199999999998</v>
      </c>
      <c r="L82" s="17">
        <v>651.79999999999995</v>
      </c>
      <c r="M82" s="17">
        <v>0.138348</v>
      </c>
      <c r="N82" s="17">
        <v>418</v>
      </c>
      <c r="O82" s="17">
        <v>0</v>
      </c>
      <c r="P82" s="17">
        <v>0</v>
      </c>
      <c r="Q82" s="17">
        <v>0.98522500000000002</v>
      </c>
      <c r="R82" s="17">
        <v>0.89695499999999995</v>
      </c>
      <c r="S82" s="17">
        <v>1.4257770000000001</v>
      </c>
      <c r="T82" s="17">
        <v>0.52882300000000004</v>
      </c>
      <c r="U82" s="17">
        <v>0.37090099999999998</v>
      </c>
      <c r="V82" s="17">
        <v>659.9</v>
      </c>
      <c r="W82" s="17">
        <v>9.2416999999999999E-2</v>
      </c>
      <c r="X82" s="17">
        <v>486</v>
      </c>
      <c r="Y82" s="17">
        <v>0</v>
      </c>
      <c r="Z82" s="17">
        <v>0</v>
      </c>
      <c r="AA82" s="17">
        <v>0.57061700000000004</v>
      </c>
      <c r="AB82" s="17">
        <v>1.4633699999999999E-2</v>
      </c>
      <c r="AC82" s="17">
        <v>0.90469299999999997</v>
      </c>
      <c r="AD82" s="17">
        <v>0.25</v>
      </c>
      <c r="AE82" s="17">
        <v>1274.2</v>
      </c>
    </row>
    <row r="83" spans="1:31">
      <c r="A83" s="17">
        <v>70</v>
      </c>
      <c r="B83" s="19">
        <v>0.46153935185185185</v>
      </c>
      <c r="C83" s="17">
        <v>87.8</v>
      </c>
      <c r="D83" s="17">
        <v>10</v>
      </c>
      <c r="E83" s="17">
        <v>1.0777999999999999E-2</v>
      </c>
      <c r="F83" s="17">
        <v>0.52200000000000002</v>
      </c>
      <c r="G83" s="17">
        <v>0.98622200000000004</v>
      </c>
      <c r="H83" s="17">
        <v>0.89735399999999998</v>
      </c>
      <c r="I83" s="17">
        <v>1.394528</v>
      </c>
      <c r="J83" s="17">
        <v>0.497174</v>
      </c>
      <c r="K83" s="17">
        <v>0.356518</v>
      </c>
      <c r="L83" s="17">
        <v>654.4</v>
      </c>
      <c r="M83" s="17">
        <v>1.4737999999999999E-2</v>
      </c>
      <c r="N83" s="17">
        <v>379</v>
      </c>
      <c r="O83" s="17">
        <v>0</v>
      </c>
      <c r="P83" s="17">
        <v>0</v>
      </c>
      <c r="Q83" s="17">
        <v>0.987537</v>
      </c>
      <c r="R83" s="17">
        <v>0.91948700000000005</v>
      </c>
      <c r="S83" s="17">
        <v>1.4423760000000001</v>
      </c>
      <c r="T83" s="17">
        <v>0.52288900000000005</v>
      </c>
      <c r="U83" s="17">
        <v>0.36251899999999998</v>
      </c>
      <c r="V83" s="17">
        <v>634.1</v>
      </c>
      <c r="W83" s="17">
        <v>0.18307499999999999</v>
      </c>
      <c r="X83" s="17">
        <v>459</v>
      </c>
      <c r="Y83" s="17">
        <v>0</v>
      </c>
      <c r="Z83" s="17">
        <v>0</v>
      </c>
      <c r="AA83" s="17">
        <v>0.55772100000000002</v>
      </c>
      <c r="AB83" s="17">
        <v>1.46541E-2</v>
      </c>
      <c r="AC83" s="17">
        <v>0.92715000000000003</v>
      </c>
      <c r="AD83" s="17">
        <v>0.25</v>
      </c>
      <c r="AE83" s="17">
        <v>1269.0999999999999</v>
      </c>
    </row>
    <row r="84" spans="1:31">
      <c r="A84" s="17">
        <v>71</v>
      </c>
      <c r="B84" s="19">
        <v>0.46159722222222221</v>
      </c>
      <c r="C84" s="17">
        <v>86.9</v>
      </c>
      <c r="D84" s="17">
        <v>10</v>
      </c>
      <c r="E84" s="17">
        <v>9.9699999999999997E-3</v>
      </c>
      <c r="F84" s="17">
        <v>0.48199999999999998</v>
      </c>
      <c r="G84" s="17">
        <v>0.98160800000000004</v>
      </c>
      <c r="H84" s="17">
        <v>0.93093899999999996</v>
      </c>
      <c r="I84" s="17">
        <v>1.41991</v>
      </c>
      <c r="J84" s="17">
        <v>0.48897099999999999</v>
      </c>
      <c r="K84" s="17">
        <v>0.34436800000000001</v>
      </c>
      <c r="L84" s="17">
        <v>604.5</v>
      </c>
      <c r="M84" s="17">
        <v>2.9E-5</v>
      </c>
      <c r="N84" s="17">
        <v>383</v>
      </c>
      <c r="O84" s="17">
        <v>0</v>
      </c>
      <c r="P84" s="17">
        <v>0</v>
      </c>
      <c r="Q84" s="17">
        <v>0.98270100000000005</v>
      </c>
      <c r="R84" s="17">
        <v>0.90473400000000004</v>
      </c>
      <c r="S84" s="17">
        <v>1.419551</v>
      </c>
      <c r="T84" s="17">
        <v>0.514818</v>
      </c>
      <c r="U84" s="17">
        <v>0.36266199999999998</v>
      </c>
      <c r="V84" s="17">
        <v>636.6</v>
      </c>
      <c r="W84" s="17">
        <v>0.12858600000000001</v>
      </c>
      <c r="X84" s="17">
        <v>489</v>
      </c>
      <c r="Y84" s="17">
        <v>0</v>
      </c>
      <c r="Z84" s="17">
        <v>0</v>
      </c>
      <c r="AA84" s="17">
        <v>0.55794200000000005</v>
      </c>
      <c r="AB84" s="17">
        <v>1.3689700000000001E-2</v>
      </c>
      <c r="AC84" s="17">
        <v>0.91178099999999995</v>
      </c>
      <c r="AD84" s="17">
        <v>0.25</v>
      </c>
      <c r="AE84" s="17">
        <v>1374</v>
      </c>
    </row>
    <row r="85" spans="1:31">
      <c r="A85" s="17">
        <v>72</v>
      </c>
      <c r="B85" s="19">
        <v>0.46165509259259258</v>
      </c>
      <c r="C85" s="17">
        <v>85.8</v>
      </c>
      <c r="D85" s="17">
        <v>10</v>
      </c>
      <c r="E85" s="17">
        <v>1.0718E-2</v>
      </c>
      <c r="F85" s="17">
        <v>0.51900000000000002</v>
      </c>
      <c r="G85" s="17">
        <v>0.97843500000000005</v>
      </c>
      <c r="H85" s="17">
        <v>0.97636699999999998</v>
      </c>
      <c r="I85" s="17">
        <v>1.474899</v>
      </c>
      <c r="J85" s="17">
        <v>0.49853199999999998</v>
      </c>
      <c r="K85" s="17">
        <v>0.33801100000000001</v>
      </c>
      <c r="L85" s="17">
        <v>626.6</v>
      </c>
      <c r="M85" s="17">
        <v>8.7332000000000007E-2</v>
      </c>
      <c r="N85" s="17">
        <v>438</v>
      </c>
      <c r="O85" s="17">
        <v>0</v>
      </c>
      <c r="P85" s="17">
        <v>0</v>
      </c>
      <c r="Q85" s="17">
        <v>0.99036100000000005</v>
      </c>
      <c r="R85" s="17">
        <v>0.900702</v>
      </c>
      <c r="S85" s="17">
        <v>1.4459360000000001</v>
      </c>
      <c r="T85" s="17">
        <v>0.545234</v>
      </c>
      <c r="U85" s="17">
        <v>0.377081</v>
      </c>
      <c r="V85" s="17">
        <v>689.1</v>
      </c>
      <c r="W85" s="17">
        <v>7.1640999999999996E-2</v>
      </c>
      <c r="X85" s="17">
        <v>424</v>
      </c>
      <c r="Y85" s="17">
        <v>0</v>
      </c>
      <c r="Z85" s="17">
        <v>0</v>
      </c>
      <c r="AA85" s="17">
        <v>0.58012399999999997</v>
      </c>
      <c r="AB85" s="17">
        <v>1.6182100000000001E-2</v>
      </c>
      <c r="AC85" s="17">
        <v>0.90952500000000003</v>
      </c>
      <c r="AD85" s="17">
        <v>0.25</v>
      </c>
      <c r="AE85" s="17">
        <v>1325.4</v>
      </c>
    </row>
    <row r="86" spans="1:31">
      <c r="A86" s="17">
        <v>73</v>
      </c>
      <c r="B86" s="19">
        <v>0.46170138888888884</v>
      </c>
      <c r="C86" s="17">
        <v>84.5</v>
      </c>
      <c r="D86" s="17">
        <v>11.8</v>
      </c>
      <c r="E86" s="17">
        <v>1.3304E-2</v>
      </c>
      <c r="F86" s="17">
        <v>0.64400000000000002</v>
      </c>
      <c r="G86" s="17">
        <v>0.98090100000000002</v>
      </c>
      <c r="H86" s="17">
        <v>0.98050300000000001</v>
      </c>
      <c r="I86" s="17">
        <v>1.4734069999999999</v>
      </c>
      <c r="J86" s="17">
        <v>0.49290400000000001</v>
      </c>
      <c r="K86" s="17">
        <v>0.33453300000000002</v>
      </c>
      <c r="L86" s="17">
        <v>650.70000000000005</v>
      </c>
      <c r="M86" s="17">
        <v>0.18191499999999999</v>
      </c>
      <c r="N86" s="17">
        <v>465</v>
      </c>
      <c r="O86" s="17">
        <v>0</v>
      </c>
      <c r="P86" s="17">
        <v>0</v>
      </c>
      <c r="Q86" s="17">
        <v>0.98604999999999998</v>
      </c>
      <c r="R86" s="17">
        <v>0.92714799999999997</v>
      </c>
      <c r="S86" s="17">
        <v>1.503241</v>
      </c>
      <c r="T86" s="17">
        <v>0.57609200000000005</v>
      </c>
      <c r="U86" s="17">
        <v>0.38323299999999999</v>
      </c>
      <c r="V86" s="17">
        <v>671</v>
      </c>
      <c r="W86" s="17">
        <v>0.13002900000000001</v>
      </c>
      <c r="X86" s="17">
        <v>353</v>
      </c>
      <c r="Y86" s="17">
        <v>0</v>
      </c>
      <c r="Z86" s="17">
        <v>0</v>
      </c>
      <c r="AA86" s="17">
        <v>0.58958999999999995</v>
      </c>
      <c r="AB86" s="17">
        <v>2.0968899999999999E-2</v>
      </c>
      <c r="AC86" s="17">
        <v>0.93922799999999995</v>
      </c>
      <c r="AD86" s="17">
        <v>0.25</v>
      </c>
      <c r="AE86" s="17">
        <v>1276.4000000000001</v>
      </c>
    </row>
    <row r="87" spans="1:31">
      <c r="A87" s="17">
        <v>74</v>
      </c>
      <c r="B87" s="19">
        <v>0.46175925925925926</v>
      </c>
      <c r="C87" s="17">
        <v>83.8</v>
      </c>
      <c r="D87" s="17">
        <v>11.8</v>
      </c>
      <c r="E87" s="17">
        <v>1.1915E-2</v>
      </c>
      <c r="F87" s="17">
        <v>0.57699999999999996</v>
      </c>
      <c r="G87" s="17">
        <v>0.97258299999999998</v>
      </c>
      <c r="H87" s="17">
        <v>0.99690599999999996</v>
      </c>
      <c r="I87" s="17">
        <v>1.4772829999999999</v>
      </c>
      <c r="J87" s="17">
        <v>0.48037800000000003</v>
      </c>
      <c r="K87" s="17">
        <v>0.32517600000000002</v>
      </c>
      <c r="L87" s="17">
        <v>585.20000000000005</v>
      </c>
      <c r="M87" s="17">
        <v>1.2750000000000001E-3</v>
      </c>
      <c r="N87" s="17">
        <v>478</v>
      </c>
      <c r="O87" s="17">
        <v>0</v>
      </c>
      <c r="P87" s="17">
        <v>0</v>
      </c>
      <c r="Q87" s="17">
        <v>0.98634999999999995</v>
      </c>
      <c r="R87" s="17">
        <v>0.93254300000000001</v>
      </c>
      <c r="S87" s="17">
        <v>1.5066539999999999</v>
      </c>
      <c r="T87" s="17">
        <v>0.57411000000000001</v>
      </c>
      <c r="U87" s="17">
        <v>0.38105</v>
      </c>
      <c r="V87" s="17">
        <v>661.3</v>
      </c>
      <c r="W87" s="17">
        <v>3.2404000000000002E-2</v>
      </c>
      <c r="X87" s="17">
        <v>567</v>
      </c>
      <c r="Y87" s="17">
        <v>0</v>
      </c>
      <c r="Z87" s="17">
        <v>0</v>
      </c>
      <c r="AA87" s="17">
        <v>0.58623099999999995</v>
      </c>
      <c r="AB87" s="17">
        <v>1.9412800000000001E-2</v>
      </c>
      <c r="AC87" s="17">
        <v>0.94368799999999997</v>
      </c>
      <c r="AD87" s="17">
        <v>0.25</v>
      </c>
      <c r="AE87" s="17">
        <v>1419.3</v>
      </c>
    </row>
    <row r="88" spans="1:31">
      <c r="A88" s="17">
        <v>75</v>
      </c>
      <c r="B88" s="19">
        <v>0.46181712962962962</v>
      </c>
      <c r="C88" s="17">
        <v>82.7</v>
      </c>
      <c r="D88" s="17">
        <v>11.8</v>
      </c>
      <c r="E88" s="17">
        <v>1.1875E-2</v>
      </c>
      <c r="F88" s="17">
        <v>0.57499999999999996</v>
      </c>
      <c r="G88" s="17">
        <v>0.98862700000000003</v>
      </c>
      <c r="H88" s="17">
        <v>0.99615699999999996</v>
      </c>
      <c r="I88" s="17">
        <v>1.5067900000000001</v>
      </c>
      <c r="J88" s="17">
        <v>0.510633</v>
      </c>
      <c r="K88" s="17">
        <v>0.33888800000000002</v>
      </c>
      <c r="L88" s="17">
        <v>568</v>
      </c>
      <c r="M88" s="17">
        <v>5.2326999999999999E-2</v>
      </c>
      <c r="N88" s="17">
        <v>506</v>
      </c>
      <c r="O88" s="17">
        <v>0</v>
      </c>
      <c r="P88" s="17">
        <v>0</v>
      </c>
      <c r="Q88" s="17">
        <v>0.98669499999999999</v>
      </c>
      <c r="R88" s="17">
        <v>0.95095099999999999</v>
      </c>
      <c r="S88" s="17">
        <v>1.5626880000000001</v>
      </c>
      <c r="T88" s="17">
        <v>0.611738</v>
      </c>
      <c r="U88" s="17">
        <v>0.39146500000000001</v>
      </c>
      <c r="V88" s="17">
        <v>664.5</v>
      </c>
      <c r="W88" s="17">
        <v>6.6874000000000003E-2</v>
      </c>
      <c r="X88" s="17">
        <v>672</v>
      </c>
      <c r="Y88" s="17">
        <v>0</v>
      </c>
      <c r="Z88" s="17">
        <v>0</v>
      </c>
      <c r="AA88" s="17">
        <v>0.60225399999999996</v>
      </c>
      <c r="AB88" s="17">
        <v>1.9950900000000001E-2</v>
      </c>
      <c r="AC88" s="17">
        <v>0.96315499999999998</v>
      </c>
      <c r="AD88" s="17">
        <v>0.25</v>
      </c>
      <c r="AE88" s="17">
        <v>1462.2</v>
      </c>
    </row>
    <row r="89" spans="1:31">
      <c r="A89" s="17">
        <v>76</v>
      </c>
      <c r="B89" s="19">
        <v>0.46186342592592594</v>
      </c>
      <c r="C89" s="17">
        <v>81.400000000000006</v>
      </c>
      <c r="D89" s="17">
        <v>12.7</v>
      </c>
      <c r="E89" s="17">
        <v>1.2732E-2</v>
      </c>
      <c r="F89" s="17">
        <v>0.61599999999999999</v>
      </c>
      <c r="G89" s="17">
        <v>0.98719000000000001</v>
      </c>
      <c r="H89" s="17">
        <v>0.96779700000000002</v>
      </c>
      <c r="I89" s="17">
        <v>1.462569</v>
      </c>
      <c r="J89" s="17">
        <v>0.49477199999999999</v>
      </c>
      <c r="K89" s="17">
        <v>0.33828999999999998</v>
      </c>
      <c r="L89" s="17">
        <v>599.4</v>
      </c>
      <c r="M89" s="17">
        <v>0.180343</v>
      </c>
      <c r="N89" s="17">
        <v>449</v>
      </c>
      <c r="O89" s="17">
        <v>0</v>
      </c>
      <c r="P89" s="17">
        <v>0</v>
      </c>
      <c r="Q89" s="17">
        <v>0.98846800000000001</v>
      </c>
      <c r="R89" s="17">
        <v>0.95761700000000005</v>
      </c>
      <c r="S89" s="17">
        <v>1.518632</v>
      </c>
      <c r="T89" s="17">
        <v>0.56101500000000004</v>
      </c>
      <c r="U89" s="17">
        <v>0.369421</v>
      </c>
      <c r="V89" s="17">
        <v>647.6</v>
      </c>
      <c r="W89" s="17">
        <v>0.16225700000000001</v>
      </c>
      <c r="X89" s="17">
        <v>589</v>
      </c>
      <c r="Y89" s="17">
        <v>0</v>
      </c>
      <c r="Z89" s="17">
        <v>0</v>
      </c>
      <c r="AA89" s="17">
        <v>0.56834099999999999</v>
      </c>
      <c r="AB89" s="17">
        <v>2.0109599999999998E-2</v>
      </c>
      <c r="AC89" s="17">
        <v>0.96889800000000004</v>
      </c>
      <c r="AD89" s="17">
        <v>0.25</v>
      </c>
      <c r="AE89" s="17">
        <v>1385.7</v>
      </c>
    </row>
    <row r="90" spans="1:31">
      <c r="A90" s="17">
        <v>77</v>
      </c>
      <c r="B90" s="19">
        <v>0.46192129629629625</v>
      </c>
      <c r="C90" s="17">
        <v>80.3</v>
      </c>
      <c r="D90" s="17">
        <v>12.7</v>
      </c>
      <c r="E90" s="17">
        <v>1.2663000000000001E-2</v>
      </c>
      <c r="F90" s="17">
        <v>0.61299999999999999</v>
      </c>
      <c r="G90" s="17">
        <v>0.98580999999999996</v>
      </c>
      <c r="H90" s="17">
        <v>1.011147</v>
      </c>
      <c r="I90" s="17">
        <v>1.496189</v>
      </c>
      <c r="J90" s="17">
        <v>0.48504199999999997</v>
      </c>
      <c r="K90" s="17">
        <v>0.324185</v>
      </c>
      <c r="L90" s="17">
        <v>597</v>
      </c>
      <c r="M90" s="17">
        <v>0.235207</v>
      </c>
      <c r="N90" s="17">
        <v>559</v>
      </c>
      <c r="O90" s="17">
        <v>0</v>
      </c>
      <c r="P90" s="17">
        <v>0</v>
      </c>
      <c r="Q90" s="17">
        <v>0.98940799999999995</v>
      </c>
      <c r="R90" s="17">
        <v>0.94326500000000002</v>
      </c>
      <c r="S90" s="17">
        <v>1.4988090000000001</v>
      </c>
      <c r="T90" s="17">
        <v>0.55554400000000004</v>
      </c>
      <c r="U90" s="17">
        <v>0.37065700000000001</v>
      </c>
      <c r="V90" s="17">
        <v>680.2</v>
      </c>
      <c r="W90" s="17">
        <v>0.15102199999999999</v>
      </c>
      <c r="X90" s="17">
        <v>510</v>
      </c>
      <c r="Y90" s="17">
        <v>0</v>
      </c>
      <c r="Z90" s="17">
        <v>0</v>
      </c>
      <c r="AA90" s="17">
        <v>0.57024200000000003</v>
      </c>
      <c r="AB90" s="17">
        <v>2.4816999999999999E-2</v>
      </c>
      <c r="AC90" s="17">
        <v>0.95705200000000001</v>
      </c>
      <c r="AD90" s="17">
        <v>0.25</v>
      </c>
      <c r="AE90" s="17">
        <v>1391.2</v>
      </c>
    </row>
    <row r="91" spans="1:31">
      <c r="A91" s="17">
        <v>78</v>
      </c>
      <c r="B91" s="19">
        <v>0.46197916666666666</v>
      </c>
      <c r="C91" s="17">
        <v>79.2</v>
      </c>
      <c r="D91" s="17">
        <v>13.6</v>
      </c>
      <c r="E91" s="17">
        <v>1.4867E-2</v>
      </c>
      <c r="F91" s="17">
        <v>0.71899999999999997</v>
      </c>
      <c r="G91" s="17">
        <v>0.98812199999999994</v>
      </c>
      <c r="H91" s="17">
        <v>0.98138800000000004</v>
      </c>
      <c r="I91" s="17">
        <v>1.496243</v>
      </c>
      <c r="J91" s="17">
        <v>0.51485499999999995</v>
      </c>
      <c r="K91" s="17">
        <v>0.34409899999999999</v>
      </c>
      <c r="L91" s="17">
        <v>634.9</v>
      </c>
      <c r="M91" s="17">
        <v>0.12587400000000001</v>
      </c>
      <c r="N91" s="17">
        <v>495</v>
      </c>
      <c r="O91" s="17">
        <v>0</v>
      </c>
      <c r="P91" s="17">
        <v>0</v>
      </c>
      <c r="Q91" s="17">
        <v>0.98640600000000001</v>
      </c>
      <c r="R91" s="17">
        <v>0.94577100000000003</v>
      </c>
      <c r="S91" s="17">
        <v>1.5304489999999999</v>
      </c>
      <c r="T91" s="17">
        <v>0.58467800000000003</v>
      </c>
      <c r="U91" s="17">
        <v>0.38203100000000001</v>
      </c>
      <c r="V91" s="17">
        <v>661.9</v>
      </c>
      <c r="W91" s="17">
        <v>0.114768</v>
      </c>
      <c r="X91" s="17">
        <v>391</v>
      </c>
      <c r="Y91" s="17">
        <v>0</v>
      </c>
      <c r="Z91" s="17">
        <v>0</v>
      </c>
      <c r="AA91" s="17">
        <v>0.58773900000000001</v>
      </c>
      <c r="AB91" s="17">
        <v>2.5061099999999999E-2</v>
      </c>
      <c r="AC91" s="17">
        <v>0.96042300000000003</v>
      </c>
      <c r="AD91" s="17">
        <v>0.25</v>
      </c>
      <c r="AE91" s="17">
        <v>1308.3</v>
      </c>
    </row>
    <row r="92" spans="1:31">
      <c r="A92" s="17">
        <v>79</v>
      </c>
      <c r="B92" s="19">
        <v>0.46202546296296299</v>
      </c>
      <c r="C92" s="17">
        <v>77.900000000000006</v>
      </c>
      <c r="D92" s="17">
        <v>14.5</v>
      </c>
      <c r="E92" s="17">
        <v>1.6306999999999999E-2</v>
      </c>
      <c r="F92" s="17">
        <v>0.78900000000000003</v>
      </c>
      <c r="G92" s="17">
        <v>0.979881</v>
      </c>
      <c r="H92" s="17">
        <v>0.98150800000000005</v>
      </c>
      <c r="I92" s="17">
        <v>1.472621</v>
      </c>
      <c r="J92" s="17">
        <v>0.49111300000000002</v>
      </c>
      <c r="K92" s="17">
        <v>0.33349600000000001</v>
      </c>
      <c r="L92" s="17">
        <v>642</v>
      </c>
      <c r="M92" s="17">
        <v>0.14580699999999999</v>
      </c>
      <c r="N92" s="17">
        <v>545</v>
      </c>
      <c r="O92" s="17">
        <v>0</v>
      </c>
      <c r="P92" s="17">
        <v>0</v>
      </c>
      <c r="Q92" s="17">
        <v>0.98697800000000002</v>
      </c>
      <c r="R92" s="17">
        <v>0.93628299999999998</v>
      </c>
      <c r="S92" s="17">
        <v>1.535731</v>
      </c>
      <c r="T92" s="17">
        <v>0.59944900000000001</v>
      </c>
      <c r="U92" s="17">
        <v>0.39033400000000001</v>
      </c>
      <c r="V92" s="17">
        <v>680.2</v>
      </c>
      <c r="W92" s="17">
        <v>0.106297</v>
      </c>
      <c r="X92" s="17">
        <v>422</v>
      </c>
      <c r="Y92" s="17">
        <v>0</v>
      </c>
      <c r="Z92" s="17">
        <v>0</v>
      </c>
      <c r="AA92" s="17">
        <v>0.60051399999999999</v>
      </c>
      <c r="AB92" s="17">
        <v>2.96096E-2</v>
      </c>
      <c r="AC92" s="17">
        <v>0.95403199999999999</v>
      </c>
      <c r="AD92" s="17">
        <v>0.25</v>
      </c>
      <c r="AE92" s="17">
        <v>1293.8</v>
      </c>
    </row>
    <row r="93" spans="1:31">
      <c r="A93" s="17">
        <v>80</v>
      </c>
      <c r="B93" s="19">
        <v>0.46208333333333335</v>
      </c>
      <c r="C93" s="17">
        <v>77</v>
      </c>
      <c r="D93" s="17">
        <v>15.4</v>
      </c>
      <c r="E93" s="17">
        <v>1.6473000000000002E-2</v>
      </c>
      <c r="F93" s="17">
        <v>0.79700000000000004</v>
      </c>
      <c r="G93" s="17">
        <v>0.98412999999999995</v>
      </c>
      <c r="H93" s="17">
        <v>0.99832299999999996</v>
      </c>
      <c r="I93" s="17">
        <v>1.495155</v>
      </c>
      <c r="J93" s="17">
        <v>0.496832</v>
      </c>
      <c r="K93" s="17">
        <v>0.33229500000000001</v>
      </c>
      <c r="L93" s="17">
        <v>613.70000000000005</v>
      </c>
      <c r="M93" s="17">
        <v>0.100037</v>
      </c>
      <c r="N93" s="17">
        <v>493</v>
      </c>
      <c r="O93" s="17">
        <v>0</v>
      </c>
      <c r="P93" s="17">
        <v>0</v>
      </c>
      <c r="Q93" s="17">
        <v>0.99215900000000001</v>
      </c>
      <c r="R93" s="17">
        <v>0.97048199999999996</v>
      </c>
      <c r="S93" s="17">
        <v>1.5837239999999999</v>
      </c>
      <c r="T93" s="17">
        <v>0.61324199999999995</v>
      </c>
      <c r="U93" s="17">
        <v>0.38721499999999998</v>
      </c>
      <c r="V93" s="17">
        <v>643.4</v>
      </c>
      <c r="W93" s="17">
        <v>0.14249800000000001</v>
      </c>
      <c r="X93" s="17">
        <v>247</v>
      </c>
      <c r="Y93" s="17">
        <v>0</v>
      </c>
      <c r="Z93" s="17">
        <v>0</v>
      </c>
      <c r="AA93" s="17">
        <v>0.59571600000000002</v>
      </c>
      <c r="AB93" s="17">
        <v>2.7240400000000001E-2</v>
      </c>
      <c r="AC93" s="17">
        <v>0.98718700000000004</v>
      </c>
      <c r="AD93" s="17">
        <v>0.25</v>
      </c>
      <c r="AE93" s="17">
        <v>1353.3</v>
      </c>
    </row>
    <row r="94" spans="1:31">
      <c r="A94" s="17">
        <v>81</v>
      </c>
      <c r="B94" s="19">
        <v>0.46212962962962961</v>
      </c>
      <c r="C94" s="17">
        <v>75.900000000000006</v>
      </c>
      <c r="D94" s="17">
        <v>15.4</v>
      </c>
      <c r="E94" s="17">
        <v>1.6282999999999999E-2</v>
      </c>
      <c r="F94" s="17">
        <v>0.78800000000000003</v>
      </c>
      <c r="G94" s="17">
        <v>0.98513399999999995</v>
      </c>
      <c r="H94" s="17">
        <v>0.99028499999999997</v>
      </c>
      <c r="I94" s="17">
        <v>1.5264880000000001</v>
      </c>
      <c r="J94" s="17">
        <v>0.53620299999999999</v>
      </c>
      <c r="K94" s="17">
        <v>0.35126600000000002</v>
      </c>
      <c r="L94" s="17">
        <v>614.5</v>
      </c>
      <c r="M94" s="17">
        <v>1.1900000000000001E-4</v>
      </c>
      <c r="N94" s="17">
        <v>650</v>
      </c>
      <c r="O94" s="17">
        <v>0</v>
      </c>
      <c r="P94" s="17">
        <v>0</v>
      </c>
      <c r="Q94" s="17">
        <v>0.99379399999999996</v>
      </c>
      <c r="R94" s="17">
        <v>0.95205700000000004</v>
      </c>
      <c r="S94" s="17">
        <v>1.549633</v>
      </c>
      <c r="T94" s="17">
        <v>0.597576</v>
      </c>
      <c r="U94" s="17">
        <v>0.38562400000000002</v>
      </c>
      <c r="V94" s="17">
        <v>665.8</v>
      </c>
      <c r="W94" s="17">
        <v>2.2783999999999999E-2</v>
      </c>
      <c r="X94" s="17">
        <v>371</v>
      </c>
      <c r="Y94" s="17">
        <v>0</v>
      </c>
      <c r="Z94" s="17">
        <v>0</v>
      </c>
      <c r="AA94" s="17">
        <v>0.59326800000000002</v>
      </c>
      <c r="AB94" s="17">
        <v>3.5703899999999997E-2</v>
      </c>
      <c r="AC94" s="17">
        <v>0.97339200000000003</v>
      </c>
      <c r="AD94" s="17">
        <v>0.25</v>
      </c>
      <c r="AE94" s="17">
        <v>1351.6</v>
      </c>
    </row>
    <row r="95" spans="1:31">
      <c r="A95" s="17">
        <v>82</v>
      </c>
      <c r="B95" s="19">
        <v>0.46218749999999997</v>
      </c>
      <c r="C95" s="17">
        <v>74.7</v>
      </c>
      <c r="D95" s="17">
        <v>17.2</v>
      </c>
      <c r="E95" s="17">
        <v>1.8592999999999998E-2</v>
      </c>
      <c r="F95" s="17">
        <v>0.9</v>
      </c>
      <c r="G95" s="17">
        <v>0.98644200000000004</v>
      </c>
      <c r="H95" s="17">
        <v>1.0044979999999999</v>
      </c>
      <c r="I95" s="17">
        <v>1.5315840000000001</v>
      </c>
      <c r="J95" s="17">
        <v>0.52708600000000005</v>
      </c>
      <c r="K95" s="17">
        <v>0.34414499999999998</v>
      </c>
      <c r="L95" s="17">
        <v>635.5</v>
      </c>
      <c r="M95" s="17">
        <v>7.5992000000000004E-2</v>
      </c>
      <c r="N95" s="17">
        <v>401</v>
      </c>
      <c r="O95" s="17">
        <v>0</v>
      </c>
      <c r="P95" s="17">
        <v>0</v>
      </c>
      <c r="Q95" s="17">
        <v>0.98957799999999996</v>
      </c>
      <c r="R95" s="17">
        <v>0.98561500000000002</v>
      </c>
      <c r="S95" s="17">
        <v>1.582141</v>
      </c>
      <c r="T95" s="17">
        <v>0.596526</v>
      </c>
      <c r="U95" s="17">
        <v>0.37703700000000001</v>
      </c>
      <c r="V95" s="17">
        <v>595.20000000000005</v>
      </c>
      <c r="W95" s="17">
        <v>2.0452999999999999E-2</v>
      </c>
      <c r="X95" s="17">
        <v>535</v>
      </c>
      <c r="Y95" s="17">
        <v>0</v>
      </c>
      <c r="Z95" s="17">
        <v>0</v>
      </c>
      <c r="AA95" s="17">
        <v>0.58005700000000004</v>
      </c>
      <c r="AB95" s="17">
        <v>2.5689099999999999E-2</v>
      </c>
      <c r="AC95" s="17">
        <v>1.0009399999999999</v>
      </c>
      <c r="AD95" s="17">
        <v>0.25</v>
      </c>
      <c r="AE95" s="17">
        <v>1306.9000000000001</v>
      </c>
    </row>
    <row r="96" spans="1:31">
      <c r="A96" s="17">
        <v>83</v>
      </c>
      <c r="B96" s="19">
        <v>0.46224537037037039</v>
      </c>
      <c r="C96" s="17">
        <v>73.599999999999994</v>
      </c>
      <c r="D96" s="17">
        <v>17.2</v>
      </c>
      <c r="E96" s="17">
        <v>1.8516999999999999E-2</v>
      </c>
      <c r="F96" s="17">
        <v>0.89600000000000002</v>
      </c>
      <c r="G96" s="17">
        <v>0.98558699999999999</v>
      </c>
      <c r="H96" s="17">
        <v>1.0155289999999999</v>
      </c>
      <c r="I96" s="17">
        <v>1.533704</v>
      </c>
      <c r="J96" s="17">
        <v>0.51817500000000005</v>
      </c>
      <c r="K96" s="17">
        <v>0.33785900000000002</v>
      </c>
      <c r="L96" s="17">
        <v>613.1</v>
      </c>
      <c r="M96" s="17">
        <v>5.6756000000000001E-2</v>
      </c>
      <c r="N96" s="17">
        <v>298</v>
      </c>
      <c r="O96" s="17">
        <v>0</v>
      </c>
      <c r="P96" s="17">
        <v>0</v>
      </c>
      <c r="Q96" s="17">
        <v>0.98379300000000003</v>
      </c>
      <c r="R96" s="17">
        <v>0.97426699999999999</v>
      </c>
      <c r="S96" s="17">
        <v>1.5879179999999999</v>
      </c>
      <c r="T96" s="17">
        <v>0.61365099999999995</v>
      </c>
      <c r="U96" s="17">
        <v>0.38645000000000002</v>
      </c>
      <c r="V96" s="17">
        <v>638.1</v>
      </c>
      <c r="W96" s="17">
        <v>4.2922000000000002E-2</v>
      </c>
      <c r="X96" s="17">
        <v>312</v>
      </c>
      <c r="Y96" s="17">
        <v>0</v>
      </c>
      <c r="Z96" s="17">
        <v>0</v>
      </c>
      <c r="AA96" s="17">
        <v>0.59453800000000001</v>
      </c>
      <c r="AB96" s="17">
        <v>1.85822E-2</v>
      </c>
      <c r="AC96" s="17">
        <v>0.98567000000000005</v>
      </c>
      <c r="AD96" s="17">
        <v>0.25</v>
      </c>
      <c r="AE96" s="17">
        <v>1354.8</v>
      </c>
    </row>
    <row r="97" spans="1:31">
      <c r="A97" s="17">
        <v>84</v>
      </c>
      <c r="B97" s="19">
        <v>0.46230324074074075</v>
      </c>
      <c r="C97" s="17">
        <v>72.3</v>
      </c>
      <c r="D97" s="17">
        <v>18.100000000000001</v>
      </c>
      <c r="E97" s="17">
        <v>1.9914999999999999E-2</v>
      </c>
      <c r="F97" s="17">
        <v>0.96399999999999997</v>
      </c>
      <c r="G97" s="17">
        <v>0.98644799999999999</v>
      </c>
      <c r="H97" s="17">
        <v>1.0391760000000001</v>
      </c>
      <c r="I97" s="17">
        <v>1.5464709999999999</v>
      </c>
      <c r="J97" s="17">
        <v>0.50729400000000002</v>
      </c>
      <c r="K97" s="17">
        <v>0.32803399999999999</v>
      </c>
      <c r="L97" s="17">
        <v>629.1</v>
      </c>
      <c r="M97" s="17">
        <v>0.22489999999999999</v>
      </c>
      <c r="N97" s="17">
        <v>638</v>
      </c>
      <c r="O97" s="17">
        <v>0</v>
      </c>
      <c r="P97" s="17">
        <v>0</v>
      </c>
      <c r="Q97" s="17">
        <v>0.98729900000000004</v>
      </c>
      <c r="R97" s="17">
        <v>1.01929</v>
      </c>
      <c r="S97" s="17">
        <v>1.6824129999999999</v>
      </c>
      <c r="T97" s="17">
        <v>0.66312300000000002</v>
      </c>
      <c r="U97" s="17">
        <v>0.39415</v>
      </c>
      <c r="V97" s="17">
        <v>616.29999999999995</v>
      </c>
      <c r="W97" s="17">
        <v>0.110745</v>
      </c>
      <c r="X97" s="17">
        <v>493</v>
      </c>
      <c r="Y97" s="17">
        <v>0</v>
      </c>
      <c r="Z97" s="17">
        <v>0</v>
      </c>
      <c r="AA97" s="17">
        <v>0.60638400000000003</v>
      </c>
      <c r="AB97" s="17">
        <v>4.1935E-2</v>
      </c>
      <c r="AC97" s="17">
        <v>1.0470999999999999</v>
      </c>
      <c r="AD97" s="17">
        <v>0.25</v>
      </c>
      <c r="AE97" s="17">
        <v>1320.3</v>
      </c>
    </row>
    <row r="98" spans="1:31">
      <c r="A98" s="17">
        <v>85</v>
      </c>
      <c r="B98" s="19">
        <v>0.46234953703703702</v>
      </c>
      <c r="C98" s="17">
        <v>71.2</v>
      </c>
      <c r="D98" s="17">
        <v>19.899999999999999</v>
      </c>
      <c r="E98" s="17">
        <v>2.0584999999999999E-2</v>
      </c>
      <c r="F98" s="17">
        <v>0.996</v>
      </c>
      <c r="G98" s="17">
        <v>0.98156299999999996</v>
      </c>
      <c r="H98" s="17">
        <v>1.0540020000000001</v>
      </c>
      <c r="I98" s="17">
        <v>1.549806</v>
      </c>
      <c r="J98" s="17">
        <v>0.49580400000000002</v>
      </c>
      <c r="K98" s="17">
        <v>0.31991399999999998</v>
      </c>
      <c r="L98" s="17">
        <v>585</v>
      </c>
      <c r="M98" s="17">
        <v>8.5942000000000005E-2</v>
      </c>
      <c r="N98" s="17">
        <v>371</v>
      </c>
      <c r="O98" s="17">
        <v>0</v>
      </c>
      <c r="P98" s="17">
        <v>0</v>
      </c>
      <c r="Q98" s="17">
        <v>0.98707500000000004</v>
      </c>
      <c r="R98" s="17">
        <v>0.97420799999999996</v>
      </c>
      <c r="S98" s="17">
        <v>1.6011010000000001</v>
      </c>
      <c r="T98" s="17">
        <v>0.62689300000000003</v>
      </c>
      <c r="U98" s="17">
        <v>0.39153900000000003</v>
      </c>
      <c r="V98" s="17">
        <v>652.79999999999995</v>
      </c>
      <c r="W98" s="17">
        <v>0.12951399999999999</v>
      </c>
      <c r="X98" s="17">
        <v>681</v>
      </c>
      <c r="Y98" s="17">
        <v>0</v>
      </c>
      <c r="Z98" s="17">
        <v>0</v>
      </c>
      <c r="AA98" s="17">
        <v>0.60236699999999999</v>
      </c>
      <c r="AB98" s="17">
        <v>2.5339899999999999E-2</v>
      </c>
      <c r="AC98" s="17">
        <v>0.990093</v>
      </c>
      <c r="AD98" s="17">
        <v>0.25</v>
      </c>
      <c r="AE98" s="17">
        <v>1419.8</v>
      </c>
    </row>
    <row r="99" spans="1:31">
      <c r="A99" s="17">
        <v>86</v>
      </c>
      <c r="B99" s="19">
        <v>0.46240740740740738</v>
      </c>
      <c r="C99" s="17">
        <v>70.3</v>
      </c>
      <c r="D99" s="17">
        <v>20.8</v>
      </c>
      <c r="E99" s="17">
        <v>2.2182E-2</v>
      </c>
      <c r="F99" s="17">
        <v>1.073</v>
      </c>
      <c r="G99" s="17">
        <v>0.98150499999999996</v>
      </c>
      <c r="H99" s="17">
        <v>1.0388900000000001</v>
      </c>
      <c r="I99" s="17">
        <v>1.5644819999999999</v>
      </c>
      <c r="J99" s="17">
        <v>0.52559199999999995</v>
      </c>
      <c r="K99" s="17">
        <v>0.33595199999999997</v>
      </c>
      <c r="L99" s="17">
        <v>605.70000000000005</v>
      </c>
      <c r="M99" s="17">
        <v>8.9361999999999997E-2</v>
      </c>
      <c r="N99" s="17">
        <v>346</v>
      </c>
      <c r="O99" s="17">
        <v>0</v>
      </c>
      <c r="P99" s="17">
        <v>0</v>
      </c>
      <c r="Q99" s="17">
        <v>0.98729</v>
      </c>
      <c r="R99" s="17">
        <v>1.000667</v>
      </c>
      <c r="S99" s="17">
        <v>1.6401479999999999</v>
      </c>
      <c r="T99" s="17">
        <v>0.63948099999999997</v>
      </c>
      <c r="U99" s="17">
        <v>0.38989200000000002</v>
      </c>
      <c r="V99" s="17">
        <v>637.70000000000005</v>
      </c>
      <c r="W99" s="17">
        <v>4.7800000000000002E-2</v>
      </c>
      <c r="X99" s="17">
        <v>494</v>
      </c>
      <c r="Y99" s="17">
        <v>0</v>
      </c>
      <c r="Z99" s="17">
        <v>0</v>
      </c>
      <c r="AA99" s="17">
        <v>0.59983399999999998</v>
      </c>
      <c r="AB99" s="17">
        <v>2.56142E-2</v>
      </c>
      <c r="AC99" s="17">
        <v>1.01705</v>
      </c>
      <c r="AD99" s="17">
        <v>0.25</v>
      </c>
      <c r="AE99" s="17">
        <v>1371.3</v>
      </c>
    </row>
    <row r="100" spans="1:31">
      <c r="A100" s="17">
        <v>87</v>
      </c>
      <c r="B100" s="19">
        <v>0.46246527777777779</v>
      </c>
      <c r="C100" s="17">
        <v>69.2</v>
      </c>
      <c r="D100" s="17">
        <v>21.7</v>
      </c>
      <c r="E100" s="17">
        <v>2.2388999999999999E-2</v>
      </c>
      <c r="F100" s="17">
        <v>1.083</v>
      </c>
      <c r="G100" s="17">
        <v>0.98011599999999999</v>
      </c>
      <c r="H100" s="17">
        <v>1.062816</v>
      </c>
      <c r="I100" s="17">
        <v>1.597326</v>
      </c>
      <c r="J100" s="17">
        <v>0.53450900000000001</v>
      </c>
      <c r="K100" s="17">
        <v>0.33462799999999998</v>
      </c>
      <c r="L100" s="17">
        <v>606.70000000000005</v>
      </c>
      <c r="M100" s="17">
        <v>4.6207999999999999E-2</v>
      </c>
      <c r="N100" s="17">
        <v>692</v>
      </c>
      <c r="O100" s="17">
        <v>0</v>
      </c>
      <c r="P100" s="17">
        <v>0</v>
      </c>
      <c r="Q100" s="17">
        <v>0.988931</v>
      </c>
      <c r="R100" s="17">
        <v>1.000489</v>
      </c>
      <c r="S100" s="17">
        <v>1.6320429999999999</v>
      </c>
      <c r="T100" s="17">
        <v>0.63155399999999995</v>
      </c>
      <c r="U100" s="17">
        <v>0.38697100000000001</v>
      </c>
      <c r="V100" s="17">
        <v>595.9</v>
      </c>
      <c r="W100" s="17">
        <v>2.6999999999999999E-5</v>
      </c>
      <c r="X100" s="17">
        <v>342</v>
      </c>
      <c r="Y100" s="17">
        <v>0</v>
      </c>
      <c r="Z100" s="17">
        <v>0</v>
      </c>
      <c r="AA100" s="17">
        <v>0.59534100000000001</v>
      </c>
      <c r="AB100" s="17">
        <v>5.2073700000000001E-2</v>
      </c>
      <c r="AC100" s="17">
        <v>1.03338</v>
      </c>
      <c r="AD100" s="17">
        <v>0.25</v>
      </c>
      <c r="AE100" s="17">
        <v>1368.9</v>
      </c>
    </row>
    <row r="101" spans="1:31">
      <c r="A101" s="17">
        <v>88</v>
      </c>
      <c r="B101" s="19">
        <v>0.46252314814814816</v>
      </c>
      <c r="C101" s="17">
        <v>68.099999999999994</v>
      </c>
      <c r="D101" s="17">
        <v>22.6</v>
      </c>
      <c r="E101" s="17">
        <v>2.3351E-2</v>
      </c>
      <c r="F101" s="17">
        <v>1.1299999999999999</v>
      </c>
      <c r="G101" s="17">
        <v>0.98256600000000005</v>
      </c>
      <c r="H101" s="17">
        <v>1.0610010000000001</v>
      </c>
      <c r="I101" s="17">
        <v>1.5832299999999999</v>
      </c>
      <c r="J101" s="17">
        <v>0.52222900000000005</v>
      </c>
      <c r="K101" s="17">
        <v>0.32984999999999998</v>
      </c>
      <c r="L101" s="17">
        <v>587.20000000000005</v>
      </c>
      <c r="M101" s="17">
        <v>8.4360000000000008E-3</v>
      </c>
      <c r="N101" s="17">
        <v>474</v>
      </c>
      <c r="O101" s="17">
        <v>0</v>
      </c>
      <c r="P101" s="17">
        <v>0</v>
      </c>
      <c r="Q101" s="17">
        <v>0.98997900000000005</v>
      </c>
      <c r="R101" s="17">
        <v>0.98788799999999999</v>
      </c>
      <c r="S101" s="17">
        <v>1.6298239999999999</v>
      </c>
      <c r="T101" s="17">
        <v>0.64193599999999995</v>
      </c>
      <c r="U101" s="17">
        <v>0.39386900000000002</v>
      </c>
      <c r="V101" s="17">
        <v>588.6</v>
      </c>
      <c r="W101" s="17">
        <v>1.1400000000000001E-4</v>
      </c>
      <c r="X101" s="17">
        <v>272</v>
      </c>
      <c r="Y101" s="17">
        <v>0</v>
      </c>
      <c r="Z101" s="17">
        <v>0</v>
      </c>
      <c r="AA101" s="17">
        <v>0.60595200000000005</v>
      </c>
      <c r="AB101" s="17">
        <v>3.6527900000000002E-2</v>
      </c>
      <c r="AC101" s="17">
        <v>1.0113399999999999</v>
      </c>
      <c r="AD101" s="17">
        <v>0.25</v>
      </c>
      <c r="AE101" s="17">
        <v>1414.4</v>
      </c>
    </row>
    <row r="102" spans="1:31">
      <c r="A102" s="17">
        <v>89</v>
      </c>
      <c r="B102" s="19">
        <v>0.46256944444444442</v>
      </c>
      <c r="C102" s="17">
        <v>67</v>
      </c>
      <c r="D102" s="17">
        <v>23.5</v>
      </c>
      <c r="E102" s="17">
        <v>2.5954000000000001E-2</v>
      </c>
      <c r="F102" s="17">
        <v>1.256</v>
      </c>
      <c r="G102" s="17">
        <v>0.98274099999999998</v>
      </c>
      <c r="H102" s="17">
        <v>1.051485</v>
      </c>
      <c r="I102" s="17">
        <v>1.586697</v>
      </c>
      <c r="J102" s="17">
        <v>0.53521099999999999</v>
      </c>
      <c r="K102" s="17">
        <v>0.337312</v>
      </c>
      <c r="L102" s="17">
        <v>614.20000000000005</v>
      </c>
      <c r="M102" s="17">
        <v>7.5012999999999996E-2</v>
      </c>
      <c r="N102" s="17">
        <v>380</v>
      </c>
      <c r="O102" s="17">
        <v>0</v>
      </c>
      <c r="P102" s="17">
        <v>0</v>
      </c>
      <c r="Q102" s="17">
        <v>0.98943700000000001</v>
      </c>
      <c r="R102" s="17">
        <v>0.98962700000000003</v>
      </c>
      <c r="S102" s="17">
        <v>1.6509229999999999</v>
      </c>
      <c r="T102" s="17">
        <v>0.66129499999999997</v>
      </c>
      <c r="U102" s="17">
        <v>0.400561</v>
      </c>
      <c r="V102" s="17">
        <v>619.5</v>
      </c>
      <c r="W102" s="17">
        <v>6.9999999999999994E-5</v>
      </c>
      <c r="X102" s="17">
        <v>453</v>
      </c>
      <c r="Y102" s="17">
        <v>0</v>
      </c>
      <c r="Z102" s="17">
        <v>0</v>
      </c>
      <c r="AA102" s="17">
        <v>0.61624800000000002</v>
      </c>
      <c r="AB102" s="17">
        <v>3.2045299999999999E-2</v>
      </c>
      <c r="AC102" s="17">
        <v>1.0108200000000001</v>
      </c>
      <c r="AD102" s="17">
        <v>0.25</v>
      </c>
      <c r="AE102" s="17">
        <v>1352.2</v>
      </c>
    </row>
    <row r="103" spans="1:31">
      <c r="A103" s="17">
        <v>90</v>
      </c>
      <c r="B103" s="19">
        <v>0.46262731481481478</v>
      </c>
      <c r="C103" s="17">
        <v>65.7</v>
      </c>
      <c r="D103" s="17">
        <v>25.3</v>
      </c>
      <c r="E103" s="17">
        <v>2.5498E-2</v>
      </c>
      <c r="F103" s="17">
        <v>1.234</v>
      </c>
      <c r="G103" s="17">
        <v>0.98239900000000002</v>
      </c>
      <c r="H103" s="17">
        <v>1.054163</v>
      </c>
      <c r="I103" s="17">
        <v>1.5880320000000001</v>
      </c>
      <c r="J103" s="17">
        <v>0.53386900000000004</v>
      </c>
      <c r="K103" s="17">
        <v>0.33618300000000001</v>
      </c>
      <c r="L103" s="17">
        <v>603.79999999999995</v>
      </c>
      <c r="M103" s="17">
        <v>4.5713999999999998E-2</v>
      </c>
      <c r="N103" s="17">
        <v>468</v>
      </c>
      <c r="O103" s="17">
        <v>0</v>
      </c>
      <c r="P103" s="17">
        <v>0</v>
      </c>
      <c r="Q103" s="17">
        <v>0.98990800000000001</v>
      </c>
      <c r="R103" s="17">
        <v>1.0289619999999999</v>
      </c>
      <c r="S103" s="17">
        <v>1.647254</v>
      </c>
      <c r="T103" s="17">
        <v>0.61829199999999995</v>
      </c>
      <c r="U103" s="17">
        <v>0.37534699999999999</v>
      </c>
      <c r="V103" s="17">
        <v>624.4</v>
      </c>
      <c r="W103" s="17">
        <v>0.176035</v>
      </c>
      <c r="X103" s="17">
        <v>587</v>
      </c>
      <c r="Y103" s="17">
        <v>0</v>
      </c>
      <c r="Z103" s="17">
        <v>0</v>
      </c>
      <c r="AA103" s="17">
        <v>0.577457</v>
      </c>
      <c r="AB103" s="17">
        <v>4.13339E-2</v>
      </c>
      <c r="AC103" s="17">
        <v>1.0545199999999999</v>
      </c>
      <c r="AD103" s="17">
        <v>0.25</v>
      </c>
      <c r="AE103" s="17">
        <v>1375.6</v>
      </c>
    </row>
    <row r="104" spans="1:31">
      <c r="A104" s="17">
        <v>91</v>
      </c>
      <c r="B104" s="19">
        <v>0.4626851851851852</v>
      </c>
      <c r="C104" s="17">
        <v>64.5</v>
      </c>
      <c r="D104" s="17">
        <v>28.1</v>
      </c>
      <c r="E104" s="17">
        <v>3.0352000000000001E-2</v>
      </c>
      <c r="F104" s="17">
        <v>1.4690000000000001</v>
      </c>
      <c r="G104" s="17">
        <v>0.98221099999999995</v>
      </c>
      <c r="H104" s="17">
        <v>1.048897</v>
      </c>
      <c r="I104" s="17">
        <v>1.5760689999999999</v>
      </c>
      <c r="J104" s="17">
        <v>0.52717199999999997</v>
      </c>
      <c r="K104" s="17">
        <v>0.33448499999999998</v>
      </c>
      <c r="L104" s="17">
        <v>627.1</v>
      </c>
      <c r="M104" s="17">
        <v>3.6292999999999999E-2</v>
      </c>
      <c r="N104" s="17">
        <v>418</v>
      </c>
      <c r="O104" s="17">
        <v>0</v>
      </c>
      <c r="P104" s="17">
        <v>0</v>
      </c>
      <c r="Q104" s="17">
        <v>0.99068599999999996</v>
      </c>
      <c r="R104" s="17">
        <v>1.02579</v>
      </c>
      <c r="S104" s="17">
        <v>1.678809</v>
      </c>
      <c r="T104" s="17">
        <v>0.65301900000000002</v>
      </c>
      <c r="U104" s="17">
        <v>0.38897799999999999</v>
      </c>
      <c r="V104" s="17">
        <v>635.5</v>
      </c>
      <c r="W104" s="17">
        <v>9.9836999999999995E-2</v>
      </c>
      <c r="X104" s="17">
        <v>434</v>
      </c>
      <c r="Y104" s="17">
        <v>0</v>
      </c>
      <c r="Z104" s="17">
        <v>0</v>
      </c>
      <c r="AA104" s="17">
        <v>0.59842700000000004</v>
      </c>
      <c r="AB104" s="17">
        <v>4.2418999999999998E-2</v>
      </c>
      <c r="AC104" s="17">
        <v>1.05349</v>
      </c>
      <c r="AD104" s="17">
        <v>0.25</v>
      </c>
      <c r="AE104" s="17">
        <v>1324.4</v>
      </c>
    </row>
    <row r="105" spans="1:31">
      <c r="A105" s="17">
        <v>92</v>
      </c>
      <c r="B105" s="19">
        <v>0.46274305555555556</v>
      </c>
      <c r="C105" s="17">
        <v>63.6</v>
      </c>
      <c r="D105" s="17">
        <v>28.1</v>
      </c>
      <c r="E105" s="17">
        <v>2.7854E-2</v>
      </c>
      <c r="F105" s="17">
        <v>1.3480000000000001</v>
      </c>
      <c r="G105" s="17">
        <v>0.98157899999999998</v>
      </c>
      <c r="H105" s="17">
        <v>1.0945480000000001</v>
      </c>
      <c r="I105" s="17">
        <v>1.5951280000000001</v>
      </c>
      <c r="J105" s="17">
        <v>0.50058000000000002</v>
      </c>
      <c r="K105" s="17">
        <v>0.31381799999999999</v>
      </c>
      <c r="L105" s="17">
        <v>568.1</v>
      </c>
      <c r="M105" s="17">
        <v>0.23091500000000001</v>
      </c>
      <c r="N105" s="17">
        <v>516</v>
      </c>
      <c r="O105" s="17">
        <v>0</v>
      </c>
      <c r="P105" s="17">
        <v>0</v>
      </c>
      <c r="Q105" s="17">
        <v>0.98683900000000002</v>
      </c>
      <c r="R105" s="17">
        <v>1.009954</v>
      </c>
      <c r="S105" s="17">
        <v>1.672172</v>
      </c>
      <c r="T105" s="17">
        <v>0.66221799999999997</v>
      </c>
      <c r="U105" s="17">
        <v>0.39602199999999999</v>
      </c>
      <c r="V105" s="17">
        <v>599.1</v>
      </c>
      <c r="W105" s="17">
        <v>8.4305000000000005E-2</v>
      </c>
      <c r="X105" s="17">
        <v>320</v>
      </c>
      <c r="Y105" s="17">
        <v>0</v>
      </c>
      <c r="Z105" s="17">
        <v>0</v>
      </c>
      <c r="AA105" s="17">
        <v>0.60926499999999995</v>
      </c>
      <c r="AB105" s="17">
        <v>4.7161300000000003E-2</v>
      </c>
      <c r="AC105" s="17">
        <v>1.0411900000000001</v>
      </c>
      <c r="AD105" s="17">
        <v>0.25</v>
      </c>
      <c r="AE105" s="17">
        <v>1462</v>
      </c>
    </row>
    <row r="106" spans="1:31">
      <c r="A106" s="17">
        <v>93</v>
      </c>
      <c r="B106" s="19">
        <v>0.46280092592592598</v>
      </c>
      <c r="C106" s="17">
        <v>62.5</v>
      </c>
      <c r="D106" s="17">
        <v>29</v>
      </c>
      <c r="E106" s="17">
        <v>2.8632999999999999E-2</v>
      </c>
      <c r="F106" s="17">
        <v>1.3859999999999999</v>
      </c>
      <c r="G106" s="17">
        <v>0.97447300000000003</v>
      </c>
      <c r="H106" s="17">
        <v>1.07254</v>
      </c>
      <c r="I106" s="17">
        <v>1.566611</v>
      </c>
      <c r="J106" s="17">
        <v>0.49407099999999998</v>
      </c>
      <c r="K106" s="17">
        <v>0.31537599999999999</v>
      </c>
      <c r="L106" s="17">
        <v>572.1</v>
      </c>
      <c r="M106" s="17">
        <v>8.8414000000000006E-2</v>
      </c>
      <c r="N106" s="17">
        <v>475</v>
      </c>
      <c r="O106" s="17">
        <v>0</v>
      </c>
      <c r="P106" s="17">
        <v>0</v>
      </c>
      <c r="Q106" s="17">
        <v>0.98967099999999997</v>
      </c>
      <c r="R106" s="17">
        <v>1.0336909999999999</v>
      </c>
      <c r="S106" s="17">
        <v>1.696895</v>
      </c>
      <c r="T106" s="17">
        <v>0.66320500000000004</v>
      </c>
      <c r="U106" s="17">
        <v>0.39083400000000001</v>
      </c>
      <c r="V106" s="17">
        <v>608</v>
      </c>
      <c r="W106" s="17">
        <v>9.6647999999999998E-2</v>
      </c>
      <c r="X106" s="17">
        <v>484</v>
      </c>
      <c r="Y106" s="17">
        <v>0</v>
      </c>
      <c r="Z106" s="17">
        <v>0</v>
      </c>
      <c r="AA106" s="17">
        <v>0.60128300000000001</v>
      </c>
      <c r="AB106" s="17">
        <v>4.5269400000000001E-2</v>
      </c>
      <c r="AC106" s="17">
        <v>1.0637099999999999</v>
      </c>
      <c r="AD106" s="17">
        <v>0.25</v>
      </c>
      <c r="AE106" s="17">
        <v>1451.8</v>
      </c>
    </row>
    <row r="107" spans="1:31">
      <c r="A107" s="17">
        <v>94</v>
      </c>
      <c r="B107" s="19">
        <v>0.46284722222222219</v>
      </c>
      <c r="C107" s="17">
        <v>61.2</v>
      </c>
      <c r="D107" s="17">
        <v>31.7</v>
      </c>
      <c r="E107" s="17">
        <v>3.2174000000000001E-2</v>
      </c>
      <c r="F107" s="17">
        <v>1.5569999999999999</v>
      </c>
      <c r="G107" s="17">
        <v>0.983599</v>
      </c>
      <c r="H107" s="17">
        <v>1.0553870000000001</v>
      </c>
      <c r="I107" s="17">
        <v>1.561842</v>
      </c>
      <c r="J107" s="17">
        <v>0.50645499999999999</v>
      </c>
      <c r="K107" s="17">
        <v>0.324268</v>
      </c>
      <c r="L107" s="17">
        <v>582.9</v>
      </c>
      <c r="M107" s="17">
        <v>0.13888200000000001</v>
      </c>
      <c r="N107" s="17">
        <v>426</v>
      </c>
      <c r="O107" s="17">
        <v>0</v>
      </c>
      <c r="P107" s="17">
        <v>0</v>
      </c>
      <c r="Q107" s="17">
        <v>0.99102999999999997</v>
      </c>
      <c r="R107" s="17">
        <v>0.99741599999999997</v>
      </c>
      <c r="S107" s="17">
        <v>1.646101</v>
      </c>
      <c r="T107" s="17">
        <v>0.64868400000000004</v>
      </c>
      <c r="U107" s="17">
        <v>0.39407300000000001</v>
      </c>
      <c r="V107" s="17">
        <v>633.5</v>
      </c>
      <c r="W107" s="17">
        <v>8.0623E-2</v>
      </c>
      <c r="X107" s="17">
        <v>322</v>
      </c>
      <c r="Y107" s="17">
        <v>0</v>
      </c>
      <c r="Z107" s="17">
        <v>0</v>
      </c>
      <c r="AA107" s="17">
        <v>0.606267</v>
      </c>
      <c r="AB107" s="17">
        <v>4.51663E-2</v>
      </c>
      <c r="AC107" s="17">
        <v>1.0267200000000001</v>
      </c>
      <c r="AD107" s="17">
        <v>0.25</v>
      </c>
      <c r="AE107" s="17">
        <v>1425</v>
      </c>
    </row>
    <row r="108" spans="1:31">
      <c r="A108" s="17">
        <v>95</v>
      </c>
      <c r="B108" s="19">
        <v>0.4629050925925926</v>
      </c>
      <c r="C108" s="17">
        <v>60.1</v>
      </c>
      <c r="D108" s="17">
        <v>33.5</v>
      </c>
      <c r="E108" s="17">
        <v>3.5747000000000001E-2</v>
      </c>
      <c r="F108" s="17">
        <v>1.73</v>
      </c>
      <c r="G108" s="17">
        <v>0.98699400000000004</v>
      </c>
      <c r="H108" s="17">
        <v>1.082641</v>
      </c>
      <c r="I108" s="17">
        <v>1.582271</v>
      </c>
      <c r="J108" s="17">
        <v>0.49963000000000002</v>
      </c>
      <c r="K108" s="17">
        <v>0.31576799999999999</v>
      </c>
      <c r="L108" s="17">
        <v>598.6</v>
      </c>
      <c r="M108" s="17">
        <v>5.7542000000000003E-2</v>
      </c>
      <c r="N108" s="17">
        <v>403</v>
      </c>
      <c r="O108" s="17">
        <v>0</v>
      </c>
      <c r="P108" s="17">
        <v>0</v>
      </c>
      <c r="Q108" s="17">
        <v>0.99065199999999998</v>
      </c>
      <c r="R108" s="17">
        <v>0.99938899999999997</v>
      </c>
      <c r="S108" s="17">
        <v>1.676121</v>
      </c>
      <c r="T108" s="17">
        <v>0.67673099999999997</v>
      </c>
      <c r="U108" s="17">
        <v>0.40374900000000002</v>
      </c>
      <c r="V108" s="17">
        <v>600.79999999999995</v>
      </c>
      <c r="W108" s="17">
        <v>6.5008999999999997E-2</v>
      </c>
      <c r="X108" s="17">
        <v>368</v>
      </c>
      <c r="Y108" s="17">
        <v>0</v>
      </c>
      <c r="Z108" s="17">
        <v>0</v>
      </c>
      <c r="AA108" s="17">
        <v>0.62115200000000004</v>
      </c>
      <c r="AB108" s="17">
        <v>4.6342700000000001E-2</v>
      </c>
      <c r="AC108" s="17">
        <v>1.0307500000000001</v>
      </c>
      <c r="AD108" s="17">
        <v>0.25</v>
      </c>
      <c r="AE108" s="17">
        <v>1387.4</v>
      </c>
    </row>
    <row r="109" spans="1:31">
      <c r="A109" s="17">
        <v>96</v>
      </c>
      <c r="B109" s="19">
        <v>0.46296296296296297</v>
      </c>
      <c r="C109" s="17">
        <v>59</v>
      </c>
      <c r="D109" s="17">
        <v>34.4</v>
      </c>
      <c r="E109" s="17">
        <v>3.5492999999999997E-2</v>
      </c>
      <c r="F109" s="17">
        <v>1.7170000000000001</v>
      </c>
      <c r="G109" s="17">
        <v>0.98040499999999997</v>
      </c>
      <c r="H109" s="17">
        <v>1.0817859999999999</v>
      </c>
      <c r="I109" s="17">
        <v>1.583615</v>
      </c>
      <c r="J109" s="17">
        <v>0.50182800000000005</v>
      </c>
      <c r="K109" s="17">
        <v>0.316888</v>
      </c>
      <c r="L109" s="17">
        <v>596.79999999999995</v>
      </c>
      <c r="M109" s="17">
        <v>0.10073</v>
      </c>
      <c r="N109" s="17">
        <v>468</v>
      </c>
      <c r="O109" s="17">
        <v>0</v>
      </c>
      <c r="P109" s="17">
        <v>0</v>
      </c>
      <c r="Q109" s="17">
        <v>0.99004499999999995</v>
      </c>
      <c r="R109" s="17">
        <v>1.023301</v>
      </c>
      <c r="S109" s="17">
        <v>1.6912720000000001</v>
      </c>
      <c r="T109" s="17">
        <v>0.66797099999999998</v>
      </c>
      <c r="U109" s="17">
        <v>0.39495200000000003</v>
      </c>
      <c r="V109" s="17">
        <v>582.20000000000005</v>
      </c>
      <c r="W109" s="17">
        <v>7.8670000000000007E-3</v>
      </c>
      <c r="X109" s="17">
        <v>370</v>
      </c>
      <c r="Y109" s="17">
        <v>0</v>
      </c>
      <c r="Z109" s="17">
        <v>0</v>
      </c>
      <c r="AA109" s="17">
        <v>0.60761799999999999</v>
      </c>
      <c r="AB109" s="17">
        <v>5.4661399999999999E-2</v>
      </c>
      <c r="AC109" s="17">
        <v>1.0598099999999999</v>
      </c>
      <c r="AD109" s="17">
        <v>0.25</v>
      </c>
      <c r="AE109" s="17">
        <v>1391.6</v>
      </c>
    </row>
    <row r="110" spans="1:31">
      <c r="A110" s="17">
        <v>97</v>
      </c>
      <c r="B110" s="19">
        <v>0.46302083333333338</v>
      </c>
      <c r="C110" s="17">
        <v>57.9</v>
      </c>
      <c r="D110" s="17">
        <v>36.200000000000003</v>
      </c>
      <c r="E110" s="17">
        <v>3.7360999999999998E-2</v>
      </c>
      <c r="F110" s="17">
        <v>1.8080000000000001</v>
      </c>
      <c r="G110" s="17">
        <v>0.98484499999999997</v>
      </c>
      <c r="H110" s="17">
        <v>1.0560350000000001</v>
      </c>
      <c r="I110" s="17">
        <v>1.579701</v>
      </c>
      <c r="J110" s="17">
        <v>0.52366599999999996</v>
      </c>
      <c r="K110" s="17">
        <v>0.33149699999999999</v>
      </c>
      <c r="L110" s="17">
        <v>609.29999999999995</v>
      </c>
      <c r="M110" s="17">
        <v>1.418E-2</v>
      </c>
      <c r="N110" s="17">
        <v>454</v>
      </c>
      <c r="O110" s="17">
        <v>0</v>
      </c>
      <c r="P110" s="17">
        <v>0</v>
      </c>
      <c r="Q110" s="17">
        <v>0.99068199999999995</v>
      </c>
      <c r="R110" s="17">
        <v>1.0323340000000001</v>
      </c>
      <c r="S110" s="17">
        <v>1.686213</v>
      </c>
      <c r="T110" s="17">
        <v>0.65387799999999996</v>
      </c>
      <c r="U110" s="17">
        <v>0.38777899999999998</v>
      </c>
      <c r="V110" s="17">
        <v>575</v>
      </c>
      <c r="W110" s="17">
        <v>6.0000000000000002E-6</v>
      </c>
      <c r="X110" s="17">
        <v>437</v>
      </c>
      <c r="Y110" s="17">
        <v>0</v>
      </c>
      <c r="Z110" s="17">
        <v>0</v>
      </c>
      <c r="AA110" s="17">
        <v>0.59658299999999997</v>
      </c>
      <c r="AB110" s="17">
        <v>5.6890299999999998E-2</v>
      </c>
      <c r="AC110" s="17">
        <v>1.0695300000000001</v>
      </c>
      <c r="AD110" s="17">
        <v>0.25</v>
      </c>
      <c r="AE110" s="17">
        <v>1363.1</v>
      </c>
    </row>
    <row r="111" spans="1:31">
      <c r="A111" s="17">
        <v>98</v>
      </c>
      <c r="B111" s="19">
        <v>0.46306712962962965</v>
      </c>
      <c r="C111" s="17">
        <v>56.8</v>
      </c>
      <c r="D111" s="17">
        <v>40.700000000000003</v>
      </c>
      <c r="E111" s="17">
        <v>4.1667000000000003E-2</v>
      </c>
      <c r="F111" s="17">
        <v>2.016</v>
      </c>
      <c r="G111" s="17">
        <v>0.980599</v>
      </c>
      <c r="H111" s="17">
        <v>1.1041989999999999</v>
      </c>
      <c r="I111" s="17">
        <v>1.5924290000000001</v>
      </c>
      <c r="J111" s="17">
        <v>0.48823</v>
      </c>
      <c r="K111" s="17">
        <v>0.30659399999999998</v>
      </c>
      <c r="L111" s="17">
        <v>603.79999999999995</v>
      </c>
      <c r="M111" s="17">
        <v>0.224999</v>
      </c>
      <c r="N111" s="17">
        <v>506</v>
      </c>
      <c r="O111" s="17">
        <v>0</v>
      </c>
      <c r="P111" s="17">
        <v>0</v>
      </c>
      <c r="Q111" s="17">
        <v>0.99171100000000001</v>
      </c>
      <c r="R111" s="17">
        <v>1.0176780000000001</v>
      </c>
      <c r="S111" s="17">
        <v>1.6773370000000001</v>
      </c>
      <c r="T111" s="17">
        <v>0.65965799999999997</v>
      </c>
      <c r="U111" s="17">
        <v>0.39327699999999999</v>
      </c>
      <c r="V111" s="17">
        <v>601.29999999999995</v>
      </c>
      <c r="W111" s="17">
        <v>7.8879999999999992E-3</v>
      </c>
      <c r="X111" s="17">
        <v>396</v>
      </c>
      <c r="Y111" s="17">
        <v>0</v>
      </c>
      <c r="Z111" s="17">
        <v>0</v>
      </c>
      <c r="AA111" s="17">
        <v>0.60504199999999997</v>
      </c>
      <c r="AB111" s="17">
        <v>6.96412E-2</v>
      </c>
      <c r="AC111" s="17">
        <v>1.06362</v>
      </c>
      <c r="AD111" s="17">
        <v>0.25</v>
      </c>
      <c r="AE111" s="17">
        <v>1375.7</v>
      </c>
    </row>
    <row r="112" spans="1:31">
      <c r="A112" s="17">
        <v>99</v>
      </c>
      <c r="B112" s="19">
        <v>0.46312500000000001</v>
      </c>
      <c r="C112" s="17">
        <v>55.9</v>
      </c>
      <c r="D112" s="17">
        <v>41.6</v>
      </c>
      <c r="E112" s="17">
        <v>4.0103E-2</v>
      </c>
      <c r="F112" s="17">
        <v>1.9410000000000001</v>
      </c>
      <c r="G112" s="17">
        <v>0.97670599999999996</v>
      </c>
      <c r="H112" s="17">
        <v>1.0965819999999999</v>
      </c>
      <c r="I112" s="17">
        <v>1.5861419999999999</v>
      </c>
      <c r="J112" s="17">
        <v>0.48956</v>
      </c>
      <c r="K112" s="17">
        <v>0.30864799999999998</v>
      </c>
      <c r="L112" s="17">
        <v>549.5</v>
      </c>
      <c r="M112" s="17">
        <v>6.2745999999999996E-2</v>
      </c>
      <c r="N112" s="17">
        <v>407</v>
      </c>
      <c r="O112" s="17">
        <v>0</v>
      </c>
      <c r="P112" s="17">
        <v>0</v>
      </c>
      <c r="Q112" s="17">
        <v>0.992201</v>
      </c>
      <c r="R112" s="17">
        <v>1.0418190000000001</v>
      </c>
      <c r="S112" s="17">
        <v>1.7354449999999999</v>
      </c>
      <c r="T112" s="17">
        <v>0.69362599999999996</v>
      </c>
      <c r="U112" s="17">
        <v>0.39968199999999998</v>
      </c>
      <c r="V112" s="17">
        <v>580.79999999999995</v>
      </c>
      <c r="W112" s="17">
        <v>7.8930000000000007E-3</v>
      </c>
      <c r="X112" s="17">
        <v>361</v>
      </c>
      <c r="Y112" s="17">
        <v>0</v>
      </c>
      <c r="Z112" s="17">
        <v>0</v>
      </c>
      <c r="AA112" s="17">
        <v>0.61489499999999997</v>
      </c>
      <c r="AB112" s="17">
        <v>5.3031300000000003E-2</v>
      </c>
      <c r="AC112" s="17">
        <v>1.0786</v>
      </c>
      <c r="AD112" s="17">
        <v>0.25</v>
      </c>
      <c r="AE112" s="17">
        <v>1511.4</v>
      </c>
    </row>
    <row r="113" spans="1:31">
      <c r="A113" s="17">
        <v>100</v>
      </c>
      <c r="B113" s="19">
        <v>0.46318287037037037</v>
      </c>
      <c r="C113" s="17">
        <v>55</v>
      </c>
      <c r="D113" s="17">
        <v>41.6</v>
      </c>
      <c r="E113" s="17">
        <v>4.1709999999999997E-2</v>
      </c>
      <c r="F113" s="17">
        <v>2.0179999999999998</v>
      </c>
      <c r="G113" s="17">
        <v>0.98640499999999998</v>
      </c>
      <c r="H113" s="17">
        <v>1.1033280000000001</v>
      </c>
      <c r="I113" s="17">
        <v>1.6018539999999999</v>
      </c>
      <c r="J113" s="17">
        <v>0.49852600000000002</v>
      </c>
      <c r="K113" s="17">
        <v>0.31121799999999999</v>
      </c>
      <c r="L113" s="17">
        <v>573.5</v>
      </c>
      <c r="M113" s="17">
        <v>0.14559800000000001</v>
      </c>
      <c r="N113" s="17">
        <v>394</v>
      </c>
      <c r="O113" s="17">
        <v>0</v>
      </c>
      <c r="P113" s="17">
        <v>0</v>
      </c>
      <c r="Q113" s="17">
        <v>0.98853800000000003</v>
      </c>
      <c r="R113" s="17">
        <v>1.0381180000000001</v>
      </c>
      <c r="S113" s="17">
        <v>1.7261869999999999</v>
      </c>
      <c r="T113" s="17">
        <v>0.68806900000000004</v>
      </c>
      <c r="U113" s="17">
        <v>0.39860600000000002</v>
      </c>
      <c r="V113" s="17">
        <v>607.5</v>
      </c>
      <c r="W113" s="17">
        <v>4.0000000000000003E-5</v>
      </c>
      <c r="X113" s="17">
        <v>424</v>
      </c>
      <c r="Y113" s="17">
        <v>0</v>
      </c>
      <c r="Z113" s="17">
        <v>0</v>
      </c>
      <c r="AA113" s="17">
        <v>0.61324100000000004</v>
      </c>
      <c r="AB113" s="17">
        <v>5.3663099999999998E-2</v>
      </c>
      <c r="AC113" s="17">
        <v>1.07504</v>
      </c>
      <c r="AD113" s="17">
        <v>0.25</v>
      </c>
      <c r="AE113" s="17">
        <v>1448.3</v>
      </c>
    </row>
    <row r="114" spans="1:31">
      <c r="A114" s="17">
        <v>101</v>
      </c>
      <c r="B114" s="19">
        <v>0.46324074074074079</v>
      </c>
      <c r="C114" s="17">
        <v>53.7</v>
      </c>
      <c r="D114" s="17">
        <v>45.3</v>
      </c>
      <c r="E114" s="17">
        <v>4.5851999999999997E-2</v>
      </c>
      <c r="F114" s="17">
        <v>2.2189999999999999</v>
      </c>
      <c r="G114" s="17">
        <v>0.98524900000000004</v>
      </c>
      <c r="H114" s="17">
        <v>1.099723</v>
      </c>
      <c r="I114" s="17">
        <v>1.6166929999999999</v>
      </c>
      <c r="J114" s="17">
        <v>0.51697099999999996</v>
      </c>
      <c r="K114" s="17">
        <v>0.31977</v>
      </c>
      <c r="L114" s="17">
        <v>595.79999999999995</v>
      </c>
      <c r="M114" s="17">
        <v>3.3940999999999999E-2</v>
      </c>
      <c r="N114" s="17">
        <v>560</v>
      </c>
      <c r="O114" s="17">
        <v>0</v>
      </c>
      <c r="P114" s="17">
        <v>0</v>
      </c>
      <c r="Q114" s="17">
        <v>0.989174</v>
      </c>
      <c r="R114" s="17">
        <v>1.060162</v>
      </c>
      <c r="S114" s="17">
        <v>1.7686599999999999</v>
      </c>
      <c r="T114" s="17">
        <v>0.70849799999999996</v>
      </c>
      <c r="U114" s="17">
        <v>0.40058500000000002</v>
      </c>
      <c r="V114" s="17">
        <v>558.20000000000005</v>
      </c>
      <c r="W114" s="17">
        <v>1.7E-5</v>
      </c>
      <c r="X114" s="17">
        <v>320</v>
      </c>
      <c r="Y114" s="17">
        <v>0</v>
      </c>
      <c r="Z114" s="17">
        <v>0</v>
      </c>
      <c r="AA114" s="17">
        <v>0.61628400000000005</v>
      </c>
      <c r="AB114" s="17">
        <v>8.3377400000000004E-2</v>
      </c>
      <c r="AC114" s="17">
        <v>1.1192299999999999</v>
      </c>
      <c r="AD114" s="17">
        <v>0.25</v>
      </c>
      <c r="AE114" s="17">
        <v>1393.9</v>
      </c>
    </row>
    <row r="115" spans="1:31">
      <c r="A115" s="17">
        <v>102</v>
      </c>
      <c r="B115" s="19">
        <v>0.46329861111111109</v>
      </c>
      <c r="C115" s="17">
        <v>52.8</v>
      </c>
      <c r="D115" s="17">
        <v>48</v>
      </c>
      <c r="E115" s="17">
        <v>4.5288000000000002E-2</v>
      </c>
      <c r="F115" s="17">
        <v>2.1909999999999998</v>
      </c>
      <c r="G115" s="17">
        <v>0.98198799999999997</v>
      </c>
      <c r="H115" s="17">
        <v>1.105013</v>
      </c>
      <c r="I115" s="17">
        <v>1.6142069999999999</v>
      </c>
      <c r="J115" s="17">
        <v>0.50919400000000004</v>
      </c>
      <c r="K115" s="17">
        <v>0.31544499999999998</v>
      </c>
      <c r="L115" s="17">
        <v>548.6</v>
      </c>
      <c r="M115" s="17">
        <v>6.3999999999999997E-5</v>
      </c>
      <c r="N115" s="17">
        <v>325</v>
      </c>
      <c r="O115" s="17">
        <v>0</v>
      </c>
      <c r="P115" s="17">
        <v>0</v>
      </c>
      <c r="Q115" s="17">
        <v>0.98965599999999998</v>
      </c>
      <c r="R115" s="17">
        <v>1.0517669999999999</v>
      </c>
      <c r="S115" s="17">
        <v>1.7264029999999999</v>
      </c>
      <c r="T115" s="17">
        <v>0.67463600000000001</v>
      </c>
      <c r="U115" s="17">
        <v>0.39077600000000001</v>
      </c>
      <c r="V115" s="17">
        <v>531.79999999999995</v>
      </c>
      <c r="W115" s="17">
        <v>2.6999999999999999E-5</v>
      </c>
      <c r="X115" s="17">
        <v>321</v>
      </c>
      <c r="Y115" s="17">
        <v>0</v>
      </c>
      <c r="Z115" s="17">
        <v>0</v>
      </c>
      <c r="AA115" s="17">
        <v>0.60119299999999998</v>
      </c>
      <c r="AB115" s="17">
        <v>4.8995900000000002E-2</v>
      </c>
      <c r="AC115" s="17">
        <v>1.0848199999999999</v>
      </c>
      <c r="AD115" s="17">
        <v>0.25</v>
      </c>
      <c r="AE115" s="17">
        <v>1514.1</v>
      </c>
    </row>
    <row r="116" spans="1:31">
      <c r="A116" s="17">
        <v>103</v>
      </c>
      <c r="B116" s="19">
        <v>0.46334490740740741</v>
      </c>
      <c r="C116" s="17">
        <v>51.9</v>
      </c>
      <c r="D116" s="17">
        <v>48</v>
      </c>
      <c r="E116" s="17">
        <v>4.8982999999999999E-2</v>
      </c>
      <c r="F116" s="17">
        <v>2.37</v>
      </c>
      <c r="G116" s="17">
        <v>0.97905699999999996</v>
      </c>
      <c r="H116" s="17">
        <v>1.111075</v>
      </c>
      <c r="I116" s="17">
        <v>1.6172219999999999</v>
      </c>
      <c r="J116" s="17">
        <v>0.50614599999999998</v>
      </c>
      <c r="K116" s="17">
        <v>0.312973</v>
      </c>
      <c r="L116" s="17">
        <v>586</v>
      </c>
      <c r="M116" s="17">
        <v>4.5760000000000002E-2</v>
      </c>
      <c r="N116" s="17">
        <v>327</v>
      </c>
      <c r="O116" s="17">
        <v>0</v>
      </c>
      <c r="P116" s="17">
        <v>0</v>
      </c>
      <c r="Q116" s="17">
        <v>0.98788100000000001</v>
      </c>
      <c r="R116" s="17">
        <v>1.071752</v>
      </c>
      <c r="S116" s="17">
        <v>1.7777080000000001</v>
      </c>
      <c r="T116" s="17">
        <v>0.70595600000000003</v>
      </c>
      <c r="U116" s="17">
        <v>0.39711600000000002</v>
      </c>
      <c r="V116" s="17">
        <v>571.4</v>
      </c>
      <c r="W116" s="17">
        <v>3.4999999999999997E-5</v>
      </c>
      <c r="X116" s="17">
        <v>344</v>
      </c>
      <c r="Y116" s="17">
        <v>0</v>
      </c>
      <c r="Z116" s="17">
        <v>0</v>
      </c>
      <c r="AA116" s="17">
        <v>0.61094700000000002</v>
      </c>
      <c r="AB116" s="17">
        <v>5.2443900000000002E-2</v>
      </c>
      <c r="AC116" s="17">
        <v>1.1087800000000001</v>
      </c>
      <c r="AD116" s="17">
        <v>0.25</v>
      </c>
      <c r="AE116" s="17">
        <v>1417.4</v>
      </c>
    </row>
    <row r="117" spans="1:31">
      <c r="A117" s="17">
        <v>104</v>
      </c>
      <c r="B117" s="19">
        <v>0.46340277777777777</v>
      </c>
      <c r="C117" s="17">
        <v>50.4</v>
      </c>
      <c r="D117" s="17">
        <v>51.6</v>
      </c>
      <c r="E117" s="17">
        <v>5.2354999999999999E-2</v>
      </c>
      <c r="F117" s="17">
        <v>2.5329999999999999</v>
      </c>
      <c r="G117" s="17">
        <v>0.98292000000000002</v>
      </c>
      <c r="H117" s="17">
        <v>1.108212</v>
      </c>
      <c r="I117" s="17">
        <v>1.608331</v>
      </c>
      <c r="J117" s="17">
        <v>0.50011899999999998</v>
      </c>
      <c r="K117" s="17">
        <v>0.31095499999999998</v>
      </c>
      <c r="L117" s="17">
        <v>605.29999999999995</v>
      </c>
      <c r="M117" s="17">
        <v>0.115761</v>
      </c>
      <c r="N117" s="17">
        <v>524</v>
      </c>
      <c r="O117" s="17">
        <v>0</v>
      </c>
      <c r="P117" s="17">
        <v>0</v>
      </c>
      <c r="Q117" s="17">
        <v>0.99209400000000003</v>
      </c>
      <c r="R117" s="17">
        <v>1.053075</v>
      </c>
      <c r="S117" s="17">
        <v>1.748359</v>
      </c>
      <c r="T117" s="17">
        <v>0.69528299999999998</v>
      </c>
      <c r="U117" s="17">
        <v>0.39767799999999998</v>
      </c>
      <c r="V117" s="17">
        <v>586.4</v>
      </c>
      <c r="W117" s="17">
        <v>9.0000000000000002E-6</v>
      </c>
      <c r="X117" s="17">
        <v>486</v>
      </c>
      <c r="Y117" s="17">
        <v>0</v>
      </c>
      <c r="Z117" s="17">
        <v>0</v>
      </c>
      <c r="AA117" s="17">
        <v>0.61181200000000002</v>
      </c>
      <c r="AB117" s="17">
        <v>8.9720300000000003E-2</v>
      </c>
      <c r="AC117" s="17">
        <v>1.1154599999999999</v>
      </c>
      <c r="AD117" s="17">
        <v>0.25</v>
      </c>
      <c r="AE117" s="17">
        <v>1372.1</v>
      </c>
    </row>
    <row r="118" spans="1:31">
      <c r="A118" s="17">
        <v>105</v>
      </c>
      <c r="B118" s="19">
        <v>0.46346064814814819</v>
      </c>
      <c r="C118" s="17">
        <v>49.7</v>
      </c>
      <c r="D118" s="17">
        <v>54.3</v>
      </c>
      <c r="E118" s="17">
        <v>4.8418000000000003E-2</v>
      </c>
      <c r="F118" s="17">
        <v>2.343</v>
      </c>
      <c r="G118" s="17">
        <v>0.98227900000000001</v>
      </c>
      <c r="H118" s="17">
        <v>1.1266579999999999</v>
      </c>
      <c r="I118" s="17">
        <v>1.6395409999999999</v>
      </c>
      <c r="J118" s="17">
        <v>0.51288299999999998</v>
      </c>
      <c r="K118" s="17">
        <v>0.31282100000000002</v>
      </c>
      <c r="L118" s="17">
        <v>537.29999999999995</v>
      </c>
      <c r="M118" s="17">
        <v>5.5000000000000002E-5</v>
      </c>
      <c r="N118" s="17">
        <v>449</v>
      </c>
      <c r="O118" s="17">
        <v>0</v>
      </c>
      <c r="P118" s="17">
        <v>0</v>
      </c>
      <c r="Q118" s="17">
        <v>0.990815</v>
      </c>
      <c r="R118" s="17">
        <v>1.0953329999999999</v>
      </c>
      <c r="S118" s="17">
        <v>1.7857069999999999</v>
      </c>
      <c r="T118" s="17">
        <v>0.69037400000000004</v>
      </c>
      <c r="U118" s="17">
        <v>0.38661099999999998</v>
      </c>
      <c r="V118" s="17">
        <v>521.29999999999995</v>
      </c>
      <c r="W118" s="17">
        <v>6.0000000000000002E-6</v>
      </c>
      <c r="X118" s="17">
        <v>527</v>
      </c>
      <c r="Y118" s="17">
        <v>0</v>
      </c>
      <c r="Z118" s="17">
        <v>0</v>
      </c>
      <c r="AA118" s="17">
        <v>0.59478600000000004</v>
      </c>
      <c r="AB118" s="17">
        <v>7.3137199999999999E-2</v>
      </c>
      <c r="AC118" s="17">
        <v>1.1458299999999999</v>
      </c>
      <c r="AD118" s="17">
        <v>0.25</v>
      </c>
      <c r="AE118" s="17">
        <v>1545.9</v>
      </c>
    </row>
    <row r="119" spans="1:31">
      <c r="A119" s="17">
        <v>106</v>
      </c>
      <c r="B119" s="19">
        <v>0.4635185185185185</v>
      </c>
      <c r="C119" s="17">
        <v>48.4</v>
      </c>
      <c r="D119" s="17">
        <v>60.6</v>
      </c>
      <c r="E119" s="17">
        <v>5.5972000000000001E-2</v>
      </c>
      <c r="F119" s="17">
        <v>2.7080000000000002</v>
      </c>
      <c r="G119" s="17">
        <v>0.98148199999999997</v>
      </c>
      <c r="H119" s="17">
        <v>1.170293</v>
      </c>
      <c r="I119" s="17">
        <v>1.670938</v>
      </c>
      <c r="J119" s="17">
        <v>0.50064500000000001</v>
      </c>
      <c r="K119" s="17">
        <v>0.29961900000000002</v>
      </c>
      <c r="L119" s="17">
        <v>544.29999999999995</v>
      </c>
      <c r="M119" s="17">
        <v>7.8181E-2</v>
      </c>
      <c r="N119" s="17">
        <v>361</v>
      </c>
      <c r="O119" s="17">
        <v>0</v>
      </c>
      <c r="P119" s="17">
        <v>0</v>
      </c>
      <c r="Q119" s="17">
        <v>0.99112199999999995</v>
      </c>
      <c r="R119" s="17">
        <v>1.0746199999999999</v>
      </c>
      <c r="S119" s="17">
        <v>1.7689299999999999</v>
      </c>
      <c r="T119" s="17">
        <v>0.69431100000000001</v>
      </c>
      <c r="U119" s="17">
        <v>0.39250299999999999</v>
      </c>
      <c r="V119" s="17">
        <v>555.4</v>
      </c>
      <c r="W119" s="17">
        <v>9.0000000000000002E-6</v>
      </c>
      <c r="X119" s="17">
        <v>351</v>
      </c>
      <c r="Y119" s="17">
        <v>0</v>
      </c>
      <c r="Z119" s="17">
        <v>0</v>
      </c>
      <c r="AA119" s="17">
        <v>0.60385100000000003</v>
      </c>
      <c r="AB119" s="17">
        <v>6.7004099999999997E-2</v>
      </c>
      <c r="AC119" s="17">
        <v>1.12114</v>
      </c>
      <c r="AD119" s="17">
        <v>0.25</v>
      </c>
      <c r="AE119" s="17">
        <v>1526.1</v>
      </c>
    </row>
    <row r="120" spans="1:31">
      <c r="A120" s="17">
        <v>107</v>
      </c>
      <c r="B120" s="19">
        <v>0.46356481481481482</v>
      </c>
      <c r="C120" s="17">
        <v>47.4</v>
      </c>
      <c r="D120" s="17">
        <v>65.2</v>
      </c>
      <c r="E120" s="17">
        <v>5.7626999999999998E-2</v>
      </c>
      <c r="F120" s="17">
        <v>2.7890000000000001</v>
      </c>
      <c r="G120" s="17">
        <v>0.985931</v>
      </c>
      <c r="H120" s="17">
        <v>1.1472070000000001</v>
      </c>
      <c r="I120" s="17">
        <v>1.623756</v>
      </c>
      <c r="J120" s="17">
        <v>0.476549</v>
      </c>
      <c r="K120" s="17">
        <v>0.29348600000000002</v>
      </c>
      <c r="L120" s="17">
        <v>526.70000000000005</v>
      </c>
      <c r="M120" s="17">
        <v>1.4E-5</v>
      </c>
      <c r="N120" s="17">
        <v>458</v>
      </c>
      <c r="O120" s="17">
        <v>0</v>
      </c>
      <c r="P120" s="17">
        <v>0</v>
      </c>
      <c r="Q120" s="17">
        <v>0.98691499999999999</v>
      </c>
      <c r="R120" s="17">
        <v>1.0819540000000001</v>
      </c>
      <c r="S120" s="17">
        <v>1.7938510000000001</v>
      </c>
      <c r="T120" s="17">
        <v>0.711897</v>
      </c>
      <c r="U120" s="17">
        <v>0.39685399999999998</v>
      </c>
      <c r="V120" s="17">
        <v>549.79999999999995</v>
      </c>
      <c r="W120" s="17">
        <v>5.0000000000000004E-6</v>
      </c>
      <c r="X120" s="17">
        <v>389</v>
      </c>
      <c r="Y120" s="17">
        <v>0</v>
      </c>
      <c r="Z120" s="17">
        <v>0</v>
      </c>
      <c r="AA120" s="17">
        <v>0.610545</v>
      </c>
      <c r="AB120" s="17">
        <v>8.6457000000000006E-2</v>
      </c>
      <c r="AC120" s="17">
        <v>1.1435</v>
      </c>
      <c r="AD120" s="17">
        <v>0.25</v>
      </c>
      <c r="AE120" s="17">
        <v>1576.9</v>
      </c>
    </row>
    <row r="121" spans="1:31">
      <c r="A121" s="17">
        <v>108</v>
      </c>
      <c r="B121" s="19">
        <v>0.46362268518518518</v>
      </c>
      <c r="C121" s="17">
        <v>46.3</v>
      </c>
      <c r="D121" s="17">
        <v>67</v>
      </c>
      <c r="E121" s="17">
        <v>5.5499E-2</v>
      </c>
      <c r="F121" s="17">
        <v>2.6859999999999999</v>
      </c>
      <c r="G121" s="17">
        <v>0.97947499999999998</v>
      </c>
      <c r="H121" s="17">
        <v>1.1505050000000001</v>
      </c>
      <c r="I121" s="17">
        <v>1.615343</v>
      </c>
      <c r="J121" s="17">
        <v>0.464837</v>
      </c>
      <c r="K121" s="17">
        <v>0.28776400000000002</v>
      </c>
      <c r="L121" s="17">
        <v>515.4</v>
      </c>
      <c r="M121" s="17">
        <v>5.0000000000000004E-6</v>
      </c>
      <c r="N121" s="17">
        <v>509</v>
      </c>
      <c r="O121" s="17">
        <v>0</v>
      </c>
      <c r="P121" s="17">
        <v>0</v>
      </c>
      <c r="Q121" s="17">
        <v>0.990452</v>
      </c>
      <c r="R121" s="17">
        <v>1.1086130000000001</v>
      </c>
      <c r="S121" s="17">
        <v>1.7994790000000001</v>
      </c>
      <c r="T121" s="17">
        <v>0.69086599999999998</v>
      </c>
      <c r="U121" s="17">
        <v>0.38392599999999999</v>
      </c>
      <c r="V121" s="17">
        <v>523.6</v>
      </c>
      <c r="W121" s="17">
        <v>2.5000000000000001E-5</v>
      </c>
      <c r="X121" s="17">
        <v>390</v>
      </c>
      <c r="Y121" s="17">
        <v>0</v>
      </c>
      <c r="Z121" s="17">
        <v>0</v>
      </c>
      <c r="AA121" s="17">
        <v>0.59065500000000004</v>
      </c>
      <c r="AB121" s="17">
        <v>9.5739199999999997E-2</v>
      </c>
      <c r="AC121" s="17">
        <v>1.17476</v>
      </c>
      <c r="AD121" s="17">
        <v>0.25</v>
      </c>
      <c r="AE121" s="17">
        <v>1611.5</v>
      </c>
    </row>
    <row r="122" spans="1:31">
      <c r="A122" s="17">
        <v>109</v>
      </c>
      <c r="B122" s="19">
        <v>0.4636805555555556</v>
      </c>
      <c r="C122" s="17">
        <v>45.2</v>
      </c>
      <c r="D122" s="17">
        <v>76</v>
      </c>
      <c r="E122" s="17">
        <v>6.5061999999999995E-2</v>
      </c>
      <c r="F122" s="17">
        <v>3.1480000000000001</v>
      </c>
      <c r="G122" s="17">
        <v>0.97354799999999997</v>
      </c>
      <c r="H122" s="17">
        <v>1.1535070000000001</v>
      </c>
      <c r="I122" s="17">
        <v>1.6197349999999999</v>
      </c>
      <c r="J122" s="17">
        <v>0.46622799999999998</v>
      </c>
      <c r="K122" s="17">
        <v>0.28784199999999999</v>
      </c>
      <c r="L122" s="17">
        <v>541.6</v>
      </c>
      <c r="M122" s="17">
        <v>6.0000000000000002E-6</v>
      </c>
      <c r="N122" s="17">
        <v>618</v>
      </c>
      <c r="O122" s="17">
        <v>0</v>
      </c>
      <c r="P122" s="17">
        <v>0</v>
      </c>
      <c r="Q122" s="17">
        <v>0.99069099999999999</v>
      </c>
      <c r="R122" s="17">
        <v>1.0767100000000001</v>
      </c>
      <c r="S122" s="17">
        <v>1.7752699999999999</v>
      </c>
      <c r="T122" s="17">
        <v>0.69855900000000004</v>
      </c>
      <c r="U122" s="17">
        <v>0.39349499999999998</v>
      </c>
      <c r="V122" s="17">
        <v>534.20000000000005</v>
      </c>
      <c r="W122" s="17">
        <v>2.1999999999999999E-5</v>
      </c>
      <c r="X122" s="17">
        <v>506</v>
      </c>
      <c r="Y122" s="17">
        <v>0</v>
      </c>
      <c r="Z122" s="17">
        <v>0</v>
      </c>
      <c r="AA122" s="17">
        <v>0.60537600000000003</v>
      </c>
      <c r="AB122" s="17">
        <v>0.132883</v>
      </c>
      <c r="AC122" s="17">
        <v>1.16954</v>
      </c>
      <c r="AD122" s="17">
        <v>0.25</v>
      </c>
      <c r="AE122" s="17">
        <v>1533.6</v>
      </c>
    </row>
    <row r="123" spans="1:31">
      <c r="A123" s="17">
        <v>110</v>
      </c>
      <c r="B123" s="19">
        <v>0.4637384259259259</v>
      </c>
      <c r="C123" s="17">
        <v>44.1</v>
      </c>
      <c r="D123" s="17">
        <v>78.7</v>
      </c>
      <c r="E123" s="17">
        <v>6.7083000000000004E-2</v>
      </c>
      <c r="F123" s="17">
        <v>3.246</v>
      </c>
      <c r="G123" s="17">
        <v>0.98135799999999995</v>
      </c>
      <c r="H123" s="17">
        <v>1.1425829999999999</v>
      </c>
      <c r="I123" s="17">
        <v>1.6048610000000001</v>
      </c>
      <c r="J123" s="17">
        <v>0.46227800000000002</v>
      </c>
      <c r="K123" s="17">
        <v>0.288049</v>
      </c>
      <c r="L123" s="17">
        <v>534.20000000000005</v>
      </c>
      <c r="M123" s="17">
        <v>3.8000000000000002E-5</v>
      </c>
      <c r="N123" s="17">
        <v>515</v>
      </c>
      <c r="O123" s="17">
        <v>0</v>
      </c>
      <c r="P123" s="17">
        <v>0</v>
      </c>
      <c r="Q123" s="17">
        <v>0.99070100000000005</v>
      </c>
      <c r="R123" s="17">
        <v>1.0825610000000001</v>
      </c>
      <c r="S123" s="17">
        <v>1.7725569999999999</v>
      </c>
      <c r="T123" s="17">
        <v>0.68999500000000002</v>
      </c>
      <c r="U123" s="17">
        <v>0.389266</v>
      </c>
      <c r="V123" s="17">
        <v>531</v>
      </c>
      <c r="W123" s="17">
        <v>3.0000000000000001E-6</v>
      </c>
      <c r="X123" s="17">
        <v>443</v>
      </c>
      <c r="Y123" s="17">
        <v>0</v>
      </c>
      <c r="Z123" s="17">
        <v>0</v>
      </c>
      <c r="AA123" s="17">
        <v>0.59887000000000001</v>
      </c>
      <c r="AB123" s="17">
        <v>0.115346</v>
      </c>
      <c r="AC123" s="17">
        <v>1.16215</v>
      </c>
      <c r="AD123" s="17">
        <v>0.25</v>
      </c>
      <c r="AE123" s="17">
        <v>1554.8</v>
      </c>
    </row>
    <row r="124" spans="1:31">
      <c r="A124" s="17">
        <v>111</v>
      </c>
      <c r="B124" s="19">
        <v>0.46379629629629626</v>
      </c>
      <c r="C124" s="17">
        <v>42.8</v>
      </c>
      <c r="D124" s="17">
        <v>79.7</v>
      </c>
      <c r="E124" s="17">
        <v>6.3434000000000004E-2</v>
      </c>
      <c r="F124" s="17">
        <v>3.07</v>
      </c>
      <c r="G124" s="17">
        <v>0.97570400000000002</v>
      </c>
      <c r="H124" s="17">
        <v>1.1925669999999999</v>
      </c>
      <c r="I124" s="17">
        <v>1.623964</v>
      </c>
      <c r="J124" s="17">
        <v>0.43139699999999997</v>
      </c>
      <c r="K124" s="17">
        <v>0.26564399999999999</v>
      </c>
      <c r="L124" s="17">
        <v>475.8</v>
      </c>
      <c r="M124" s="17">
        <v>3.4E-5</v>
      </c>
      <c r="N124" s="17">
        <v>407</v>
      </c>
      <c r="O124" s="17">
        <v>0</v>
      </c>
      <c r="P124" s="17">
        <v>0</v>
      </c>
      <c r="Q124" s="17">
        <v>0.99276600000000004</v>
      </c>
      <c r="R124" s="17">
        <v>1.062881</v>
      </c>
      <c r="S124" s="17">
        <v>1.757045</v>
      </c>
      <c r="T124" s="17">
        <v>0.694164</v>
      </c>
      <c r="U124" s="17">
        <v>0.39507500000000001</v>
      </c>
      <c r="V124" s="17">
        <v>547.1</v>
      </c>
      <c r="W124" s="17">
        <v>2.5000000000000001E-5</v>
      </c>
      <c r="X124" s="17">
        <v>531</v>
      </c>
      <c r="Y124" s="17">
        <v>0</v>
      </c>
      <c r="Z124" s="17">
        <v>0</v>
      </c>
      <c r="AA124" s="17">
        <v>0.60780699999999999</v>
      </c>
      <c r="AB124" s="17">
        <v>8.5054199999999996E-2</v>
      </c>
      <c r="AC124" s="17">
        <v>1.12192</v>
      </c>
      <c r="AD124" s="17">
        <v>0.25</v>
      </c>
      <c r="AE124" s="17">
        <v>1745.7</v>
      </c>
    </row>
    <row r="125" spans="1:31">
      <c r="A125" s="17">
        <v>112</v>
      </c>
      <c r="B125" s="19">
        <v>0.46384259259259258</v>
      </c>
      <c r="C125" s="17">
        <v>42.1</v>
      </c>
      <c r="D125" s="17">
        <v>86</v>
      </c>
      <c r="E125" s="17">
        <v>6.7516999999999994E-2</v>
      </c>
      <c r="F125" s="17">
        <v>3.2669999999999999</v>
      </c>
      <c r="G125" s="17">
        <v>0.976738</v>
      </c>
      <c r="H125" s="17">
        <v>1.1639619999999999</v>
      </c>
      <c r="I125" s="17">
        <v>1.6088720000000001</v>
      </c>
      <c r="J125" s="17">
        <v>0.44491000000000003</v>
      </c>
      <c r="K125" s="17">
        <v>0.27653499999999998</v>
      </c>
      <c r="L125" s="17">
        <v>494.8</v>
      </c>
      <c r="M125" s="17">
        <v>1.0000000000000001E-5</v>
      </c>
      <c r="N125" s="17">
        <v>635</v>
      </c>
      <c r="O125" s="17">
        <v>0</v>
      </c>
      <c r="P125" s="17">
        <v>0</v>
      </c>
      <c r="Q125" s="17">
        <v>0.98949500000000001</v>
      </c>
      <c r="R125" s="17">
        <v>1.0862080000000001</v>
      </c>
      <c r="S125" s="17">
        <v>1.8055909999999999</v>
      </c>
      <c r="T125" s="17">
        <v>0.71938299999999999</v>
      </c>
      <c r="U125" s="17">
        <v>0.39842</v>
      </c>
      <c r="V125" s="17">
        <v>526.29999999999995</v>
      </c>
      <c r="W125" s="17">
        <v>9.0000000000000002E-6</v>
      </c>
      <c r="X125" s="17">
        <v>586</v>
      </c>
      <c r="Y125" s="17">
        <v>0</v>
      </c>
      <c r="Z125" s="17">
        <v>0</v>
      </c>
      <c r="AA125" s="17">
        <v>0.61295299999999997</v>
      </c>
      <c r="AB125" s="17">
        <v>0.13982600000000001</v>
      </c>
      <c r="AC125" s="17">
        <v>1.1868000000000001</v>
      </c>
      <c r="AD125" s="17">
        <v>0.25</v>
      </c>
      <c r="AE125" s="17">
        <v>1678.7</v>
      </c>
    </row>
    <row r="126" spans="1:31">
      <c r="A126" s="17">
        <v>113</v>
      </c>
      <c r="B126" s="19">
        <v>0.463900462962963</v>
      </c>
      <c r="C126" s="17">
        <v>41.2</v>
      </c>
      <c r="D126" s="17">
        <v>89.6</v>
      </c>
      <c r="E126" s="17">
        <v>7.9685000000000006E-2</v>
      </c>
      <c r="F126" s="17">
        <v>3.8559999999999999</v>
      </c>
      <c r="G126" s="17">
        <v>0.97445099999999996</v>
      </c>
      <c r="H126" s="17">
        <v>1.141669</v>
      </c>
      <c r="I126" s="17">
        <v>1.5848359999999999</v>
      </c>
      <c r="J126" s="17">
        <v>0.44316800000000001</v>
      </c>
      <c r="K126" s="17">
        <v>0.27962999999999999</v>
      </c>
      <c r="L126" s="17">
        <v>589.70000000000005</v>
      </c>
      <c r="M126" s="17">
        <v>5.0000000000000004E-6</v>
      </c>
      <c r="N126" s="17">
        <v>508</v>
      </c>
      <c r="O126" s="17">
        <v>0</v>
      </c>
      <c r="P126" s="17">
        <v>0</v>
      </c>
      <c r="Q126" s="17">
        <v>0.99251299999999998</v>
      </c>
      <c r="R126" s="17">
        <v>1.11877</v>
      </c>
      <c r="S126" s="17">
        <v>1.7993140000000001</v>
      </c>
      <c r="T126" s="17">
        <v>0.68054400000000004</v>
      </c>
      <c r="U126" s="17">
        <v>0.378224</v>
      </c>
      <c r="V126" s="17">
        <v>538.20000000000005</v>
      </c>
      <c r="W126" s="17">
        <v>1.2E-5</v>
      </c>
      <c r="X126" s="17">
        <v>489</v>
      </c>
      <c r="Y126" s="17">
        <v>0</v>
      </c>
      <c r="Z126" s="17">
        <v>0</v>
      </c>
      <c r="AA126" s="17">
        <v>0.58188300000000004</v>
      </c>
      <c r="AB126" s="17">
        <v>0.13900699999999999</v>
      </c>
      <c r="AC126" s="17">
        <v>1.2133700000000001</v>
      </c>
      <c r="AD126" s="17">
        <v>0.25</v>
      </c>
      <c r="AE126" s="17">
        <v>1408.5</v>
      </c>
    </row>
    <row r="127" spans="1:31">
      <c r="A127" s="17">
        <v>114</v>
      </c>
      <c r="B127" s="19">
        <v>0.46395833333333331</v>
      </c>
      <c r="C127" s="17">
        <v>39.9</v>
      </c>
      <c r="D127" s="17">
        <v>105</v>
      </c>
      <c r="E127" s="17">
        <v>8.6296999999999999E-2</v>
      </c>
      <c r="F127" s="17">
        <v>4.1760000000000002</v>
      </c>
      <c r="G127" s="17">
        <v>0.97531500000000004</v>
      </c>
      <c r="H127" s="17">
        <v>1.156026</v>
      </c>
      <c r="I127" s="17">
        <v>1.584751</v>
      </c>
      <c r="J127" s="17">
        <v>0.42872500000000002</v>
      </c>
      <c r="K127" s="17">
        <v>0.27053100000000002</v>
      </c>
      <c r="L127" s="17">
        <v>542.9</v>
      </c>
      <c r="M127" s="17">
        <v>9.3851000000000004E-2</v>
      </c>
      <c r="N127" s="17">
        <v>477</v>
      </c>
      <c r="O127" s="17">
        <v>0</v>
      </c>
      <c r="P127" s="17">
        <v>0</v>
      </c>
      <c r="Q127" s="17">
        <v>0.98813799999999996</v>
      </c>
      <c r="R127" s="17">
        <v>1.1268279999999999</v>
      </c>
      <c r="S127" s="17">
        <v>1.81871</v>
      </c>
      <c r="T127" s="17">
        <v>0.691882</v>
      </c>
      <c r="U127" s="17">
        <v>0.38042500000000001</v>
      </c>
      <c r="V127" s="17">
        <v>498.2</v>
      </c>
      <c r="W127" s="17">
        <v>9.0000000000000002E-6</v>
      </c>
      <c r="X127" s="17">
        <v>378</v>
      </c>
      <c r="Y127" s="17">
        <v>0</v>
      </c>
      <c r="Z127" s="17">
        <v>0</v>
      </c>
      <c r="AA127" s="17">
        <v>0.58526900000000004</v>
      </c>
      <c r="AB127" s="17">
        <v>0.14069200000000001</v>
      </c>
      <c r="AC127" s="17">
        <v>1.22417</v>
      </c>
      <c r="AD127" s="17">
        <v>0.25</v>
      </c>
      <c r="AE127" s="17">
        <v>1529.8</v>
      </c>
    </row>
    <row r="128" spans="1:31">
      <c r="A128" s="17">
        <v>115</v>
      </c>
      <c r="B128" s="19">
        <v>0.46401620370370367</v>
      </c>
      <c r="C128" s="17">
        <v>38.799999999999997</v>
      </c>
      <c r="D128" s="17">
        <v>100.5</v>
      </c>
      <c r="E128" s="17">
        <v>7.5892000000000001E-2</v>
      </c>
      <c r="F128" s="17">
        <v>3.6720000000000002</v>
      </c>
      <c r="G128" s="17">
        <v>0.984518</v>
      </c>
      <c r="H128" s="17">
        <v>1.183856</v>
      </c>
      <c r="I128" s="17">
        <v>1.597413</v>
      </c>
      <c r="J128" s="17">
        <v>0.41355700000000001</v>
      </c>
      <c r="K128" s="17">
        <v>0.25889200000000001</v>
      </c>
      <c r="L128" s="17">
        <v>472.3</v>
      </c>
      <c r="M128" s="17">
        <v>5.8999999999999998E-5</v>
      </c>
      <c r="N128" s="17">
        <v>368</v>
      </c>
      <c r="O128" s="17">
        <v>0</v>
      </c>
      <c r="P128" s="17">
        <v>0</v>
      </c>
      <c r="Q128" s="17">
        <v>0.98955800000000005</v>
      </c>
      <c r="R128" s="17">
        <v>1.0764530000000001</v>
      </c>
      <c r="S128" s="17">
        <v>1.740874</v>
      </c>
      <c r="T128" s="17">
        <v>0.66442100000000004</v>
      </c>
      <c r="U128" s="17">
        <v>0.38165900000000003</v>
      </c>
      <c r="V128" s="17">
        <v>544.29999999999995</v>
      </c>
      <c r="W128" s="17">
        <v>5.0000000000000004E-6</v>
      </c>
      <c r="X128" s="17">
        <v>422</v>
      </c>
      <c r="Y128" s="17">
        <v>0</v>
      </c>
      <c r="Z128" s="17">
        <v>0</v>
      </c>
      <c r="AA128" s="17">
        <v>0.58716800000000002</v>
      </c>
      <c r="AB128" s="17">
        <v>9.5027500000000001E-2</v>
      </c>
      <c r="AC128" s="17">
        <v>1.1395900000000001</v>
      </c>
      <c r="AD128" s="17">
        <v>0.25</v>
      </c>
      <c r="AE128" s="17">
        <v>1758.7</v>
      </c>
    </row>
    <row r="129" spans="1:31">
      <c r="A129" s="17">
        <v>116</v>
      </c>
      <c r="B129" s="19">
        <v>0.46406249999999999</v>
      </c>
      <c r="C129" s="17">
        <v>37.9</v>
      </c>
      <c r="D129" s="17">
        <v>113.1</v>
      </c>
      <c r="E129" s="17">
        <v>8.8202000000000003E-2</v>
      </c>
      <c r="F129" s="17">
        <v>4.2679999999999998</v>
      </c>
      <c r="G129" s="17">
        <v>0.97643500000000005</v>
      </c>
      <c r="H129" s="17">
        <v>1.185856</v>
      </c>
      <c r="I129" s="17">
        <v>1.5948659999999999</v>
      </c>
      <c r="J129" s="17">
        <v>0.40900999999999998</v>
      </c>
      <c r="K129" s="17">
        <v>0.25645400000000002</v>
      </c>
      <c r="L129" s="17">
        <v>503.7</v>
      </c>
      <c r="M129" s="17">
        <v>3.0000000000000001E-5</v>
      </c>
      <c r="N129" s="17">
        <v>344</v>
      </c>
      <c r="O129" s="17">
        <v>0</v>
      </c>
      <c r="P129" s="17">
        <v>0</v>
      </c>
      <c r="Q129" s="17">
        <v>0.986425</v>
      </c>
      <c r="R129" s="17">
        <v>1.111413</v>
      </c>
      <c r="S129" s="17">
        <v>1.7746</v>
      </c>
      <c r="T129" s="17">
        <v>0.663188</v>
      </c>
      <c r="U129" s="17">
        <v>0.37371100000000002</v>
      </c>
      <c r="V129" s="17">
        <v>494.6</v>
      </c>
      <c r="W129" s="17">
        <v>5.0000000000000004E-6</v>
      </c>
      <c r="X129" s="17">
        <v>542</v>
      </c>
      <c r="Y129" s="17">
        <v>0</v>
      </c>
      <c r="Z129" s="17">
        <v>0</v>
      </c>
      <c r="AA129" s="17">
        <v>0.57494000000000001</v>
      </c>
      <c r="AB129" s="17">
        <v>0.10563699999999999</v>
      </c>
      <c r="AC129" s="17">
        <v>1.18147</v>
      </c>
      <c r="AD129" s="17">
        <v>0.25</v>
      </c>
      <c r="AE129" s="17">
        <v>1649</v>
      </c>
    </row>
    <row r="130" spans="1:31">
      <c r="A130" s="17">
        <v>117</v>
      </c>
      <c r="B130" s="19">
        <v>0.46412037037037041</v>
      </c>
      <c r="C130" s="17">
        <v>36.799999999999997</v>
      </c>
      <c r="D130" s="17">
        <v>111.3</v>
      </c>
      <c r="E130" s="17">
        <v>8.0017000000000005E-2</v>
      </c>
      <c r="F130" s="17">
        <v>3.8719999999999999</v>
      </c>
      <c r="G130" s="17">
        <v>0.97538899999999995</v>
      </c>
      <c r="H130" s="17">
        <v>1.2032240000000001</v>
      </c>
      <c r="I130" s="17">
        <v>1.5829770000000001</v>
      </c>
      <c r="J130" s="17">
        <v>0.37975199999999998</v>
      </c>
      <c r="K130" s="17">
        <v>0.239898</v>
      </c>
      <c r="L130" s="17">
        <v>475.9</v>
      </c>
      <c r="M130" s="17">
        <v>3.9999999999999998E-6</v>
      </c>
      <c r="N130" s="17">
        <v>409</v>
      </c>
      <c r="O130" s="17">
        <v>0</v>
      </c>
      <c r="P130" s="17">
        <v>0</v>
      </c>
      <c r="Q130" s="17">
        <v>0.98751999999999995</v>
      </c>
      <c r="R130" s="17">
        <v>1.0870390000000001</v>
      </c>
      <c r="S130" s="17">
        <v>1.721746</v>
      </c>
      <c r="T130" s="17">
        <v>0.63470700000000002</v>
      </c>
      <c r="U130" s="17">
        <v>0.368641</v>
      </c>
      <c r="V130" s="17">
        <v>515</v>
      </c>
      <c r="W130" s="17">
        <v>1.5E-5</v>
      </c>
      <c r="X130" s="17">
        <v>458</v>
      </c>
      <c r="Y130" s="17">
        <v>0</v>
      </c>
      <c r="Z130" s="17">
        <v>0</v>
      </c>
      <c r="AA130" s="17">
        <v>0.56714100000000001</v>
      </c>
      <c r="AB130" s="17">
        <v>0.11533</v>
      </c>
      <c r="AC130" s="17">
        <v>1.1602399999999999</v>
      </c>
      <c r="AD130" s="17">
        <v>0.25</v>
      </c>
      <c r="AE130" s="17">
        <v>1745.2</v>
      </c>
    </row>
    <row r="131" spans="1:31">
      <c r="A131" s="17">
        <v>118</v>
      </c>
      <c r="B131" s="19">
        <v>0.46417824074074071</v>
      </c>
      <c r="C131" s="17">
        <v>35.5</v>
      </c>
      <c r="D131" s="17">
        <v>130.30000000000001</v>
      </c>
      <c r="E131" s="17">
        <v>9.6795000000000006E-2</v>
      </c>
      <c r="F131" s="17">
        <v>4.6840000000000002</v>
      </c>
      <c r="G131" s="17">
        <v>0.96904400000000002</v>
      </c>
      <c r="H131" s="17">
        <v>1.190736</v>
      </c>
      <c r="I131" s="17">
        <v>1.573861</v>
      </c>
      <c r="J131" s="17">
        <v>0.38312499999999999</v>
      </c>
      <c r="K131" s="17">
        <v>0.24343000000000001</v>
      </c>
      <c r="L131" s="17">
        <v>510.9</v>
      </c>
      <c r="M131" s="17">
        <v>3.9999999999999998E-6</v>
      </c>
      <c r="N131" s="17">
        <v>410</v>
      </c>
      <c r="O131" s="17">
        <v>0</v>
      </c>
      <c r="P131" s="17">
        <v>0</v>
      </c>
      <c r="Q131" s="17">
        <v>0.98579099999999997</v>
      </c>
      <c r="R131" s="17">
        <v>1.0824670000000001</v>
      </c>
      <c r="S131" s="17">
        <v>1.7060340000000001</v>
      </c>
      <c r="T131" s="17">
        <v>0.62356699999999998</v>
      </c>
      <c r="U131" s="17">
        <v>0.36550700000000003</v>
      </c>
      <c r="V131" s="17">
        <v>516.9</v>
      </c>
      <c r="W131" s="17">
        <v>9.0000000000000002E-6</v>
      </c>
      <c r="X131" s="17">
        <v>412</v>
      </c>
      <c r="Y131" s="17">
        <v>0</v>
      </c>
      <c r="Z131" s="17">
        <v>0</v>
      </c>
      <c r="AA131" s="17">
        <v>0.56231799999999998</v>
      </c>
      <c r="AB131" s="17">
        <v>0.14121</v>
      </c>
      <c r="AC131" s="17">
        <v>1.17052</v>
      </c>
      <c r="AD131" s="17">
        <v>0.25</v>
      </c>
      <c r="AE131" s="17">
        <v>1625.7</v>
      </c>
    </row>
    <row r="132" spans="1:31">
      <c r="A132" s="17">
        <v>119</v>
      </c>
      <c r="B132" s="19">
        <v>0.46423611111111113</v>
      </c>
      <c r="C132" s="17">
        <v>35</v>
      </c>
      <c r="D132" s="17">
        <v>121.3</v>
      </c>
      <c r="E132" s="17">
        <v>7.8974000000000003E-2</v>
      </c>
      <c r="F132" s="17">
        <v>3.8220000000000001</v>
      </c>
      <c r="G132" s="17">
        <v>0.97535099999999997</v>
      </c>
      <c r="H132" s="17">
        <v>1.2085900000000001</v>
      </c>
      <c r="I132" s="17">
        <v>1.5678810000000001</v>
      </c>
      <c r="J132" s="17">
        <v>0.35929100000000003</v>
      </c>
      <c r="K132" s="17">
        <v>0.229157</v>
      </c>
      <c r="L132" s="17">
        <v>428.8</v>
      </c>
      <c r="M132" s="17">
        <v>1.0000000000000001E-5</v>
      </c>
      <c r="N132" s="17">
        <v>347</v>
      </c>
      <c r="O132" s="17">
        <v>0</v>
      </c>
      <c r="P132" s="17">
        <v>0</v>
      </c>
      <c r="Q132" s="17">
        <v>0.992641</v>
      </c>
      <c r="R132" s="17">
        <v>1.0784130000000001</v>
      </c>
      <c r="S132" s="17">
        <v>1.694245</v>
      </c>
      <c r="T132" s="17">
        <v>0.61583200000000005</v>
      </c>
      <c r="U132" s="17">
        <v>0.363485</v>
      </c>
      <c r="V132" s="17">
        <v>555</v>
      </c>
      <c r="W132" s="17">
        <v>1.2300000000000001E-4</v>
      </c>
      <c r="X132" s="17">
        <v>373</v>
      </c>
      <c r="Y132" s="17">
        <v>0</v>
      </c>
      <c r="Z132" s="17">
        <v>0</v>
      </c>
      <c r="AA132" s="17">
        <v>0.55920700000000001</v>
      </c>
      <c r="AB132" s="17">
        <v>9.7906000000000007E-2</v>
      </c>
      <c r="AC132" s="17">
        <v>1.1387100000000001</v>
      </c>
      <c r="AD132" s="17">
        <v>0.25</v>
      </c>
      <c r="AE132" s="17">
        <v>1936.9</v>
      </c>
    </row>
    <row r="133" spans="1:31">
      <c r="A133" s="17">
        <v>120</v>
      </c>
      <c r="B133" s="19">
        <v>0.46429398148148149</v>
      </c>
      <c r="C133" s="17">
        <v>33.700000000000003</v>
      </c>
      <c r="D133" s="17">
        <v>142.1</v>
      </c>
      <c r="E133" s="17">
        <v>0.104686</v>
      </c>
      <c r="F133" s="17">
        <v>5.0659999999999998</v>
      </c>
      <c r="G133" s="17">
        <v>0.96050500000000005</v>
      </c>
      <c r="H133" s="17">
        <v>1.19923</v>
      </c>
      <c r="I133" s="17">
        <v>1.540081</v>
      </c>
      <c r="J133" s="17">
        <v>0.34085100000000002</v>
      </c>
      <c r="K133" s="17">
        <v>0.22131999999999999</v>
      </c>
      <c r="L133" s="17">
        <v>490</v>
      </c>
      <c r="M133" s="17">
        <v>6.9999999999999999E-6</v>
      </c>
      <c r="N133" s="17">
        <v>323</v>
      </c>
      <c r="O133" s="17">
        <v>0</v>
      </c>
      <c r="P133" s="17">
        <v>0</v>
      </c>
      <c r="Q133" s="17">
        <v>0.98581099999999999</v>
      </c>
      <c r="R133" s="17">
        <v>1.114403</v>
      </c>
      <c r="S133" s="17">
        <v>1.7649410000000001</v>
      </c>
      <c r="T133" s="17">
        <v>0.65053799999999995</v>
      </c>
      <c r="U133" s="17">
        <v>0.368589</v>
      </c>
      <c r="V133" s="17">
        <v>504.9</v>
      </c>
      <c r="W133" s="17">
        <v>5.0000000000000004E-6</v>
      </c>
      <c r="X133" s="17">
        <v>507</v>
      </c>
      <c r="Y133" s="17">
        <v>0</v>
      </c>
      <c r="Z133" s="17">
        <v>0</v>
      </c>
      <c r="AA133" s="17">
        <v>0.56706000000000001</v>
      </c>
      <c r="AB133" s="17">
        <v>0.119142</v>
      </c>
      <c r="AC133" s="17">
        <v>1.19191</v>
      </c>
      <c r="AD133" s="17">
        <v>0.25</v>
      </c>
      <c r="AE133" s="17">
        <v>1695.1</v>
      </c>
    </row>
    <row r="134" spans="1:31">
      <c r="A134" s="17">
        <v>121</v>
      </c>
      <c r="B134" s="19">
        <v>0.46434027777777781</v>
      </c>
      <c r="C134" s="17">
        <v>32.6</v>
      </c>
      <c r="D134" s="17">
        <v>138.5</v>
      </c>
      <c r="E134" s="17">
        <v>8.8881000000000002E-2</v>
      </c>
      <c r="F134" s="17">
        <v>4.3010000000000002</v>
      </c>
      <c r="G134" s="17">
        <v>0.95636399999999999</v>
      </c>
      <c r="H134" s="17">
        <v>1.198029</v>
      </c>
      <c r="I134" s="17">
        <v>1.513142</v>
      </c>
      <c r="J134" s="17">
        <v>0.31511299999999998</v>
      </c>
      <c r="K134" s="17">
        <v>0.20825099999999999</v>
      </c>
      <c r="L134" s="17">
        <v>439.9</v>
      </c>
      <c r="M134" s="17">
        <v>7.9999999999999996E-6</v>
      </c>
      <c r="N134" s="17">
        <v>490</v>
      </c>
      <c r="O134" s="17">
        <v>0</v>
      </c>
      <c r="P134" s="17">
        <v>0</v>
      </c>
      <c r="Q134" s="17">
        <v>0.98727600000000004</v>
      </c>
      <c r="R134" s="17">
        <v>1.1192089999999999</v>
      </c>
      <c r="S134" s="17">
        <v>1.781401</v>
      </c>
      <c r="T134" s="17">
        <v>0.66219099999999997</v>
      </c>
      <c r="U134" s="17">
        <v>0.37172500000000003</v>
      </c>
      <c r="V134" s="17">
        <v>542</v>
      </c>
      <c r="W134" s="17">
        <v>1.0000000000000001E-5</v>
      </c>
      <c r="X134" s="17">
        <v>393</v>
      </c>
      <c r="Y134" s="17">
        <v>0</v>
      </c>
      <c r="Z134" s="17">
        <v>0</v>
      </c>
      <c r="AA134" s="17">
        <v>0.57188499999999998</v>
      </c>
      <c r="AB134" s="17">
        <v>0.15237800000000001</v>
      </c>
      <c r="AC134" s="17">
        <v>1.22011</v>
      </c>
      <c r="AD134" s="17">
        <v>0.25</v>
      </c>
      <c r="AE134" s="17">
        <v>1888.2</v>
      </c>
    </row>
    <row r="135" spans="1:31">
      <c r="A135" s="17">
        <v>122</v>
      </c>
      <c r="B135" s="19">
        <v>0.46439814814814812</v>
      </c>
      <c r="C135" s="17">
        <v>31.7</v>
      </c>
      <c r="D135" s="17">
        <v>160.19999999999999</v>
      </c>
      <c r="E135" s="17">
        <v>8.5273000000000002E-2</v>
      </c>
      <c r="F135" s="17">
        <v>4.1260000000000003</v>
      </c>
      <c r="G135" s="17">
        <v>0.96234600000000003</v>
      </c>
      <c r="H135" s="17">
        <v>1.295056</v>
      </c>
      <c r="I135" s="17">
        <v>1.6127229999999999</v>
      </c>
      <c r="J135" s="17">
        <v>0.31766699999999998</v>
      </c>
      <c r="K135" s="17">
        <v>0.19697500000000001</v>
      </c>
      <c r="L135" s="17">
        <v>419.6</v>
      </c>
      <c r="M135" s="17">
        <v>3.9999999999999998E-6</v>
      </c>
      <c r="N135" s="17">
        <v>549</v>
      </c>
      <c r="O135" s="17">
        <v>0</v>
      </c>
      <c r="P135" s="17">
        <v>0</v>
      </c>
      <c r="Q135" s="17">
        <v>0.98577099999999995</v>
      </c>
      <c r="R135" s="17">
        <v>1.1478930000000001</v>
      </c>
      <c r="S135" s="17">
        <v>1.7257180000000001</v>
      </c>
      <c r="T135" s="17">
        <v>0.57782599999999995</v>
      </c>
      <c r="U135" s="17">
        <v>0.33483200000000002</v>
      </c>
      <c r="V135" s="17">
        <v>468.6</v>
      </c>
      <c r="W135" s="17">
        <v>3.9999999999999998E-6</v>
      </c>
      <c r="X135" s="17">
        <v>386</v>
      </c>
      <c r="Y135" s="17">
        <v>0</v>
      </c>
      <c r="Z135" s="17">
        <v>0</v>
      </c>
      <c r="AA135" s="17">
        <v>0.51512599999999997</v>
      </c>
      <c r="AB135" s="17">
        <v>0.181839</v>
      </c>
      <c r="AC135" s="17">
        <v>1.2529600000000001</v>
      </c>
      <c r="AD135" s="17">
        <v>0.25</v>
      </c>
      <c r="AE135" s="17">
        <v>1979.6</v>
      </c>
    </row>
    <row r="136" spans="1:31">
      <c r="A136" s="17">
        <v>123</v>
      </c>
      <c r="B136" s="19">
        <v>0.46445601851851853</v>
      </c>
      <c r="C136" s="17">
        <v>30.6</v>
      </c>
      <c r="D136" s="17">
        <v>172.9</v>
      </c>
      <c r="E136" s="17">
        <v>9.5089999999999994E-2</v>
      </c>
      <c r="F136" s="17">
        <v>4.601</v>
      </c>
      <c r="G136" s="17">
        <v>0.95943199999999995</v>
      </c>
      <c r="H136" s="17">
        <v>1.1728369999999999</v>
      </c>
      <c r="I136" s="17">
        <v>1.4488129999999999</v>
      </c>
      <c r="J136" s="17">
        <v>0.275976</v>
      </c>
      <c r="K136" s="17">
        <v>0.19048399999999999</v>
      </c>
      <c r="L136" s="17">
        <v>412.5</v>
      </c>
      <c r="M136" s="17">
        <v>3.0000000000000001E-6</v>
      </c>
      <c r="N136" s="17">
        <v>513</v>
      </c>
      <c r="O136" s="17">
        <v>0</v>
      </c>
      <c r="P136" s="17">
        <v>0</v>
      </c>
      <c r="Q136" s="17">
        <v>0.984514</v>
      </c>
      <c r="R136" s="17">
        <v>1.1177589999999999</v>
      </c>
      <c r="S136" s="17">
        <v>1.723206</v>
      </c>
      <c r="T136" s="17">
        <v>0.60544699999999996</v>
      </c>
      <c r="U136" s="17">
        <v>0.35134900000000002</v>
      </c>
      <c r="V136" s="17">
        <v>488.2</v>
      </c>
      <c r="W136" s="17">
        <v>9.0000000000000002E-6</v>
      </c>
      <c r="X136" s="17">
        <v>485</v>
      </c>
      <c r="Y136" s="17">
        <v>0</v>
      </c>
      <c r="Z136" s="17">
        <v>0</v>
      </c>
      <c r="AA136" s="17">
        <v>0.54053700000000005</v>
      </c>
      <c r="AB136" s="17">
        <v>0.18045700000000001</v>
      </c>
      <c r="AC136" s="17">
        <v>1.22702</v>
      </c>
      <c r="AD136" s="17">
        <v>0.25</v>
      </c>
      <c r="AE136" s="17">
        <v>2013.5</v>
      </c>
    </row>
    <row r="137" spans="1:31">
      <c r="A137" s="17">
        <v>124</v>
      </c>
      <c r="B137" s="19">
        <v>0.46451388888888889</v>
      </c>
      <c r="C137" s="17">
        <v>29.5</v>
      </c>
      <c r="D137" s="17">
        <v>188.3</v>
      </c>
      <c r="E137" s="17">
        <v>0.104694</v>
      </c>
      <c r="F137" s="17">
        <v>5.0659999999999998</v>
      </c>
      <c r="G137" s="17">
        <v>0.94384100000000004</v>
      </c>
      <c r="H137" s="17">
        <v>1.1682809999999999</v>
      </c>
      <c r="I137" s="17">
        <v>1.4431210000000001</v>
      </c>
      <c r="J137" s="17">
        <v>0.274841</v>
      </c>
      <c r="K137" s="17">
        <v>0.19044900000000001</v>
      </c>
      <c r="L137" s="17">
        <v>407.6</v>
      </c>
      <c r="M137" s="17">
        <v>3.9999999999999998E-6</v>
      </c>
      <c r="N137" s="17">
        <v>375</v>
      </c>
      <c r="O137" s="17">
        <v>0</v>
      </c>
      <c r="P137" s="17">
        <v>0</v>
      </c>
      <c r="Q137" s="17">
        <v>0.98833099999999996</v>
      </c>
      <c r="R137" s="17">
        <v>1.095148</v>
      </c>
      <c r="S137" s="17">
        <v>1.673549</v>
      </c>
      <c r="T137" s="17">
        <v>0.57840000000000003</v>
      </c>
      <c r="U137" s="17">
        <v>0.345613</v>
      </c>
      <c r="V137" s="17">
        <v>508.3</v>
      </c>
      <c r="W137" s="17">
        <v>6.9999999999999999E-6</v>
      </c>
      <c r="X137" s="17">
        <v>406</v>
      </c>
      <c r="Y137" s="17">
        <v>0</v>
      </c>
      <c r="Z137" s="17">
        <v>0</v>
      </c>
      <c r="AA137" s="17">
        <v>0.53171199999999996</v>
      </c>
      <c r="AB137" s="17">
        <v>0.147616</v>
      </c>
      <c r="AC137" s="17">
        <v>1.1805300000000001</v>
      </c>
      <c r="AD137" s="17">
        <v>0.25</v>
      </c>
      <c r="AE137" s="17">
        <v>2037.6</v>
      </c>
    </row>
    <row r="138" spans="1:31">
      <c r="A138" s="17">
        <v>125</v>
      </c>
      <c r="B138" s="19">
        <v>0.46457175925925925</v>
      </c>
      <c r="C138" s="17">
        <v>28.6</v>
      </c>
      <c r="D138" s="17">
        <v>182.8</v>
      </c>
      <c r="E138" s="17">
        <v>0.100013</v>
      </c>
      <c r="F138" s="17">
        <v>4.84</v>
      </c>
      <c r="G138" s="17">
        <v>0.95202100000000001</v>
      </c>
      <c r="H138" s="17">
        <v>1.1652229999999999</v>
      </c>
      <c r="I138" s="17">
        <v>1.4308639999999999</v>
      </c>
      <c r="J138" s="17">
        <v>0.26564100000000002</v>
      </c>
      <c r="K138" s="17">
        <v>0.18565100000000001</v>
      </c>
      <c r="L138" s="17">
        <v>426.5</v>
      </c>
      <c r="M138" s="17">
        <v>1.1E-5</v>
      </c>
      <c r="N138" s="17">
        <v>425</v>
      </c>
      <c r="O138" s="17">
        <v>0</v>
      </c>
      <c r="P138" s="17">
        <v>0</v>
      </c>
      <c r="Q138" s="17">
        <v>0.98617900000000003</v>
      </c>
      <c r="R138" s="17">
        <v>1.116709</v>
      </c>
      <c r="S138" s="17">
        <v>1.672245</v>
      </c>
      <c r="T138" s="17">
        <v>0.555535</v>
      </c>
      <c r="U138" s="17">
        <v>0.33220899999999998</v>
      </c>
      <c r="V138" s="17">
        <v>467.8</v>
      </c>
      <c r="W138" s="17">
        <v>1.0000000000000001E-5</v>
      </c>
      <c r="X138" s="17">
        <v>493</v>
      </c>
      <c r="Y138" s="17">
        <v>0</v>
      </c>
      <c r="Z138" s="17">
        <v>0</v>
      </c>
      <c r="AA138" s="17">
        <v>0.51109099999999996</v>
      </c>
      <c r="AB138" s="17">
        <v>0.16636500000000001</v>
      </c>
      <c r="AC138" s="17">
        <v>1.20913</v>
      </c>
      <c r="AD138" s="17">
        <v>0.25</v>
      </c>
      <c r="AE138" s="17">
        <v>1947.3</v>
      </c>
    </row>
    <row r="139" spans="1:31">
      <c r="A139" s="17">
        <v>126</v>
      </c>
      <c r="B139" s="19">
        <v>0.46461805555555552</v>
      </c>
      <c r="C139" s="17">
        <v>27.7</v>
      </c>
      <c r="D139" s="17">
        <v>191.9</v>
      </c>
      <c r="E139" s="17">
        <v>9.5467999999999997E-2</v>
      </c>
      <c r="F139" s="17">
        <v>4.62</v>
      </c>
      <c r="G139" s="17">
        <v>0.94109399999999999</v>
      </c>
      <c r="H139" s="17">
        <v>1.134725</v>
      </c>
      <c r="I139" s="17">
        <v>1.3821019999999999</v>
      </c>
      <c r="J139" s="17">
        <v>0.24737700000000001</v>
      </c>
      <c r="K139" s="17">
        <v>0.17898600000000001</v>
      </c>
      <c r="L139" s="17">
        <v>445.5</v>
      </c>
      <c r="M139" s="17">
        <v>3.9999999999999998E-6</v>
      </c>
      <c r="N139" s="17">
        <v>724</v>
      </c>
      <c r="O139" s="17">
        <v>0</v>
      </c>
      <c r="P139" s="17">
        <v>0</v>
      </c>
      <c r="Q139" s="17">
        <v>0.98257399999999995</v>
      </c>
      <c r="R139" s="17">
        <v>1.083156</v>
      </c>
      <c r="S139" s="17">
        <v>1.6189830000000001</v>
      </c>
      <c r="T139" s="17">
        <v>0.53582799999999997</v>
      </c>
      <c r="U139" s="17">
        <v>0.33096599999999998</v>
      </c>
      <c r="V139" s="17">
        <v>539.4</v>
      </c>
      <c r="W139" s="17">
        <v>3.9999999999999998E-6</v>
      </c>
      <c r="X139" s="17">
        <v>602</v>
      </c>
      <c r="Y139" s="17">
        <v>0</v>
      </c>
      <c r="Z139" s="17">
        <v>0</v>
      </c>
      <c r="AA139" s="17">
        <v>0.50917800000000002</v>
      </c>
      <c r="AB139" s="17">
        <v>0.27138800000000002</v>
      </c>
      <c r="AC139" s="17">
        <v>1.2285699999999999</v>
      </c>
      <c r="AD139" s="17">
        <v>0.25</v>
      </c>
      <c r="AE139" s="17">
        <v>1864.3</v>
      </c>
    </row>
    <row r="140" spans="1:31">
      <c r="A140" s="17">
        <v>127</v>
      </c>
      <c r="B140" s="19">
        <v>0.46467592592592594</v>
      </c>
      <c r="C140" s="17">
        <v>26.2</v>
      </c>
      <c r="D140" s="17">
        <v>208.2</v>
      </c>
      <c r="E140" s="17">
        <v>0.10752</v>
      </c>
      <c r="F140" s="17">
        <v>5.2030000000000003</v>
      </c>
      <c r="G140" s="17">
        <v>0.944218</v>
      </c>
      <c r="H140" s="17">
        <v>1.1941250000000001</v>
      </c>
      <c r="I140" s="17">
        <v>1.451684</v>
      </c>
      <c r="J140" s="17">
        <v>0.25755899999999998</v>
      </c>
      <c r="K140" s="17">
        <v>0.177421</v>
      </c>
      <c r="L140" s="17">
        <v>437.8</v>
      </c>
      <c r="M140" s="17">
        <v>1.9999999999999999E-6</v>
      </c>
      <c r="N140" s="17">
        <v>568</v>
      </c>
      <c r="O140" s="17">
        <v>0</v>
      </c>
      <c r="P140" s="17">
        <v>0</v>
      </c>
      <c r="Q140" s="17">
        <v>0.98452300000000004</v>
      </c>
      <c r="R140" s="17">
        <v>1.053585</v>
      </c>
      <c r="S140" s="17">
        <v>1.5823659999999999</v>
      </c>
      <c r="T140" s="17">
        <v>0.52878199999999997</v>
      </c>
      <c r="U140" s="17">
        <v>0.334171</v>
      </c>
      <c r="V140" s="17">
        <v>531.70000000000005</v>
      </c>
      <c r="W140" s="17">
        <v>5.0000000000000004E-6</v>
      </c>
      <c r="X140" s="17">
        <v>325</v>
      </c>
      <c r="Y140" s="17">
        <v>0</v>
      </c>
      <c r="Z140" s="17">
        <v>0</v>
      </c>
      <c r="AA140" s="17">
        <v>0.51410999999999996</v>
      </c>
      <c r="AB140" s="17">
        <v>0.237702</v>
      </c>
      <c r="AC140" s="17">
        <v>1.1792800000000001</v>
      </c>
      <c r="AD140" s="17">
        <v>0.25</v>
      </c>
      <c r="AE140" s="17">
        <v>1897.1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2023-02-24T06:35:03Z</dcterms:modified>
</cp:coreProperties>
</file>