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7289BCAD-6065-DC45-9511-B99E80FDB9E0}" xr6:coauthVersionLast="47" xr6:coauthVersionMax="47" xr10:uidLastSave="{00000000-0000-0000-0000-000000000000}"/>
  <bookViews>
    <workbookView xWindow="200" yWindow="54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/>
  <c r="S13" i="1" s="1"/>
  <c r="F13" i="1"/>
  <c r="G13" i="1"/>
  <c r="H13" i="1"/>
  <c r="Y13" i="1" s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R15" i="1"/>
  <c r="S15" i="1" s="1"/>
  <c r="G15" i="1"/>
  <c r="H15" i="1"/>
  <c r="Y15" i="1"/>
  <c r="AE15" i="1" s="1"/>
  <c r="I15" i="1"/>
  <c r="J15" i="1"/>
  <c r="Z15" i="1"/>
  <c r="K15" i="1"/>
  <c r="L15" i="1"/>
  <c r="T15" i="1" s="1"/>
  <c r="M15" i="1"/>
  <c r="N15" i="1"/>
  <c r="O15" i="1"/>
  <c r="P15" i="1"/>
  <c r="A16" i="1"/>
  <c r="B16" i="1"/>
  <c r="C16" i="1"/>
  <c r="D16" i="1" s="1"/>
  <c r="X16" i="1" s="1"/>
  <c r="E16" i="1"/>
  <c r="F16" i="1"/>
  <c r="R16" i="1" s="1"/>
  <c r="S16" i="1" s="1"/>
  <c r="G16" i="1"/>
  <c r="H16" i="1"/>
  <c r="Y16" i="1" s="1"/>
  <c r="AE16" i="1" s="1"/>
  <c r="I16" i="1"/>
  <c r="J16" i="1"/>
  <c r="Z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R17" i="1"/>
  <c r="S17" i="1"/>
  <c r="G17" i="1"/>
  <c r="H17" i="1"/>
  <c r="Y17" i="1" s="1"/>
  <c r="AE17" i="1" s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T18" i="1" s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/>
  <c r="I20" i="1"/>
  <c r="J20" i="1"/>
  <c r="Z20" i="1"/>
  <c r="K20" i="1"/>
  <c r="L20" i="1"/>
  <c r="T20" i="1" s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R24" i="1"/>
  <c r="S24" i="1" s="1"/>
  <c r="F24" i="1"/>
  <c r="G24" i="1"/>
  <c r="H24" i="1"/>
  <c r="Y24" i="1" s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/>
  <c r="X25" i="1"/>
  <c r="E25" i="1"/>
  <c r="F25" i="1"/>
  <c r="R25" i="1" s="1"/>
  <c r="S25" i="1"/>
  <c r="G25" i="1"/>
  <c r="H25" i="1"/>
  <c r="Y25" i="1"/>
  <c r="AE25" i="1"/>
  <c r="I25" i="1"/>
  <c r="J25" i="1"/>
  <c r="Z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T26" i="1" s="1"/>
  <c r="U26" i="1" s="1"/>
  <c r="M26" i="1"/>
  <c r="N26" i="1"/>
  <c r="O26" i="1"/>
  <c r="P26" i="1"/>
  <c r="A27" i="1"/>
  <c r="B27" i="1"/>
  <c r="C27" i="1"/>
  <c r="D27" i="1"/>
  <c r="X27" i="1" s="1"/>
  <c r="E27" i="1"/>
  <c r="F27" i="1"/>
  <c r="R27" i="1"/>
  <c r="S27" i="1" s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R28" i="1" s="1"/>
  <c r="S28" i="1" s="1"/>
  <c r="G28" i="1"/>
  <c r="H28" i="1"/>
  <c r="Y28" i="1" s="1"/>
  <c r="AE28" i="1"/>
  <c r="I28" i="1"/>
  <c r="J28" i="1"/>
  <c r="Z28" i="1"/>
  <c r="K28" i="1"/>
  <c r="L28" i="1"/>
  <c r="M28" i="1"/>
  <c r="N28" i="1"/>
  <c r="O28" i="1"/>
  <c r="P28" i="1"/>
  <c r="A29" i="1"/>
  <c r="B29" i="1"/>
  <c r="C29" i="1"/>
  <c r="D29" i="1" s="1"/>
  <c r="X29" i="1"/>
  <c r="E29" i="1"/>
  <c r="F29" i="1"/>
  <c r="R29" i="1"/>
  <c r="S29" i="1"/>
  <c r="G29" i="1"/>
  <c r="H29" i="1"/>
  <c r="Y29" i="1" s="1"/>
  <c r="AE29" i="1"/>
  <c r="I29" i="1"/>
  <c r="J29" i="1"/>
  <c r="Z29" i="1"/>
  <c r="K29" i="1"/>
  <c r="L29" i="1"/>
  <c r="M29" i="1"/>
  <c r="N29" i="1"/>
  <c r="O29" i="1"/>
  <c r="P29" i="1"/>
  <c r="A30" i="1"/>
  <c r="B30" i="1"/>
  <c r="C30" i="1"/>
  <c r="D30" i="1" s="1"/>
  <c r="X30" i="1" s="1"/>
  <c r="E30" i="1"/>
  <c r="R30" i="1"/>
  <c r="S30" i="1" s="1"/>
  <c r="F30" i="1"/>
  <c r="G30" i="1"/>
  <c r="H30" i="1"/>
  <c r="Y30" i="1" s="1"/>
  <c r="AE30" i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R31" i="1" s="1"/>
  <c r="S31" i="1"/>
  <c r="G31" i="1"/>
  <c r="H31" i="1"/>
  <c r="Y31" i="1" s="1"/>
  <c r="AE31" i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R32" i="1" s="1"/>
  <c r="S32" i="1" s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R33" i="1" s="1"/>
  <c r="S33" i="1" s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R35" i="1" s="1"/>
  <c r="S35" i="1" s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/>
  <c r="I36" i="1"/>
  <c r="J36" i="1"/>
  <c r="Z36" i="1"/>
  <c r="K36" i="1"/>
  <c r="T36" i="1"/>
  <c r="L36" i="1"/>
  <c r="V36" i="1"/>
  <c r="M36" i="1"/>
  <c r="N36" i="1"/>
  <c r="O36" i="1"/>
  <c r="P36" i="1"/>
  <c r="A37" i="1"/>
  <c r="B37" i="1"/>
  <c r="C37" i="1"/>
  <c r="D37" i="1"/>
  <c r="X37" i="1"/>
  <c r="E37" i="1"/>
  <c r="R37" i="1" s="1"/>
  <c r="S37" i="1" s="1"/>
  <c r="F37" i="1"/>
  <c r="G37" i="1"/>
  <c r="H37" i="1"/>
  <c r="Y37" i="1"/>
  <c r="AE37" i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R39" i="1" s="1"/>
  <c r="S39" i="1" s="1"/>
  <c r="F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R40" i="1"/>
  <c r="S40" i="1" s="1"/>
  <c r="F40" i="1"/>
  <c r="G40" i="1"/>
  <c r="H40" i="1"/>
  <c r="Y40" i="1"/>
  <c r="AE40" i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AE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/>
  <c r="I43" i="1"/>
  <c r="J43" i="1"/>
  <c r="Z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R44" i="1" s="1"/>
  <c r="S44" i="1" s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/>
  <c r="I46" i="1"/>
  <c r="J46" i="1"/>
  <c r="Z46" i="1" s="1"/>
  <c r="K46" i="1"/>
  <c r="L46" i="1"/>
  <c r="T46" i="1" s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 s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/>
  <c r="AE53" i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/>
  <c r="I60" i="1"/>
  <c r="J60" i="1"/>
  <c r="Z60" i="1"/>
  <c r="K60" i="1"/>
  <c r="T60" i="1" s="1"/>
  <c r="U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V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R67" i="1"/>
  <c r="S67" i="1" s="1"/>
  <c r="G67" i="1"/>
  <c r="H67" i="1"/>
  <c r="Y67" i="1"/>
  <c r="AE67" i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/>
  <c r="E71" i="1"/>
  <c r="F71" i="1"/>
  <c r="G71" i="1"/>
  <c r="H71" i="1"/>
  <c r="Y71" i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/>
  <c r="AA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 s="1"/>
  <c r="E85" i="1"/>
  <c r="R85" i="1" s="1"/>
  <c r="S85" i="1" s="1"/>
  <c r="F85" i="1"/>
  <c r="G85" i="1"/>
  <c r="H85" i="1"/>
  <c r="Y85" i="1"/>
  <c r="AE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R86" i="1" s="1"/>
  <c r="S86" i="1" s="1"/>
  <c r="F86" i="1"/>
  <c r="G86" i="1"/>
  <c r="H86" i="1"/>
  <c r="Y86" i="1"/>
  <c r="AE86" i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AE92" i="1" s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 s="1"/>
  <c r="AE99" i="1" s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AE106" i="1" s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R113" i="1" s="1"/>
  <c r="S113" i="1" s="1"/>
  <c r="G113" i="1"/>
  <c r="H113" i="1"/>
  <c r="Y113" i="1" s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/>
  <c r="I115" i="1"/>
  <c r="J115" i="1"/>
  <c r="Z115" i="1" s="1"/>
  <c r="K115" i="1"/>
  <c r="L115" i="1"/>
  <c r="V115" i="1" s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/>
  <c r="I117" i="1"/>
  <c r="J117" i="1"/>
  <c r="Z117" i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/>
  <c r="AE120" i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R123" i="1"/>
  <c r="S123" i="1"/>
  <c r="G123" i="1"/>
  <c r="H123" i="1"/>
  <c r="Y123" i="1"/>
  <c r="AE123" i="1" s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AA128" i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G131" i="1"/>
  <c r="H131" i="1"/>
  <c r="Y131" i="1"/>
  <c r="AE131" i="1"/>
  <c r="I131" i="1"/>
  <c r="J131" i="1"/>
  <c r="Z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/>
  <c r="I132" i="1"/>
  <c r="J132" i="1"/>
  <c r="Z132" i="1"/>
  <c r="AA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/>
  <c r="K136" i="1"/>
  <c r="L136" i="1"/>
  <c r="V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/>
  <c r="I141" i="1"/>
  <c r="J141" i="1"/>
  <c r="Z141" i="1"/>
  <c r="K141" i="1"/>
  <c r="T141" i="1"/>
  <c r="U141" i="1" s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R143" i="1"/>
  <c r="S143" i="1"/>
  <c r="F143" i="1"/>
  <c r="G143" i="1"/>
  <c r="H143" i="1"/>
  <c r="Y143" i="1"/>
  <c r="AE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R144" i="1" s="1"/>
  <c r="S144" i="1" s="1"/>
  <c r="F144" i="1"/>
  <c r="G144" i="1"/>
  <c r="H144" i="1"/>
  <c r="Y144" i="1" s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/>
  <c r="AE145" i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/>
  <c r="E147" i="1"/>
  <c r="F147" i="1"/>
  <c r="G147" i="1"/>
  <c r="H147" i="1"/>
  <c r="Y147" i="1" s="1"/>
  <c r="AE147" i="1" s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 s="1"/>
  <c r="AA151" i="1" s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/>
  <c r="K156" i="1"/>
  <c r="T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/>
  <c r="I160" i="1"/>
  <c r="J160" i="1"/>
  <c r="Z160" i="1" s="1"/>
  <c r="AA160" i="1" s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/>
  <c r="AA161" i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R163" i="1" s="1"/>
  <c r="S163" i="1" s="1"/>
  <c r="F163" i="1"/>
  <c r="G163" i="1"/>
  <c r="H163" i="1"/>
  <c r="Y163" i="1" s="1"/>
  <c r="AE163" i="1" s="1"/>
  <c r="I163" i="1"/>
  <c r="J163" i="1"/>
  <c r="Z163" i="1"/>
  <c r="AA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 s="1"/>
  <c r="K164" i="1"/>
  <c r="L164" i="1"/>
  <c r="T164" i="1" s="1"/>
  <c r="AC164" i="1" s="1"/>
  <c r="AD164" i="1" s="1"/>
  <c r="M164" i="1"/>
  <c r="N164" i="1"/>
  <c r="O164" i="1"/>
  <c r="P164" i="1"/>
  <c r="A165" i="1"/>
  <c r="B165" i="1"/>
  <c r="C165" i="1"/>
  <c r="D165" i="1"/>
  <c r="X165" i="1" s="1"/>
  <c r="E165" i="1"/>
  <c r="R165" i="1" s="1"/>
  <c r="S165" i="1" s="1"/>
  <c r="F165" i="1"/>
  <c r="G165" i="1"/>
  <c r="H165" i="1"/>
  <c r="Y165" i="1" s="1"/>
  <c r="AE165" i="1" s="1"/>
  <c r="I165" i="1"/>
  <c r="J165" i="1"/>
  <c r="Z165" i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R166" i="1" s="1"/>
  <c r="S166" i="1" s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R167" i="1" s="1"/>
  <c r="F167" i="1"/>
  <c r="S167" i="1"/>
  <c r="G167" i="1"/>
  <c r="H167" i="1"/>
  <c r="Y167" i="1"/>
  <c r="AE167" i="1" s="1"/>
  <c r="I167" i="1"/>
  <c r="J167" i="1"/>
  <c r="Z167" i="1"/>
  <c r="AA167" i="1"/>
  <c r="K167" i="1"/>
  <c r="T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/>
  <c r="I171" i="1"/>
  <c r="J171" i="1"/>
  <c r="Z171" i="1" s="1"/>
  <c r="K171" i="1"/>
  <c r="T171" i="1"/>
  <c r="U171" i="1" s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/>
  <c r="I175" i="1"/>
  <c r="J175" i="1"/>
  <c r="Z175" i="1" s="1"/>
  <c r="K175" i="1"/>
  <c r="T175" i="1" s="1"/>
  <c r="U175" i="1" s="1"/>
  <c r="L175" i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 s="1"/>
  <c r="AA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/>
  <c r="AA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 s="1"/>
  <c r="G188" i="1"/>
  <c r="H188" i="1"/>
  <c r="Y188" i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R189" i="1" s="1"/>
  <c r="S189" i="1" s="1"/>
  <c r="G189" i="1"/>
  <c r="H189" i="1"/>
  <c r="Y189" i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 s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/>
  <c r="E201" i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 s="1"/>
  <c r="S203" i="1" s="1"/>
  <c r="F203" i="1"/>
  <c r="G203" i="1"/>
  <c r="H203" i="1"/>
  <c r="Y203" i="1"/>
  <c r="AE203" i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/>
  <c r="AE214" i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 s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 s="1"/>
  <c r="S236" i="1" s="1"/>
  <c r="F236" i="1"/>
  <c r="G236" i="1"/>
  <c r="H236" i="1"/>
  <c r="Y236" i="1" s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/>
  <c r="E289" i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R321" i="1" s="1"/>
  <c r="S321" i="1" s="1"/>
  <c r="F321" i="1"/>
  <c r="G321" i="1"/>
  <c r="H321" i="1"/>
  <c r="Y321" i="1" s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/>
  <c r="K325" i="1"/>
  <c r="T325" i="1" s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R342" i="1" s="1"/>
  <c r="S342" i="1" s="1"/>
  <c r="F342" i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/>
  <c r="E352" i="1"/>
  <c r="F352" i="1"/>
  <c r="G352" i="1"/>
  <c r="H352" i="1"/>
  <c r="Y352" i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R359" i="1"/>
  <c r="S359" i="1" s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 s="1"/>
  <c r="G366" i="1"/>
  <c r="H366" i="1"/>
  <c r="Y366" i="1" s="1"/>
  <c r="AE366" i="1" s="1"/>
  <c r="I366" i="1"/>
  <c r="J366" i="1"/>
  <c r="Z366" i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/>
  <c r="AE373" i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 s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 s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 s="1"/>
  <c r="AE397" i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 s="1"/>
  <c r="K408" i="1"/>
  <c r="L408" i="1"/>
  <c r="T408" i="1" s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T416" i="1" s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 s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/>
  <c r="AE427" i="1" s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 s="1"/>
  <c r="S428" i="1"/>
  <c r="G428" i="1"/>
  <c r="H428" i="1"/>
  <c r="Y428" i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S430" i="1" s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 s="1"/>
  <c r="F437" i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I466" i="1"/>
  <c r="J466" i="1"/>
  <c r="Z466" i="1" s="1"/>
  <c r="AA466" i="1" s="1"/>
  <c r="K466" i="1"/>
  <c r="L466" i="1"/>
  <c r="T466" i="1" s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 s="1"/>
  <c r="I480" i="1"/>
  <c r="J480" i="1"/>
  <c r="Z480" i="1" s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 s="1"/>
  <c r="I488" i="1"/>
  <c r="J488" i="1"/>
  <c r="Z488" i="1" s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 s="1"/>
  <c r="I492" i="1"/>
  <c r="J492" i="1"/>
  <c r="Z492" i="1" s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 s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R508" i="1" s="1"/>
  <c r="F508" i="1"/>
  <c r="G508" i="1"/>
  <c r="H508" i="1"/>
  <c r="Y508" i="1"/>
  <c r="AE508" i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 s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T514" i="1" s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/>
  <c r="AE517" i="1" s="1"/>
  <c r="I517" i="1"/>
  <c r="J517" i="1"/>
  <c r="Z517" i="1" s="1"/>
  <c r="AA517" i="1" s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 s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S540" i="1"/>
  <c r="F540" i="1"/>
  <c r="R540" i="1" s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 s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 s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 s="1"/>
  <c r="AE555" i="1" s="1"/>
  <c r="I555" i="1"/>
  <c r="J555" i="1"/>
  <c r="Z555" i="1" s="1"/>
  <c r="AA555" i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/>
  <c r="I568" i="1"/>
  <c r="J568" i="1"/>
  <c r="Z568" i="1"/>
  <c r="AA568" i="1" s="1"/>
  <c r="K568" i="1"/>
  <c r="L568" i="1"/>
  <c r="T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/>
  <c r="AE575" i="1" s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/>
  <c r="E581" i="1"/>
  <c r="R581" i="1"/>
  <c r="S581" i="1" s="1"/>
  <c r="F581" i="1"/>
  <c r="G581" i="1"/>
  <c r="H581" i="1"/>
  <c r="Y581" i="1" s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 s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 s="1"/>
  <c r="I585" i="1"/>
  <c r="J585" i="1"/>
  <c r="Z585" i="1"/>
  <c r="AA585" i="1" s="1"/>
  <c r="K585" i="1"/>
  <c r="L585" i="1"/>
  <c r="T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 s="1"/>
  <c r="S593" i="1" s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I595" i="1"/>
  <c r="J595" i="1"/>
  <c r="Z595" i="1" s="1"/>
  <c r="AA595" i="1" s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 s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/>
  <c r="G607" i="1"/>
  <c r="H607" i="1"/>
  <c r="Y607" i="1" s="1"/>
  <c r="AE607" i="1"/>
  <c r="I607" i="1"/>
  <c r="J607" i="1"/>
  <c r="Z607" i="1" s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 s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R613" i="1" s="1"/>
  <c r="S613" i="1" s="1"/>
  <c r="F613" i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 s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 s="1"/>
  <c r="E629" i="1"/>
  <c r="F629" i="1"/>
  <c r="G629" i="1"/>
  <c r="H629" i="1"/>
  <c r="Y629" i="1"/>
  <c r="AE629" i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AE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/>
  <c r="AA639" i="1" s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X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I649" i="1"/>
  <c r="J649" i="1"/>
  <c r="Z649" i="1"/>
  <c r="AA649" i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AF652" i="1" s="1"/>
  <c r="I652" i="1"/>
  <c r="J652" i="1"/>
  <c r="Z652" i="1" s="1"/>
  <c r="AA652" i="1" s="1"/>
  <c r="K652" i="1"/>
  <c r="T652" i="1" s="1"/>
  <c r="U652" i="1" s="1"/>
  <c r="L652" i="1"/>
  <c r="M652" i="1"/>
  <c r="N652" i="1"/>
  <c r="O652" i="1"/>
  <c r="P652" i="1"/>
  <c r="V652" i="1"/>
  <c r="AC652" i="1"/>
  <c r="AD652" i="1"/>
  <c r="A653" i="1"/>
  <c r="B653" i="1"/>
  <c r="C653" i="1"/>
  <c r="D653" i="1"/>
  <c r="X653" i="1" s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R656" i="1" s="1"/>
  <c r="S656" i="1" s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R658" i="1" s="1"/>
  <c r="S658" i="1" s="1"/>
  <c r="F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V659" i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T660" i="1"/>
  <c r="V660" i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 s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R667" i="1" s="1"/>
  <c r="S667" i="1" s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/>
  <c r="X668" i="1" s="1"/>
  <c r="E668" i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/>
  <c r="AE670" i="1" s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/>
  <c r="A672" i="1"/>
  <c r="B672" i="1"/>
  <c r="C672" i="1"/>
  <c r="D672" i="1"/>
  <c r="X672" i="1" s="1"/>
  <c r="E672" i="1"/>
  <c r="F672" i="1"/>
  <c r="R672" i="1" s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 s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 s="1"/>
  <c r="AA675" i="1" s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 s="1"/>
  <c r="X680" i="1" s="1"/>
  <c r="E680" i="1"/>
  <c r="R680" i="1" s="1"/>
  <c r="S680" i="1" s="1"/>
  <c r="F680" i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S681" i="1" s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 s="1"/>
  <c r="E684" i="1"/>
  <c r="F684" i="1"/>
  <c r="G684" i="1"/>
  <c r="H684" i="1"/>
  <c r="Y684" i="1"/>
  <c r="AE684" i="1" s="1"/>
  <c r="I684" i="1"/>
  <c r="J684" i="1"/>
  <c r="Z684" i="1" s="1"/>
  <c r="AA684" i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/>
  <c r="E685" i="1"/>
  <c r="R685" i="1" s="1"/>
  <c r="S685" i="1" s="1"/>
  <c r="F685" i="1"/>
  <c r="G685" i="1"/>
  <c r="H685" i="1"/>
  <c r="Y685" i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/>
  <c r="E688" i="1"/>
  <c r="F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/>
  <c r="E689" i="1"/>
  <c r="F689" i="1"/>
  <c r="R689" i="1"/>
  <c r="S689" i="1" s="1"/>
  <c r="G689" i="1"/>
  <c r="H689" i="1"/>
  <c r="Y689" i="1" s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I691" i="1"/>
  <c r="J691" i="1"/>
  <c r="Z691" i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 s="1"/>
  <c r="E692" i="1"/>
  <c r="F692" i="1"/>
  <c r="R692" i="1"/>
  <c r="S692" i="1"/>
  <c r="G692" i="1"/>
  <c r="H692" i="1"/>
  <c r="Y692" i="1"/>
  <c r="AE692" i="1" s="1"/>
  <c r="I692" i="1"/>
  <c r="J692" i="1"/>
  <c r="Z692" i="1" s="1"/>
  <c r="AA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 s="1"/>
  <c r="X693" i="1" s="1"/>
  <c r="E693" i="1"/>
  <c r="R693" i="1" s="1"/>
  <c r="F693" i="1"/>
  <c r="G693" i="1"/>
  <c r="H693" i="1"/>
  <c r="Y693" i="1"/>
  <c r="I693" i="1"/>
  <c r="J693" i="1"/>
  <c r="Z693" i="1"/>
  <c r="AA693" i="1" s="1"/>
  <c r="K693" i="1"/>
  <c r="L693" i="1"/>
  <c r="M693" i="1"/>
  <c r="N693" i="1"/>
  <c r="O693" i="1"/>
  <c r="P693" i="1"/>
  <c r="S693" i="1"/>
  <c r="AE693" i="1"/>
  <c r="A694" i="1"/>
  <c r="B694" i="1"/>
  <c r="C694" i="1"/>
  <c r="D694" i="1" s="1"/>
  <c r="X694" i="1" s="1"/>
  <c r="E694" i="1"/>
  <c r="F694" i="1"/>
  <c r="R694" i="1" s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S694" i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Z695" i="1" s="1"/>
  <c r="K695" i="1"/>
  <c r="L695" i="1"/>
  <c r="M695" i="1"/>
  <c r="N695" i="1"/>
  <c r="O695" i="1"/>
  <c r="P695" i="1"/>
  <c r="AA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 s="1"/>
  <c r="A700" i="1"/>
  <c r="B700" i="1"/>
  <c r="C700" i="1"/>
  <c r="D700" i="1" s="1"/>
  <c r="X700" i="1" s="1"/>
  <c r="E700" i="1"/>
  <c r="F700" i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R700" i="1"/>
  <c r="S700" i="1" s="1"/>
  <c r="AA700" i="1"/>
  <c r="A701" i="1"/>
  <c r="B701" i="1"/>
  <c r="C701" i="1"/>
  <c r="D701" i="1" s="1"/>
  <c r="X701" i="1" s="1"/>
  <c r="E701" i="1"/>
  <c r="R701" i="1" s="1"/>
  <c r="S701" i="1" s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R702" i="1"/>
  <c r="S702" i="1" s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 s="1"/>
  <c r="X704" i="1" s="1"/>
  <c r="E704" i="1"/>
  <c r="R704" i="1" s="1"/>
  <c r="S704" i="1" s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R705" i="1" s="1"/>
  <c r="S705" i="1" s="1"/>
  <c r="F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/>
  <c r="AE709" i="1" s="1"/>
  <c r="I709" i="1"/>
  <c r="J709" i="1"/>
  <c r="Z709" i="1"/>
  <c r="AA709" i="1" s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R710" i="1" s="1"/>
  <c r="F710" i="1"/>
  <c r="G710" i="1"/>
  <c r="H710" i="1"/>
  <c r="Y710" i="1" s="1"/>
  <c r="AE710" i="1"/>
  <c r="I710" i="1"/>
  <c r="J710" i="1"/>
  <c r="Z710" i="1" s="1"/>
  <c r="AA710" i="1" s="1"/>
  <c r="K710" i="1"/>
  <c r="L710" i="1"/>
  <c r="M710" i="1"/>
  <c r="N710" i="1"/>
  <c r="O710" i="1"/>
  <c r="P710" i="1"/>
  <c r="S710" i="1"/>
  <c r="A711" i="1"/>
  <c r="B711" i="1"/>
  <c r="C711" i="1"/>
  <c r="D711" i="1"/>
  <c r="X711" i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/>
  <c r="X716" i="1" s="1"/>
  <c r="E716" i="1"/>
  <c r="R716" i="1" s="1"/>
  <c r="S716" i="1"/>
  <c r="F716" i="1"/>
  <c r="G716" i="1"/>
  <c r="H716" i="1"/>
  <c r="Y716" i="1"/>
  <c r="AE716" i="1" s="1"/>
  <c r="I716" i="1"/>
  <c r="J716" i="1"/>
  <c r="Z716" i="1" s="1"/>
  <c r="AA716" i="1"/>
  <c r="K716" i="1"/>
  <c r="L716" i="1"/>
  <c r="T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 s="1"/>
  <c r="E720" i="1"/>
  <c r="F720" i="1"/>
  <c r="R720" i="1"/>
  <c r="S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 s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G726" i="1"/>
  <c r="H726" i="1"/>
  <c r="Y726" i="1" s="1"/>
  <c r="AE726" i="1" s="1"/>
  <c r="I726" i="1"/>
  <c r="J726" i="1"/>
  <c r="Z726" i="1" s="1"/>
  <c r="K726" i="1"/>
  <c r="L726" i="1"/>
  <c r="M726" i="1"/>
  <c r="N726" i="1"/>
  <c r="O726" i="1"/>
  <c r="P726" i="1"/>
  <c r="S726" i="1"/>
  <c r="AA726" i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 s="1"/>
  <c r="AE730" i="1" s="1"/>
  <c r="I730" i="1"/>
  <c r="J730" i="1"/>
  <c r="Z730" i="1" s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R731" i="1" s="1"/>
  <c r="S731" i="1" s="1"/>
  <c r="F731" i="1"/>
  <c r="G731" i="1"/>
  <c r="H731" i="1"/>
  <c r="Y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 s="1"/>
  <c r="AE732" i="1"/>
  <c r="A733" i="1"/>
  <c r="B733" i="1"/>
  <c r="C733" i="1"/>
  <c r="D733" i="1" s="1"/>
  <c r="X733" i="1" s="1"/>
  <c r="E733" i="1"/>
  <c r="R733" i="1" s="1"/>
  <c r="S733" i="1" s="1"/>
  <c r="F733" i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G736" i="1"/>
  <c r="H736" i="1"/>
  <c r="Y736" i="1" s="1"/>
  <c r="AE736" i="1" s="1"/>
  <c r="I736" i="1"/>
  <c r="J736" i="1"/>
  <c r="Z736" i="1" s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Z739" i="1" s="1"/>
  <c r="K739" i="1"/>
  <c r="L739" i="1"/>
  <c r="M739" i="1"/>
  <c r="N739" i="1"/>
  <c r="O739" i="1"/>
  <c r="P739" i="1"/>
  <c r="AA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T743" i="1" s="1"/>
  <c r="L743" i="1"/>
  <c r="AC743" i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R744" i="1" s="1"/>
  <c r="F744" i="1"/>
  <c r="S744" i="1"/>
  <c r="G744" i="1"/>
  <c r="H744" i="1"/>
  <c r="Y744" i="1"/>
  <c r="AE744" i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 s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R750" i="1" s="1"/>
  <c r="F750" i="1"/>
  <c r="G750" i="1"/>
  <c r="H750" i="1"/>
  <c r="Y750" i="1"/>
  <c r="AE750" i="1" s="1"/>
  <c r="I750" i="1"/>
  <c r="J750" i="1"/>
  <c r="K750" i="1"/>
  <c r="L750" i="1"/>
  <c r="T750" i="1"/>
  <c r="AC750" i="1" s="1"/>
  <c r="AD750" i="1"/>
  <c r="M750" i="1"/>
  <c r="N750" i="1"/>
  <c r="O750" i="1"/>
  <c r="P750" i="1"/>
  <c r="S750" i="1"/>
  <c r="Z750" i="1"/>
  <c r="AA750" i="1"/>
  <c r="A751" i="1"/>
  <c r="B751" i="1"/>
  <c r="C751" i="1"/>
  <c r="D751" i="1"/>
  <c r="X751" i="1" s="1"/>
  <c r="E751" i="1"/>
  <c r="R751" i="1" s="1"/>
  <c r="S751" i="1" s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/>
  <c r="S752" i="1" s="1"/>
  <c r="G752" i="1"/>
  <c r="H752" i="1"/>
  <c r="Y752" i="1" s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/>
  <c r="AC754" i="1" s="1"/>
  <c r="AD754" i="1"/>
  <c r="M754" i="1"/>
  <c r="N754" i="1"/>
  <c r="O754" i="1"/>
  <c r="P754" i="1"/>
  <c r="R754" i="1"/>
  <c r="S754" i="1"/>
  <c r="Z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K755" i="1"/>
  <c r="L755" i="1"/>
  <c r="M755" i="1"/>
  <c r="N755" i="1"/>
  <c r="O755" i="1"/>
  <c r="P755" i="1"/>
  <c r="AA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R757" i="1" s="1"/>
  <c r="S757" i="1" s="1"/>
  <c r="F757" i="1"/>
  <c r="G757" i="1"/>
  <c r="H757" i="1"/>
  <c r="Y757" i="1" s="1"/>
  <c r="AE757" i="1"/>
  <c r="I757" i="1"/>
  <c r="J757" i="1"/>
  <c r="K757" i="1"/>
  <c r="L757" i="1"/>
  <c r="T757" i="1" s="1"/>
  <c r="AC757" i="1"/>
  <c r="AD757" i="1" s="1"/>
  <c r="M757" i="1"/>
  <c r="N757" i="1"/>
  <c r="O757" i="1"/>
  <c r="P757" i="1"/>
  <c r="Z757" i="1"/>
  <c r="AA757" i="1" s="1"/>
  <c r="A758" i="1"/>
  <c r="B758" i="1"/>
  <c r="C758" i="1"/>
  <c r="D758" i="1" s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 s="1"/>
  <c r="AC758" i="1"/>
  <c r="AD758" i="1"/>
  <c r="M758" i="1"/>
  <c r="N758" i="1"/>
  <c r="O758" i="1"/>
  <c r="P758" i="1"/>
  <c r="R758" i="1"/>
  <c r="S758" i="1" s="1"/>
  <c r="Z758" i="1"/>
  <c r="AA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K762" i="1"/>
  <c r="L762" i="1"/>
  <c r="M762" i="1"/>
  <c r="N762" i="1"/>
  <c r="O762" i="1"/>
  <c r="P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 s="1"/>
  <c r="AE764" i="1"/>
  <c r="I764" i="1"/>
  <c r="J764" i="1"/>
  <c r="K764" i="1"/>
  <c r="L764" i="1"/>
  <c r="T764" i="1" s="1"/>
  <c r="AC764" i="1"/>
  <c r="AD764" i="1" s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 s="1"/>
  <c r="E766" i="1"/>
  <c r="F766" i="1"/>
  <c r="R766" i="1"/>
  <c r="S766" i="1" s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 s="1"/>
  <c r="AE767" i="1"/>
  <c r="I767" i="1"/>
  <c r="J767" i="1"/>
  <c r="K767" i="1"/>
  <c r="L767" i="1"/>
  <c r="T767" i="1" s="1"/>
  <c r="AC767" i="1"/>
  <c r="AD767" i="1" s="1"/>
  <c r="M767" i="1"/>
  <c r="N767" i="1"/>
  <c r="O767" i="1"/>
  <c r="P767" i="1"/>
  <c r="Z767" i="1"/>
  <c r="AA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 s="1"/>
  <c r="AC768" i="1"/>
  <c r="AD768" i="1" s="1"/>
  <c r="M768" i="1"/>
  <c r="N768" i="1"/>
  <c r="O768" i="1"/>
  <c r="P768" i="1"/>
  <c r="Z768" i="1"/>
  <c r="AA768" i="1"/>
  <c r="A769" i="1"/>
  <c r="B769" i="1"/>
  <c r="C769" i="1"/>
  <c r="D769" i="1" s="1"/>
  <c r="X769" i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R774" i="1" s="1"/>
  <c r="S774" i="1" s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/>
  <c r="E775" i="1"/>
  <c r="F775" i="1"/>
  <c r="G775" i="1"/>
  <c r="H775" i="1"/>
  <c r="Y775" i="1" s="1"/>
  <c r="AE775" i="1"/>
  <c r="I775" i="1"/>
  <c r="J775" i="1"/>
  <c r="Z775" i="1" s="1"/>
  <c r="AA775" i="1" s="1"/>
  <c r="K775" i="1"/>
  <c r="L775" i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G776" i="1"/>
  <c r="H776" i="1"/>
  <c r="Y776" i="1" s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M778" i="1"/>
  <c r="N778" i="1"/>
  <c r="O778" i="1"/>
  <c r="P778" i="1"/>
  <c r="R778" i="1"/>
  <c r="S778" i="1" s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K780" i="1"/>
  <c r="L780" i="1"/>
  <c r="M780" i="1"/>
  <c r="N780" i="1"/>
  <c r="O780" i="1"/>
  <c r="P780" i="1"/>
  <c r="AA780" i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 s="1"/>
  <c r="AE782" i="1" s="1"/>
  <c r="I782" i="1"/>
  <c r="J782" i="1"/>
  <c r="K782" i="1"/>
  <c r="T782" i="1" s="1"/>
  <c r="AC782" i="1" s="1"/>
  <c r="AD782" i="1" s="1"/>
  <c r="L782" i="1"/>
  <c r="M782" i="1"/>
  <c r="N782" i="1"/>
  <c r="O782" i="1"/>
  <c r="P782" i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K783" i="1"/>
  <c r="L783" i="1"/>
  <c r="T783" i="1" s="1"/>
  <c r="AC783" i="1" s="1"/>
  <c r="AD783" i="1" s="1"/>
  <c r="M783" i="1"/>
  <c r="N783" i="1"/>
  <c r="O783" i="1"/>
  <c r="P783" i="1"/>
  <c r="R783" i="1"/>
  <c r="S783" i="1" s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R788" i="1" s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 s="1"/>
  <c r="K792" i="1"/>
  <c r="L792" i="1"/>
  <c r="M792" i="1"/>
  <c r="N792" i="1"/>
  <c r="O792" i="1"/>
  <c r="P792" i="1"/>
  <c r="V792" i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R794" i="1"/>
  <c r="S794" i="1" s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 s="1"/>
  <c r="X799" i="1" s="1"/>
  <c r="E799" i="1"/>
  <c r="F799" i="1"/>
  <c r="R799" i="1" s="1"/>
  <c r="S799" i="1"/>
  <c r="G799" i="1"/>
  <c r="H799" i="1"/>
  <c r="I799" i="1"/>
  <c r="J799" i="1"/>
  <c r="Z799" i="1" s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Y800" i="1" s="1"/>
  <c r="AE800" i="1" s="1"/>
  <c r="I800" i="1"/>
  <c r="J800" i="1"/>
  <c r="Z800" i="1" s="1"/>
  <c r="K800" i="1"/>
  <c r="L800" i="1"/>
  <c r="M800" i="1"/>
  <c r="N800" i="1"/>
  <c r="O800" i="1"/>
  <c r="P800" i="1"/>
  <c r="V800" i="1"/>
  <c r="AA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 s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V807" i="1" s="1"/>
  <c r="M807" i="1"/>
  <c r="N807" i="1"/>
  <c r="O807" i="1"/>
  <c r="P807" i="1"/>
  <c r="Y807" i="1"/>
  <c r="AE807" i="1" s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K808" i="1"/>
  <c r="L808" i="1"/>
  <c r="V808" i="1" s="1"/>
  <c r="M808" i="1"/>
  <c r="N808" i="1"/>
  <c r="O808" i="1"/>
  <c r="P808" i="1"/>
  <c r="R808" i="1"/>
  <c r="S808" i="1" s="1"/>
  <c r="AA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 s="1"/>
  <c r="X812" i="1" s="1"/>
  <c r="E812" i="1"/>
  <c r="F812" i="1"/>
  <c r="R812" i="1" s="1"/>
  <c r="S812" i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 s="1"/>
  <c r="S815" i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V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R818" i="1"/>
  <c r="S818" i="1" s="1"/>
  <c r="Z818" i="1"/>
  <c r="AA818" i="1" s="1"/>
  <c r="A819" i="1"/>
  <c r="B819" i="1"/>
  <c r="C819" i="1"/>
  <c r="D819" i="1" s="1"/>
  <c r="X819" i="1" s="1"/>
  <c r="E819" i="1"/>
  <c r="F819" i="1"/>
  <c r="R819" i="1" s="1"/>
  <c r="S819" i="1"/>
  <c r="G819" i="1"/>
  <c r="H819" i="1"/>
  <c r="Y819" i="1" s="1"/>
  <c r="AE819" i="1" s="1"/>
  <c r="I819" i="1"/>
  <c r="J819" i="1"/>
  <c r="Z819" i="1"/>
  <c r="AA819" i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 s="1"/>
  <c r="S820" i="1"/>
  <c r="G820" i="1"/>
  <c r="H820" i="1"/>
  <c r="I820" i="1"/>
  <c r="J820" i="1"/>
  <c r="Z820" i="1"/>
  <c r="AA820" i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/>
  <c r="G823" i="1"/>
  <c r="H823" i="1"/>
  <c r="Y823" i="1" s="1"/>
  <c r="AE823" i="1" s="1"/>
  <c r="I823" i="1"/>
  <c r="J823" i="1"/>
  <c r="Z823" i="1" s="1"/>
  <c r="AA823" i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R829" i="1" s="1"/>
  <c r="S829" i="1" s="1"/>
  <c r="F829" i="1"/>
  <c r="G829" i="1"/>
  <c r="H829" i="1"/>
  <c r="Y829" i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/>
  <c r="E832" i="1"/>
  <c r="F832" i="1"/>
  <c r="G832" i="1"/>
  <c r="H832" i="1"/>
  <c r="Y832" i="1" s="1"/>
  <c r="AE832" i="1" s="1"/>
  <c r="I832" i="1"/>
  <c r="J832" i="1"/>
  <c r="Z832" i="1" s="1"/>
  <c r="AA832" i="1" s="1"/>
  <c r="K832" i="1"/>
  <c r="L832" i="1"/>
  <c r="V832" i="1" s="1"/>
  <c r="M832" i="1"/>
  <c r="N832" i="1"/>
  <c r="O832" i="1"/>
  <c r="P832" i="1"/>
  <c r="A833" i="1"/>
  <c r="B833" i="1"/>
  <c r="C833" i="1"/>
  <c r="D833" i="1"/>
  <c r="X833" i="1" s="1"/>
  <c r="E833" i="1"/>
  <c r="F833" i="1"/>
  <c r="G833" i="1"/>
  <c r="H833" i="1"/>
  <c r="Y833" i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/>
  <c r="E836" i="1"/>
  <c r="F836" i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G837" i="1"/>
  <c r="H837" i="1"/>
  <c r="Y837" i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/>
  <c r="E840" i="1"/>
  <c r="F840" i="1"/>
  <c r="G840" i="1"/>
  <c r="H840" i="1"/>
  <c r="Y840" i="1" s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 s="1"/>
  <c r="AE846" i="1"/>
  <c r="I846" i="1"/>
  <c r="J846" i="1"/>
  <c r="Z846" i="1" s="1"/>
  <c r="AA846" i="1" s="1"/>
  <c r="AB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/>
  <c r="S849" i="1"/>
  <c r="G849" i="1"/>
  <c r="H849" i="1"/>
  <c r="Y849" i="1"/>
  <c r="AE849" i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R862" i="1" s="1"/>
  <c r="F862" i="1"/>
  <c r="G862" i="1"/>
  <c r="H862" i="1"/>
  <c r="Y862" i="1"/>
  <c r="AE862" i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/>
  <c r="S868" i="1"/>
  <c r="G868" i="1"/>
  <c r="H868" i="1"/>
  <c r="Y868" i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V871" i="1" s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K874" i="1"/>
  <c r="L874" i="1"/>
  <c r="M874" i="1"/>
  <c r="N874" i="1"/>
  <c r="O874" i="1"/>
  <c r="P874" i="1"/>
  <c r="AA874" i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R878" i="1" s="1"/>
  <c r="S878" i="1" s="1"/>
  <c r="G878" i="1"/>
  <c r="H878" i="1"/>
  <c r="Y878" i="1"/>
  <c r="AE878" i="1" s="1"/>
  <c r="I878" i="1"/>
  <c r="J878" i="1"/>
  <c r="K878" i="1"/>
  <c r="L878" i="1"/>
  <c r="V878" i="1" s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B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/>
  <c r="AE883" i="1" s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/>
  <c r="G885" i="1"/>
  <c r="H885" i="1"/>
  <c r="Y885" i="1" s="1"/>
  <c r="AE885" i="1" s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B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R899" i="1" s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T901" i="1" s="1"/>
  <c r="U901" i="1" s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R910" i="1" s="1"/>
  <c r="G910" i="1"/>
  <c r="H910" i="1"/>
  <c r="Y910" i="1" s="1"/>
  <c r="AE910" i="1" s="1"/>
  <c r="I910" i="1"/>
  <c r="J910" i="1"/>
  <c r="K910" i="1"/>
  <c r="L910" i="1"/>
  <c r="V910" i="1" s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R914" i="1" s="1"/>
  <c r="S914" i="1" s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R917" i="1" s="1"/>
  <c r="S917" i="1" s="1"/>
  <c r="F917" i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R920" i="1" s="1"/>
  <c r="S920" i="1" s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R923" i="1" s="1"/>
  <c r="S923" i="1" s="1"/>
  <c r="F923" i="1"/>
  <c r="G923" i="1"/>
  <c r="H923" i="1"/>
  <c r="Y923" i="1" s="1"/>
  <c r="AE923" i="1" s="1"/>
  <c r="I923" i="1"/>
  <c r="J923" i="1"/>
  <c r="Z923" i="1" s="1"/>
  <c r="AA923" i="1" s="1"/>
  <c r="K923" i="1"/>
  <c r="T923" i="1" s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R926" i="1" s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R927" i="1" s="1"/>
  <c r="S927" i="1" s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T928" i="1" s="1"/>
  <c r="AC928" i="1" s="1"/>
  <c r="AD928" i="1" s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 s="1"/>
  <c r="AB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T933" i="1" s="1"/>
  <c r="AC933" i="1" s="1"/>
  <c r="M933" i="1"/>
  <c r="N933" i="1"/>
  <c r="O933" i="1"/>
  <c r="P933" i="1"/>
  <c r="A934" i="1"/>
  <c r="B934" i="1"/>
  <c r="C934" i="1"/>
  <c r="D934" i="1" s="1"/>
  <c r="X934" i="1" s="1"/>
  <c r="E934" i="1"/>
  <c r="R934" i="1" s="1"/>
  <c r="S934" i="1" s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T938" i="1" s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/>
  <c r="E943" i="1"/>
  <c r="F943" i="1"/>
  <c r="G943" i="1"/>
  <c r="H943" i="1"/>
  <c r="Y943" i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F945" i="1"/>
  <c r="S945" i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T955" i="1" s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T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F964" i="1"/>
  <c r="R964" i="1"/>
  <c r="S964" i="1"/>
  <c r="G964" i="1"/>
  <c r="H964" i="1"/>
  <c r="Y964" i="1" s="1"/>
  <c r="AE964" i="1" s="1"/>
  <c r="AF964" i="1" s="1"/>
  <c r="I964" i="1"/>
  <c r="J964" i="1"/>
  <c r="K964" i="1"/>
  <c r="T964" i="1"/>
  <c r="U964" i="1" s="1"/>
  <c r="L964" i="1"/>
  <c r="V964" i="1" s="1"/>
  <c r="M964" i="1"/>
  <c r="N964" i="1"/>
  <c r="O964" i="1"/>
  <c r="P964" i="1"/>
  <c r="Z964" i="1"/>
  <c r="AA964" i="1" s="1"/>
  <c r="AB964" i="1" s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/>
  <c r="G966" i="1"/>
  <c r="H966" i="1"/>
  <c r="Y966" i="1"/>
  <c r="AE966" i="1" s="1"/>
  <c r="I966" i="1"/>
  <c r="J966" i="1"/>
  <c r="K966" i="1"/>
  <c r="L966" i="1"/>
  <c r="T966" i="1" s="1"/>
  <c r="U966" i="1" s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/>
  <c r="AE968" i="1" s="1"/>
  <c r="I968" i="1"/>
  <c r="J968" i="1"/>
  <c r="Z968" i="1"/>
  <c r="AA968" i="1"/>
  <c r="K968" i="1"/>
  <c r="T968" i="1" s="1"/>
  <c r="U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T970" i="1" s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U972" i="1" s="1"/>
  <c r="M972" i="1"/>
  <c r="N972" i="1"/>
  <c r="O972" i="1"/>
  <c r="P972" i="1"/>
  <c r="Z972" i="1"/>
  <c r="AA972" i="1"/>
  <c r="AB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K973" i="1"/>
  <c r="T973" i="1" s="1"/>
  <c r="U973" i="1" s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K975" i="1"/>
  <c r="T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/>
  <c r="X977" i="1"/>
  <c r="E977" i="1"/>
  <c r="F977" i="1"/>
  <c r="R977" i="1" s="1"/>
  <c r="S977" i="1"/>
  <c r="G977" i="1"/>
  <c r="H977" i="1"/>
  <c r="Y977" i="1"/>
  <c r="AE977" i="1"/>
  <c r="I977" i="1"/>
  <c r="J977" i="1"/>
  <c r="Z977" i="1" s="1"/>
  <c r="AA977" i="1" s="1"/>
  <c r="K977" i="1"/>
  <c r="T977" i="1"/>
  <c r="L977" i="1"/>
  <c r="V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B978" i="1" s="1"/>
  <c r="A979" i="1"/>
  <c r="B979" i="1"/>
  <c r="C979" i="1"/>
  <c r="D979" i="1"/>
  <c r="X979" i="1" s="1"/>
  <c r="E979" i="1"/>
  <c r="F979" i="1"/>
  <c r="G979" i="1"/>
  <c r="H979" i="1"/>
  <c r="Y979" i="1" s="1"/>
  <c r="AE979" i="1" s="1"/>
  <c r="I979" i="1"/>
  <c r="J979" i="1"/>
  <c r="Z979" i="1" s="1"/>
  <c r="K979" i="1"/>
  <c r="T979" i="1" s="1"/>
  <c r="L979" i="1"/>
  <c r="V979" i="1"/>
  <c r="M979" i="1"/>
  <c r="N979" i="1"/>
  <c r="O979" i="1"/>
  <c r="P979" i="1"/>
  <c r="AA979" i="1"/>
  <c r="A980" i="1"/>
  <c r="B980" i="1"/>
  <c r="C980" i="1"/>
  <c r="D980" i="1"/>
  <c r="X980" i="1" s="1"/>
  <c r="E980" i="1"/>
  <c r="F980" i="1"/>
  <c r="R980" i="1"/>
  <c r="S980" i="1" s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/>
  <c r="E981" i="1"/>
  <c r="F981" i="1"/>
  <c r="G981" i="1"/>
  <c r="H981" i="1"/>
  <c r="Y981" i="1"/>
  <c r="AE981" i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A982" i="1"/>
  <c r="B982" i="1"/>
  <c r="C982" i="1"/>
  <c r="D982" i="1"/>
  <c r="X982" i="1" s="1"/>
  <c r="E982" i="1"/>
  <c r="R982" i="1" s="1"/>
  <c r="S982" i="1" s="1"/>
  <c r="F982" i="1"/>
  <c r="G982" i="1"/>
  <c r="H982" i="1"/>
  <c r="Y982" i="1"/>
  <c r="AE982" i="1"/>
  <c r="AF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/>
  <c r="E983" i="1"/>
  <c r="R983" i="1" s="1"/>
  <c r="S983" i="1" s="1"/>
  <c r="F983" i="1"/>
  <c r="G983" i="1"/>
  <c r="H983" i="1"/>
  <c r="Y983" i="1"/>
  <c r="AE983" i="1"/>
  <c r="I983" i="1"/>
  <c r="J983" i="1"/>
  <c r="Z983" i="1" s="1"/>
  <c r="AA983" i="1" s="1"/>
  <c r="AB983" i="1" s="1"/>
  <c r="K983" i="1"/>
  <c r="L983" i="1"/>
  <c r="V983" i="1" s="1"/>
  <c r="M983" i="1"/>
  <c r="N983" i="1"/>
  <c r="O983" i="1"/>
  <c r="P983" i="1"/>
  <c r="T983" i="1"/>
  <c r="U983" i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/>
  <c r="E985" i="1"/>
  <c r="F985" i="1"/>
  <c r="G985" i="1"/>
  <c r="H985" i="1"/>
  <c r="Y985" i="1"/>
  <c r="AE985" i="1"/>
  <c r="I985" i="1"/>
  <c r="J985" i="1"/>
  <c r="K985" i="1"/>
  <c r="T985" i="1" s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R986" i="1" s="1"/>
  <c r="S986" i="1" s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A987" i="1"/>
  <c r="B987" i="1"/>
  <c r="C987" i="1"/>
  <c r="D987" i="1"/>
  <c r="X987" i="1"/>
  <c r="E987" i="1"/>
  <c r="R987" i="1" s="1"/>
  <c r="S987" i="1" s="1"/>
  <c r="F987" i="1"/>
  <c r="G987" i="1"/>
  <c r="H987" i="1"/>
  <c r="Y987" i="1"/>
  <c r="AE987" i="1"/>
  <c r="I987" i="1"/>
  <c r="J987" i="1"/>
  <c r="K987" i="1"/>
  <c r="L987" i="1"/>
  <c r="V987" i="1" s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/>
  <c r="G989" i="1"/>
  <c r="H989" i="1"/>
  <c r="Y989" i="1"/>
  <c r="AE989" i="1"/>
  <c r="I989" i="1"/>
  <c r="J989" i="1"/>
  <c r="K989" i="1"/>
  <c r="T989" i="1"/>
  <c r="U989" i="1"/>
  <c r="L989" i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/>
  <c r="G991" i="1"/>
  <c r="H991" i="1"/>
  <c r="Y991" i="1"/>
  <c r="AE991" i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G992" i="1"/>
  <c r="H992" i="1"/>
  <c r="Y992" i="1"/>
  <c r="AE992" i="1"/>
  <c r="AF992" i="1" s="1"/>
  <c r="I992" i="1"/>
  <c r="J992" i="1"/>
  <c r="Z992" i="1" s="1"/>
  <c r="K992" i="1"/>
  <c r="L992" i="1"/>
  <c r="M992" i="1"/>
  <c r="N992" i="1"/>
  <c r="O992" i="1"/>
  <c r="P992" i="1"/>
  <c r="AA992" i="1"/>
  <c r="AB992" i="1" s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 s="1"/>
  <c r="AE994" i="1" s="1"/>
  <c r="I994" i="1"/>
  <c r="J994" i="1"/>
  <c r="K994" i="1"/>
  <c r="L994" i="1"/>
  <c r="T994" i="1" s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 s="1"/>
  <c r="E996" i="1"/>
  <c r="F996" i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/>
  <c r="E997" i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U997" i="1" s="1"/>
  <c r="A998" i="1"/>
  <c r="B998" i="1"/>
  <c r="C998" i="1"/>
  <c r="D998" i="1"/>
  <c r="X998" i="1"/>
  <c r="E998" i="1"/>
  <c r="F998" i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U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B612" i="1" s="1"/>
  <c r="AC612" i="1"/>
  <c r="AD612" i="1" s="1"/>
  <c r="T611" i="1"/>
  <c r="V605" i="1"/>
  <c r="T596" i="1"/>
  <c r="T555" i="1"/>
  <c r="T554" i="1"/>
  <c r="V547" i="1"/>
  <c r="T647" i="1"/>
  <c r="AC647" i="1"/>
  <c r="AD647" i="1" s="1"/>
  <c r="T646" i="1"/>
  <c r="U646" i="1"/>
  <c r="T644" i="1"/>
  <c r="AC644" i="1" s="1"/>
  <c r="T634" i="1"/>
  <c r="U634" i="1" s="1"/>
  <c r="T626" i="1"/>
  <c r="U626" i="1" s="1"/>
  <c r="T614" i="1"/>
  <c r="AB614" i="1"/>
  <c r="T613" i="1"/>
  <c r="T561" i="1"/>
  <c r="AC561" i="1" s="1"/>
  <c r="AD561" i="1" s="1"/>
  <c r="AF561" i="1" s="1"/>
  <c r="R521" i="1"/>
  <c r="S521" i="1"/>
  <c r="T696" i="1"/>
  <c r="V696" i="1"/>
  <c r="V998" i="1"/>
  <c r="R997" i="1"/>
  <c r="S997" i="1" s="1"/>
  <c r="V980" i="1"/>
  <c r="T980" i="1"/>
  <c r="U980" i="1" s="1"/>
  <c r="R974" i="1"/>
  <c r="S974" i="1" s="1"/>
  <c r="T967" i="1"/>
  <c r="U967" i="1" s="1"/>
  <c r="R957" i="1"/>
  <c r="S957" i="1" s="1"/>
  <c r="S941" i="1"/>
  <c r="R925" i="1"/>
  <c r="S925" i="1" s="1"/>
  <c r="R893" i="1"/>
  <c r="S893" i="1" s="1"/>
  <c r="R861" i="1"/>
  <c r="S861" i="1" s="1"/>
  <c r="R845" i="1"/>
  <c r="S845" i="1" s="1"/>
  <c r="T786" i="1"/>
  <c r="AC786" i="1" s="1"/>
  <c r="AD786" i="1" s="1"/>
  <c r="T771" i="1"/>
  <c r="AC771" i="1"/>
  <c r="AD771" i="1"/>
  <c r="T749" i="1"/>
  <c r="T695" i="1"/>
  <c r="AB695" i="1" s="1"/>
  <c r="V695" i="1"/>
  <c r="T689" i="1"/>
  <c r="V689" i="1"/>
  <c r="V663" i="1"/>
  <c r="T663" i="1"/>
  <c r="V655" i="1"/>
  <c r="T655" i="1"/>
  <c r="V982" i="1"/>
  <c r="T982" i="1"/>
  <c r="U982" i="1" s="1"/>
  <c r="U974" i="1"/>
  <c r="AC974" i="1"/>
  <c r="AD974" i="1" s="1"/>
  <c r="V992" i="1"/>
  <c r="T992" i="1"/>
  <c r="U992" i="1"/>
  <c r="V962" i="1"/>
  <c r="T702" i="1"/>
  <c r="AC702" i="1" s="1"/>
  <c r="AD702" i="1" s="1"/>
  <c r="V702" i="1"/>
  <c r="T676" i="1"/>
  <c r="V676" i="1"/>
  <c r="T669" i="1"/>
  <c r="V669" i="1"/>
  <c r="V994" i="1"/>
  <c r="U994" i="1"/>
  <c r="U988" i="1"/>
  <c r="AC988" i="1"/>
  <c r="AD988" i="1" s="1"/>
  <c r="AF988" i="1" s="1"/>
  <c r="V984" i="1"/>
  <c r="T984" i="1"/>
  <c r="V971" i="1"/>
  <c r="T971" i="1"/>
  <c r="U971" i="1" s="1"/>
  <c r="AC970" i="1"/>
  <c r="AD970" i="1" s="1"/>
  <c r="T738" i="1"/>
  <c r="AC738" i="1"/>
  <c r="AD738" i="1" s="1"/>
  <c r="AG738" i="1" s="1"/>
  <c r="AH738" i="1" s="1"/>
  <c r="V738" i="1"/>
  <c r="T727" i="1"/>
  <c r="V727" i="1"/>
  <c r="T721" i="1"/>
  <c r="V721" i="1"/>
  <c r="V661" i="1"/>
  <c r="T661" i="1"/>
  <c r="U661" i="1" s="1"/>
  <c r="V653" i="1"/>
  <c r="T653" i="1"/>
  <c r="V996" i="1"/>
  <c r="T996" i="1"/>
  <c r="U996" i="1"/>
  <c r="R995" i="1"/>
  <c r="S995" i="1" s="1"/>
  <c r="V990" i="1"/>
  <c r="T990" i="1"/>
  <c r="U990" i="1" s="1"/>
  <c r="AC989" i="1"/>
  <c r="AD989" i="1" s="1"/>
  <c r="V978" i="1"/>
  <c r="T978" i="1"/>
  <c r="U978" i="1"/>
  <c r="V973" i="1"/>
  <c r="R972" i="1"/>
  <c r="S972" i="1" s="1"/>
  <c r="T965" i="1"/>
  <c r="AC965" i="1" s="1"/>
  <c r="AD965" i="1" s="1"/>
  <c r="U965" i="1"/>
  <c r="R937" i="1"/>
  <c r="S937" i="1" s="1"/>
  <c r="R905" i="1"/>
  <c r="S905" i="1"/>
  <c r="R889" i="1"/>
  <c r="S889" i="1"/>
  <c r="R873" i="1"/>
  <c r="S873" i="1" s="1"/>
  <c r="R857" i="1"/>
  <c r="S857" i="1" s="1"/>
  <c r="R841" i="1"/>
  <c r="S841" i="1"/>
  <c r="R825" i="1"/>
  <c r="S825" i="1"/>
  <c r="T774" i="1"/>
  <c r="AB774" i="1" s="1"/>
  <c r="AC774" i="1"/>
  <c r="AD774" i="1" s="1"/>
  <c r="T760" i="1"/>
  <c r="AC760" i="1"/>
  <c r="AD760" i="1"/>
  <c r="T753" i="1"/>
  <c r="AC753" i="1"/>
  <c r="AD753" i="1"/>
  <c r="T728" i="1"/>
  <c r="V728" i="1"/>
  <c r="T708" i="1"/>
  <c r="V708" i="1"/>
  <c r="T701" i="1"/>
  <c r="AB701" i="1"/>
  <c r="V701" i="1"/>
  <c r="AB687" i="1"/>
  <c r="T670" i="1"/>
  <c r="AC670" i="1" s="1"/>
  <c r="AD670" i="1" s="1"/>
  <c r="V670" i="1"/>
  <c r="V645" i="1"/>
  <c r="T645" i="1"/>
  <c r="T742" i="1"/>
  <c r="AC742" i="1"/>
  <c r="AD742" i="1"/>
  <c r="AF742" i="1" s="1"/>
  <c r="T739" i="1"/>
  <c r="AC739" i="1"/>
  <c r="AD739" i="1" s="1"/>
  <c r="T735" i="1"/>
  <c r="AC735" i="1" s="1"/>
  <c r="AD735" i="1" s="1"/>
  <c r="AF735" i="1" s="1"/>
  <c r="T726" i="1"/>
  <c r="V726" i="1"/>
  <c r="AB723" i="1"/>
  <c r="T720" i="1"/>
  <c r="T719" i="1"/>
  <c r="AB719" i="1" s="1"/>
  <c r="V719" i="1"/>
  <c r="T713" i="1"/>
  <c r="AB713" i="1" s="1"/>
  <c r="T694" i="1"/>
  <c r="V694" i="1"/>
  <c r="T688" i="1"/>
  <c r="AB688" i="1" s="1"/>
  <c r="T687" i="1"/>
  <c r="V687" i="1"/>
  <c r="T681" i="1"/>
  <c r="AB681" i="1"/>
  <c r="T664" i="1"/>
  <c r="AB660" i="1"/>
  <c r="R660" i="1"/>
  <c r="S660" i="1"/>
  <c r="T658" i="1"/>
  <c r="U658" i="1"/>
  <c r="T656" i="1"/>
  <c r="AB652" i="1"/>
  <c r="R652" i="1"/>
  <c r="S652" i="1"/>
  <c r="T650" i="1"/>
  <c r="U650" i="1"/>
  <c r="T648" i="1"/>
  <c r="U648" i="1" s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/>
  <c r="AF600" i="1"/>
  <c r="T599" i="1"/>
  <c r="U599" i="1" s="1"/>
  <c r="AB599" i="1"/>
  <c r="U598" i="1"/>
  <c r="AB598" i="1"/>
  <c r="T594" i="1"/>
  <c r="U594" i="1"/>
  <c r="V594" i="1"/>
  <c r="V564" i="1"/>
  <c r="R547" i="1"/>
  <c r="S547" i="1"/>
  <c r="V541" i="1"/>
  <c r="T541" i="1"/>
  <c r="R955" i="1"/>
  <c r="S955" i="1"/>
  <c r="R951" i="1"/>
  <c r="S951" i="1" s="1"/>
  <c r="R947" i="1"/>
  <c r="S947" i="1"/>
  <c r="R943" i="1"/>
  <c r="S943" i="1"/>
  <c r="R939" i="1"/>
  <c r="S939" i="1"/>
  <c r="R935" i="1"/>
  <c r="S935" i="1" s="1"/>
  <c r="S931" i="1"/>
  <c r="R919" i="1"/>
  <c r="S919" i="1"/>
  <c r="R915" i="1"/>
  <c r="S915" i="1"/>
  <c r="R911" i="1"/>
  <c r="S911" i="1" s="1"/>
  <c r="R907" i="1"/>
  <c r="S907" i="1"/>
  <c r="R903" i="1"/>
  <c r="S903" i="1"/>
  <c r="S899" i="1"/>
  <c r="R895" i="1"/>
  <c r="S895" i="1" s="1"/>
  <c r="R887" i="1"/>
  <c r="S887" i="1"/>
  <c r="R883" i="1"/>
  <c r="S883" i="1"/>
  <c r="R879" i="1"/>
  <c r="S879" i="1" s="1"/>
  <c r="R875" i="1"/>
  <c r="S875" i="1"/>
  <c r="R871" i="1"/>
  <c r="S871" i="1"/>
  <c r="R863" i="1"/>
  <c r="S863" i="1" s="1"/>
  <c r="R859" i="1"/>
  <c r="S859" i="1" s="1"/>
  <c r="R855" i="1"/>
  <c r="S855" i="1"/>
  <c r="R851" i="1"/>
  <c r="S851" i="1"/>
  <c r="R847" i="1"/>
  <c r="S847" i="1" s="1"/>
  <c r="R843" i="1"/>
  <c r="S843" i="1" s="1"/>
  <c r="R839" i="1"/>
  <c r="S839" i="1"/>
  <c r="R835" i="1"/>
  <c r="S835" i="1"/>
  <c r="R831" i="1"/>
  <c r="S831" i="1"/>
  <c r="R827" i="1"/>
  <c r="S827" i="1" s="1"/>
  <c r="T784" i="1"/>
  <c r="AC784" i="1"/>
  <c r="AD784" i="1" s="1"/>
  <c r="T780" i="1"/>
  <c r="AC780" i="1"/>
  <c r="AD780" i="1"/>
  <c r="T776" i="1"/>
  <c r="AC776" i="1" s="1"/>
  <c r="AD776" i="1" s="1"/>
  <c r="T772" i="1"/>
  <c r="AC772" i="1" s="1"/>
  <c r="AD772" i="1"/>
  <c r="T769" i="1"/>
  <c r="AB769" i="1" s="1"/>
  <c r="T765" i="1"/>
  <c r="R763" i="1"/>
  <c r="S763" i="1"/>
  <c r="T762" i="1"/>
  <c r="AB762" i="1" s="1"/>
  <c r="T759" i="1"/>
  <c r="T755" i="1"/>
  <c r="AC755" i="1"/>
  <c r="AD755" i="1"/>
  <c r="T751" i="1"/>
  <c r="AB751" i="1" s="1"/>
  <c r="AC751" i="1"/>
  <c r="AD751" i="1" s="1"/>
  <c r="T747" i="1"/>
  <c r="AC747" i="1" s="1"/>
  <c r="AD747" i="1" s="1"/>
  <c r="AF747" i="1" s="1"/>
  <c r="V739" i="1"/>
  <c r="T737" i="1"/>
  <c r="AC737" i="1"/>
  <c r="AD737" i="1"/>
  <c r="AF737" i="1" s="1"/>
  <c r="V735" i="1"/>
  <c r="T729" i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AB656" i="1"/>
  <c r="V638" i="1"/>
  <c r="T638" i="1"/>
  <c r="R637" i="1"/>
  <c r="S637" i="1"/>
  <c r="V630" i="1"/>
  <c r="T630" i="1"/>
  <c r="U630" i="1"/>
  <c r="R629" i="1"/>
  <c r="S629" i="1" s="1"/>
  <c r="T627" i="1"/>
  <c r="T616" i="1"/>
  <c r="T615" i="1"/>
  <c r="U615" i="1" s="1"/>
  <c r="AC615" i="1"/>
  <c r="AD615" i="1"/>
  <c r="U614" i="1"/>
  <c r="T603" i="1"/>
  <c r="U603" i="1" s="1"/>
  <c r="T565" i="1"/>
  <c r="T549" i="1"/>
  <c r="V538" i="1"/>
  <c r="T538" i="1"/>
  <c r="U538" i="1"/>
  <c r="R999" i="1"/>
  <c r="S999" i="1" s="1"/>
  <c r="R985" i="1"/>
  <c r="S985" i="1"/>
  <c r="R976" i="1"/>
  <c r="S976" i="1"/>
  <c r="R969" i="1"/>
  <c r="S969" i="1"/>
  <c r="R967" i="1"/>
  <c r="S967" i="1" s="1"/>
  <c r="R963" i="1"/>
  <c r="S963" i="1"/>
  <c r="R958" i="1"/>
  <c r="S958" i="1"/>
  <c r="R954" i="1"/>
  <c r="S954" i="1" s="1"/>
  <c r="R950" i="1"/>
  <c r="S950" i="1"/>
  <c r="R946" i="1"/>
  <c r="S946" i="1"/>
  <c r="R942" i="1"/>
  <c r="S942" i="1"/>
  <c r="R938" i="1"/>
  <c r="S938" i="1" s="1"/>
  <c r="R930" i="1"/>
  <c r="S930" i="1"/>
  <c r="S926" i="1"/>
  <c r="R922" i="1"/>
  <c r="S922" i="1"/>
  <c r="R918" i="1"/>
  <c r="S918" i="1" s="1"/>
  <c r="S910" i="1"/>
  <c r="R906" i="1"/>
  <c r="S906" i="1" s="1"/>
  <c r="R902" i="1"/>
  <c r="S902" i="1" s="1"/>
  <c r="R898" i="1"/>
  <c r="S898" i="1"/>
  <c r="R894" i="1"/>
  <c r="S894" i="1"/>
  <c r="R890" i="1"/>
  <c r="S890" i="1" s="1"/>
  <c r="R886" i="1"/>
  <c r="S886" i="1" s="1"/>
  <c r="R882" i="1"/>
  <c r="S882" i="1"/>
  <c r="R874" i="1"/>
  <c r="S874" i="1"/>
  <c r="R870" i="1"/>
  <c r="S870" i="1"/>
  <c r="R866" i="1"/>
  <c r="S866" i="1" s="1"/>
  <c r="S862" i="1"/>
  <c r="R858" i="1"/>
  <c r="S858" i="1"/>
  <c r="R854" i="1"/>
  <c r="S854" i="1"/>
  <c r="R850" i="1"/>
  <c r="S850" i="1" s="1"/>
  <c r="R846" i="1"/>
  <c r="S846" i="1"/>
  <c r="R842" i="1"/>
  <c r="S842" i="1"/>
  <c r="R838" i="1"/>
  <c r="S838" i="1" s="1"/>
  <c r="R834" i="1"/>
  <c r="S834" i="1" s="1"/>
  <c r="R830" i="1"/>
  <c r="S830" i="1"/>
  <c r="R826" i="1"/>
  <c r="S826" i="1"/>
  <c r="T785" i="1"/>
  <c r="AB785" i="1" s="1"/>
  <c r="T781" i="1"/>
  <c r="AC781" i="1" s="1"/>
  <c r="AD781" i="1" s="1"/>
  <c r="AF781" i="1" s="1"/>
  <c r="T777" i="1"/>
  <c r="AC777" i="1"/>
  <c r="AD777" i="1"/>
  <c r="T773" i="1"/>
  <c r="AB773" i="1" s="1"/>
  <c r="AC773" i="1"/>
  <c r="AD773" i="1" s="1"/>
  <c r="T770" i="1"/>
  <c r="AC770" i="1"/>
  <c r="AD770" i="1"/>
  <c r="T766" i="1"/>
  <c r="AC766" i="1"/>
  <c r="AD766" i="1" s="1"/>
  <c r="AF766" i="1" s="1"/>
  <c r="T763" i="1"/>
  <c r="U763" i="1" s="1"/>
  <c r="T756" i="1"/>
  <c r="AC756" i="1" s="1"/>
  <c r="AD756" i="1" s="1"/>
  <c r="T752" i="1"/>
  <c r="AC752" i="1"/>
  <c r="AD752" i="1"/>
  <c r="T748" i="1"/>
  <c r="AC748" i="1" s="1"/>
  <c r="AD748" i="1" s="1"/>
  <c r="AF748" i="1" s="1"/>
  <c r="T744" i="1"/>
  <c r="AC744" i="1" s="1"/>
  <c r="AD744" i="1" s="1"/>
  <c r="AF744" i="1" s="1"/>
  <c r="T741" i="1"/>
  <c r="AC741" i="1"/>
  <c r="AD741" i="1"/>
  <c r="T740" i="1"/>
  <c r="AC740" i="1"/>
  <c r="AD740" i="1" s="1"/>
  <c r="AF740" i="1" s="1"/>
  <c r="T736" i="1"/>
  <c r="AC736" i="1"/>
  <c r="AD736" i="1"/>
  <c r="T733" i="1"/>
  <c r="AC733" i="1" s="1"/>
  <c r="AD733" i="1" s="1"/>
  <c r="T732" i="1"/>
  <c r="U732" i="1" s="1"/>
  <c r="AC732" i="1"/>
  <c r="AD732" i="1" s="1"/>
  <c r="V732" i="1"/>
  <c r="V720" i="1"/>
  <c r="T718" i="1"/>
  <c r="V718" i="1"/>
  <c r="V713" i="1"/>
  <c r="T712" i="1"/>
  <c r="AB712" i="1" s="1"/>
  <c r="T711" i="1"/>
  <c r="AB711" i="1" s="1"/>
  <c r="V711" i="1"/>
  <c r="T705" i="1"/>
  <c r="AB705" i="1"/>
  <c r="AB703" i="1"/>
  <c r="V688" i="1"/>
  <c r="T686" i="1"/>
  <c r="U686" i="1" s="1"/>
  <c r="V686" i="1"/>
  <c r="V681" i="1"/>
  <c r="T680" i="1"/>
  <c r="T679" i="1"/>
  <c r="AB679" i="1"/>
  <c r="V679" i="1"/>
  <c r="T673" i="1"/>
  <c r="AB673" i="1"/>
  <c r="AB671" i="1"/>
  <c r="V664" i="1"/>
  <c r="T662" i="1"/>
  <c r="U662" i="1"/>
  <c r="R661" i="1"/>
  <c r="S661" i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 s="1"/>
  <c r="R633" i="1"/>
  <c r="S633" i="1"/>
  <c r="R632" i="1"/>
  <c r="S632" i="1"/>
  <c r="T618" i="1"/>
  <c r="U618" i="1" s="1"/>
  <c r="V613" i="1"/>
  <c r="V606" i="1"/>
  <c r="T606" i="1"/>
  <c r="U606" i="1"/>
  <c r="R605" i="1"/>
  <c r="S605" i="1"/>
  <c r="T588" i="1"/>
  <c r="U588" i="1" s="1"/>
  <c r="V588" i="1"/>
  <c r="T544" i="1"/>
  <c r="V526" i="1"/>
  <c r="T734" i="1"/>
  <c r="AC734" i="1" s="1"/>
  <c r="AD734" i="1"/>
  <c r="T730" i="1"/>
  <c r="AB730" i="1" s="1"/>
  <c r="AC730" i="1"/>
  <c r="AD730" i="1" s="1"/>
  <c r="AB725" i="1"/>
  <c r="T723" i="1"/>
  <c r="T722" i="1"/>
  <c r="AB717" i="1"/>
  <c r="T715" i="1"/>
  <c r="AB715" i="1"/>
  <c r="T714" i="1"/>
  <c r="AB709" i="1"/>
  <c r="T707" i="1"/>
  <c r="T706" i="1"/>
  <c r="T699" i="1"/>
  <c r="AB699" i="1"/>
  <c r="T698" i="1"/>
  <c r="T691" i="1"/>
  <c r="AB691" i="1"/>
  <c r="T690" i="1"/>
  <c r="AB685" i="1"/>
  <c r="T683" i="1"/>
  <c r="AB683" i="1"/>
  <c r="T682" i="1"/>
  <c r="AB677" i="1"/>
  <c r="T675" i="1"/>
  <c r="AB675" i="1"/>
  <c r="T674" i="1"/>
  <c r="AB669" i="1"/>
  <c r="T667" i="1"/>
  <c r="AB667" i="1"/>
  <c r="T666" i="1"/>
  <c r="R662" i="1"/>
  <c r="S662" i="1" s="1"/>
  <c r="R654" i="1"/>
  <c r="S654" i="1" s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U636" i="1" s="1"/>
  <c r="T635" i="1"/>
  <c r="U635" i="1" s="1"/>
  <c r="T631" i="1"/>
  <c r="AC631" i="1" s="1"/>
  <c r="AD631" i="1" s="1"/>
  <c r="T628" i="1"/>
  <c r="AC628" i="1" s="1"/>
  <c r="AD628" i="1" s="1"/>
  <c r="R620" i="1"/>
  <c r="S620" i="1"/>
  <c r="T610" i="1"/>
  <c r="U610" i="1"/>
  <c r="T608" i="1"/>
  <c r="AC608" i="1" s="1"/>
  <c r="AD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AC595" i="1" s="1"/>
  <c r="AD595" i="1" s="1"/>
  <c r="R594" i="1"/>
  <c r="S594" i="1" s="1"/>
  <c r="R588" i="1"/>
  <c r="S588" i="1" s="1"/>
  <c r="T571" i="1"/>
  <c r="U571" i="1" s="1"/>
  <c r="S556" i="1"/>
  <c r="R554" i="1"/>
  <c r="S554" i="1"/>
  <c r="T553" i="1"/>
  <c r="AB553" i="1" s="1"/>
  <c r="T552" i="1"/>
  <c r="T546" i="1"/>
  <c r="R545" i="1"/>
  <c r="S545" i="1" s="1"/>
  <c r="V502" i="1"/>
  <c r="R481" i="1"/>
  <c r="S481" i="1"/>
  <c r="R597" i="1"/>
  <c r="S597" i="1" s="1"/>
  <c r="R587" i="1"/>
  <c r="S587" i="1" s="1"/>
  <c r="R583" i="1"/>
  <c r="S583" i="1" s="1"/>
  <c r="R566" i="1"/>
  <c r="S566" i="1"/>
  <c r="R560" i="1"/>
  <c r="S560" i="1" s="1"/>
  <c r="R546" i="1"/>
  <c r="S546" i="1"/>
  <c r="R538" i="1"/>
  <c r="S538" i="1" s="1"/>
  <c r="AB635" i="1"/>
  <c r="AB634" i="1"/>
  <c r="U628" i="1"/>
  <c r="U596" i="1"/>
  <c r="AC596" i="1"/>
  <c r="AD596" i="1"/>
  <c r="AF596" i="1"/>
  <c r="AG596" i="1" s="1"/>
  <c r="AH596" i="1" s="1"/>
  <c r="U647" i="1"/>
  <c r="AB647" i="1"/>
  <c r="U624" i="1"/>
  <c r="AC624" i="1"/>
  <c r="AD624" i="1" s="1"/>
  <c r="U623" i="1"/>
  <c r="AB623" i="1"/>
  <c r="AC623" i="1"/>
  <c r="AD623" i="1" s="1"/>
  <c r="U616" i="1"/>
  <c r="AC616" i="1"/>
  <c r="AD616" i="1" s="1"/>
  <c r="AB615" i="1"/>
  <c r="U600" i="1"/>
  <c r="AG600" i="1" s="1"/>
  <c r="AH600" i="1" s="1"/>
  <c r="AC599" i="1"/>
  <c r="AD599" i="1" s="1"/>
  <c r="U556" i="1"/>
  <c r="AD556" i="1"/>
  <c r="AF556" i="1"/>
  <c r="AG556" i="1"/>
  <c r="AH556" i="1"/>
  <c r="U644" i="1"/>
  <c r="AG644" i="1"/>
  <c r="AH644" i="1" s="1"/>
  <c r="AD644" i="1"/>
  <c r="AF644" i="1"/>
  <c r="U643" i="1"/>
  <c r="AC643" i="1"/>
  <c r="AD643" i="1" s="1"/>
  <c r="AB643" i="1"/>
  <c r="U639" i="1"/>
  <c r="AB639" i="1"/>
  <c r="AC639" i="1"/>
  <c r="AD639" i="1"/>
  <c r="AF639" i="1" s="1"/>
  <c r="U632" i="1"/>
  <c r="AC632" i="1"/>
  <c r="AD632" i="1"/>
  <c r="AF632" i="1" s="1"/>
  <c r="AB626" i="1"/>
  <c r="U619" i="1"/>
  <c r="AB618" i="1"/>
  <c r="U612" i="1"/>
  <c r="AC603" i="1"/>
  <c r="AD603" i="1" s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 s="1"/>
  <c r="R614" i="1"/>
  <c r="S614" i="1"/>
  <c r="R606" i="1"/>
  <c r="S606" i="1" s="1"/>
  <c r="R598" i="1"/>
  <c r="S598" i="1"/>
  <c r="V597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/>
  <c r="R550" i="1"/>
  <c r="S550" i="1"/>
  <c r="R549" i="1"/>
  <c r="S549" i="1"/>
  <c r="T528" i="1"/>
  <c r="AC528" i="1" s="1"/>
  <c r="AD528" i="1" s="1"/>
  <c r="AF528" i="1" s="1"/>
  <c r="T520" i="1"/>
  <c r="AA218" i="1"/>
  <c r="S431" i="1"/>
  <c r="V156" i="1"/>
  <c r="V84" i="1"/>
  <c r="AG988" i="1"/>
  <c r="AH988" i="1" s="1"/>
  <c r="AC1000" i="1"/>
  <c r="AD1000" i="1" s="1"/>
  <c r="AC996" i="1"/>
  <c r="AD996" i="1" s="1"/>
  <c r="AC992" i="1"/>
  <c r="AD992" i="1" s="1"/>
  <c r="AC980" i="1"/>
  <c r="AD980" i="1" s="1"/>
  <c r="AC973" i="1"/>
  <c r="AD973" i="1"/>
  <c r="AC971" i="1"/>
  <c r="AD971" i="1"/>
  <c r="AC963" i="1"/>
  <c r="AD963" i="1" s="1"/>
  <c r="T822" i="1"/>
  <c r="AB822" i="1"/>
  <c r="T818" i="1"/>
  <c r="T814" i="1"/>
  <c r="U814" i="1" s="1"/>
  <c r="AB814" i="1"/>
  <c r="T798" i="1"/>
  <c r="AB798" i="1" s="1"/>
  <c r="T794" i="1"/>
  <c r="AB794" i="1"/>
  <c r="AF786" i="1"/>
  <c r="AF782" i="1"/>
  <c r="AG782" i="1" s="1"/>
  <c r="AH782" i="1" s="1"/>
  <c r="AF758" i="1"/>
  <c r="AF746" i="1"/>
  <c r="AF731" i="1"/>
  <c r="AC716" i="1"/>
  <c r="AD716" i="1" s="1"/>
  <c r="U716" i="1"/>
  <c r="AC708" i="1"/>
  <c r="AD708" i="1"/>
  <c r="U708" i="1"/>
  <c r="AC700" i="1"/>
  <c r="AD700" i="1" s="1"/>
  <c r="U700" i="1"/>
  <c r="AC692" i="1"/>
  <c r="AD692" i="1" s="1"/>
  <c r="U692" i="1"/>
  <c r="AC684" i="1"/>
  <c r="AD684" i="1"/>
  <c r="U684" i="1"/>
  <c r="AG684" i="1" s="1"/>
  <c r="AC676" i="1"/>
  <c r="AD676" i="1" s="1"/>
  <c r="U676" i="1"/>
  <c r="AC668" i="1"/>
  <c r="AD668" i="1" s="1"/>
  <c r="U668" i="1"/>
  <c r="V905" i="1"/>
  <c r="T905" i="1"/>
  <c r="AC905" i="1" s="1"/>
  <c r="AD905" i="1" s="1"/>
  <c r="AB905" i="1"/>
  <c r="V904" i="1"/>
  <c r="T904" i="1"/>
  <c r="V898" i="1"/>
  <c r="T898" i="1"/>
  <c r="V896" i="1"/>
  <c r="T896" i="1"/>
  <c r="V890" i="1"/>
  <c r="T890" i="1"/>
  <c r="AB890" i="1" s="1"/>
  <c r="V883" i="1"/>
  <c r="T883" i="1"/>
  <c r="V882" i="1"/>
  <c r="T882" i="1"/>
  <c r="V881" i="1"/>
  <c r="T881" i="1"/>
  <c r="AB881" i="1" s="1"/>
  <c r="V879" i="1"/>
  <c r="T879" i="1"/>
  <c r="T878" i="1"/>
  <c r="AB878" i="1"/>
  <c r="V877" i="1"/>
  <c r="T877" i="1"/>
  <c r="AB877" i="1" s="1"/>
  <c r="V876" i="1"/>
  <c r="T876" i="1"/>
  <c r="U876" i="1" s="1"/>
  <c r="V875" i="1"/>
  <c r="T875" i="1"/>
  <c r="V874" i="1"/>
  <c r="T874" i="1"/>
  <c r="AB874" i="1"/>
  <c r="V873" i="1"/>
  <c r="T873" i="1"/>
  <c r="V872" i="1"/>
  <c r="T872" i="1"/>
  <c r="V870" i="1"/>
  <c r="T870" i="1"/>
  <c r="U870" i="1" s="1"/>
  <c r="V869" i="1"/>
  <c r="T869" i="1"/>
  <c r="V868" i="1"/>
  <c r="T868" i="1"/>
  <c r="V867" i="1"/>
  <c r="T867" i="1"/>
  <c r="V866" i="1"/>
  <c r="T866" i="1"/>
  <c r="AB866" i="1"/>
  <c r="V865" i="1"/>
  <c r="T865" i="1"/>
  <c r="V864" i="1"/>
  <c r="T864" i="1"/>
  <c r="V863" i="1"/>
  <c r="T863" i="1"/>
  <c r="U863" i="1" s="1"/>
  <c r="V862" i="1"/>
  <c r="T862" i="1"/>
  <c r="AC862" i="1" s="1"/>
  <c r="AD862" i="1" s="1"/>
  <c r="V861" i="1"/>
  <c r="T861" i="1"/>
  <c r="V860" i="1"/>
  <c r="T860" i="1"/>
  <c r="AB860" i="1" s="1"/>
  <c r="V859" i="1"/>
  <c r="T859" i="1"/>
  <c r="V858" i="1"/>
  <c r="T858" i="1"/>
  <c r="AB858" i="1" s="1"/>
  <c r="V857" i="1"/>
  <c r="T857" i="1"/>
  <c r="V856" i="1"/>
  <c r="T856" i="1"/>
  <c r="V855" i="1"/>
  <c r="T855" i="1"/>
  <c r="AC855" i="1" s="1"/>
  <c r="AD855" i="1" s="1"/>
  <c r="AF855" i="1" s="1"/>
  <c r="V854" i="1"/>
  <c r="T854" i="1"/>
  <c r="AB854" i="1" s="1"/>
  <c r="V853" i="1"/>
  <c r="T853" i="1"/>
  <c r="V852" i="1"/>
  <c r="T852" i="1"/>
  <c r="U852" i="1" s="1"/>
  <c r="V851" i="1"/>
  <c r="T851" i="1"/>
  <c r="AB851" i="1" s="1"/>
  <c r="V850" i="1"/>
  <c r="T850" i="1"/>
  <c r="AB850" i="1"/>
  <c r="V849" i="1"/>
  <c r="T849" i="1"/>
  <c r="V848" i="1"/>
  <c r="T848" i="1"/>
  <c r="AB848" i="1" s="1"/>
  <c r="V847" i="1"/>
  <c r="T847" i="1"/>
  <c r="V846" i="1"/>
  <c r="T846" i="1"/>
  <c r="V845" i="1"/>
  <c r="T845" i="1"/>
  <c r="AB845" i="1" s="1"/>
  <c r="V844" i="1"/>
  <c r="T844" i="1"/>
  <c r="U844" i="1" s="1"/>
  <c r="V843" i="1"/>
  <c r="T843" i="1"/>
  <c r="V842" i="1"/>
  <c r="T842" i="1"/>
  <c r="AB842" i="1"/>
  <c r="V841" i="1"/>
  <c r="T841" i="1"/>
  <c r="AC841" i="1" s="1"/>
  <c r="AD841" i="1" s="1"/>
  <c r="V840" i="1"/>
  <c r="T840" i="1"/>
  <c r="V839" i="1"/>
  <c r="T839" i="1"/>
  <c r="V838" i="1"/>
  <c r="T838" i="1"/>
  <c r="U838" i="1" s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T832" i="1"/>
  <c r="V831" i="1"/>
  <c r="T831" i="1"/>
  <c r="U831" i="1" s="1"/>
  <c r="V830" i="1"/>
  <c r="T830" i="1"/>
  <c r="AC830" i="1" s="1"/>
  <c r="AB830" i="1"/>
  <c r="V829" i="1"/>
  <c r="T829" i="1"/>
  <c r="V828" i="1"/>
  <c r="T828" i="1"/>
  <c r="AB828" i="1" s="1"/>
  <c r="V827" i="1"/>
  <c r="T827" i="1"/>
  <c r="V826" i="1"/>
  <c r="T826" i="1"/>
  <c r="AB826" i="1" s="1"/>
  <c r="V825" i="1"/>
  <c r="T825" i="1"/>
  <c r="V824" i="1"/>
  <c r="T824" i="1"/>
  <c r="T823" i="1"/>
  <c r="AC823" i="1" s="1"/>
  <c r="AB819" i="1"/>
  <c r="T819" i="1"/>
  <c r="T815" i="1"/>
  <c r="AB815" i="1" s="1"/>
  <c r="T811" i="1"/>
  <c r="AB811" i="1" s="1"/>
  <c r="AB807" i="1"/>
  <c r="T807" i="1"/>
  <c r="AB803" i="1"/>
  <c r="T803" i="1"/>
  <c r="T799" i="1"/>
  <c r="AB799" i="1" s="1"/>
  <c r="T795" i="1"/>
  <c r="AB795" i="1" s="1"/>
  <c r="AB791" i="1"/>
  <c r="T791" i="1"/>
  <c r="U791" i="1" s="1"/>
  <c r="AF783" i="1"/>
  <c r="AG783" i="1" s="1"/>
  <c r="AH783" i="1" s="1"/>
  <c r="AF779" i="1"/>
  <c r="AF771" i="1"/>
  <c r="AG771" i="1" s="1"/>
  <c r="AH771" i="1" s="1"/>
  <c r="AF767" i="1"/>
  <c r="AF755" i="1"/>
  <c r="AF743" i="1"/>
  <c r="AG743" i="1"/>
  <c r="AH743" i="1"/>
  <c r="AF738" i="1"/>
  <c r="AF734" i="1"/>
  <c r="AF603" i="1"/>
  <c r="AG603" i="1"/>
  <c r="AH603" i="1"/>
  <c r="AF595" i="1"/>
  <c r="AC994" i="1"/>
  <c r="AD994" i="1"/>
  <c r="AC983" i="1"/>
  <c r="AD983" i="1" s="1"/>
  <c r="AC982" i="1"/>
  <c r="AD982" i="1"/>
  <c r="AC972" i="1"/>
  <c r="AD972" i="1"/>
  <c r="AC968" i="1"/>
  <c r="AD968" i="1"/>
  <c r="AC964" i="1"/>
  <c r="AD964" i="1"/>
  <c r="T810" i="1"/>
  <c r="AC810" i="1" s="1"/>
  <c r="AD810" i="1" s="1"/>
  <c r="T806" i="1"/>
  <c r="AB806" i="1" s="1"/>
  <c r="T802" i="1"/>
  <c r="U802" i="1" s="1"/>
  <c r="AF770" i="1"/>
  <c r="V958" i="1"/>
  <c r="T958" i="1"/>
  <c r="AB958" i="1" s="1"/>
  <c r="V957" i="1"/>
  <c r="T957" i="1"/>
  <c r="AB957" i="1"/>
  <c r="V956" i="1"/>
  <c r="T956" i="1"/>
  <c r="AB956" i="1"/>
  <c r="V955" i="1"/>
  <c r="V954" i="1"/>
  <c r="T954" i="1"/>
  <c r="AB954" i="1"/>
  <c r="V953" i="1"/>
  <c r="T953" i="1"/>
  <c r="AB953" i="1" s="1"/>
  <c r="V952" i="1"/>
  <c r="T952" i="1"/>
  <c r="AB952" i="1" s="1"/>
  <c r="V951" i="1"/>
  <c r="T951" i="1"/>
  <c r="V950" i="1"/>
  <c r="T950" i="1"/>
  <c r="U950" i="1" s="1"/>
  <c r="V948" i="1"/>
  <c r="T948" i="1"/>
  <c r="AB948" i="1" s="1"/>
  <c r="V946" i="1"/>
  <c r="T946" i="1"/>
  <c r="AB946" i="1"/>
  <c r="V945" i="1"/>
  <c r="T945" i="1"/>
  <c r="AB945" i="1" s="1"/>
  <c r="V939" i="1"/>
  <c r="T939" i="1"/>
  <c r="AB939" i="1" s="1"/>
  <c r="V935" i="1"/>
  <c r="T935" i="1"/>
  <c r="V934" i="1"/>
  <c r="T934" i="1"/>
  <c r="U934" i="1" s="1"/>
  <c r="V926" i="1"/>
  <c r="T926" i="1"/>
  <c r="V924" i="1"/>
  <c r="T924" i="1"/>
  <c r="AB924" i="1"/>
  <c r="V921" i="1"/>
  <c r="T921" i="1"/>
  <c r="AB921" i="1" s="1"/>
  <c r="V920" i="1"/>
  <c r="T920" i="1"/>
  <c r="AB920" i="1" s="1"/>
  <c r="V919" i="1"/>
  <c r="T919" i="1"/>
  <c r="V918" i="1"/>
  <c r="T918" i="1"/>
  <c r="AB918" i="1"/>
  <c r="V917" i="1"/>
  <c r="T917" i="1"/>
  <c r="AB917" i="1" s="1"/>
  <c r="V916" i="1"/>
  <c r="T916" i="1"/>
  <c r="V914" i="1"/>
  <c r="T914" i="1"/>
  <c r="V913" i="1"/>
  <c r="T913" i="1"/>
  <c r="V907" i="1"/>
  <c r="T907" i="1"/>
  <c r="AB907" i="1" s="1"/>
  <c r="V906" i="1"/>
  <c r="T906" i="1"/>
  <c r="V902" i="1"/>
  <c r="T902" i="1"/>
  <c r="AB902" i="1" s="1"/>
  <c r="V899" i="1"/>
  <c r="T899" i="1"/>
  <c r="V895" i="1"/>
  <c r="T895" i="1"/>
  <c r="U895" i="1" s="1"/>
  <c r="AB895" i="1"/>
  <c r="V893" i="1"/>
  <c r="T893" i="1"/>
  <c r="AB893" i="1" s="1"/>
  <c r="V892" i="1"/>
  <c r="T892" i="1"/>
  <c r="AB892" i="1"/>
  <c r="V891" i="1"/>
  <c r="T891" i="1"/>
  <c r="U891" i="1" s="1"/>
  <c r="V889" i="1"/>
  <c r="T889" i="1"/>
  <c r="AB889" i="1" s="1"/>
  <c r="V888" i="1"/>
  <c r="T888" i="1"/>
  <c r="AB888" i="1"/>
  <c r="V887" i="1"/>
  <c r="T887" i="1"/>
  <c r="AC887" i="1" s="1"/>
  <c r="AD887" i="1" s="1"/>
  <c r="V885" i="1"/>
  <c r="T885" i="1"/>
  <c r="V880" i="1"/>
  <c r="T880" i="1"/>
  <c r="AB880" i="1"/>
  <c r="AB1000" i="1"/>
  <c r="AB996" i="1"/>
  <c r="AB993" i="1"/>
  <c r="AB989" i="1"/>
  <c r="AB988" i="1"/>
  <c r="AB985" i="1"/>
  <c r="AB984" i="1"/>
  <c r="AB982" i="1"/>
  <c r="AB981" i="1"/>
  <c r="AB975" i="1"/>
  <c r="AB974" i="1"/>
  <c r="AB970" i="1"/>
  <c r="AB967" i="1"/>
  <c r="AB966" i="1"/>
  <c r="AB965" i="1"/>
  <c r="AB963" i="1"/>
  <c r="AB962" i="1"/>
  <c r="AB961" i="1"/>
  <c r="AB949" i="1"/>
  <c r="AB937" i="1"/>
  <c r="AB933" i="1"/>
  <c r="AB901" i="1"/>
  <c r="AB898" i="1"/>
  <c r="AB896" i="1"/>
  <c r="AB876" i="1"/>
  <c r="AB875" i="1"/>
  <c r="AB873" i="1"/>
  <c r="AB872" i="1"/>
  <c r="AB868" i="1"/>
  <c r="AB867" i="1"/>
  <c r="AB865" i="1"/>
  <c r="AB864" i="1"/>
  <c r="AB861" i="1"/>
  <c r="AB857" i="1"/>
  <c r="AB855" i="1"/>
  <c r="AB853" i="1"/>
  <c r="AB852" i="1"/>
  <c r="AB847" i="1"/>
  <c r="AB843" i="1"/>
  <c r="AB841" i="1"/>
  <c r="AB840" i="1"/>
  <c r="AB839" i="1"/>
  <c r="AB836" i="1"/>
  <c r="AB835" i="1"/>
  <c r="AB833" i="1"/>
  <c r="AB832" i="1"/>
  <c r="AB831" i="1"/>
  <c r="AB829" i="1"/>
  <c r="AB825" i="1"/>
  <c r="T820" i="1"/>
  <c r="AB820" i="1" s="1"/>
  <c r="AB816" i="1"/>
  <c r="T816" i="1"/>
  <c r="AC816" i="1" s="1"/>
  <c r="AD816" i="1" s="1"/>
  <c r="AB812" i="1"/>
  <c r="T812" i="1"/>
  <c r="T808" i="1"/>
  <c r="AB808" i="1" s="1"/>
  <c r="AB804" i="1"/>
  <c r="T804" i="1"/>
  <c r="AC804" i="1" s="1"/>
  <c r="AD804" i="1" s="1"/>
  <c r="AF804" i="1" s="1"/>
  <c r="AB800" i="1"/>
  <c r="T800" i="1"/>
  <c r="U800" i="1" s="1"/>
  <c r="AB796" i="1"/>
  <c r="T796" i="1"/>
  <c r="T792" i="1"/>
  <c r="AB792" i="1" s="1"/>
  <c r="AB788" i="1"/>
  <c r="T788" i="1"/>
  <c r="U788" i="1" s="1"/>
  <c r="AF784" i="1"/>
  <c r="AG784" i="1" s="1"/>
  <c r="AH784" i="1" s="1"/>
  <c r="AF780" i="1"/>
  <c r="AF772" i="1"/>
  <c r="AF768" i="1"/>
  <c r="AF764" i="1"/>
  <c r="AG764" i="1" s="1"/>
  <c r="AH764" i="1" s="1"/>
  <c r="AF760" i="1"/>
  <c r="AG760" i="1" s="1"/>
  <c r="AH760" i="1" s="1"/>
  <c r="AF756" i="1"/>
  <c r="AF752" i="1"/>
  <c r="AC712" i="1"/>
  <c r="AD712" i="1"/>
  <c r="AF712" i="1" s="1"/>
  <c r="AG712" i="1" s="1"/>
  <c r="AH712" i="1" s="1"/>
  <c r="U712" i="1"/>
  <c r="AC704" i="1"/>
  <c r="AD704" i="1" s="1"/>
  <c r="AC696" i="1"/>
  <c r="AD696" i="1"/>
  <c r="AG696" i="1" s="1"/>
  <c r="AH696" i="1" s="1"/>
  <c r="U696" i="1"/>
  <c r="AC688" i="1"/>
  <c r="AD688" i="1"/>
  <c r="U688" i="1"/>
  <c r="AC680" i="1"/>
  <c r="AD680" i="1" s="1"/>
  <c r="U680" i="1"/>
  <c r="AC672" i="1"/>
  <c r="AD672" i="1"/>
  <c r="U672" i="1"/>
  <c r="AC990" i="1"/>
  <c r="AD990" i="1" s="1"/>
  <c r="AF990" i="1" s="1"/>
  <c r="AC978" i="1"/>
  <c r="AD978" i="1"/>
  <c r="AC967" i="1"/>
  <c r="AD967" i="1" s="1"/>
  <c r="AC961" i="1"/>
  <c r="AD961" i="1"/>
  <c r="T790" i="1"/>
  <c r="AF754" i="1"/>
  <c r="AG754" i="1" s="1"/>
  <c r="AH754" i="1" s="1"/>
  <c r="AF750" i="1"/>
  <c r="V959" i="1"/>
  <c r="T959" i="1"/>
  <c r="U959" i="1" s="1"/>
  <c r="V949" i="1"/>
  <c r="T949" i="1"/>
  <c r="V947" i="1"/>
  <c r="T947" i="1"/>
  <c r="V944" i="1"/>
  <c r="T944" i="1"/>
  <c r="AB944" i="1"/>
  <c r="V943" i="1"/>
  <c r="T943" i="1"/>
  <c r="AC943" i="1" s="1"/>
  <c r="AD943" i="1" s="1"/>
  <c r="V942" i="1"/>
  <c r="T942" i="1"/>
  <c r="AB942" i="1"/>
  <c r="V941" i="1"/>
  <c r="T941" i="1"/>
  <c r="V940" i="1"/>
  <c r="T940" i="1"/>
  <c r="U940" i="1" s="1"/>
  <c r="V937" i="1"/>
  <c r="T937" i="1"/>
  <c r="V936" i="1"/>
  <c r="T936" i="1"/>
  <c r="AC936" i="1" s="1"/>
  <c r="AB936" i="1"/>
  <c r="V933" i="1"/>
  <c r="V932" i="1"/>
  <c r="T932" i="1"/>
  <c r="AB932" i="1"/>
  <c r="V931" i="1"/>
  <c r="T931" i="1"/>
  <c r="U931" i="1" s="1"/>
  <c r="V930" i="1"/>
  <c r="T930" i="1"/>
  <c r="V929" i="1"/>
  <c r="T929" i="1"/>
  <c r="V928" i="1"/>
  <c r="AB928" i="1"/>
  <c r="V927" i="1"/>
  <c r="T927" i="1"/>
  <c r="AC927" i="1" s="1"/>
  <c r="AD927" i="1" s="1"/>
  <c r="V925" i="1"/>
  <c r="T925" i="1"/>
  <c r="V923" i="1"/>
  <c r="V922" i="1"/>
  <c r="T922" i="1"/>
  <c r="AB922" i="1" s="1"/>
  <c r="V915" i="1"/>
  <c r="T915" i="1"/>
  <c r="V912" i="1"/>
  <c r="T912" i="1"/>
  <c r="AB912" i="1" s="1"/>
  <c r="V911" i="1"/>
  <c r="T911" i="1"/>
  <c r="V909" i="1"/>
  <c r="T909" i="1"/>
  <c r="AB909" i="1" s="1"/>
  <c r="V908" i="1"/>
  <c r="T908" i="1"/>
  <c r="AB908" i="1" s="1"/>
  <c r="V903" i="1"/>
  <c r="T903" i="1"/>
  <c r="V900" i="1"/>
  <c r="T900" i="1"/>
  <c r="AC900" i="1" s="1"/>
  <c r="AD900" i="1" s="1"/>
  <c r="V897" i="1"/>
  <c r="T897" i="1"/>
  <c r="AC897" i="1" s="1"/>
  <c r="AD897" i="1" s="1"/>
  <c r="V894" i="1"/>
  <c r="T894" i="1"/>
  <c r="V886" i="1"/>
  <c r="T886" i="1"/>
  <c r="V884" i="1"/>
  <c r="T884" i="1"/>
  <c r="AC884" i="1" s="1"/>
  <c r="AB994" i="1"/>
  <c r="T821" i="1"/>
  <c r="AB821" i="1"/>
  <c r="T817" i="1"/>
  <c r="AC817" i="1" s="1"/>
  <c r="AD817" i="1" s="1"/>
  <c r="T813" i="1"/>
  <c r="AB813" i="1" s="1"/>
  <c r="T809" i="1"/>
  <c r="U809" i="1" s="1"/>
  <c r="T805" i="1"/>
  <c r="AB805" i="1" s="1"/>
  <c r="T801" i="1"/>
  <c r="T797" i="1"/>
  <c r="U797" i="1" s="1"/>
  <c r="AB797" i="1"/>
  <c r="T793" i="1"/>
  <c r="T789" i="1"/>
  <c r="U789" i="1" s="1"/>
  <c r="AF761" i="1"/>
  <c r="AG761" i="1" s="1"/>
  <c r="AH761" i="1" s="1"/>
  <c r="AF757" i="1"/>
  <c r="AG757" i="1" s="1"/>
  <c r="AH757" i="1" s="1"/>
  <c r="AF745" i="1"/>
  <c r="AF741" i="1"/>
  <c r="AG741" i="1" s="1"/>
  <c r="AH741" i="1" s="1"/>
  <c r="AF736" i="1"/>
  <c r="AC727" i="1"/>
  <c r="AD727" i="1" s="1"/>
  <c r="U727" i="1"/>
  <c r="AC723" i="1"/>
  <c r="AD723" i="1" s="1"/>
  <c r="U723" i="1"/>
  <c r="AC719" i="1"/>
  <c r="AD719" i="1"/>
  <c r="U719" i="1"/>
  <c r="AB716" i="1"/>
  <c r="AC715" i="1"/>
  <c r="AD715" i="1" s="1"/>
  <c r="U715" i="1"/>
  <c r="AC711" i="1"/>
  <c r="AD711" i="1"/>
  <c r="U711" i="1"/>
  <c r="AB708" i="1"/>
  <c r="AC703" i="1"/>
  <c r="AD703" i="1" s="1"/>
  <c r="U703" i="1"/>
  <c r="AB700" i="1"/>
  <c r="AC699" i="1"/>
  <c r="AD699" i="1" s="1"/>
  <c r="U699" i="1"/>
  <c r="AB696" i="1"/>
  <c r="AC695" i="1"/>
  <c r="AD695" i="1" s="1"/>
  <c r="U695" i="1"/>
  <c r="AB692" i="1"/>
  <c r="AC687" i="1"/>
  <c r="AD687" i="1" s="1"/>
  <c r="U687" i="1"/>
  <c r="AB684" i="1"/>
  <c r="AC683" i="1"/>
  <c r="AD683" i="1" s="1"/>
  <c r="U683" i="1"/>
  <c r="AB680" i="1"/>
  <c r="AC679" i="1"/>
  <c r="AD679" i="1" s="1"/>
  <c r="U679" i="1"/>
  <c r="AB676" i="1"/>
  <c r="AB672" i="1"/>
  <c r="AC671" i="1"/>
  <c r="AD671" i="1" s="1"/>
  <c r="AF671" i="1" s="1"/>
  <c r="U671" i="1"/>
  <c r="AB668" i="1"/>
  <c r="AC667" i="1"/>
  <c r="AD667" i="1" s="1"/>
  <c r="U667" i="1"/>
  <c r="U653" i="1"/>
  <c r="AC653" i="1"/>
  <c r="AD653" i="1" s="1"/>
  <c r="U645" i="1"/>
  <c r="AC645" i="1"/>
  <c r="AD645" i="1"/>
  <c r="U637" i="1"/>
  <c r="AC637" i="1"/>
  <c r="AD637" i="1"/>
  <c r="U629" i="1"/>
  <c r="AC629" i="1"/>
  <c r="AD629" i="1" s="1"/>
  <c r="AF629" i="1" s="1"/>
  <c r="U613" i="1"/>
  <c r="AC613" i="1"/>
  <c r="AD613" i="1" s="1"/>
  <c r="U605" i="1"/>
  <c r="AC605" i="1"/>
  <c r="AD605" i="1"/>
  <c r="U597" i="1"/>
  <c r="AC597" i="1"/>
  <c r="AD597" i="1"/>
  <c r="AF597" i="1" s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V774" i="1"/>
  <c r="V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V764" i="1"/>
  <c r="AB764" i="1"/>
  <c r="V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5" i="1"/>
  <c r="AB734" i="1"/>
  <c r="AB733" i="1"/>
  <c r="AB732" i="1"/>
  <c r="AB731" i="1"/>
  <c r="AC726" i="1"/>
  <c r="AD726" i="1"/>
  <c r="U726" i="1"/>
  <c r="AC722" i="1"/>
  <c r="AD722" i="1" s="1"/>
  <c r="U722" i="1"/>
  <c r="AC718" i="1"/>
  <c r="AD718" i="1" s="1"/>
  <c r="U718" i="1"/>
  <c r="AC710" i="1"/>
  <c r="AD710" i="1"/>
  <c r="U710" i="1"/>
  <c r="AC706" i="1"/>
  <c r="AD706" i="1" s="1"/>
  <c r="U706" i="1"/>
  <c r="AC694" i="1"/>
  <c r="AD694" i="1"/>
  <c r="U694" i="1"/>
  <c r="AC690" i="1"/>
  <c r="AD690" i="1" s="1"/>
  <c r="U690" i="1"/>
  <c r="AC686" i="1"/>
  <c r="AD686" i="1" s="1"/>
  <c r="AC678" i="1"/>
  <c r="AD678" i="1" s="1"/>
  <c r="U678" i="1"/>
  <c r="AC674" i="1"/>
  <c r="AD674" i="1" s="1"/>
  <c r="U674" i="1"/>
  <c r="T593" i="1"/>
  <c r="AB593" i="1"/>
  <c r="AC787" i="1"/>
  <c r="AD787" i="1" s="1"/>
  <c r="U786" i="1"/>
  <c r="U784" i="1"/>
  <c r="U783" i="1"/>
  <c r="U782" i="1"/>
  <c r="U781" i="1"/>
  <c r="AG781" i="1"/>
  <c r="AH781" i="1" s="1"/>
  <c r="U780" i="1"/>
  <c r="U779" i="1"/>
  <c r="AG779" i="1" s="1"/>
  <c r="U777" i="1"/>
  <c r="U776" i="1"/>
  <c r="U774" i="1"/>
  <c r="U773" i="1"/>
  <c r="U772" i="1"/>
  <c r="U771" i="1"/>
  <c r="U770" i="1"/>
  <c r="AG770" i="1"/>
  <c r="AH770" i="1"/>
  <c r="U769" i="1"/>
  <c r="U768" i="1"/>
  <c r="U767" i="1"/>
  <c r="U766" i="1"/>
  <c r="U764" i="1"/>
  <c r="U761" i="1"/>
  <c r="U760" i="1"/>
  <c r="U758" i="1"/>
  <c r="AG758" i="1" s="1"/>
  <c r="AH758" i="1" s="1"/>
  <c r="U757" i="1"/>
  <c r="U756" i="1"/>
  <c r="U755" i="1"/>
  <c r="U754" i="1"/>
  <c r="U753" i="1"/>
  <c r="U752" i="1"/>
  <c r="AG752" i="1" s="1"/>
  <c r="AH752" i="1" s="1"/>
  <c r="U751" i="1"/>
  <c r="U750" i="1"/>
  <c r="AG750" i="1" s="1"/>
  <c r="AH750" i="1" s="1"/>
  <c r="U747" i="1"/>
  <c r="AG747" i="1" s="1"/>
  <c r="AH747" i="1" s="1"/>
  <c r="U746" i="1"/>
  <c r="U745" i="1"/>
  <c r="U744" i="1"/>
  <c r="U743" i="1"/>
  <c r="U742" i="1"/>
  <c r="U741" i="1"/>
  <c r="U740" i="1"/>
  <c r="U739" i="1"/>
  <c r="U738" i="1"/>
  <c r="U737" i="1"/>
  <c r="U736" i="1"/>
  <c r="AG736" i="1"/>
  <c r="AH736" i="1"/>
  <c r="U735" i="1"/>
  <c r="U734" i="1"/>
  <c r="U733" i="1"/>
  <c r="U731" i="1"/>
  <c r="U730" i="1"/>
  <c r="U729" i="1"/>
  <c r="AB726" i="1"/>
  <c r="AC725" i="1"/>
  <c r="AD725" i="1" s="1"/>
  <c r="U725" i="1"/>
  <c r="AB722" i="1"/>
  <c r="AC721" i="1"/>
  <c r="AD721" i="1"/>
  <c r="U721" i="1"/>
  <c r="AB718" i="1"/>
  <c r="AC717" i="1"/>
  <c r="AD717" i="1" s="1"/>
  <c r="U717" i="1"/>
  <c r="AC713" i="1"/>
  <c r="AD713" i="1"/>
  <c r="U713" i="1"/>
  <c r="AB710" i="1"/>
  <c r="AC709" i="1"/>
  <c r="AD709" i="1" s="1"/>
  <c r="AF709" i="1" s="1"/>
  <c r="U709" i="1"/>
  <c r="AB706" i="1"/>
  <c r="AC705" i="1"/>
  <c r="AD705" i="1"/>
  <c r="U705" i="1"/>
  <c r="AB702" i="1"/>
  <c r="AC701" i="1"/>
  <c r="AD701" i="1" s="1"/>
  <c r="U701" i="1"/>
  <c r="AC697" i="1"/>
  <c r="AD697" i="1"/>
  <c r="U697" i="1"/>
  <c r="AB694" i="1"/>
  <c r="AB690" i="1"/>
  <c r="AC689" i="1"/>
  <c r="AD689" i="1"/>
  <c r="AF689" i="1" s="1"/>
  <c r="U689" i="1"/>
  <c r="AB686" i="1"/>
  <c r="AC685" i="1"/>
  <c r="AD685" i="1" s="1"/>
  <c r="U685" i="1"/>
  <c r="AC681" i="1"/>
  <c r="AD681" i="1"/>
  <c r="U681" i="1"/>
  <c r="AB678" i="1"/>
  <c r="AC677" i="1"/>
  <c r="AD677" i="1" s="1"/>
  <c r="U677" i="1"/>
  <c r="AB674" i="1"/>
  <c r="AC673" i="1"/>
  <c r="AD673" i="1"/>
  <c r="U673" i="1"/>
  <c r="AB670" i="1"/>
  <c r="AC669" i="1"/>
  <c r="AD669" i="1" s="1"/>
  <c r="U669" i="1"/>
  <c r="T665" i="1"/>
  <c r="U665" i="1" s="1"/>
  <c r="AB665" i="1"/>
  <c r="T657" i="1"/>
  <c r="AC657" i="1" s="1"/>
  <c r="AD657" i="1" s="1"/>
  <c r="AB653" i="1"/>
  <c r="T649" i="1"/>
  <c r="AB649" i="1" s="1"/>
  <c r="AB645" i="1"/>
  <c r="T641" i="1"/>
  <c r="U641" i="1" s="1"/>
  <c r="AB637" i="1"/>
  <c r="T633" i="1"/>
  <c r="AB633" i="1"/>
  <c r="AB629" i="1"/>
  <c r="T625" i="1"/>
  <c r="T617" i="1"/>
  <c r="AB617" i="1"/>
  <c r="AB613" i="1"/>
  <c r="T609" i="1"/>
  <c r="AB609" i="1" s="1"/>
  <c r="AB605" i="1"/>
  <c r="T601" i="1"/>
  <c r="AB601" i="1" s="1"/>
  <c r="AB597" i="1"/>
  <c r="T589" i="1"/>
  <c r="AB589" i="1"/>
  <c r="AG652" i="1"/>
  <c r="AH652" i="1" s="1"/>
  <c r="T590" i="1"/>
  <c r="U590" i="1" s="1"/>
  <c r="AB590" i="1"/>
  <c r="T582" i="1"/>
  <c r="U582" i="1" s="1"/>
  <c r="AC662" i="1"/>
  <c r="AD662" i="1" s="1"/>
  <c r="AC654" i="1"/>
  <c r="AD654" i="1" s="1"/>
  <c r="AC650" i="1"/>
  <c r="AD650" i="1"/>
  <c r="AC634" i="1"/>
  <c r="AD634" i="1" s="1"/>
  <c r="AC622" i="1"/>
  <c r="AD622" i="1"/>
  <c r="AC618" i="1"/>
  <c r="AD618" i="1"/>
  <c r="AF618" i="1" s="1"/>
  <c r="AC610" i="1"/>
  <c r="AD610" i="1" s="1"/>
  <c r="AC606" i="1"/>
  <c r="AD606" i="1" s="1"/>
  <c r="AC598" i="1"/>
  <c r="AD598" i="1"/>
  <c r="AB592" i="1"/>
  <c r="T591" i="1"/>
  <c r="T587" i="1"/>
  <c r="AB587" i="1"/>
  <c r="T579" i="1"/>
  <c r="AC579" i="1"/>
  <c r="AD579" i="1"/>
  <c r="AF579" i="1"/>
  <c r="AG579" i="1" s="1"/>
  <c r="AH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V95" i="1"/>
  <c r="V40" i="1"/>
  <c r="AC640" i="1"/>
  <c r="AD640" i="1" s="1"/>
  <c r="AC594" i="1"/>
  <c r="AD594" i="1" s="1"/>
  <c r="AF594" i="1" s="1"/>
  <c r="AG594" i="1" s="1"/>
  <c r="AH594" i="1" s="1"/>
  <c r="AC626" i="1"/>
  <c r="AD626" i="1"/>
  <c r="AC642" i="1"/>
  <c r="AD642" i="1"/>
  <c r="AF642" i="1"/>
  <c r="AC568" i="1"/>
  <c r="AD568" i="1" s="1"/>
  <c r="U549" i="1"/>
  <c r="AB619" i="1"/>
  <c r="U608" i="1"/>
  <c r="U640" i="1"/>
  <c r="AC604" i="1"/>
  <c r="AD604" i="1"/>
  <c r="AB646" i="1"/>
  <c r="AB600" i="1"/>
  <c r="AC614" i="1"/>
  <c r="AD614" i="1"/>
  <c r="AF614" i="1"/>
  <c r="AG614" i="1"/>
  <c r="AH614" i="1" s="1"/>
  <c r="AC630" i="1"/>
  <c r="AD630" i="1"/>
  <c r="AC646" i="1"/>
  <c r="AD646" i="1" s="1"/>
  <c r="AB642" i="1"/>
  <c r="AG768" i="1"/>
  <c r="AH768" i="1" s="1"/>
  <c r="AG734" i="1"/>
  <c r="AH734" i="1" s="1"/>
  <c r="AG742" i="1"/>
  <c r="AH742" i="1" s="1"/>
  <c r="AB620" i="1"/>
  <c r="AC627" i="1"/>
  <c r="AD627" i="1" s="1"/>
  <c r="U620" i="1"/>
  <c r="AG620" i="1"/>
  <c r="AH620" i="1" s="1"/>
  <c r="AB610" i="1"/>
  <c r="AB606" i="1"/>
  <c r="AB654" i="1"/>
  <c r="U962" i="1"/>
  <c r="AC962" i="1"/>
  <c r="AD962" i="1" s="1"/>
  <c r="U655" i="1"/>
  <c r="AC655" i="1"/>
  <c r="AD655" i="1"/>
  <c r="AB655" i="1"/>
  <c r="AG737" i="1"/>
  <c r="AH737" i="1" s="1"/>
  <c r="AG772" i="1"/>
  <c r="AH772" i="1"/>
  <c r="AG746" i="1"/>
  <c r="AH746" i="1" s="1"/>
  <c r="AG786" i="1"/>
  <c r="AH786" i="1" s="1"/>
  <c r="U595" i="1"/>
  <c r="AB595" i="1"/>
  <c r="AB650" i="1"/>
  <c r="AB662" i="1"/>
  <c r="AG639" i="1"/>
  <c r="AH639" i="1" s="1"/>
  <c r="AC648" i="1"/>
  <c r="AD648" i="1" s="1"/>
  <c r="U656" i="1"/>
  <c r="AC656" i="1"/>
  <c r="AD656" i="1"/>
  <c r="U664" i="1"/>
  <c r="AC664" i="1"/>
  <c r="AD664" i="1" s="1"/>
  <c r="U985" i="1"/>
  <c r="AC985" i="1"/>
  <c r="AD985" i="1" s="1"/>
  <c r="U984" i="1"/>
  <c r="AC984" i="1"/>
  <c r="AD984" i="1"/>
  <c r="U663" i="1"/>
  <c r="AC663" i="1"/>
  <c r="AD663" i="1" s="1"/>
  <c r="AB663" i="1"/>
  <c r="AH779" i="1"/>
  <c r="AG731" i="1"/>
  <c r="AH731" i="1"/>
  <c r="AG766" i="1"/>
  <c r="AH766" i="1" s="1"/>
  <c r="AB664" i="1"/>
  <c r="AG632" i="1"/>
  <c r="AH632" i="1" s="1"/>
  <c r="U592" i="1"/>
  <c r="AC592" i="1"/>
  <c r="AD592" i="1"/>
  <c r="AF592" i="1"/>
  <c r="U607" i="1"/>
  <c r="AB607" i="1"/>
  <c r="AC607" i="1"/>
  <c r="AD607" i="1" s="1"/>
  <c r="AG618" i="1"/>
  <c r="AH618" i="1" s="1"/>
  <c r="AF646" i="1"/>
  <c r="AG646" i="1"/>
  <c r="AH646" i="1" s="1"/>
  <c r="U589" i="1"/>
  <c r="AC589" i="1"/>
  <c r="AD589" i="1" s="1"/>
  <c r="AF725" i="1"/>
  <c r="AF690" i="1"/>
  <c r="AG690" i="1"/>
  <c r="AH690" i="1" s="1"/>
  <c r="AF723" i="1"/>
  <c r="AG723" i="1" s="1"/>
  <c r="AH723" i="1"/>
  <c r="AF967" i="1"/>
  <c r="AC792" i="1"/>
  <c r="AD792" i="1" s="1"/>
  <c r="U792" i="1"/>
  <c r="AC800" i="1"/>
  <c r="AD800" i="1" s="1"/>
  <c r="AC808" i="1"/>
  <c r="AD808" i="1"/>
  <c r="U808" i="1"/>
  <c r="U816" i="1"/>
  <c r="AF965" i="1"/>
  <c r="AG965" i="1"/>
  <c r="AH965" i="1" s="1"/>
  <c r="AC795" i="1"/>
  <c r="AD795" i="1" s="1"/>
  <c r="U795" i="1"/>
  <c r="AC803" i="1"/>
  <c r="AD803" i="1" s="1"/>
  <c r="U803" i="1"/>
  <c r="AC819" i="1"/>
  <c r="AD819" i="1" s="1"/>
  <c r="U819" i="1"/>
  <c r="U824" i="1"/>
  <c r="AC828" i="1"/>
  <c r="AD828" i="1" s="1"/>
  <c r="U828" i="1"/>
  <c r="AD830" i="1"/>
  <c r="U830" i="1"/>
  <c r="AC832" i="1"/>
  <c r="AD832" i="1" s="1"/>
  <c r="U832" i="1"/>
  <c r="AC836" i="1"/>
  <c r="AD836" i="1"/>
  <c r="AF836" i="1" s="1"/>
  <c r="U836" i="1"/>
  <c r="AG836" i="1" s="1"/>
  <c r="AH836" i="1" s="1"/>
  <c r="AC838" i="1"/>
  <c r="AD838" i="1" s="1"/>
  <c r="AC840" i="1"/>
  <c r="AD840" i="1"/>
  <c r="U840" i="1"/>
  <c r="AC842" i="1"/>
  <c r="AD842" i="1"/>
  <c r="U842" i="1"/>
  <c r="AG842" i="1" s="1"/>
  <c r="AH842" i="1" s="1"/>
  <c r="AC844" i="1"/>
  <c r="AD844" i="1" s="1"/>
  <c r="AC846" i="1"/>
  <c r="AD846" i="1"/>
  <c r="AF846" i="1" s="1"/>
  <c r="U846" i="1"/>
  <c r="AC850" i="1"/>
  <c r="AD850" i="1" s="1"/>
  <c r="U850" i="1"/>
  <c r="AC852" i="1"/>
  <c r="AD852" i="1" s="1"/>
  <c r="AC854" i="1"/>
  <c r="AD854" i="1"/>
  <c r="U854" i="1"/>
  <c r="U856" i="1"/>
  <c r="AC858" i="1"/>
  <c r="AD858" i="1"/>
  <c r="U858" i="1"/>
  <c r="AC860" i="1"/>
  <c r="AD860" i="1" s="1"/>
  <c r="U860" i="1"/>
  <c r="AC864" i="1"/>
  <c r="AD864" i="1"/>
  <c r="U864" i="1"/>
  <c r="AC868" i="1"/>
  <c r="AD868" i="1" s="1"/>
  <c r="U868" i="1"/>
  <c r="AC872" i="1"/>
  <c r="AD872" i="1"/>
  <c r="U872" i="1"/>
  <c r="AC874" i="1"/>
  <c r="AD874" i="1" s="1"/>
  <c r="AF874" i="1" s="1"/>
  <c r="AG874" i="1" s="1"/>
  <c r="U874" i="1"/>
  <c r="AC876" i="1"/>
  <c r="AD876" i="1" s="1"/>
  <c r="AC878" i="1"/>
  <c r="AD878" i="1"/>
  <c r="U878" i="1"/>
  <c r="AC881" i="1"/>
  <c r="AD881" i="1"/>
  <c r="U881" i="1"/>
  <c r="AC883" i="1"/>
  <c r="AD883" i="1" s="1"/>
  <c r="U883" i="1"/>
  <c r="AC896" i="1"/>
  <c r="AD896" i="1"/>
  <c r="U896" i="1"/>
  <c r="AG896" i="1" s="1"/>
  <c r="AH896" i="1" s="1"/>
  <c r="AC901" i="1"/>
  <c r="AD901" i="1"/>
  <c r="U905" i="1"/>
  <c r="AC794" i="1"/>
  <c r="AD794" i="1"/>
  <c r="U794" i="1"/>
  <c r="AC814" i="1"/>
  <c r="AD814" i="1" s="1"/>
  <c r="AC822" i="1"/>
  <c r="AD822" i="1"/>
  <c r="U822" i="1"/>
  <c r="AF971" i="1"/>
  <c r="AG971" i="1" s="1"/>
  <c r="AH971" i="1" s="1"/>
  <c r="AF996" i="1"/>
  <c r="AG996" i="1"/>
  <c r="AH996" i="1" s="1"/>
  <c r="AF634" i="1"/>
  <c r="AG634" i="1"/>
  <c r="AH634" i="1" s="1"/>
  <c r="AC609" i="1"/>
  <c r="AD609" i="1"/>
  <c r="U625" i="1"/>
  <c r="AC625" i="1"/>
  <c r="AD625" i="1" s="1"/>
  <c r="AF625" i="1" s="1"/>
  <c r="AC641" i="1"/>
  <c r="AD641" i="1" s="1"/>
  <c r="U657" i="1"/>
  <c r="AG689" i="1"/>
  <c r="AH689" i="1"/>
  <c r="AF705" i="1"/>
  <c r="AG705" i="1" s="1"/>
  <c r="AH705" i="1" s="1"/>
  <c r="AF605" i="1"/>
  <c r="AG605" i="1"/>
  <c r="AH605" i="1"/>
  <c r="AB625" i="1"/>
  <c r="AB657" i="1"/>
  <c r="AG671" i="1"/>
  <c r="AH671" i="1" s="1"/>
  <c r="AF719" i="1"/>
  <c r="AG719" i="1"/>
  <c r="AH719" i="1" s="1"/>
  <c r="AC801" i="1"/>
  <c r="AD801" i="1" s="1"/>
  <c r="U801" i="1"/>
  <c r="AC809" i="1"/>
  <c r="AD809" i="1"/>
  <c r="AF809" i="1" s="1"/>
  <c r="U817" i="1"/>
  <c r="AC886" i="1"/>
  <c r="AD886" i="1"/>
  <c r="U886" i="1"/>
  <c r="AC903" i="1"/>
  <c r="AD903" i="1"/>
  <c r="U903" i="1"/>
  <c r="AC909" i="1"/>
  <c r="AD909" i="1"/>
  <c r="U909" i="1"/>
  <c r="AC912" i="1"/>
  <c r="AD912" i="1" s="1"/>
  <c r="U912" i="1"/>
  <c r="AC925" i="1"/>
  <c r="AD925" i="1"/>
  <c r="U925" i="1"/>
  <c r="U928" i="1"/>
  <c r="AG928" i="1" s="1"/>
  <c r="AH928" i="1" s="1"/>
  <c r="AC930" i="1"/>
  <c r="AD930" i="1" s="1"/>
  <c r="U930" i="1"/>
  <c r="AC932" i="1"/>
  <c r="AD932" i="1" s="1"/>
  <c r="U932" i="1"/>
  <c r="AD936" i="1"/>
  <c r="U936" i="1"/>
  <c r="AC938" i="1"/>
  <c r="AD938" i="1" s="1"/>
  <c r="U938" i="1"/>
  <c r="U943" i="1"/>
  <c r="AC947" i="1"/>
  <c r="AD947" i="1"/>
  <c r="AF947" i="1" s="1"/>
  <c r="U947" i="1"/>
  <c r="AC790" i="1"/>
  <c r="AD790" i="1"/>
  <c r="U790" i="1"/>
  <c r="AF978" i="1"/>
  <c r="AG990" i="1"/>
  <c r="AH990" i="1" s="1"/>
  <c r="AF680" i="1"/>
  <c r="AF696" i="1"/>
  <c r="AB925" i="1"/>
  <c r="AB941" i="1"/>
  <c r="AC885" i="1"/>
  <c r="AD885" i="1"/>
  <c r="U885" i="1"/>
  <c r="AC888" i="1"/>
  <c r="AD888" i="1" s="1"/>
  <c r="U888" i="1"/>
  <c r="AC891" i="1"/>
  <c r="AD891" i="1" s="1"/>
  <c r="AC893" i="1"/>
  <c r="AD893" i="1"/>
  <c r="U893" i="1"/>
  <c r="AC899" i="1"/>
  <c r="AD899" i="1"/>
  <c r="U899" i="1"/>
  <c r="AC906" i="1"/>
  <c r="AD906" i="1" s="1"/>
  <c r="U906" i="1"/>
  <c r="U914" i="1"/>
  <c r="AC917" i="1"/>
  <c r="AD917" i="1" s="1"/>
  <c r="AF917" i="1" s="1"/>
  <c r="AC919" i="1"/>
  <c r="AD919" i="1" s="1"/>
  <c r="U919" i="1"/>
  <c r="U921" i="1"/>
  <c r="AC926" i="1"/>
  <c r="AD926" i="1" s="1"/>
  <c r="U926" i="1"/>
  <c r="AC935" i="1"/>
  <c r="AD935" i="1"/>
  <c r="U935" i="1"/>
  <c r="AC945" i="1"/>
  <c r="AD945" i="1" s="1"/>
  <c r="U945" i="1"/>
  <c r="AC948" i="1"/>
  <c r="AD948" i="1" s="1"/>
  <c r="U948" i="1"/>
  <c r="AC951" i="1"/>
  <c r="AD951" i="1"/>
  <c r="U951" i="1"/>
  <c r="AC953" i="1"/>
  <c r="AD953" i="1" s="1"/>
  <c r="U953" i="1"/>
  <c r="AC957" i="1"/>
  <c r="AD957" i="1" s="1"/>
  <c r="U957" i="1"/>
  <c r="U810" i="1"/>
  <c r="AF692" i="1"/>
  <c r="AG692" i="1"/>
  <c r="AH692" i="1" s="1"/>
  <c r="AF708" i="1"/>
  <c r="AG708" i="1" s="1"/>
  <c r="AH708" i="1" s="1"/>
  <c r="AF973" i="1"/>
  <c r="AG973" i="1"/>
  <c r="AH973" i="1" s="1"/>
  <c r="AF1000" i="1"/>
  <c r="AG1000" i="1"/>
  <c r="AH1000" i="1" s="1"/>
  <c r="AF606" i="1"/>
  <c r="AF622" i="1"/>
  <c r="AG622" i="1"/>
  <c r="AH622" i="1"/>
  <c r="AF669" i="1"/>
  <c r="AF685" i="1"/>
  <c r="AG685" i="1"/>
  <c r="AH685" i="1" s="1"/>
  <c r="AF717" i="1"/>
  <c r="AG717" i="1"/>
  <c r="AH717" i="1"/>
  <c r="AF686" i="1"/>
  <c r="AG686" i="1"/>
  <c r="AH686" i="1"/>
  <c r="AF694" i="1"/>
  <c r="AG694" i="1" s="1"/>
  <c r="AH694" i="1" s="1"/>
  <c r="AF726" i="1"/>
  <c r="AG726" i="1" s="1"/>
  <c r="AH726" i="1" s="1"/>
  <c r="AF699" i="1"/>
  <c r="AG699" i="1"/>
  <c r="AH699" i="1" s="1"/>
  <c r="AB793" i="1"/>
  <c r="AB801" i="1"/>
  <c r="AB809" i="1"/>
  <c r="AB817" i="1"/>
  <c r="AB790" i="1"/>
  <c r="AC788" i="1"/>
  <c r="AD788" i="1" s="1"/>
  <c r="AC796" i="1"/>
  <c r="AD796" i="1"/>
  <c r="AF796" i="1" s="1"/>
  <c r="U796" i="1"/>
  <c r="AC812" i="1"/>
  <c r="AD812" i="1" s="1"/>
  <c r="U812" i="1"/>
  <c r="AC820" i="1"/>
  <c r="AD820" i="1" s="1"/>
  <c r="AB886" i="1"/>
  <c r="AB906" i="1"/>
  <c r="AB926" i="1"/>
  <c r="AB930" i="1"/>
  <c r="AB938" i="1"/>
  <c r="AB802" i="1"/>
  <c r="AB810" i="1"/>
  <c r="AC799" i="1"/>
  <c r="AD799" i="1"/>
  <c r="U799" i="1"/>
  <c r="AC807" i="1"/>
  <c r="AD807" i="1" s="1"/>
  <c r="AF807" i="1" s="1"/>
  <c r="U807" i="1"/>
  <c r="AC815" i="1"/>
  <c r="AD815" i="1" s="1"/>
  <c r="AF815" i="1" s="1"/>
  <c r="U815" i="1"/>
  <c r="AD823" i="1"/>
  <c r="U823" i="1"/>
  <c r="AC825" i="1"/>
  <c r="AD825" i="1" s="1"/>
  <c r="AG825" i="1" s="1"/>
  <c r="AH825" i="1" s="1"/>
  <c r="U825" i="1"/>
  <c r="AC829" i="1"/>
  <c r="AD829" i="1"/>
  <c r="U829" i="1"/>
  <c r="AG829" i="1" s="1"/>
  <c r="AH829" i="1" s="1"/>
  <c r="AC831" i="1"/>
  <c r="AD831" i="1" s="1"/>
  <c r="AC833" i="1"/>
  <c r="AD833" i="1"/>
  <c r="U833" i="1"/>
  <c r="AC835" i="1"/>
  <c r="AD835" i="1"/>
  <c r="U835" i="1"/>
  <c r="AC837" i="1"/>
  <c r="AD837" i="1" s="1"/>
  <c r="AC839" i="1"/>
  <c r="AD839" i="1"/>
  <c r="U839" i="1"/>
  <c r="AC843" i="1"/>
  <c r="AD843" i="1" s="1"/>
  <c r="U843" i="1"/>
  <c r="AC845" i="1"/>
  <c r="AD845" i="1"/>
  <c r="U845" i="1"/>
  <c r="AC847" i="1"/>
  <c r="AD847" i="1"/>
  <c r="U847" i="1"/>
  <c r="U849" i="1"/>
  <c r="AC851" i="1"/>
  <c r="AD851" i="1" s="1"/>
  <c r="U851" i="1"/>
  <c r="AC853" i="1"/>
  <c r="AD853" i="1" s="1"/>
  <c r="U853" i="1"/>
  <c r="AC857" i="1"/>
  <c r="AD857" i="1"/>
  <c r="U857" i="1"/>
  <c r="AC861" i="1"/>
  <c r="AD861" i="1" s="1"/>
  <c r="U861" i="1"/>
  <c r="AC865" i="1"/>
  <c r="AD865" i="1"/>
  <c r="U865" i="1"/>
  <c r="AC867" i="1"/>
  <c r="AD867" i="1" s="1"/>
  <c r="AG867" i="1" s="1"/>
  <c r="AH867" i="1" s="1"/>
  <c r="U867" i="1"/>
  <c r="AC869" i="1"/>
  <c r="AD869" i="1" s="1"/>
  <c r="AC873" i="1"/>
  <c r="AD873" i="1"/>
  <c r="AF873" i="1" s="1"/>
  <c r="AG873" i="1" s="1"/>
  <c r="AH873" i="1" s="1"/>
  <c r="U873" i="1"/>
  <c r="AC875" i="1"/>
  <c r="AD875" i="1" s="1"/>
  <c r="U875" i="1"/>
  <c r="AC877" i="1"/>
  <c r="AD877" i="1"/>
  <c r="AG877" i="1" s="1"/>
  <c r="AH877" i="1" s="1"/>
  <c r="U877" i="1"/>
  <c r="AC879" i="1"/>
  <c r="AD879" i="1"/>
  <c r="U879" i="1"/>
  <c r="U882" i="1"/>
  <c r="AC898" i="1"/>
  <c r="AD898" i="1" s="1"/>
  <c r="U898" i="1"/>
  <c r="U904" i="1"/>
  <c r="AC798" i="1"/>
  <c r="AD798" i="1" s="1"/>
  <c r="U798" i="1"/>
  <c r="AF963" i="1"/>
  <c r="AG963" i="1"/>
  <c r="AH963" i="1"/>
  <c r="U579" i="1"/>
  <c r="U587" i="1"/>
  <c r="AC587" i="1"/>
  <c r="AD587" i="1" s="1"/>
  <c r="AF626" i="1"/>
  <c r="AG626" i="1"/>
  <c r="AH626" i="1"/>
  <c r="AC590" i="1"/>
  <c r="AD590" i="1" s="1"/>
  <c r="U601" i="1"/>
  <c r="AC601" i="1"/>
  <c r="AD601" i="1"/>
  <c r="AG601" i="1" s="1"/>
  <c r="AH601" i="1" s="1"/>
  <c r="U617" i="1"/>
  <c r="AC617" i="1"/>
  <c r="AD617" i="1"/>
  <c r="U633" i="1"/>
  <c r="AC633" i="1"/>
  <c r="AD633" i="1"/>
  <c r="U649" i="1"/>
  <c r="AC649" i="1"/>
  <c r="AD649" i="1" s="1"/>
  <c r="AC665" i="1"/>
  <c r="AD665" i="1"/>
  <c r="AF681" i="1"/>
  <c r="AF697" i="1"/>
  <c r="AF713" i="1"/>
  <c r="AG713" i="1"/>
  <c r="AH713" i="1"/>
  <c r="U593" i="1"/>
  <c r="AC593" i="1"/>
  <c r="AD593" i="1" s="1"/>
  <c r="AB641" i="1"/>
  <c r="AF653" i="1"/>
  <c r="AG653" i="1" s="1"/>
  <c r="AH653" i="1" s="1"/>
  <c r="AF711" i="1"/>
  <c r="AG711" i="1"/>
  <c r="AH711" i="1" s="1"/>
  <c r="AC789" i="1"/>
  <c r="AD789" i="1" s="1"/>
  <c r="AC797" i="1"/>
  <c r="AD797" i="1" s="1"/>
  <c r="AC805" i="1"/>
  <c r="AD805" i="1"/>
  <c r="U805" i="1"/>
  <c r="AC813" i="1"/>
  <c r="AD813" i="1" s="1"/>
  <c r="AC821" i="1"/>
  <c r="AD821" i="1" s="1"/>
  <c r="AF821" i="1" s="1"/>
  <c r="U821" i="1"/>
  <c r="AD884" i="1"/>
  <c r="U884" i="1"/>
  <c r="AC894" i="1"/>
  <c r="AD894" i="1"/>
  <c r="U894" i="1"/>
  <c r="AC908" i="1"/>
  <c r="AD908" i="1"/>
  <c r="U908" i="1"/>
  <c r="AC911" i="1"/>
  <c r="AD911" i="1" s="1"/>
  <c r="U911" i="1"/>
  <c r="AC915" i="1"/>
  <c r="AD915" i="1" s="1"/>
  <c r="U915" i="1"/>
  <c r="AC923" i="1"/>
  <c r="AD923" i="1"/>
  <c r="U923" i="1"/>
  <c r="U927" i="1"/>
  <c r="AC929" i="1"/>
  <c r="AD929" i="1" s="1"/>
  <c r="U929" i="1"/>
  <c r="AC931" i="1"/>
  <c r="AD931" i="1"/>
  <c r="AD933" i="1"/>
  <c r="AF933" i="1" s="1"/>
  <c r="U933" i="1"/>
  <c r="AC937" i="1"/>
  <c r="AD937" i="1"/>
  <c r="U937" i="1"/>
  <c r="AC942" i="1"/>
  <c r="AD942" i="1"/>
  <c r="AF942" i="1" s="1"/>
  <c r="U942" i="1"/>
  <c r="AC944" i="1"/>
  <c r="AD944" i="1" s="1"/>
  <c r="U944" i="1"/>
  <c r="AC949" i="1"/>
  <c r="AD949" i="1" s="1"/>
  <c r="U949" i="1"/>
  <c r="AF961" i="1"/>
  <c r="AG961" i="1"/>
  <c r="AH961" i="1" s="1"/>
  <c r="AF672" i="1"/>
  <c r="AF688" i="1"/>
  <c r="AG688" i="1"/>
  <c r="AH688" i="1"/>
  <c r="AB891" i="1"/>
  <c r="AB899" i="1"/>
  <c r="AB903" i="1"/>
  <c r="AB911" i="1"/>
  <c r="AB915" i="1"/>
  <c r="AB919" i="1"/>
  <c r="AB927" i="1"/>
  <c r="AB931" i="1"/>
  <c r="AB935" i="1"/>
  <c r="AB943" i="1"/>
  <c r="AB947" i="1"/>
  <c r="AB951" i="1"/>
  <c r="AC880" i="1"/>
  <c r="AD880" i="1" s="1"/>
  <c r="U880" i="1"/>
  <c r="U887" i="1"/>
  <c r="AC889" i="1"/>
  <c r="AD889" i="1" s="1"/>
  <c r="U889" i="1"/>
  <c r="AC892" i="1"/>
  <c r="AD892" i="1" s="1"/>
  <c r="U892" i="1"/>
  <c r="AC902" i="1"/>
  <c r="AD902" i="1"/>
  <c r="U902" i="1"/>
  <c r="AC916" i="1"/>
  <c r="AD916" i="1" s="1"/>
  <c r="U916" i="1"/>
  <c r="AC918" i="1"/>
  <c r="AD918" i="1" s="1"/>
  <c r="AF918" i="1" s="1"/>
  <c r="U918" i="1"/>
  <c r="AC924" i="1"/>
  <c r="AD924" i="1"/>
  <c r="U924" i="1"/>
  <c r="AC934" i="1"/>
  <c r="AD934" i="1" s="1"/>
  <c r="AC939" i="1"/>
  <c r="AD939" i="1"/>
  <c r="AF939" i="1" s="1"/>
  <c r="U939" i="1"/>
  <c r="AC946" i="1"/>
  <c r="AD946" i="1"/>
  <c r="U946" i="1"/>
  <c r="AC952" i="1"/>
  <c r="AD952" i="1"/>
  <c r="AF952" i="1" s="1"/>
  <c r="U952" i="1"/>
  <c r="AC954" i="1"/>
  <c r="AD954" i="1" s="1"/>
  <c r="U954" i="1"/>
  <c r="AC956" i="1"/>
  <c r="AD956" i="1" s="1"/>
  <c r="U956" i="1"/>
  <c r="U958" i="1"/>
  <c r="AC806" i="1"/>
  <c r="AD806" i="1" s="1"/>
  <c r="U806" i="1"/>
  <c r="AG964" i="1"/>
  <c r="AH964" i="1" s="1"/>
  <c r="AF972" i="1"/>
  <c r="AG972" i="1"/>
  <c r="AH972" i="1"/>
  <c r="AF994" i="1"/>
  <c r="AG994" i="1"/>
  <c r="AH994" i="1" s="1"/>
  <c r="AF668" i="1"/>
  <c r="AG668" i="1" s="1"/>
  <c r="AH668" i="1" s="1"/>
  <c r="AF684" i="1"/>
  <c r="AH684" i="1"/>
  <c r="AF716" i="1"/>
  <c r="AG592" i="1"/>
  <c r="AH592" i="1" s="1"/>
  <c r="AG655" i="1"/>
  <c r="AH655" i="1" s="1"/>
  <c r="AF655" i="1"/>
  <c r="AF656" i="1"/>
  <c r="AG656" i="1" s="1"/>
  <c r="AH656" i="1" s="1"/>
  <c r="AF607" i="1"/>
  <c r="AG607" i="1"/>
  <c r="AH607" i="1"/>
  <c r="AF949" i="1"/>
  <c r="AG949" i="1" s="1"/>
  <c r="AH949" i="1" s="1"/>
  <c r="AF931" i="1"/>
  <c r="AG931" i="1"/>
  <c r="AH931" i="1" s="1"/>
  <c r="AF927" i="1"/>
  <c r="AG821" i="1"/>
  <c r="AH821" i="1" s="1"/>
  <c r="AF633" i="1"/>
  <c r="AG633" i="1"/>
  <c r="AH633" i="1" s="1"/>
  <c r="AF601" i="1"/>
  <c r="AF798" i="1"/>
  <c r="AF867" i="1"/>
  <c r="AF847" i="1"/>
  <c r="AG847" i="1" s="1"/>
  <c r="AH847" i="1" s="1"/>
  <c r="AF835" i="1"/>
  <c r="AG835" i="1"/>
  <c r="AH835" i="1" s="1"/>
  <c r="AG939" i="1"/>
  <c r="AH939" i="1" s="1"/>
  <c r="AG918" i="1"/>
  <c r="AH918" i="1" s="1"/>
  <c r="AF609" i="1"/>
  <c r="AF905" i="1"/>
  <c r="AG905" i="1"/>
  <c r="AH905" i="1"/>
  <c r="AF896" i="1"/>
  <c r="AF876" i="1"/>
  <c r="AG876" i="1"/>
  <c r="AH876" i="1"/>
  <c r="AF872" i="1"/>
  <c r="AG872" i="1"/>
  <c r="AH872" i="1" s="1"/>
  <c r="AF860" i="1"/>
  <c r="AG860" i="1" s="1"/>
  <c r="AH860" i="1" s="1"/>
  <c r="AF840" i="1"/>
  <c r="AG840" i="1"/>
  <c r="AH840" i="1"/>
  <c r="AF832" i="1"/>
  <c r="AF828" i="1"/>
  <c r="AG828" i="1"/>
  <c r="AH828" i="1" s="1"/>
  <c r="AF816" i="1"/>
  <c r="AG816" i="1" s="1"/>
  <c r="AH816" i="1" s="1"/>
  <c r="AF911" i="1"/>
  <c r="AF833" i="1"/>
  <c r="AG833" i="1" s="1"/>
  <c r="AH833" i="1" s="1"/>
  <c r="AG815" i="1"/>
  <c r="AH815" i="1" s="1"/>
  <c r="AF935" i="1"/>
  <c r="AG935" i="1"/>
  <c r="AH935" i="1" s="1"/>
  <c r="AF899" i="1"/>
  <c r="AG899" i="1" s="1"/>
  <c r="AH899" i="1" s="1"/>
  <c r="AF932" i="1"/>
  <c r="AG932" i="1"/>
  <c r="AH932" i="1"/>
  <c r="AF801" i="1"/>
  <c r="AG801" i="1" s="1"/>
  <c r="AH801" i="1" s="1"/>
  <c r="AF869" i="1"/>
  <c r="AF853" i="1"/>
  <c r="AG853" i="1" s="1"/>
  <c r="AH853" i="1" s="1"/>
  <c r="AF829" i="1"/>
  <c r="AG796" i="1"/>
  <c r="AH796" i="1" s="1"/>
  <c r="AF885" i="1"/>
  <c r="AG885" i="1"/>
  <c r="AH885" i="1" s="1"/>
  <c r="AF928" i="1"/>
  <c r="AF817" i="1"/>
  <c r="AF956" i="1"/>
  <c r="AG956" i="1"/>
  <c r="AH956" i="1"/>
  <c r="AG952" i="1"/>
  <c r="AH952" i="1" s="1"/>
  <c r="AF593" i="1"/>
  <c r="AG593" i="1" s="1"/>
  <c r="AH593" i="1"/>
  <c r="AG625" i="1"/>
  <c r="AH625" i="1" s="1"/>
  <c r="AF794" i="1"/>
  <c r="AG794" i="1"/>
  <c r="AH794" i="1"/>
  <c r="AF883" i="1"/>
  <c r="AH874" i="1"/>
  <c r="AF862" i="1"/>
  <c r="AF858" i="1"/>
  <c r="AF854" i="1"/>
  <c r="AG854" i="1"/>
  <c r="AH854" i="1"/>
  <c r="AF850" i="1"/>
  <c r="AG846" i="1"/>
  <c r="AH846" i="1" s="1"/>
  <c r="AF842" i="1"/>
  <c r="AF808" i="1"/>
  <c r="AG808" i="1"/>
  <c r="AH808" i="1"/>
  <c r="AF792" i="1"/>
  <c r="AG792" i="1"/>
  <c r="AH792" i="1" s="1"/>
  <c r="AG933" i="1"/>
  <c r="AH933" i="1"/>
  <c r="AF923" i="1"/>
  <c r="AG923" i="1" s="1"/>
  <c r="AH923" i="1" s="1"/>
  <c r="AF797" i="1"/>
  <c r="AG797" i="1"/>
  <c r="AH797" i="1" s="1"/>
  <c r="AF649" i="1"/>
  <c r="AF617" i="1"/>
  <c r="AG617" i="1" s="1"/>
  <c r="AH617" i="1" s="1"/>
  <c r="AF877" i="1"/>
  <c r="AF865" i="1"/>
  <c r="AG865" i="1"/>
  <c r="AH865" i="1" s="1"/>
  <c r="AF861" i="1"/>
  <c r="AF825" i="1"/>
  <c r="AF799" i="1"/>
  <c r="AF810" i="1"/>
  <c r="AG810" i="1" s="1"/>
  <c r="AH810" i="1" s="1"/>
  <c r="AF937" i="1"/>
  <c r="AG937" i="1"/>
  <c r="AH937" i="1" s="1"/>
  <c r="AF915" i="1"/>
  <c r="AF665" i="1"/>
  <c r="AF875" i="1"/>
  <c r="AG875" i="1"/>
  <c r="AH875" i="1"/>
  <c r="AF788" i="1"/>
  <c r="AF951" i="1"/>
  <c r="AG951" i="1" s="1"/>
  <c r="AH951" i="1" s="1"/>
  <c r="AF919" i="1"/>
  <c r="AG919" i="1" s="1"/>
  <c r="AH919" i="1" s="1"/>
  <c r="AF906" i="1"/>
  <c r="AF893" i="1"/>
  <c r="AF790" i="1"/>
  <c r="AG790" i="1"/>
  <c r="AH790" i="1"/>
  <c r="AF936" i="1"/>
  <c r="AG936" i="1" s="1"/>
  <c r="AH936" i="1" s="1"/>
  <c r="AF930" i="1"/>
  <c r="AF903" i="1"/>
  <c r="AG903" i="1" s="1"/>
  <c r="AH903" i="1" s="1"/>
  <c r="AG809" i="1"/>
  <c r="AH809" i="1" s="1"/>
  <c r="V256" i="1"/>
  <c r="V255" i="1"/>
  <c r="V266" i="1"/>
  <c r="V280" i="1"/>
  <c r="T95" i="1"/>
  <c r="AA423" i="1"/>
  <c r="V418" i="1"/>
  <c r="R488" i="1"/>
  <c r="S488" i="1"/>
  <c r="AA479" i="1"/>
  <c r="AA426" i="1"/>
  <c r="T266" i="1"/>
  <c r="R224" i="1"/>
  <c r="S224" i="1" s="1"/>
  <c r="AA220" i="1"/>
  <c r="AA216" i="1"/>
  <c r="AA204" i="1"/>
  <c r="AA196" i="1"/>
  <c r="AA192" i="1"/>
  <c r="AA96" i="1"/>
  <c r="AA397" i="1"/>
  <c r="V423" i="1"/>
  <c r="T503" i="1"/>
  <c r="T424" i="1"/>
  <c r="V414" i="1"/>
  <c r="V427" i="1"/>
  <c r="T456" i="1"/>
  <c r="AC456" i="1"/>
  <c r="AD456" i="1" s="1"/>
  <c r="R505" i="1"/>
  <c r="S505" i="1"/>
  <c r="T502" i="1"/>
  <c r="AA415" i="1"/>
  <c r="R534" i="1"/>
  <c r="S534" i="1" s="1"/>
  <c r="R516" i="1"/>
  <c r="S516" i="1" s="1"/>
  <c r="S508" i="1"/>
  <c r="R502" i="1"/>
  <c r="S502" i="1"/>
  <c r="AB499" i="1"/>
  <c r="R487" i="1"/>
  <c r="S487" i="1" s="1"/>
  <c r="AA486" i="1"/>
  <c r="T485" i="1"/>
  <c r="R484" i="1"/>
  <c r="S484" i="1"/>
  <c r="R440" i="1"/>
  <c r="S440" i="1"/>
  <c r="T437" i="1"/>
  <c r="T411" i="1"/>
  <c r="T288" i="1"/>
  <c r="U288" i="1"/>
  <c r="U280" i="1"/>
  <c r="T268" i="1"/>
  <c r="R226" i="1"/>
  <c r="S226" i="1" s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R161" i="1"/>
  <c r="S161" i="1"/>
  <c r="R49" i="1"/>
  <c r="S49" i="1" s="1"/>
  <c r="T428" i="1"/>
  <c r="T389" i="1"/>
  <c r="U389" i="1" s="1"/>
  <c r="V408" i="1"/>
  <c r="T475" i="1"/>
  <c r="V475" i="1"/>
  <c r="T467" i="1"/>
  <c r="AC467" i="1" s="1"/>
  <c r="T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/>
  <c r="T285" i="1"/>
  <c r="R275" i="1"/>
  <c r="S275" i="1" s="1"/>
  <c r="T261" i="1"/>
  <c r="R255" i="1"/>
  <c r="S255" i="1"/>
  <c r="R251" i="1"/>
  <c r="S251" i="1"/>
  <c r="T229" i="1"/>
  <c r="R156" i="1"/>
  <c r="S156" i="1" s="1"/>
  <c r="T153" i="1"/>
  <c r="U153" i="1"/>
  <c r="T145" i="1"/>
  <c r="U145" i="1" s="1"/>
  <c r="R535" i="1"/>
  <c r="S535" i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B412" i="1" s="1"/>
  <c r="AA408" i="1"/>
  <c r="T405" i="1"/>
  <c r="AA404" i="1"/>
  <c r="AB404" i="1"/>
  <c r="AA399" i="1"/>
  <c r="AA394" i="1"/>
  <c r="AB394" i="1" s="1"/>
  <c r="AA393" i="1"/>
  <c r="AA389" i="1"/>
  <c r="R388" i="1"/>
  <c r="S388" i="1" s="1"/>
  <c r="AA381" i="1"/>
  <c r="R380" i="1"/>
  <c r="S380" i="1"/>
  <c r="AA253" i="1"/>
  <c r="AA197" i="1"/>
  <c r="AB197" i="1" s="1"/>
  <c r="T530" i="1"/>
  <c r="AC529" i="1"/>
  <c r="AD529" i="1"/>
  <c r="R528" i="1"/>
  <c r="S528" i="1"/>
  <c r="R527" i="1"/>
  <c r="S527" i="1" s="1"/>
  <c r="R491" i="1"/>
  <c r="S491" i="1" s="1"/>
  <c r="R490" i="1"/>
  <c r="S490" i="1"/>
  <c r="T516" i="1"/>
  <c r="AC516" i="1" s="1"/>
  <c r="AD516" i="1" s="1"/>
  <c r="T478" i="1"/>
  <c r="U478" i="1"/>
  <c r="T464" i="1"/>
  <c r="AA535" i="1"/>
  <c r="T534" i="1"/>
  <c r="U534" i="1"/>
  <c r="T531" i="1"/>
  <c r="U531" i="1"/>
  <c r="R530" i="1"/>
  <c r="S530" i="1"/>
  <c r="R524" i="1"/>
  <c r="S524" i="1" s="1"/>
  <c r="R519" i="1"/>
  <c r="S519" i="1"/>
  <c r="R513" i="1"/>
  <c r="S513" i="1" s="1"/>
  <c r="R510" i="1"/>
  <c r="S510" i="1"/>
  <c r="T508" i="1"/>
  <c r="U508" i="1" s="1"/>
  <c r="R507" i="1"/>
  <c r="S507" i="1"/>
  <c r="R497" i="1"/>
  <c r="S497" i="1" s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/>
  <c r="R469" i="1"/>
  <c r="S469" i="1"/>
  <c r="R467" i="1"/>
  <c r="S467" i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/>
  <c r="T419" i="1"/>
  <c r="AA222" i="1"/>
  <c r="V488" i="1"/>
  <c r="V452" i="1"/>
  <c r="U452" i="1"/>
  <c r="U298" i="1"/>
  <c r="AG298" i="1" s="1"/>
  <c r="V298" i="1"/>
  <c r="V254" i="1"/>
  <c r="T254" i="1"/>
  <c r="U254" i="1"/>
  <c r="V218" i="1"/>
  <c r="V535" i="1"/>
  <c r="T535" i="1"/>
  <c r="T191" i="1"/>
  <c r="V486" i="1"/>
  <c r="T486" i="1"/>
  <c r="U486" i="1"/>
  <c r="R483" i="1"/>
  <c r="S483" i="1"/>
  <c r="T481" i="1"/>
  <c r="AB481" i="1" s="1"/>
  <c r="AA471" i="1"/>
  <c r="T440" i="1"/>
  <c r="U440" i="1"/>
  <c r="R433" i="1"/>
  <c r="S433" i="1"/>
  <c r="AA416" i="1"/>
  <c r="AB416" i="1" s="1"/>
  <c r="AA414" i="1"/>
  <c r="AB414" i="1" s="1"/>
  <c r="AC414" i="1"/>
  <c r="AD414" i="1" s="1"/>
  <c r="R537" i="1"/>
  <c r="S537" i="1" s="1"/>
  <c r="V491" i="1"/>
  <c r="T491" i="1"/>
  <c r="R456" i="1"/>
  <c r="S456" i="1"/>
  <c r="AB408" i="1"/>
  <c r="AC408" i="1"/>
  <c r="AD408" i="1" s="1"/>
  <c r="AA175" i="1"/>
  <c r="T267" i="1"/>
  <c r="U267" i="1"/>
  <c r="T444" i="1"/>
  <c r="AB444" i="1" s="1"/>
  <c r="U444" i="1"/>
  <c r="V511" i="1"/>
  <c r="T511" i="1"/>
  <c r="T496" i="1"/>
  <c r="AB503" i="1"/>
  <c r="T509" i="1"/>
  <c r="R536" i="1"/>
  <c r="S536" i="1"/>
  <c r="V533" i="1"/>
  <c r="T533" i="1"/>
  <c r="V532" i="1"/>
  <c r="T532" i="1"/>
  <c r="U532" i="1" s="1"/>
  <c r="AC485" i="1"/>
  <c r="AD485" i="1"/>
  <c r="AF485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AB510" i="1"/>
  <c r="T477" i="1"/>
  <c r="AA474" i="1"/>
  <c r="AA469" i="1"/>
  <c r="AA460" i="1"/>
  <c r="AB460" i="1"/>
  <c r="AA452" i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 s="1"/>
  <c r="T526" i="1"/>
  <c r="U526" i="1"/>
  <c r="R496" i="1"/>
  <c r="S496" i="1"/>
  <c r="S495" i="1"/>
  <c r="AA482" i="1"/>
  <c r="AA477" i="1"/>
  <c r="AA437" i="1"/>
  <c r="AA411" i="1"/>
  <c r="AC411" i="1"/>
  <c r="AD411" i="1" s="1"/>
  <c r="R411" i="1"/>
  <c r="S411" i="1"/>
  <c r="AA191" i="1"/>
  <c r="T194" i="1"/>
  <c r="U194" i="1"/>
  <c r="V194" i="1"/>
  <c r="V250" i="1"/>
  <c r="V495" i="1"/>
  <c r="S479" i="1"/>
  <c r="R455" i="1"/>
  <c r="S455" i="1"/>
  <c r="AA449" i="1"/>
  <c r="T442" i="1"/>
  <c r="U442" i="1" s="1"/>
  <c r="AA441" i="1"/>
  <c r="AA440" i="1"/>
  <c r="T433" i="1"/>
  <c r="U433" i="1"/>
  <c r="T431" i="1"/>
  <c r="V431" i="1"/>
  <c r="T429" i="1"/>
  <c r="AB429" i="1" s="1"/>
  <c r="AA418" i="1"/>
  <c r="AB418" i="1"/>
  <c r="V476" i="1"/>
  <c r="T476" i="1"/>
  <c r="U476" i="1" s="1"/>
  <c r="T487" i="1"/>
  <c r="T242" i="1"/>
  <c r="U242" i="1" s="1"/>
  <c r="T498" i="1"/>
  <c r="T489" i="1"/>
  <c r="AA496" i="1"/>
  <c r="AB496" i="1" s="1"/>
  <c r="V460" i="1"/>
  <c r="U460" i="1"/>
  <c r="T450" i="1"/>
  <c r="R473" i="1"/>
  <c r="S473" i="1" s="1"/>
  <c r="S465" i="1"/>
  <c r="R464" i="1"/>
  <c r="S464" i="1"/>
  <c r="R461" i="1"/>
  <c r="S461" i="1" s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/>
  <c r="AB405" i="1"/>
  <c r="AA395" i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/>
  <c r="AA334" i="1"/>
  <c r="R422" i="1"/>
  <c r="S422" i="1" s="1"/>
  <c r="U437" i="1"/>
  <c r="AG437" i="1" s="1"/>
  <c r="AC571" i="1"/>
  <c r="AD571" i="1" s="1"/>
  <c r="AF571" i="1" s="1"/>
  <c r="U561" i="1"/>
  <c r="AG561" i="1" s="1"/>
  <c r="AH561" i="1" s="1"/>
  <c r="U51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/>
  <c r="AC555" i="1"/>
  <c r="AD555" i="1" s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AC449" i="1" s="1"/>
  <c r="AD449" i="1" s="1"/>
  <c r="U449" i="1"/>
  <c r="AG449" i="1" s="1"/>
  <c r="AH449" i="1" s="1"/>
  <c r="V449" i="1"/>
  <c r="T447" i="1"/>
  <c r="AB447" i="1"/>
  <c r="V436" i="1"/>
  <c r="T436" i="1"/>
  <c r="U436" i="1" s="1"/>
  <c r="V435" i="1"/>
  <c r="U435" i="1"/>
  <c r="AG435" i="1"/>
  <c r="AH435" i="1" s="1"/>
  <c r="V432" i="1"/>
  <c r="T432" i="1"/>
  <c r="AB432" i="1"/>
  <c r="V430" i="1"/>
  <c r="T430" i="1"/>
  <c r="AE424" i="1"/>
  <c r="AA424" i="1"/>
  <c r="AC424" i="1"/>
  <c r="AD424" i="1" s="1"/>
  <c r="AF424" i="1" s="1"/>
  <c r="U541" i="1"/>
  <c r="AC541" i="1"/>
  <c r="AD541" i="1" s="1"/>
  <c r="AC585" i="1"/>
  <c r="AD585" i="1" s="1"/>
  <c r="AC425" i="1"/>
  <c r="AD425" i="1"/>
  <c r="AF425" i="1"/>
  <c r="V574" i="1"/>
  <c r="T574" i="1"/>
  <c r="AB565" i="1"/>
  <c r="AA444" i="1"/>
  <c r="AB542" i="1"/>
  <c r="AC542" i="1"/>
  <c r="AD542" i="1"/>
  <c r="T586" i="1"/>
  <c r="AB586" i="1" s="1"/>
  <c r="T536" i="1"/>
  <c r="U536" i="1" s="1"/>
  <c r="V568" i="1"/>
  <c r="AB556" i="1"/>
  <c r="V563" i="1"/>
  <c r="R586" i="1"/>
  <c r="S586" i="1" s="1"/>
  <c r="T570" i="1"/>
  <c r="AA545" i="1"/>
  <c r="AB545" i="1" s="1"/>
  <c r="AA528" i="1"/>
  <c r="AB528" i="1"/>
  <c r="AB489" i="1"/>
  <c r="AB467" i="1"/>
  <c r="AA387" i="1"/>
  <c r="AB387" i="1" s="1"/>
  <c r="AA378" i="1"/>
  <c r="AA366" i="1"/>
  <c r="AB423" i="1"/>
  <c r="AB572" i="1"/>
  <c r="AB571" i="1"/>
  <c r="AA396" i="1"/>
  <c r="AA391" i="1"/>
  <c r="AB391" i="1" s="1"/>
  <c r="AB564" i="1"/>
  <c r="T445" i="1"/>
  <c r="V556" i="1"/>
  <c r="R585" i="1"/>
  <c r="S585" i="1" s="1"/>
  <c r="R584" i="1"/>
  <c r="S584" i="1"/>
  <c r="R582" i="1"/>
  <c r="S582" i="1" s="1"/>
  <c r="R577" i="1"/>
  <c r="S577" i="1" s="1"/>
  <c r="R567" i="1"/>
  <c r="S567" i="1"/>
  <c r="AA524" i="1"/>
  <c r="R541" i="1"/>
  <c r="S541" i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 s="1"/>
  <c r="R517" i="1"/>
  <c r="S517" i="1" s="1"/>
  <c r="R511" i="1"/>
  <c r="S511" i="1"/>
  <c r="AA480" i="1"/>
  <c r="AB480" i="1"/>
  <c r="AD480" i="1"/>
  <c r="AF480" i="1" s="1"/>
  <c r="T479" i="1"/>
  <c r="R457" i="1"/>
  <c r="S457" i="1"/>
  <c r="AA451" i="1"/>
  <c r="R424" i="1"/>
  <c r="S424" i="1" s="1"/>
  <c r="AA511" i="1"/>
  <c r="R468" i="1"/>
  <c r="S468" i="1" s="1"/>
  <c r="T451" i="1"/>
  <c r="AA402" i="1"/>
  <c r="R396" i="1"/>
  <c r="S396" i="1" s="1"/>
  <c r="AA363" i="1"/>
  <c r="T221" i="1"/>
  <c r="U221" i="1" s="1"/>
  <c r="AG221" i="1" s="1"/>
  <c r="T216" i="1"/>
  <c r="T205" i="1"/>
  <c r="U205" i="1"/>
  <c r="T204" i="1"/>
  <c r="AB204" i="1" s="1"/>
  <c r="T201" i="1"/>
  <c r="U201" i="1" s="1"/>
  <c r="T197" i="1"/>
  <c r="U197" i="1"/>
  <c r="R195" i="1"/>
  <c r="S195" i="1"/>
  <c r="R192" i="1"/>
  <c r="S192" i="1"/>
  <c r="R185" i="1"/>
  <c r="S185" i="1" s="1"/>
  <c r="R168" i="1"/>
  <c r="S168" i="1"/>
  <c r="T146" i="1"/>
  <c r="U146" i="1"/>
  <c r="T134" i="1"/>
  <c r="AA312" i="1"/>
  <c r="R209" i="1"/>
  <c r="S209" i="1" s="1"/>
  <c r="T206" i="1"/>
  <c r="U206" i="1"/>
  <c r="R205" i="1"/>
  <c r="S205" i="1"/>
  <c r="T202" i="1"/>
  <c r="U202" i="1" s="1"/>
  <c r="T198" i="1"/>
  <c r="U198" i="1" s="1"/>
  <c r="T195" i="1"/>
  <c r="U195" i="1"/>
  <c r="T184" i="1"/>
  <c r="U184" i="1"/>
  <c r="R79" i="1"/>
  <c r="S79" i="1" s="1"/>
  <c r="AF529" i="1"/>
  <c r="AE473" i="1"/>
  <c r="V462" i="1"/>
  <c r="T462" i="1"/>
  <c r="V461" i="1"/>
  <c r="T461" i="1"/>
  <c r="T70" i="1"/>
  <c r="U70" i="1"/>
  <c r="V58" i="1"/>
  <c r="T38" i="1"/>
  <c r="U38" i="1" s="1"/>
  <c r="AF516" i="1"/>
  <c r="AG516" i="1" s="1"/>
  <c r="AH516" i="1" s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AG585" i="1" s="1"/>
  <c r="AH585" i="1" s="1"/>
  <c r="V42" i="1"/>
  <c r="U520" i="1"/>
  <c r="AB520" i="1"/>
  <c r="AC520" i="1"/>
  <c r="AD520" i="1" s="1"/>
  <c r="AC554" i="1"/>
  <c r="AD554" i="1"/>
  <c r="U554" i="1"/>
  <c r="AB554" i="1"/>
  <c r="T523" i="1"/>
  <c r="AF562" i="1"/>
  <c r="AG562" i="1"/>
  <c r="AH562" i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C381" i="1" s="1"/>
  <c r="AD381" i="1" s="1"/>
  <c r="AG571" i="1"/>
  <c r="AH571" i="1"/>
  <c r="AB582" i="1"/>
  <c r="AC582" i="1"/>
  <c r="AD582" i="1" s="1"/>
  <c r="AF582" i="1" s="1"/>
  <c r="AB557" i="1"/>
  <c r="AC557" i="1"/>
  <c r="AD557" i="1"/>
  <c r="AC563" i="1"/>
  <c r="AD563" i="1"/>
  <c r="AB452" i="1"/>
  <c r="U545" i="1"/>
  <c r="AC545" i="1"/>
  <c r="AD545" i="1"/>
  <c r="T560" i="1"/>
  <c r="V559" i="1"/>
  <c r="T559" i="1"/>
  <c r="V584" i="1"/>
  <c r="AA551" i="1"/>
  <c r="AB551" i="1"/>
  <c r="AC551" i="1"/>
  <c r="AD551" i="1"/>
  <c r="R548" i="1"/>
  <c r="S548" i="1" s="1"/>
  <c r="AB540" i="1"/>
  <c r="V539" i="1"/>
  <c r="T539" i="1"/>
  <c r="AA523" i="1"/>
  <c r="AB523" i="1" s="1"/>
  <c r="AA515" i="1"/>
  <c r="AC526" i="1"/>
  <c r="AD526" i="1" s="1"/>
  <c r="AC584" i="1"/>
  <c r="AD584" i="1"/>
  <c r="AB584" i="1"/>
  <c r="U551" i="1"/>
  <c r="AA550" i="1"/>
  <c r="U547" i="1"/>
  <c r="AC547" i="1"/>
  <c r="AD547" i="1" s="1"/>
  <c r="T537" i="1"/>
  <c r="V537" i="1"/>
  <c r="T524" i="1"/>
  <c r="AB524" i="1"/>
  <c r="V519" i="1"/>
  <c r="T497" i="1"/>
  <c r="AB497" i="1"/>
  <c r="AA465" i="1"/>
  <c r="AB531" i="1"/>
  <c r="AC531" i="1"/>
  <c r="AD531" i="1"/>
  <c r="AB532" i="1"/>
  <c r="AC532" i="1"/>
  <c r="AD532" i="1" s="1"/>
  <c r="AB555" i="1"/>
  <c r="AB579" i="1"/>
  <c r="V575" i="1"/>
  <c r="T575" i="1"/>
  <c r="R564" i="1"/>
  <c r="S564" i="1"/>
  <c r="AA470" i="1"/>
  <c r="T567" i="1"/>
  <c r="T558" i="1"/>
  <c r="T515" i="1"/>
  <c r="T513" i="1"/>
  <c r="AB513" i="1" s="1"/>
  <c r="T490" i="1"/>
  <c r="AB490" i="1"/>
  <c r="V490" i="1"/>
  <c r="AA483" i="1"/>
  <c r="AB466" i="1"/>
  <c r="AA435" i="1"/>
  <c r="AB435" i="1" s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AB406" i="1" s="1"/>
  <c r="T484" i="1"/>
  <c r="U484" i="1" s="1"/>
  <c r="R463" i="1"/>
  <c r="S463" i="1"/>
  <c r="R460" i="1"/>
  <c r="S460" i="1" s="1"/>
  <c r="R447" i="1"/>
  <c r="S447" i="1"/>
  <c r="AA442" i="1"/>
  <c r="R442" i="1"/>
  <c r="S442" i="1"/>
  <c r="S441" i="1"/>
  <c r="S389" i="1"/>
  <c r="R438" i="1"/>
  <c r="S438" i="1"/>
  <c r="R404" i="1"/>
  <c r="S404" i="1" s="1"/>
  <c r="R374" i="1"/>
  <c r="S374" i="1" s="1"/>
  <c r="R417" i="1"/>
  <c r="S417" i="1"/>
  <c r="T412" i="1"/>
  <c r="T409" i="1"/>
  <c r="R407" i="1"/>
  <c r="S407" i="1" s="1"/>
  <c r="T378" i="1"/>
  <c r="U378" i="1" s="1"/>
  <c r="U404" i="1"/>
  <c r="R395" i="1"/>
  <c r="S395" i="1"/>
  <c r="U387" i="1"/>
  <c r="AG387" i="1" s="1"/>
  <c r="AH387" i="1" s="1"/>
  <c r="R384" i="1"/>
  <c r="S384" i="1"/>
  <c r="T347" i="1"/>
  <c r="R341" i="1"/>
  <c r="S341" i="1"/>
  <c r="R313" i="1"/>
  <c r="S313" i="1"/>
  <c r="T227" i="1"/>
  <c r="R48" i="1"/>
  <c r="S48" i="1" s="1"/>
  <c r="R223" i="1"/>
  <c r="S223" i="1"/>
  <c r="R215" i="1"/>
  <c r="S215" i="1"/>
  <c r="AA195" i="1"/>
  <c r="AA194" i="1"/>
  <c r="AB194" i="1" s="1"/>
  <c r="AA177" i="1"/>
  <c r="R264" i="1"/>
  <c r="S264" i="1"/>
  <c r="T237" i="1"/>
  <c r="U237" i="1"/>
  <c r="V215" i="1"/>
  <c r="T215" i="1"/>
  <c r="V199" i="1"/>
  <c r="T199" i="1"/>
  <c r="V193" i="1"/>
  <c r="T193" i="1"/>
  <c r="V128" i="1"/>
  <c r="V197" i="1"/>
  <c r="V157" i="1"/>
  <c r="V201" i="1"/>
  <c r="T207" i="1"/>
  <c r="AB207" i="1" s="1"/>
  <c r="V234" i="1"/>
  <c r="T234" i="1"/>
  <c r="U234" i="1"/>
  <c r="T376" i="1"/>
  <c r="AB376" i="1" s="1"/>
  <c r="R375" i="1"/>
  <c r="S375" i="1" s="1"/>
  <c r="R346" i="1"/>
  <c r="S346" i="1"/>
  <c r="R298" i="1"/>
  <c r="S298" i="1"/>
  <c r="T292" i="1"/>
  <c r="AB292" i="1" s="1"/>
  <c r="R238" i="1"/>
  <c r="S238" i="1" s="1"/>
  <c r="T236" i="1"/>
  <c r="R231" i="1"/>
  <c r="S231" i="1"/>
  <c r="R230" i="1"/>
  <c r="S230" i="1"/>
  <c r="T228" i="1"/>
  <c r="AC228" i="1" s="1"/>
  <c r="AD228" i="1" s="1"/>
  <c r="U228" i="1"/>
  <c r="AA225" i="1"/>
  <c r="R222" i="1"/>
  <c r="S222" i="1"/>
  <c r="T152" i="1"/>
  <c r="U152" i="1"/>
  <c r="R149" i="1"/>
  <c r="S149" i="1"/>
  <c r="R141" i="1"/>
  <c r="S141" i="1" s="1"/>
  <c r="R372" i="1"/>
  <c r="S372" i="1"/>
  <c r="U370" i="1"/>
  <c r="S368" i="1"/>
  <c r="U366" i="1"/>
  <c r="R296" i="1"/>
  <c r="S296" i="1"/>
  <c r="R292" i="1"/>
  <c r="S292" i="1" s="1"/>
  <c r="T290" i="1"/>
  <c r="U290" i="1"/>
  <c r="R280" i="1"/>
  <c r="S280" i="1"/>
  <c r="R276" i="1"/>
  <c r="S276" i="1" s="1"/>
  <c r="T274" i="1"/>
  <c r="U274" i="1" s="1"/>
  <c r="T246" i="1"/>
  <c r="U246" i="1"/>
  <c r="R240" i="1"/>
  <c r="S240" i="1" s="1"/>
  <c r="U239" i="1"/>
  <c r="T209" i="1"/>
  <c r="V144" i="1"/>
  <c r="T144" i="1"/>
  <c r="U144" i="1"/>
  <c r="T356" i="1"/>
  <c r="AC356" i="1" s="1"/>
  <c r="AD356" i="1" s="1"/>
  <c r="AA320" i="1"/>
  <c r="T149" i="1"/>
  <c r="R142" i="1"/>
  <c r="S142" i="1" s="1"/>
  <c r="T127" i="1"/>
  <c r="U127" i="1"/>
  <c r="T116" i="1"/>
  <c r="AE116" i="1"/>
  <c r="R105" i="1"/>
  <c r="S105" i="1" s="1"/>
  <c r="V20" i="1"/>
  <c r="R301" i="1"/>
  <c r="S301" i="1"/>
  <c r="T224" i="1"/>
  <c r="AB224" i="1" s="1"/>
  <c r="U224" i="1"/>
  <c r="AG224" i="1" s="1"/>
  <c r="AH224" i="1" s="1"/>
  <c r="V210" i="1"/>
  <c r="T210" i="1"/>
  <c r="U210" i="1" s="1"/>
  <c r="R169" i="1"/>
  <c r="S169" i="1" s="1"/>
  <c r="V60" i="1"/>
  <c r="T372" i="1"/>
  <c r="T354" i="1"/>
  <c r="U354" i="1"/>
  <c r="R339" i="1"/>
  <c r="S339" i="1" s="1"/>
  <c r="R337" i="1"/>
  <c r="S337" i="1" s="1"/>
  <c r="R334" i="1"/>
  <c r="S334" i="1"/>
  <c r="T333" i="1"/>
  <c r="AB333" i="1" s="1"/>
  <c r="U333" i="1"/>
  <c r="T308" i="1"/>
  <c r="R303" i="1"/>
  <c r="S303" i="1" s="1"/>
  <c r="R302" i="1"/>
  <c r="S302" i="1"/>
  <c r="R290" i="1"/>
  <c r="S290" i="1"/>
  <c r="AA250" i="1"/>
  <c r="AC250" i="1"/>
  <c r="AD250" i="1"/>
  <c r="AA224" i="1"/>
  <c r="R221" i="1"/>
  <c r="S221" i="1"/>
  <c r="R213" i="1"/>
  <c r="S213" i="1" s="1"/>
  <c r="AA210" i="1"/>
  <c r="T50" i="1"/>
  <c r="U50" i="1" s="1"/>
  <c r="T257" i="1"/>
  <c r="U257" i="1"/>
  <c r="AA226" i="1"/>
  <c r="AA219" i="1"/>
  <c r="T217" i="1"/>
  <c r="T99" i="1"/>
  <c r="U99" i="1" s="1"/>
  <c r="V406" i="1"/>
  <c r="T225" i="1"/>
  <c r="U225" i="1"/>
  <c r="AE164" i="1"/>
  <c r="AA164" i="1"/>
  <c r="R360" i="1"/>
  <c r="S360" i="1" s="1"/>
  <c r="V239" i="1"/>
  <c r="V233" i="1"/>
  <c r="T233" i="1"/>
  <c r="U233" i="1"/>
  <c r="V392" i="1"/>
  <c r="T392" i="1"/>
  <c r="T386" i="1"/>
  <c r="U386" i="1" s="1"/>
  <c r="V361" i="1"/>
  <c r="AA238" i="1"/>
  <c r="R406" i="1"/>
  <c r="S406" i="1"/>
  <c r="R398" i="1"/>
  <c r="S398" i="1"/>
  <c r="R394" i="1"/>
  <c r="S394" i="1" s="1"/>
  <c r="T383" i="1"/>
  <c r="U383" i="1"/>
  <c r="R371" i="1"/>
  <c r="S371" i="1" s="1"/>
  <c r="R365" i="1"/>
  <c r="S365" i="1"/>
  <c r="R356" i="1"/>
  <c r="S356" i="1" s="1"/>
  <c r="T350" i="1"/>
  <c r="R345" i="1"/>
  <c r="S345" i="1"/>
  <c r="T342" i="1"/>
  <c r="AC342" i="1" s="1"/>
  <c r="AD342" i="1" s="1"/>
  <c r="AF342" i="1" s="1"/>
  <c r="T339" i="1"/>
  <c r="AB339" i="1"/>
  <c r="R331" i="1"/>
  <c r="S331" i="1" s="1"/>
  <c r="R323" i="1"/>
  <c r="S323" i="1"/>
  <c r="R318" i="1"/>
  <c r="S318" i="1"/>
  <c r="R312" i="1"/>
  <c r="S312" i="1" s="1"/>
  <c r="T305" i="1"/>
  <c r="U305" i="1" s="1"/>
  <c r="AA304" i="1"/>
  <c r="R295" i="1"/>
  <c r="S295" i="1"/>
  <c r="R289" i="1"/>
  <c r="S289" i="1"/>
  <c r="AA288" i="1"/>
  <c r="AB288" i="1" s="1"/>
  <c r="AC288" i="1"/>
  <c r="AD288" i="1"/>
  <c r="T287" i="1"/>
  <c r="R286" i="1"/>
  <c r="S286" i="1"/>
  <c r="R284" i="1"/>
  <c r="S284" i="1"/>
  <c r="R252" i="1"/>
  <c r="S252" i="1" s="1"/>
  <c r="R242" i="1"/>
  <c r="S242" i="1"/>
  <c r="AA231" i="1"/>
  <c r="AB231" i="1" s="1"/>
  <c r="T230" i="1"/>
  <c r="U230" i="1"/>
  <c r="AA229" i="1"/>
  <c r="R405" i="1"/>
  <c r="S405" i="1" s="1"/>
  <c r="T402" i="1"/>
  <c r="AB402" i="1" s="1"/>
  <c r="T394" i="1"/>
  <c r="T388" i="1"/>
  <c r="U388" i="1"/>
  <c r="R385" i="1"/>
  <c r="S385" i="1"/>
  <c r="R377" i="1"/>
  <c r="S377" i="1" s="1"/>
  <c r="T374" i="1"/>
  <c r="R362" i="1"/>
  <c r="S362" i="1"/>
  <c r="AA332" i="1"/>
  <c r="AB332" i="1"/>
  <c r="S332" i="1"/>
  <c r="T324" i="1"/>
  <c r="U324" i="1" s="1"/>
  <c r="AA279" i="1"/>
  <c r="R392" i="1"/>
  <c r="S392" i="1"/>
  <c r="R361" i="1"/>
  <c r="S361" i="1"/>
  <c r="R351" i="1"/>
  <c r="S351" i="1" s="1"/>
  <c r="R311" i="1"/>
  <c r="S311" i="1"/>
  <c r="R306" i="1"/>
  <c r="S306" i="1"/>
  <c r="R288" i="1"/>
  <c r="S288" i="1" s="1"/>
  <c r="AA232" i="1"/>
  <c r="T223" i="1"/>
  <c r="AA276" i="1"/>
  <c r="T264" i="1"/>
  <c r="U264" i="1"/>
  <c r="AA263" i="1"/>
  <c r="R261" i="1"/>
  <c r="S261" i="1" s="1"/>
  <c r="R254" i="1"/>
  <c r="S254" i="1" s="1"/>
  <c r="T252" i="1"/>
  <c r="R247" i="1"/>
  <c r="S247" i="1"/>
  <c r="T245" i="1"/>
  <c r="AB245" i="1"/>
  <c r="R245" i="1"/>
  <c r="S245" i="1" s="1"/>
  <c r="T241" i="1"/>
  <c r="U241" i="1"/>
  <c r="AA239" i="1"/>
  <c r="R239" i="1"/>
  <c r="S239" i="1" s="1"/>
  <c r="R212" i="1"/>
  <c r="S212" i="1"/>
  <c r="R174" i="1"/>
  <c r="S174" i="1" s="1"/>
  <c r="R173" i="1"/>
  <c r="S173" i="1"/>
  <c r="R171" i="1"/>
  <c r="S171" i="1"/>
  <c r="R164" i="1"/>
  <c r="S164" i="1" s="1"/>
  <c r="R150" i="1"/>
  <c r="S150" i="1" s="1"/>
  <c r="AA147" i="1"/>
  <c r="R147" i="1"/>
  <c r="S147" i="1"/>
  <c r="T143" i="1"/>
  <c r="R140" i="1"/>
  <c r="S140" i="1"/>
  <c r="R101" i="1"/>
  <c r="S101" i="1" s="1"/>
  <c r="AA148" i="1"/>
  <c r="R180" i="1"/>
  <c r="S180" i="1"/>
  <c r="U373" i="1"/>
  <c r="T243" i="1"/>
  <c r="AC243" i="1" s="1"/>
  <c r="AD243" i="1" s="1"/>
  <c r="V243" i="1"/>
  <c r="V169" i="1"/>
  <c r="T169" i="1"/>
  <c r="U169" i="1" s="1"/>
  <c r="V164" i="1"/>
  <c r="V245" i="1"/>
  <c r="U381" i="1"/>
  <c r="V394" i="1"/>
  <c r="T399" i="1"/>
  <c r="AE371" i="1"/>
  <c r="AA371" i="1"/>
  <c r="AB371" i="1" s="1"/>
  <c r="AA350" i="1"/>
  <c r="R344" i="1"/>
  <c r="S344" i="1"/>
  <c r="T337" i="1"/>
  <c r="U337" i="1" s="1"/>
  <c r="AG337" i="1" s="1"/>
  <c r="AH337" i="1" s="1"/>
  <c r="V337" i="1"/>
  <c r="V407" i="1"/>
  <c r="T407" i="1"/>
  <c r="U407" i="1" s="1"/>
  <c r="AB407" i="1"/>
  <c r="V395" i="1"/>
  <c r="T395" i="1"/>
  <c r="AA249" i="1"/>
  <c r="V173" i="1"/>
  <c r="V170" i="1"/>
  <c r="V108" i="1"/>
  <c r="T214" i="1"/>
  <c r="V333" i="1"/>
  <c r="V402" i="1"/>
  <c r="V403" i="1"/>
  <c r="T403" i="1"/>
  <c r="AE385" i="1"/>
  <c r="AA385" i="1"/>
  <c r="V353" i="1"/>
  <c r="T353" i="1"/>
  <c r="AB353" i="1" s="1"/>
  <c r="T346" i="1"/>
  <c r="AA370" i="1"/>
  <c r="AB370" i="1" s="1"/>
  <c r="AA368" i="1"/>
  <c r="AA361" i="1"/>
  <c r="AA360" i="1"/>
  <c r="AA359" i="1"/>
  <c r="AA327" i="1"/>
  <c r="AB327" i="1" s="1"/>
  <c r="R325" i="1"/>
  <c r="S325" i="1"/>
  <c r="AA155" i="1"/>
  <c r="AA384" i="1"/>
  <c r="R363" i="1"/>
  <c r="S363" i="1"/>
  <c r="AA331" i="1"/>
  <c r="AB331" i="1" s="1"/>
  <c r="AA383" i="1"/>
  <c r="AB383" i="1" s="1"/>
  <c r="AA380" i="1"/>
  <c r="AB380" i="1" s="1"/>
  <c r="AA379" i="1"/>
  <c r="R378" i="1"/>
  <c r="S378" i="1"/>
  <c r="AA375" i="1"/>
  <c r="T367" i="1"/>
  <c r="AA344" i="1"/>
  <c r="AA313" i="1"/>
  <c r="AB313" i="1" s="1"/>
  <c r="AA295" i="1"/>
  <c r="AA286" i="1"/>
  <c r="AA215" i="1"/>
  <c r="AA214" i="1"/>
  <c r="AB214" i="1"/>
  <c r="AA173" i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/>
  <c r="AA367" i="1"/>
  <c r="R367" i="1"/>
  <c r="S367" i="1"/>
  <c r="R364" i="1"/>
  <c r="S364" i="1" s="1"/>
  <c r="T357" i="1"/>
  <c r="U357" i="1"/>
  <c r="AA356" i="1"/>
  <c r="R350" i="1"/>
  <c r="S350" i="1"/>
  <c r="T344" i="1"/>
  <c r="R343" i="1"/>
  <c r="S343" i="1"/>
  <c r="R338" i="1"/>
  <c r="S338" i="1"/>
  <c r="R329" i="1"/>
  <c r="S329" i="1" s="1"/>
  <c r="U325" i="1"/>
  <c r="R316" i="1"/>
  <c r="S316" i="1"/>
  <c r="R308" i="1"/>
  <c r="S308" i="1"/>
  <c r="AA301" i="1"/>
  <c r="AB301" i="1" s="1"/>
  <c r="AC301" i="1"/>
  <c r="AD301" i="1" s="1"/>
  <c r="AA300" i="1"/>
  <c r="R297" i="1"/>
  <c r="S297" i="1"/>
  <c r="AA294" i="1"/>
  <c r="R294" i="1"/>
  <c r="S294" i="1"/>
  <c r="R287" i="1"/>
  <c r="S287" i="1" s="1"/>
  <c r="T279" i="1"/>
  <c r="U279" i="1"/>
  <c r="T272" i="1"/>
  <c r="U272" i="1"/>
  <c r="R271" i="1"/>
  <c r="S271" i="1" s="1"/>
  <c r="T259" i="1"/>
  <c r="AA252" i="1"/>
  <c r="T244" i="1"/>
  <c r="T226" i="1"/>
  <c r="R225" i="1"/>
  <c r="S225" i="1" s="1"/>
  <c r="R219" i="1"/>
  <c r="S219" i="1" s="1"/>
  <c r="R218" i="1"/>
  <c r="S218" i="1"/>
  <c r="R217" i="1"/>
  <c r="S217" i="1" s="1"/>
  <c r="R210" i="1"/>
  <c r="S210" i="1"/>
  <c r="R196" i="1"/>
  <c r="S196" i="1" s="1"/>
  <c r="R170" i="1"/>
  <c r="S170" i="1"/>
  <c r="R159" i="1"/>
  <c r="S159" i="1" s="1"/>
  <c r="T307" i="1"/>
  <c r="T294" i="1"/>
  <c r="AC294" i="1" s="1"/>
  <c r="AD294" i="1" s="1"/>
  <c r="R293" i="1"/>
  <c r="S293" i="1"/>
  <c r="R285" i="1"/>
  <c r="S285" i="1" s="1"/>
  <c r="R282" i="1"/>
  <c r="S282" i="1" s="1"/>
  <c r="R281" i="1"/>
  <c r="S281" i="1" s="1"/>
  <c r="T277" i="1"/>
  <c r="T263" i="1"/>
  <c r="AB263" i="1" s="1"/>
  <c r="R263" i="1"/>
  <c r="S263" i="1" s="1"/>
  <c r="R260" i="1"/>
  <c r="S260" i="1"/>
  <c r="T249" i="1"/>
  <c r="T231" i="1"/>
  <c r="R227" i="1"/>
  <c r="S227" i="1"/>
  <c r="T154" i="1"/>
  <c r="T22" i="1"/>
  <c r="U22" i="1" s="1"/>
  <c r="R207" i="1"/>
  <c r="S207" i="1" s="1"/>
  <c r="T185" i="1"/>
  <c r="R157" i="1"/>
  <c r="S157" i="1"/>
  <c r="R155" i="1"/>
  <c r="S155" i="1"/>
  <c r="AA152" i="1"/>
  <c r="AB152" i="1" s="1"/>
  <c r="R146" i="1"/>
  <c r="S146" i="1" s="1"/>
  <c r="R84" i="1"/>
  <c r="S84" i="1"/>
  <c r="U256" i="1"/>
  <c r="V384" i="1"/>
  <c r="T384" i="1"/>
  <c r="V362" i="1"/>
  <c r="T362" i="1"/>
  <c r="AC362" i="1" s="1"/>
  <c r="AD362" i="1" s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T160" i="1"/>
  <c r="V324" i="1"/>
  <c r="V374" i="1"/>
  <c r="V382" i="1"/>
  <c r="T382" i="1"/>
  <c r="AB382" i="1" s="1"/>
  <c r="V380" i="1"/>
  <c r="T380" i="1"/>
  <c r="AA351" i="1"/>
  <c r="U350" i="1"/>
  <c r="T338" i="1"/>
  <c r="U338" i="1"/>
  <c r="V338" i="1"/>
  <c r="T330" i="1"/>
  <c r="U330" i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A237" i="1"/>
  <c r="AB237" i="1" s="1"/>
  <c r="V174" i="1"/>
  <c r="T174" i="1"/>
  <c r="V172" i="1"/>
  <c r="T172" i="1"/>
  <c r="AB172" i="1" s="1"/>
  <c r="V371" i="1"/>
  <c r="T371" i="1"/>
  <c r="T319" i="1"/>
  <c r="AC319" i="1"/>
  <c r="AD319" i="1" s="1"/>
  <c r="AF319" i="1" s="1"/>
  <c r="AG319" i="1" s="1"/>
  <c r="AH319" i="1" s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AB299" i="1" s="1"/>
  <c r="V299" i="1"/>
  <c r="AA292" i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U311" i="1" s="1"/>
  <c r="AA309" i="1"/>
  <c r="AA296" i="1"/>
  <c r="AB296" i="1" s="1"/>
  <c r="AA291" i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 s="1"/>
  <c r="R322" i="1"/>
  <c r="S322" i="1"/>
  <c r="AA318" i="1"/>
  <c r="AA316" i="1"/>
  <c r="AB316" i="1" s="1"/>
  <c r="R314" i="1"/>
  <c r="S314" i="1"/>
  <c r="R310" i="1"/>
  <c r="S310" i="1" s="1"/>
  <c r="R307" i="1"/>
  <c r="S307" i="1"/>
  <c r="R305" i="1"/>
  <c r="S305" i="1"/>
  <c r="R304" i="1"/>
  <c r="S304" i="1"/>
  <c r="T297" i="1"/>
  <c r="U297" i="1" s="1"/>
  <c r="V282" i="1"/>
  <c r="T282" i="1"/>
  <c r="U282" i="1"/>
  <c r="R274" i="1"/>
  <c r="S274" i="1"/>
  <c r="R273" i="1"/>
  <c r="S273" i="1"/>
  <c r="R262" i="1"/>
  <c r="S262" i="1" s="1"/>
  <c r="AA256" i="1"/>
  <c r="AB256" i="1"/>
  <c r="AC256" i="1"/>
  <c r="AD256" i="1"/>
  <c r="R243" i="1"/>
  <c r="S243" i="1"/>
  <c r="AA240" i="1"/>
  <c r="T359" i="1"/>
  <c r="R358" i="1"/>
  <c r="S358" i="1"/>
  <c r="AA357" i="1"/>
  <c r="R357" i="1"/>
  <c r="S357" i="1"/>
  <c r="T351" i="1"/>
  <c r="AC351" i="1" s="1"/>
  <c r="AD351" i="1" s="1"/>
  <c r="AF351" i="1" s="1"/>
  <c r="T349" i="1"/>
  <c r="AC349" i="1" s="1"/>
  <c r="AD349" i="1" s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B293" i="1" s="1"/>
  <c r="AA289" i="1"/>
  <c r="AA262" i="1"/>
  <c r="AA261" i="1"/>
  <c r="AB261" i="1" s="1"/>
  <c r="AC261" i="1"/>
  <c r="AD261" i="1"/>
  <c r="AF261" i="1" s="1"/>
  <c r="AA254" i="1"/>
  <c r="AB254" i="1"/>
  <c r="R250" i="1"/>
  <c r="S250" i="1" s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U281" i="1"/>
  <c r="R279" i="1"/>
  <c r="S279" i="1"/>
  <c r="R277" i="1"/>
  <c r="S277" i="1" s="1"/>
  <c r="T275" i="1"/>
  <c r="R270" i="1"/>
  <c r="S270" i="1"/>
  <c r="R269" i="1"/>
  <c r="S269" i="1" s="1"/>
  <c r="R268" i="1"/>
  <c r="S268" i="1"/>
  <c r="AA267" i="1"/>
  <c r="AB267" i="1" s="1"/>
  <c r="AC267" i="1"/>
  <c r="AD267" i="1"/>
  <c r="AF267" i="1"/>
  <c r="AA265" i="1"/>
  <c r="R257" i="1"/>
  <c r="S257" i="1"/>
  <c r="R253" i="1"/>
  <c r="S253" i="1" s="1"/>
  <c r="R249" i="1"/>
  <c r="S249" i="1"/>
  <c r="R248" i="1"/>
  <c r="S248" i="1"/>
  <c r="R241" i="1"/>
  <c r="S241" i="1" s="1"/>
  <c r="AA227" i="1"/>
  <c r="R206" i="1"/>
  <c r="S206" i="1"/>
  <c r="AA159" i="1"/>
  <c r="AA157" i="1"/>
  <c r="R278" i="1"/>
  <c r="S278" i="1" s="1"/>
  <c r="R272" i="1"/>
  <c r="S272" i="1" s="1"/>
  <c r="T269" i="1"/>
  <c r="R267" i="1"/>
  <c r="S267" i="1"/>
  <c r="R266" i="1"/>
  <c r="S266" i="1" s="1"/>
  <c r="R265" i="1"/>
  <c r="S265" i="1" s="1"/>
  <c r="R244" i="1"/>
  <c r="S244" i="1" s="1"/>
  <c r="T238" i="1"/>
  <c r="AA168" i="1"/>
  <c r="R160" i="1"/>
  <c r="S160" i="1"/>
  <c r="AA154" i="1"/>
  <c r="R233" i="1"/>
  <c r="S233" i="1" s="1"/>
  <c r="R198" i="1"/>
  <c r="S198" i="1"/>
  <c r="T186" i="1"/>
  <c r="U186" i="1"/>
  <c r="R184" i="1"/>
  <c r="S184" i="1"/>
  <c r="R182" i="1"/>
  <c r="S182" i="1" s="1"/>
  <c r="AA162" i="1"/>
  <c r="R154" i="1"/>
  <c r="S154" i="1"/>
  <c r="AA44" i="1"/>
  <c r="T232" i="1"/>
  <c r="R232" i="1"/>
  <c r="S232" i="1"/>
  <c r="T211" i="1"/>
  <c r="R183" i="1"/>
  <c r="S183" i="1"/>
  <c r="R179" i="1"/>
  <c r="S179" i="1"/>
  <c r="R172" i="1"/>
  <c r="S172" i="1"/>
  <c r="R152" i="1"/>
  <c r="S152" i="1" s="1"/>
  <c r="R148" i="1"/>
  <c r="S148" i="1"/>
  <c r="AA146" i="1"/>
  <c r="AB146" i="1"/>
  <c r="R145" i="1"/>
  <c r="S145" i="1"/>
  <c r="R96" i="1"/>
  <c r="S96" i="1" s="1"/>
  <c r="U250" i="1"/>
  <c r="U261" i="1"/>
  <c r="T358" i="1"/>
  <c r="V358" i="1"/>
  <c r="T327" i="1"/>
  <c r="U327" i="1" s="1"/>
  <c r="V327" i="1"/>
  <c r="V295" i="1"/>
  <c r="T295" i="1"/>
  <c r="V293" i="1"/>
  <c r="T293" i="1"/>
  <c r="AC293" i="1" s="1"/>
  <c r="AD293" i="1" s="1"/>
  <c r="T289" i="1"/>
  <c r="AB289" i="1" s="1"/>
  <c r="V289" i="1"/>
  <c r="T258" i="1"/>
  <c r="AA251" i="1"/>
  <c r="AA248" i="1"/>
  <c r="V16" i="1"/>
  <c r="AA257" i="1"/>
  <c r="AA339" i="1"/>
  <c r="V352" i="1"/>
  <c r="V323" i="1"/>
  <c r="T323" i="1"/>
  <c r="AA315" i="1"/>
  <c r="AE314" i="1"/>
  <c r="AA314" i="1"/>
  <c r="AB314" i="1" s="1"/>
  <c r="T306" i="1"/>
  <c r="AE297" i="1"/>
  <c r="AA297" i="1"/>
  <c r="AA287" i="1"/>
  <c r="AA285" i="1"/>
  <c r="V276" i="1"/>
  <c r="T276" i="1"/>
  <c r="AC276" i="1" s="1"/>
  <c r="AA266" i="1"/>
  <c r="T265" i="1"/>
  <c r="T262" i="1"/>
  <c r="V262" i="1"/>
  <c r="T219" i="1"/>
  <c r="V219" i="1"/>
  <c r="V155" i="1"/>
  <c r="AA134" i="1"/>
  <c r="V129" i="1"/>
  <c r="T343" i="1"/>
  <c r="T335" i="1"/>
  <c r="AB335" i="1" s="1"/>
  <c r="V335" i="1"/>
  <c r="T334" i="1"/>
  <c r="V332" i="1"/>
  <c r="T332" i="1"/>
  <c r="V321" i="1"/>
  <c r="V316" i="1"/>
  <c r="T316" i="1"/>
  <c r="AC316" i="1" s="1"/>
  <c r="V296" i="1"/>
  <c r="T296" i="1"/>
  <c r="V283" i="1"/>
  <c r="T283" i="1"/>
  <c r="AE282" i="1"/>
  <c r="AA282" i="1"/>
  <c r="AB282" i="1" s="1"/>
  <c r="T260" i="1"/>
  <c r="V260" i="1"/>
  <c r="T235" i="1"/>
  <c r="V235" i="1"/>
  <c r="AA235" i="1"/>
  <c r="V26" i="1"/>
  <c r="V226" i="1"/>
  <c r="T304" i="1"/>
  <c r="U304" i="1" s="1"/>
  <c r="T291" i="1"/>
  <c r="AB291" i="1" s="1"/>
  <c r="V269" i="1"/>
  <c r="T331" i="1"/>
  <c r="T284" i="1"/>
  <c r="AB284" i="1" s="1"/>
  <c r="V348" i="1"/>
  <c r="T348" i="1"/>
  <c r="AC348" i="1" s="1"/>
  <c r="AD348" i="1" s="1"/>
  <c r="AA345" i="1"/>
  <c r="T336" i="1"/>
  <c r="AA333" i="1"/>
  <c r="AC333" i="1"/>
  <c r="AD333" i="1"/>
  <c r="V328" i="1"/>
  <c r="T328" i="1"/>
  <c r="AC328" i="1" s="1"/>
  <c r="V315" i="1"/>
  <c r="T315" i="1"/>
  <c r="AA311" i="1"/>
  <c r="AA310" i="1"/>
  <c r="AB310" i="1" s="1"/>
  <c r="V309" i="1"/>
  <c r="T309" i="1"/>
  <c r="AB309" i="1" s="1"/>
  <c r="AA308" i="1"/>
  <c r="V303" i="1"/>
  <c r="T303" i="1"/>
  <c r="T273" i="1"/>
  <c r="U273" i="1" s="1"/>
  <c r="AB273" i="1"/>
  <c r="AA242" i="1"/>
  <c r="U223" i="1"/>
  <c r="AG223" i="1" s="1"/>
  <c r="AH223" i="1" s="1"/>
  <c r="V168" i="1"/>
  <c r="T163" i="1"/>
  <c r="V163" i="1"/>
  <c r="V151" i="1"/>
  <c r="T151" i="1"/>
  <c r="U151" i="1"/>
  <c r="AA346" i="1"/>
  <c r="AA343" i="1"/>
  <c r="AB343" i="1" s="1"/>
  <c r="AA336" i="1"/>
  <c r="AA324" i="1"/>
  <c r="AB324" i="1" s="1"/>
  <c r="T313" i="1"/>
  <c r="AA307" i="1"/>
  <c r="AB307" i="1"/>
  <c r="AA306" i="1"/>
  <c r="AA302" i="1"/>
  <c r="AB302" i="1" s="1"/>
  <c r="V300" i="1"/>
  <c r="T300" i="1"/>
  <c r="AA299" i="1"/>
  <c r="V286" i="1"/>
  <c r="T286" i="1"/>
  <c r="AB286" i="1" s="1"/>
  <c r="AA281" i="1"/>
  <c r="AB281" i="1"/>
  <c r="AA277" i="1"/>
  <c r="AA270" i="1"/>
  <c r="AA258" i="1"/>
  <c r="R256" i="1"/>
  <c r="S256" i="1"/>
  <c r="AA244" i="1"/>
  <c r="AA230" i="1"/>
  <c r="AA217" i="1"/>
  <c r="R216" i="1"/>
  <c r="S216" i="1" s="1"/>
  <c r="AE111" i="1"/>
  <c r="AA348" i="1"/>
  <c r="R340" i="1"/>
  <c r="S340" i="1"/>
  <c r="AA338" i="1"/>
  <c r="AA323" i="1"/>
  <c r="V312" i="1"/>
  <c r="T312" i="1"/>
  <c r="AB312" i="1" s="1"/>
  <c r="AA280" i="1"/>
  <c r="T278" i="1"/>
  <c r="AB278" i="1" s="1"/>
  <c r="AA274" i="1"/>
  <c r="AB274" i="1"/>
  <c r="AA247" i="1"/>
  <c r="AA221" i="1"/>
  <c r="AA260" i="1"/>
  <c r="R259" i="1"/>
  <c r="S259" i="1" s="1"/>
  <c r="T255" i="1"/>
  <c r="AA243" i="1"/>
  <c r="T222" i="1"/>
  <c r="R193" i="1"/>
  <c r="S193" i="1"/>
  <c r="AA143" i="1"/>
  <c r="V132" i="1"/>
  <c r="AA259" i="1"/>
  <c r="T248" i="1"/>
  <c r="V248" i="1"/>
  <c r="AA228" i="1"/>
  <c r="AB228" i="1" s="1"/>
  <c r="T200" i="1"/>
  <c r="R158" i="1"/>
  <c r="S158" i="1" s="1"/>
  <c r="T179" i="1"/>
  <c r="T181" i="1"/>
  <c r="R97" i="1"/>
  <c r="S97" i="1"/>
  <c r="AB381" i="1"/>
  <c r="AB508" i="1"/>
  <c r="AC207" i="1"/>
  <c r="AD207" i="1" s="1"/>
  <c r="AG425" i="1"/>
  <c r="AH425" i="1"/>
  <c r="AB421" i="1"/>
  <c r="AB437" i="1"/>
  <c r="AC437" i="1"/>
  <c r="AD437" i="1" s="1"/>
  <c r="AF437" i="1" s="1"/>
  <c r="AF228" i="1"/>
  <c r="AC274" i="1"/>
  <c r="AD274" i="1" s="1"/>
  <c r="AC236" i="1"/>
  <c r="AD236" i="1" s="1"/>
  <c r="AC406" i="1"/>
  <c r="AD406" i="1"/>
  <c r="AF406" i="1"/>
  <c r="AC442" i="1"/>
  <c r="AD442" i="1"/>
  <c r="AB439" i="1"/>
  <c r="AC439" i="1"/>
  <c r="AD439" i="1"/>
  <c r="AF439" i="1"/>
  <c r="AB280" i="1"/>
  <c r="AC280" i="1"/>
  <c r="AD280" i="1" s="1"/>
  <c r="AF280" i="1" s="1"/>
  <c r="AC298" i="1"/>
  <c r="AD298" i="1"/>
  <c r="AF298" i="1"/>
  <c r="AC404" i="1"/>
  <c r="AD404" i="1"/>
  <c r="AF404" i="1"/>
  <c r="AB401" i="1"/>
  <c r="AC401" i="1"/>
  <c r="AD401" i="1"/>
  <c r="AC508" i="1"/>
  <c r="AD508" i="1"/>
  <c r="AC534" i="1"/>
  <c r="AD534" i="1"/>
  <c r="AC475" i="1"/>
  <c r="AD475" i="1"/>
  <c r="AF475" i="1"/>
  <c r="AB527" i="1"/>
  <c r="AC527" i="1"/>
  <c r="AD527" i="1" s="1"/>
  <c r="AB526" i="1"/>
  <c r="U443" i="1"/>
  <c r="AB443" i="1"/>
  <c r="AC443" i="1"/>
  <c r="AD443" i="1"/>
  <c r="AB345" i="1"/>
  <c r="AC345" i="1"/>
  <c r="AD345" i="1" s="1"/>
  <c r="AB534" i="1"/>
  <c r="AB488" i="1"/>
  <c r="AB247" i="1"/>
  <c r="AC247" i="1"/>
  <c r="AD247" i="1" s="1"/>
  <c r="AC254" i="1"/>
  <c r="AD254" i="1"/>
  <c r="AF254" i="1"/>
  <c r="AC372" i="1"/>
  <c r="AD372" i="1" s="1"/>
  <c r="AC536" i="1"/>
  <c r="AD536" i="1"/>
  <c r="AF536" i="1"/>
  <c r="AB440" i="1"/>
  <c r="AC440" i="1"/>
  <c r="AD440" i="1"/>
  <c r="AF440" i="1"/>
  <c r="U510" i="1"/>
  <c r="AB436" i="1"/>
  <c r="AC436" i="1"/>
  <c r="AD436" i="1" s="1"/>
  <c r="U492" i="1"/>
  <c r="AC492" i="1"/>
  <c r="AD492" i="1" s="1"/>
  <c r="AC509" i="1"/>
  <c r="AD509" i="1" s="1"/>
  <c r="AF509" i="1" s="1"/>
  <c r="AC535" i="1"/>
  <c r="AD535" i="1" s="1"/>
  <c r="AB492" i="1"/>
  <c r="AB216" i="1"/>
  <c r="AC146" i="1"/>
  <c r="AD146" i="1" s="1"/>
  <c r="AF146" i="1" s="1"/>
  <c r="AC383" i="1"/>
  <c r="AD383" i="1"/>
  <c r="AF383" i="1"/>
  <c r="AB191" i="1"/>
  <c r="AB446" i="1"/>
  <c r="AC446" i="1"/>
  <c r="AD446" i="1"/>
  <c r="AF446" i="1" s="1"/>
  <c r="AG446" i="1" s="1"/>
  <c r="AH446" i="1" s="1"/>
  <c r="AC481" i="1"/>
  <c r="AD481" i="1" s="1"/>
  <c r="AC391" i="1"/>
  <c r="AD391" i="1"/>
  <c r="AC444" i="1"/>
  <c r="AD444" i="1"/>
  <c r="AF444" i="1" s="1"/>
  <c r="AB441" i="1"/>
  <c r="AB521" i="1"/>
  <c r="AC521" i="1"/>
  <c r="AD521" i="1"/>
  <c r="AF521" i="1"/>
  <c r="AG521" i="1" s="1"/>
  <c r="AH521" i="1" s="1"/>
  <c r="AB433" i="1"/>
  <c r="AC433" i="1"/>
  <c r="AD433" i="1" s="1"/>
  <c r="AF433" i="1" s="1"/>
  <c r="AB486" i="1"/>
  <c r="AC486" i="1"/>
  <c r="AD486" i="1"/>
  <c r="AB242" i="1"/>
  <c r="AC242" i="1"/>
  <c r="AD242" i="1" s="1"/>
  <c r="AF242" i="1" s="1"/>
  <c r="AG242" i="1" s="1"/>
  <c r="AC237" i="1"/>
  <c r="AD237" i="1" s="1"/>
  <c r="AB223" i="1"/>
  <c r="AC223" i="1"/>
  <c r="AD223" i="1" s="1"/>
  <c r="AC460" i="1"/>
  <c r="AD460" i="1"/>
  <c r="AB450" i="1"/>
  <c r="AB476" i="1"/>
  <c r="AC476" i="1"/>
  <c r="AD476" i="1"/>
  <c r="U429" i="1"/>
  <c r="AB287" i="1"/>
  <c r="AB221" i="1"/>
  <c r="AC221" i="1"/>
  <c r="AD221" i="1"/>
  <c r="AF221" i="1" s="1"/>
  <c r="AC272" i="1"/>
  <c r="AD272" i="1" s="1"/>
  <c r="AF272" i="1" s="1"/>
  <c r="AC194" i="1"/>
  <c r="AD194" i="1"/>
  <c r="AF194" i="1"/>
  <c r="AG194" i="1"/>
  <c r="AH194" i="1"/>
  <c r="AB366" i="1"/>
  <c r="AC366" i="1"/>
  <c r="AD366" i="1" s="1"/>
  <c r="AC514" i="1"/>
  <c r="AD514" i="1"/>
  <c r="U514" i="1"/>
  <c r="AB379" i="1"/>
  <c r="AC379" i="1"/>
  <c r="AD379" i="1"/>
  <c r="AC387" i="1"/>
  <c r="AD387" i="1"/>
  <c r="AF387" i="1"/>
  <c r="AB378" i="1"/>
  <c r="AC378" i="1"/>
  <c r="AD378" i="1"/>
  <c r="AF378" i="1" s="1"/>
  <c r="AC435" i="1"/>
  <c r="AD435" i="1"/>
  <c r="AF435" i="1"/>
  <c r="AC451" i="1"/>
  <c r="AD451" i="1"/>
  <c r="AF451" i="1"/>
  <c r="AB445" i="1"/>
  <c r="AB574" i="1"/>
  <c r="U574" i="1"/>
  <c r="AC574" i="1"/>
  <c r="AD574" i="1" s="1"/>
  <c r="AB536" i="1"/>
  <c r="U432" i="1"/>
  <c r="AC525" i="1"/>
  <c r="AD525" i="1"/>
  <c r="U525" i="1"/>
  <c r="AC580" i="1"/>
  <c r="AD580" i="1" s="1"/>
  <c r="AC583" i="1"/>
  <c r="AD583" i="1"/>
  <c r="AB583" i="1"/>
  <c r="U583" i="1"/>
  <c r="U569" i="1"/>
  <c r="AG569" i="1" s="1"/>
  <c r="AH569" i="1" s="1"/>
  <c r="AC569" i="1"/>
  <c r="AD569" i="1" s="1"/>
  <c r="AB479" i="1"/>
  <c r="AB517" i="1"/>
  <c r="U577" i="1"/>
  <c r="AC577" i="1"/>
  <c r="AD577" i="1"/>
  <c r="AB514" i="1"/>
  <c r="AC244" i="1"/>
  <c r="AD244" i="1" s="1"/>
  <c r="AF244" i="1" s="1"/>
  <c r="AC357" i="1"/>
  <c r="AD357" i="1"/>
  <c r="AF357" i="1"/>
  <c r="AG357" i="1" s="1"/>
  <c r="AH357" i="1" s="1"/>
  <c r="AB352" i="1"/>
  <c r="AC352" i="1"/>
  <c r="AD352" i="1"/>
  <c r="U406" i="1"/>
  <c r="U586" i="1"/>
  <c r="AC586" i="1"/>
  <c r="AD586" i="1" s="1"/>
  <c r="AF586" i="1"/>
  <c r="AB522" i="1"/>
  <c r="AC522" i="1"/>
  <c r="AD522" i="1"/>
  <c r="AC572" i="1"/>
  <c r="AD572" i="1"/>
  <c r="U572" i="1"/>
  <c r="U581" i="1"/>
  <c r="AF545" i="1"/>
  <c r="AG545" i="1" s="1"/>
  <c r="AH545" i="1"/>
  <c r="U412" i="1"/>
  <c r="AG412" i="1" s="1"/>
  <c r="AH412" i="1" s="1"/>
  <c r="AC412" i="1"/>
  <c r="AD412" i="1"/>
  <c r="AF412" i="1" s="1"/>
  <c r="AB484" i="1"/>
  <c r="AC484" i="1"/>
  <c r="AD484" i="1" s="1"/>
  <c r="AB558" i="1"/>
  <c r="AC575" i="1"/>
  <c r="AD575" i="1"/>
  <c r="U575" i="1"/>
  <c r="AB575" i="1"/>
  <c r="AF531" i="1"/>
  <c r="AG531" i="1"/>
  <c r="AH531" i="1"/>
  <c r="U497" i="1"/>
  <c r="AF584" i="1"/>
  <c r="AG584" i="1" s="1"/>
  <c r="AH584" i="1" s="1"/>
  <c r="AB559" i="1"/>
  <c r="AG566" i="1"/>
  <c r="AH566" i="1" s="1"/>
  <c r="AF566" i="1"/>
  <c r="AB472" i="1"/>
  <c r="U490" i="1"/>
  <c r="AC490" i="1"/>
  <c r="AD490" i="1" s="1"/>
  <c r="U567" i="1"/>
  <c r="AG567" i="1" s="1"/>
  <c r="AH567" i="1" s="1"/>
  <c r="AC567" i="1"/>
  <c r="AD567" i="1"/>
  <c r="AB567" i="1"/>
  <c r="U524" i="1"/>
  <c r="AC524" i="1"/>
  <c r="AD524" i="1"/>
  <c r="AF526" i="1"/>
  <c r="AG526" i="1" s="1"/>
  <c r="AH526" i="1" s="1"/>
  <c r="AF549" i="1"/>
  <c r="AG549" i="1" s="1"/>
  <c r="AH549" i="1" s="1"/>
  <c r="AB264" i="1"/>
  <c r="AC264" i="1"/>
  <c r="AD264" i="1" s="1"/>
  <c r="AF264" i="1" s="1"/>
  <c r="AC370" i="1"/>
  <c r="AD370" i="1"/>
  <c r="AF370" i="1"/>
  <c r="AC245" i="1"/>
  <c r="AD245" i="1"/>
  <c r="AB290" i="1"/>
  <c r="AC290" i="1"/>
  <c r="AD290" i="1" s="1"/>
  <c r="AF290" i="1" s="1"/>
  <c r="U513" i="1"/>
  <c r="AC513" i="1"/>
  <c r="AD513" i="1" s="1"/>
  <c r="AB519" i="1"/>
  <c r="AC519" i="1"/>
  <c r="AD519" i="1" s="1"/>
  <c r="AF563" i="1"/>
  <c r="AG563" i="1"/>
  <c r="AH563" i="1" s="1"/>
  <c r="U523" i="1"/>
  <c r="AC523" i="1"/>
  <c r="AD523" i="1"/>
  <c r="AF554" i="1"/>
  <c r="AC573" i="1"/>
  <c r="AD573" i="1" s="1"/>
  <c r="AB573" i="1"/>
  <c r="U573" i="1"/>
  <c r="AF544" i="1"/>
  <c r="AG544" i="1" s="1"/>
  <c r="AH544" i="1"/>
  <c r="AC270" i="1"/>
  <c r="AD270" i="1" s="1"/>
  <c r="AF270" i="1" s="1"/>
  <c r="AB241" i="1"/>
  <c r="AC241" i="1"/>
  <c r="AD241" i="1"/>
  <c r="AF241" i="1"/>
  <c r="U409" i="1"/>
  <c r="AG409" i="1" s="1"/>
  <c r="AB409" i="1"/>
  <c r="AC409" i="1"/>
  <c r="AD409" i="1" s="1"/>
  <c r="U537" i="1"/>
  <c r="AB537" i="1"/>
  <c r="AC537" i="1"/>
  <c r="AD537" i="1" s="1"/>
  <c r="AF534" i="1"/>
  <c r="AG534" i="1" s="1"/>
  <c r="AH534" i="1" s="1"/>
  <c r="AB461" i="1"/>
  <c r="AD239" i="1"/>
  <c r="AF239" i="1"/>
  <c r="AC234" i="1"/>
  <c r="AD234" i="1" s="1"/>
  <c r="AF234" i="1" s="1"/>
  <c r="AB305" i="1"/>
  <c r="AC305" i="1"/>
  <c r="AD305" i="1" s="1"/>
  <c r="AC224" i="1"/>
  <c r="AD224" i="1" s="1"/>
  <c r="AF224" i="1" s="1"/>
  <c r="AB246" i="1"/>
  <c r="AC246" i="1"/>
  <c r="AD246" i="1" s="1"/>
  <c r="AB257" i="1"/>
  <c r="AC257" i="1"/>
  <c r="AD257" i="1" s="1"/>
  <c r="U245" i="1"/>
  <c r="AC329" i="1"/>
  <c r="AD329" i="1" s="1"/>
  <c r="AC172" i="1"/>
  <c r="AD172" i="1"/>
  <c r="AF172" i="1"/>
  <c r="AB210" i="1"/>
  <c r="AC210" i="1"/>
  <c r="AD210" i="1" s="1"/>
  <c r="AB337" i="1"/>
  <c r="AC337" i="1"/>
  <c r="AD337" i="1"/>
  <c r="AF337" i="1"/>
  <c r="AB154" i="1"/>
  <c r="AC374" i="1"/>
  <c r="AD374" i="1" s="1"/>
  <c r="AC386" i="1"/>
  <c r="AD386" i="1"/>
  <c r="AF386" i="1" s="1"/>
  <c r="AB350" i="1"/>
  <c r="AC350" i="1"/>
  <c r="AD350" i="1" s="1"/>
  <c r="AC402" i="1"/>
  <c r="AD402" i="1" s="1"/>
  <c r="U402" i="1"/>
  <c r="AC214" i="1"/>
  <c r="AD214" i="1" s="1"/>
  <c r="U214" i="1"/>
  <c r="AC395" i="1"/>
  <c r="AD395" i="1" s="1"/>
  <c r="AF395" i="1" s="1"/>
  <c r="AC282" i="1"/>
  <c r="AD282" i="1" s="1"/>
  <c r="AF282" i="1" s="1"/>
  <c r="AD325" i="1"/>
  <c r="AF325" i="1" s="1"/>
  <c r="AC271" i="1"/>
  <c r="AD271" i="1" s="1"/>
  <c r="AF271" i="1" s="1"/>
  <c r="U185" i="1"/>
  <c r="AB279" i="1"/>
  <c r="AC279" i="1"/>
  <c r="AD279" i="1"/>
  <c r="AF279" i="1" s="1"/>
  <c r="AC238" i="1"/>
  <c r="AD238" i="1" s="1"/>
  <c r="AB399" i="1"/>
  <c r="AC226" i="1"/>
  <c r="AD226" i="1" s="1"/>
  <c r="U352" i="1"/>
  <c r="AB403" i="1"/>
  <c r="AF256" i="1"/>
  <c r="AH298" i="1"/>
  <c r="U172" i="1"/>
  <c r="AC302" i="1"/>
  <c r="AD302" i="1" s="1"/>
  <c r="AF302" i="1"/>
  <c r="U319" i="1"/>
  <c r="U275" i="1"/>
  <c r="AC275" i="1"/>
  <c r="AD275" i="1"/>
  <c r="AF275" i="1"/>
  <c r="U359" i="1"/>
  <c r="AC377" i="1"/>
  <c r="AD377" i="1" s="1"/>
  <c r="U385" i="1"/>
  <c r="U174" i="1"/>
  <c r="AC174" i="1"/>
  <c r="AD174" i="1"/>
  <c r="AB211" i="1"/>
  <c r="U349" i="1"/>
  <c r="U371" i="1"/>
  <c r="AC371" i="1"/>
  <c r="AD371" i="1" s="1"/>
  <c r="U253" i="1"/>
  <c r="U382" i="1"/>
  <c r="U362" i="1"/>
  <c r="AB362" i="1"/>
  <c r="AC281" i="1"/>
  <c r="AD281" i="1" s="1"/>
  <c r="AB306" i="1"/>
  <c r="AC310" i="1"/>
  <c r="AD310" i="1" s="1"/>
  <c r="U232" i="1"/>
  <c r="AB326" i="1"/>
  <c r="AC326" i="1"/>
  <c r="AD326" i="1"/>
  <c r="AF326" i="1" s="1"/>
  <c r="U326" i="1"/>
  <c r="U384" i="1"/>
  <c r="U316" i="1"/>
  <c r="AD316" i="1"/>
  <c r="U323" i="1"/>
  <c r="AB323" i="1"/>
  <c r="AC323" i="1"/>
  <c r="AD323" i="1" s="1"/>
  <c r="U222" i="1"/>
  <c r="AB222" i="1"/>
  <c r="AC222" i="1"/>
  <c r="AD222" i="1" s="1"/>
  <c r="U312" i="1"/>
  <c r="AC312" i="1"/>
  <c r="AD312" i="1"/>
  <c r="AF312" i="1" s="1"/>
  <c r="U331" i="1"/>
  <c r="AC296" i="1"/>
  <c r="AD296" i="1"/>
  <c r="AF296" i="1" s="1"/>
  <c r="U296" i="1"/>
  <c r="U343" i="1"/>
  <c r="U265" i="1"/>
  <c r="U181" i="1"/>
  <c r="U200" i="1"/>
  <c r="U278" i="1"/>
  <c r="AC278" i="1"/>
  <c r="AD278" i="1"/>
  <c r="U286" i="1"/>
  <c r="AC286" i="1"/>
  <c r="AD286" i="1" s="1"/>
  <c r="AF301" i="1"/>
  <c r="AC309" i="1"/>
  <c r="AD309" i="1"/>
  <c r="U309" i="1"/>
  <c r="U315" i="1"/>
  <c r="AB315" i="1"/>
  <c r="AC315" i="1"/>
  <c r="AD315" i="1" s="1"/>
  <c r="AC313" i="1"/>
  <c r="AD313" i="1" s="1"/>
  <c r="AF313" i="1" s="1"/>
  <c r="U313" i="1"/>
  <c r="AG313" i="1" s="1"/>
  <c r="AH313" i="1" s="1"/>
  <c r="AC273" i="1"/>
  <c r="AD273" i="1"/>
  <c r="AB303" i="1"/>
  <c r="U284" i="1"/>
  <c r="AC284" i="1"/>
  <c r="AD284" i="1" s="1"/>
  <c r="U291" i="1"/>
  <c r="AC291" i="1"/>
  <c r="AD291" i="1"/>
  <c r="U260" i="1"/>
  <c r="AB260" i="1"/>
  <c r="AC260" i="1"/>
  <c r="AD260" i="1"/>
  <c r="AF260" i="1" s="1"/>
  <c r="U283" i="1"/>
  <c r="AC283" i="1"/>
  <c r="AD283" i="1" s="1"/>
  <c r="AB334" i="1"/>
  <c r="AC343" i="1"/>
  <c r="AD343" i="1" s="1"/>
  <c r="AF343" i="1" s="1"/>
  <c r="AD276" i="1"/>
  <c r="U276" i="1"/>
  <c r="AB295" i="1"/>
  <c r="AC295" i="1"/>
  <c r="AD295" i="1"/>
  <c r="AF295" i="1" s="1"/>
  <c r="AG295" i="1" s="1"/>
  <c r="AH295" i="1" s="1"/>
  <c r="U295" i="1"/>
  <c r="AC331" i="1"/>
  <c r="AD331" i="1" s="1"/>
  <c r="AF331" i="1" s="1"/>
  <c r="AG331" i="1"/>
  <c r="AH331" i="1" s="1"/>
  <c r="U328" i="1"/>
  <c r="AD328" i="1"/>
  <c r="U336" i="1"/>
  <c r="AC336" i="1"/>
  <c r="AD336" i="1" s="1"/>
  <c r="U235" i="1"/>
  <c r="AB235" i="1"/>
  <c r="AC235" i="1"/>
  <c r="AD235" i="1" s="1"/>
  <c r="AC332" i="1"/>
  <c r="AD332" i="1" s="1"/>
  <c r="AF332" i="1" s="1"/>
  <c r="U332" i="1"/>
  <c r="U219" i="1"/>
  <c r="AB219" i="1"/>
  <c r="AC219" i="1"/>
  <c r="AD219" i="1" s="1"/>
  <c r="AB265" i="1"/>
  <c r="AC265" i="1"/>
  <c r="AD265" i="1" s="1"/>
  <c r="AF265" i="1" s="1"/>
  <c r="AG265" i="1" s="1"/>
  <c r="AH265" i="1" s="1"/>
  <c r="AC306" i="1"/>
  <c r="AD306" i="1"/>
  <c r="U306" i="1"/>
  <c r="U293" i="1"/>
  <c r="AB304" i="1"/>
  <c r="AC304" i="1"/>
  <c r="AD304" i="1" s="1"/>
  <c r="AF250" i="1"/>
  <c r="AG250" i="1" s="1"/>
  <c r="AH250" i="1" s="1"/>
  <c r="AF443" i="1"/>
  <c r="AG443" i="1"/>
  <c r="AH443" i="1" s="1"/>
  <c r="AF535" i="1"/>
  <c r="AF522" i="1"/>
  <c r="AF569" i="1"/>
  <c r="AF574" i="1"/>
  <c r="AG574" i="1"/>
  <c r="AH574" i="1" s="1"/>
  <c r="AG577" i="1"/>
  <c r="AH577" i="1" s="1"/>
  <c r="AF577" i="1"/>
  <c r="AF514" i="1"/>
  <c r="AG514" i="1" s="1"/>
  <c r="AH514" i="1" s="1"/>
  <c r="AF583" i="1"/>
  <c r="AF567" i="1"/>
  <c r="AF409" i="1"/>
  <c r="AH409" i="1"/>
  <c r="AF524" i="1"/>
  <c r="AG524" i="1" s="1"/>
  <c r="AH524" i="1" s="1"/>
  <c r="AF523" i="1"/>
  <c r="AF573" i="1"/>
  <c r="AG573" i="1"/>
  <c r="AH573" i="1" s="1"/>
  <c r="AF377" i="1"/>
  <c r="AF174" i="1"/>
  <c r="AF304" i="1"/>
  <c r="AF283" i="1"/>
  <c r="AF291" i="1"/>
  <c r="AG291" i="1"/>
  <c r="AH291" i="1" s="1"/>
  <c r="AF284" i="1"/>
  <c r="AF273" i="1"/>
  <c r="AG273" i="1"/>
  <c r="AH273" i="1" s="1"/>
  <c r="AG260" i="1"/>
  <c r="AH260" i="1" s="1"/>
  <c r="T37" i="1"/>
  <c r="AA29" i="1"/>
  <c r="AA21" i="1"/>
  <c r="T73" i="1"/>
  <c r="AB73" i="1" s="1"/>
  <c r="T45" i="1"/>
  <c r="U45" i="1"/>
  <c r="T139" i="1"/>
  <c r="R137" i="1"/>
  <c r="S137" i="1"/>
  <c r="R134" i="1"/>
  <c r="S134" i="1"/>
  <c r="T132" i="1"/>
  <c r="U132" i="1"/>
  <c r="T108" i="1"/>
  <c r="R106" i="1"/>
  <c r="S106" i="1" s="1"/>
  <c r="T103" i="1"/>
  <c r="AA98" i="1"/>
  <c r="R93" i="1"/>
  <c r="S93" i="1" s="1"/>
  <c r="R90" i="1"/>
  <c r="S90" i="1" s="1"/>
  <c r="T83" i="1"/>
  <c r="AA58" i="1"/>
  <c r="AA54" i="1"/>
  <c r="AA46" i="1"/>
  <c r="AA34" i="1"/>
  <c r="R139" i="1"/>
  <c r="S139" i="1"/>
  <c r="R136" i="1"/>
  <c r="S136" i="1"/>
  <c r="R119" i="1"/>
  <c r="S119" i="1" s="1"/>
  <c r="T113" i="1"/>
  <c r="R111" i="1"/>
  <c r="S111" i="1" s="1"/>
  <c r="R100" i="1"/>
  <c r="S100" i="1" s="1"/>
  <c r="T98" i="1"/>
  <c r="U98" i="1"/>
  <c r="T85" i="1"/>
  <c r="R76" i="1"/>
  <c r="S76" i="1"/>
  <c r="R72" i="1"/>
  <c r="S72" i="1"/>
  <c r="AA43" i="1"/>
  <c r="T57" i="1"/>
  <c r="AB57" i="1" s="1"/>
  <c r="V98" i="1"/>
  <c r="T124" i="1"/>
  <c r="U124" i="1" s="1"/>
  <c r="T140" i="1"/>
  <c r="U140" i="1" s="1"/>
  <c r="R138" i="1"/>
  <c r="S138" i="1"/>
  <c r="R135" i="1"/>
  <c r="S135" i="1" s="1"/>
  <c r="R130" i="1"/>
  <c r="S130" i="1" s="1"/>
  <c r="T120" i="1"/>
  <c r="U120" i="1" s="1"/>
  <c r="R114" i="1"/>
  <c r="S114" i="1"/>
  <c r="T112" i="1"/>
  <c r="R102" i="1"/>
  <c r="S102" i="1"/>
  <c r="R99" i="1"/>
  <c r="S99" i="1" s="1"/>
  <c r="R98" i="1"/>
  <c r="S98" i="1"/>
  <c r="AA97" i="1"/>
  <c r="T96" i="1"/>
  <c r="R95" i="1"/>
  <c r="S95" i="1" s="1"/>
  <c r="R94" i="1"/>
  <c r="S94" i="1"/>
  <c r="R75" i="1"/>
  <c r="S75" i="1"/>
  <c r="T72" i="1"/>
  <c r="U72" i="1" s="1"/>
  <c r="R70" i="1"/>
  <c r="S70" i="1" s="1"/>
  <c r="R57" i="1"/>
  <c r="S57" i="1"/>
  <c r="T51" i="1"/>
  <c r="T48" i="1"/>
  <c r="U48" i="1"/>
  <c r="AA48" i="1"/>
  <c r="AB48" i="1"/>
  <c r="T47" i="1"/>
  <c r="U47" i="1" s="1"/>
  <c r="R46" i="1"/>
  <c r="S46" i="1"/>
  <c r="R42" i="1"/>
  <c r="S42" i="1" s="1"/>
  <c r="R41" i="1"/>
  <c r="S41" i="1"/>
  <c r="T39" i="1"/>
  <c r="R34" i="1"/>
  <c r="S34" i="1"/>
  <c r="AA106" i="1"/>
  <c r="AA39" i="1"/>
  <c r="AA31" i="1"/>
  <c r="AA15" i="1"/>
  <c r="T19" i="1"/>
  <c r="U19" i="1" s="1"/>
  <c r="T74" i="1"/>
  <c r="U74" i="1"/>
  <c r="T41" i="1"/>
  <c r="U41" i="1" s="1"/>
  <c r="T23" i="1"/>
  <c r="U23" i="1"/>
  <c r="T130" i="1"/>
  <c r="U130" i="1"/>
  <c r="AA137" i="1"/>
  <c r="R129" i="1"/>
  <c r="S129" i="1"/>
  <c r="R128" i="1"/>
  <c r="S128" i="1" s="1"/>
  <c r="T126" i="1"/>
  <c r="U126" i="1"/>
  <c r="R124" i="1"/>
  <c r="S124" i="1" s="1"/>
  <c r="AA121" i="1"/>
  <c r="AA113" i="1"/>
  <c r="R112" i="1"/>
  <c r="S112" i="1" s="1"/>
  <c r="AA105" i="1"/>
  <c r="AA85" i="1"/>
  <c r="T69" i="1"/>
  <c r="U69" i="1" s="1"/>
  <c r="R68" i="1"/>
  <c r="S68" i="1"/>
  <c r="T65" i="1"/>
  <c r="U65" i="1"/>
  <c r="AA62" i="1"/>
  <c r="T61" i="1"/>
  <c r="U61" i="1"/>
  <c r="T33" i="1"/>
  <c r="U33" i="1"/>
  <c r="AE61" i="1"/>
  <c r="AA61" i="1"/>
  <c r="AB134" i="1"/>
  <c r="AC134" i="1"/>
  <c r="AD134" i="1" s="1"/>
  <c r="AF134" i="1" s="1"/>
  <c r="T115" i="1"/>
  <c r="T110" i="1"/>
  <c r="U110" i="1"/>
  <c r="T106" i="1"/>
  <c r="U106" i="1" s="1"/>
  <c r="R104" i="1"/>
  <c r="S104" i="1" s="1"/>
  <c r="R89" i="1"/>
  <c r="S89" i="1"/>
  <c r="T86" i="1"/>
  <c r="U86" i="1"/>
  <c r="R83" i="1"/>
  <c r="S83" i="1" s="1"/>
  <c r="T62" i="1"/>
  <c r="U62" i="1" s="1"/>
  <c r="AA60" i="1"/>
  <c r="R60" i="1"/>
  <c r="S60" i="1" s="1"/>
  <c r="AA59" i="1"/>
  <c r="R59" i="1"/>
  <c r="S59" i="1"/>
  <c r="R58" i="1"/>
  <c r="S58" i="1"/>
  <c r="T56" i="1"/>
  <c r="U56" i="1" s="1"/>
  <c r="R55" i="1"/>
  <c r="S55" i="1"/>
  <c r="AA51" i="1"/>
  <c r="R51" i="1"/>
  <c r="S51" i="1" s="1"/>
  <c r="T40" i="1"/>
  <c r="U40" i="1" s="1"/>
  <c r="T27" i="1"/>
  <c r="U27" i="1" s="1"/>
  <c r="T119" i="1"/>
  <c r="U119" i="1"/>
  <c r="T81" i="1"/>
  <c r="U81" i="1"/>
  <c r="R131" i="1"/>
  <c r="S131" i="1"/>
  <c r="T129" i="1"/>
  <c r="U129" i="1" s="1"/>
  <c r="R127" i="1"/>
  <c r="S127" i="1"/>
  <c r="R81" i="1"/>
  <c r="S81" i="1"/>
  <c r="R77" i="1"/>
  <c r="S77" i="1" s="1"/>
  <c r="R66" i="1"/>
  <c r="S66" i="1" s="1"/>
  <c r="AA64" i="1"/>
  <c r="R120" i="1"/>
  <c r="S120" i="1"/>
  <c r="R116" i="1"/>
  <c r="S116" i="1"/>
  <c r="R73" i="1"/>
  <c r="S73" i="1" s="1"/>
  <c r="T71" i="1"/>
  <c r="U71" i="1"/>
  <c r="T58" i="1"/>
  <c r="AA55" i="1"/>
  <c r="T54" i="1"/>
  <c r="AB54" i="1" s="1"/>
  <c r="AC54" i="1" s="1"/>
  <c r="AD54" i="1" s="1"/>
  <c r="AG54" i="1" s="1"/>
  <c r="AH54" i="1" s="1"/>
  <c r="R52" i="1"/>
  <c r="S52" i="1" s="1"/>
  <c r="R45" i="1"/>
  <c r="S45" i="1"/>
  <c r="T42" i="1"/>
  <c r="U42" i="1"/>
  <c r="R36" i="1"/>
  <c r="S36" i="1" s="1"/>
  <c r="T34" i="1"/>
  <c r="U34" i="1" s="1"/>
  <c r="AA101" i="1"/>
  <c r="V15" i="1"/>
  <c r="V48" i="1"/>
  <c r="T102" i="1"/>
  <c r="U102" i="1"/>
  <c r="T90" i="1"/>
  <c r="T88" i="1"/>
  <c r="U88" i="1" s="1"/>
  <c r="AA89" i="1"/>
  <c r="T55" i="1"/>
  <c r="U55" i="1" s="1"/>
  <c r="T142" i="1"/>
  <c r="U142" i="1"/>
  <c r="R125" i="1"/>
  <c r="S125" i="1"/>
  <c r="R122" i="1"/>
  <c r="S122" i="1"/>
  <c r="R121" i="1"/>
  <c r="S121" i="1" s="1"/>
  <c r="AA117" i="1"/>
  <c r="R117" i="1"/>
  <c r="S117" i="1" s="1"/>
  <c r="R110" i="1"/>
  <c r="S110" i="1" s="1"/>
  <c r="T92" i="1"/>
  <c r="AC92" i="1" s="1"/>
  <c r="AD92" i="1" s="1"/>
  <c r="AF92" i="1" s="1"/>
  <c r="U92" i="1"/>
  <c r="T82" i="1"/>
  <c r="U82" i="1" s="1"/>
  <c r="R78" i="1"/>
  <c r="S78" i="1"/>
  <c r="R62" i="1"/>
  <c r="S62" i="1" s="1"/>
  <c r="R61" i="1"/>
  <c r="S61" i="1" s="1"/>
  <c r="R54" i="1"/>
  <c r="S54" i="1" s="1"/>
  <c r="R53" i="1"/>
  <c r="S53" i="1"/>
  <c r="R47" i="1"/>
  <c r="S47" i="1" s="1"/>
  <c r="R38" i="1"/>
  <c r="S38" i="1"/>
  <c r="R26" i="1"/>
  <c r="S26" i="1"/>
  <c r="R22" i="1"/>
  <c r="S22" i="1" s="1"/>
  <c r="R21" i="1"/>
  <c r="S21" i="1" s="1"/>
  <c r="AA112" i="1"/>
  <c r="T14" i="1"/>
  <c r="T97" i="1"/>
  <c r="AB97" i="1" s="1"/>
  <c r="T89" i="1"/>
  <c r="T118" i="1"/>
  <c r="U118" i="1"/>
  <c r="T75" i="1"/>
  <c r="U75" i="1" s="1"/>
  <c r="T101" i="1"/>
  <c r="U101" i="1"/>
  <c r="R118" i="1"/>
  <c r="S118" i="1" s="1"/>
  <c r="R107" i="1"/>
  <c r="S107" i="1"/>
  <c r="AA84" i="1"/>
  <c r="AA57" i="1"/>
  <c r="AC57" i="1"/>
  <c r="AD57" i="1"/>
  <c r="AA53" i="1"/>
  <c r="AB53" i="1" s="1"/>
  <c r="AA45" i="1"/>
  <c r="AB45" i="1" s="1"/>
  <c r="AC45" i="1"/>
  <c r="AD45" i="1" s="1"/>
  <c r="R43" i="1"/>
  <c r="S43" i="1"/>
  <c r="T16" i="1"/>
  <c r="U16" i="1"/>
  <c r="T35" i="1"/>
  <c r="AB35" i="1" s="1"/>
  <c r="T135" i="1"/>
  <c r="U135" i="1"/>
  <c r="T68" i="1"/>
  <c r="U68" i="1"/>
  <c r="T43" i="1"/>
  <c r="U43" i="1"/>
  <c r="R115" i="1"/>
  <c r="S115" i="1"/>
  <c r="R103" i="1"/>
  <c r="S103" i="1"/>
  <c r="AA94" i="1"/>
  <c r="R88" i="1"/>
  <c r="S88" i="1"/>
  <c r="T77" i="1"/>
  <c r="U77" i="1"/>
  <c r="R71" i="1"/>
  <c r="S71" i="1" s="1"/>
  <c r="T66" i="1"/>
  <c r="R65" i="1"/>
  <c r="S65" i="1" s="1"/>
  <c r="R64" i="1"/>
  <c r="S64" i="1"/>
  <c r="R56" i="1"/>
  <c r="S56" i="1"/>
  <c r="T53" i="1"/>
  <c r="U53" i="1" s="1"/>
  <c r="T31" i="1"/>
  <c r="U31" i="1" s="1"/>
  <c r="T25" i="1"/>
  <c r="R23" i="1"/>
  <c r="S23" i="1"/>
  <c r="T21" i="1"/>
  <c r="V138" i="1"/>
  <c r="T138" i="1"/>
  <c r="U138" i="1"/>
  <c r="V137" i="1"/>
  <c r="T137" i="1"/>
  <c r="U137" i="1"/>
  <c r="AA136" i="1"/>
  <c r="T128" i="1"/>
  <c r="U128" i="1"/>
  <c r="AA70" i="1"/>
  <c r="AB70" i="1"/>
  <c r="AC70" i="1" s="1"/>
  <c r="AD70" i="1" s="1"/>
  <c r="AF70" i="1" s="1"/>
  <c r="AB15" i="1"/>
  <c r="AC15" i="1" s="1"/>
  <c r="AD15" i="1" s="1"/>
  <c r="U15" i="1"/>
  <c r="V13" i="1"/>
  <c r="T13" i="1"/>
  <c r="AG174" i="1"/>
  <c r="AH174" i="1" s="1"/>
  <c r="T111" i="1"/>
  <c r="U111" i="1" s="1"/>
  <c r="T105" i="1"/>
  <c r="T133" i="1"/>
  <c r="T131" i="1"/>
  <c r="U131" i="1"/>
  <c r="V187" i="1"/>
  <c r="T187" i="1"/>
  <c r="AB187" i="1" s="1"/>
  <c r="U187" i="1"/>
  <c r="AB184" i="1"/>
  <c r="AC184" i="1"/>
  <c r="AD184" i="1" s="1"/>
  <c r="AF184" i="1" s="1"/>
  <c r="AA124" i="1"/>
  <c r="AA102" i="1"/>
  <c r="AA80" i="1"/>
  <c r="AA56" i="1"/>
  <c r="AA49" i="1"/>
  <c r="AB49" i="1" s="1"/>
  <c r="AC49" i="1" s="1"/>
  <c r="AD49" i="1" s="1"/>
  <c r="AA32" i="1"/>
  <c r="AA28" i="1"/>
  <c r="V24" i="1"/>
  <c r="T24" i="1"/>
  <c r="U24" i="1"/>
  <c r="AA129" i="1"/>
  <c r="AA66" i="1"/>
  <c r="AA41" i="1"/>
  <c r="AB41" i="1"/>
  <c r="AC41" i="1" s="1"/>
  <c r="AD41" i="1" s="1"/>
  <c r="AB60" i="1"/>
  <c r="AC60" i="1" s="1"/>
  <c r="AD60" i="1" s="1"/>
  <c r="T165" i="1"/>
  <c r="U165" i="1" s="1"/>
  <c r="V183" i="1"/>
  <c r="T183" i="1"/>
  <c r="AC183" i="1" s="1"/>
  <c r="AD183" i="1" s="1"/>
  <c r="U183" i="1"/>
  <c r="V182" i="1"/>
  <c r="T182" i="1"/>
  <c r="U182" i="1" s="1"/>
  <c r="T180" i="1"/>
  <c r="AC180" i="1" s="1"/>
  <c r="AD180" i="1" s="1"/>
  <c r="V180" i="1"/>
  <c r="V176" i="1"/>
  <c r="T176" i="1"/>
  <c r="AB174" i="1"/>
  <c r="AB167" i="1"/>
  <c r="AA120" i="1"/>
  <c r="AA67" i="1"/>
  <c r="AA42" i="1"/>
  <c r="AB42" i="1"/>
  <c r="AC42" i="1"/>
  <c r="AD42" i="1"/>
  <c r="AA33" i="1"/>
  <c r="AB33" i="1" s="1"/>
  <c r="AC33" i="1" s="1"/>
  <c r="AD33" i="1" s="1"/>
  <c r="T30" i="1"/>
  <c r="U30" i="1" s="1"/>
  <c r="V30" i="1"/>
  <c r="V29" i="1"/>
  <c r="T29" i="1"/>
  <c r="U29" i="1" s="1"/>
  <c r="AA138" i="1"/>
  <c r="AA104" i="1"/>
  <c r="AA100" i="1"/>
  <c r="AA83" i="1"/>
  <c r="T80" i="1"/>
  <c r="U80" i="1"/>
  <c r="AA79" i="1"/>
  <c r="AA78" i="1"/>
  <c r="AA76" i="1"/>
  <c r="AA72" i="1"/>
  <c r="R63" i="1"/>
  <c r="S63" i="1"/>
  <c r="T49" i="1"/>
  <c r="U49" i="1"/>
  <c r="R20" i="1"/>
  <c r="S20" i="1"/>
  <c r="T162" i="1"/>
  <c r="AB162" i="1" s="1"/>
  <c r="T125" i="1"/>
  <c r="U125" i="1"/>
  <c r="AA114" i="1"/>
  <c r="T109" i="1"/>
  <c r="U109" i="1" s="1"/>
  <c r="T104" i="1"/>
  <c r="U104" i="1" s="1"/>
  <c r="AA93" i="1"/>
  <c r="R92" i="1"/>
  <c r="S92" i="1"/>
  <c r="V87" i="1"/>
  <c r="T87" i="1"/>
  <c r="T84" i="1"/>
  <c r="U84" i="1" s="1"/>
  <c r="V67" i="1"/>
  <c r="T67" i="1"/>
  <c r="U67" i="1"/>
  <c r="V63" i="1"/>
  <c r="T63" i="1"/>
  <c r="AA63" i="1"/>
  <c r="AA52" i="1"/>
  <c r="AA50" i="1"/>
  <c r="AB50" i="1"/>
  <c r="AC50" i="1"/>
  <c r="AD50" i="1" s="1"/>
  <c r="AF50" i="1"/>
  <c r="AA38" i="1"/>
  <c r="AA37" i="1"/>
  <c r="AB37" i="1"/>
  <c r="AA35" i="1"/>
  <c r="R50" i="1"/>
  <c r="S50" i="1"/>
  <c r="R19" i="1"/>
  <c r="S19" i="1"/>
  <c r="U25" i="1"/>
  <c r="AC204" i="1"/>
  <c r="AD204" i="1"/>
  <c r="T178" i="1"/>
  <c r="AC152" i="1"/>
  <c r="AD152" i="1"/>
  <c r="AG146" i="1"/>
  <c r="AH146" i="1" s="1"/>
  <c r="U18" i="1"/>
  <c r="AB175" i="1"/>
  <c r="AC175" i="1"/>
  <c r="AD175" i="1"/>
  <c r="AF175" i="1"/>
  <c r="AG175" i="1"/>
  <c r="AH175" i="1" s="1"/>
  <c r="AB179" i="1"/>
  <c r="AA135" i="1"/>
  <c r="AB135" i="1" s="1"/>
  <c r="T17" i="1"/>
  <c r="U164" i="1"/>
  <c r="V31" i="1"/>
  <c r="U20" i="1"/>
  <c r="T203" i="1"/>
  <c r="U203" i="1"/>
  <c r="U37" i="1"/>
  <c r="T59" i="1"/>
  <c r="U59" i="1"/>
  <c r="T91" i="1"/>
  <c r="U91" i="1"/>
  <c r="AB205" i="1"/>
  <c r="AC205" i="1"/>
  <c r="AD205" i="1"/>
  <c r="AA150" i="1"/>
  <c r="AA149" i="1"/>
  <c r="AB149" i="1"/>
  <c r="AA123" i="1"/>
  <c r="AA122" i="1"/>
  <c r="AC167" i="1"/>
  <c r="AD167" i="1"/>
  <c r="AF167" i="1"/>
  <c r="AG167" i="1" s="1"/>
  <c r="AH167" i="1" s="1"/>
  <c r="T177" i="1"/>
  <c r="U177" i="1" s="1"/>
  <c r="AB177" i="1"/>
  <c r="U167" i="1"/>
  <c r="AB185" i="1"/>
  <c r="AC197" i="1"/>
  <c r="AD197" i="1" s="1"/>
  <c r="T208" i="1"/>
  <c r="R208" i="1"/>
  <c r="S208" i="1" s="1"/>
  <c r="AA203" i="1"/>
  <c r="R202" i="1"/>
  <c r="S202" i="1"/>
  <c r="R200" i="1"/>
  <c r="S200" i="1" s="1"/>
  <c r="T188" i="1"/>
  <c r="R186" i="1"/>
  <c r="S186" i="1"/>
  <c r="AA185" i="1"/>
  <c r="AA182" i="1"/>
  <c r="AB182" i="1" s="1"/>
  <c r="AC182" i="1"/>
  <c r="AD182" i="1"/>
  <c r="R181" i="1"/>
  <c r="S181" i="1"/>
  <c r="AA180" i="1"/>
  <c r="AB180" i="1"/>
  <c r="T148" i="1"/>
  <c r="AB148" i="1" s="1"/>
  <c r="T147" i="1"/>
  <c r="AC147" i="1" s="1"/>
  <c r="AB147" i="1"/>
  <c r="AD147" i="1"/>
  <c r="AA144" i="1"/>
  <c r="AB144" i="1"/>
  <c r="AC144" i="1"/>
  <c r="AD144" i="1" s="1"/>
  <c r="AA139" i="1"/>
  <c r="R133" i="1"/>
  <c r="S133" i="1"/>
  <c r="AA127" i="1"/>
  <c r="AB127" i="1" s="1"/>
  <c r="AC127" i="1" s="1"/>
  <c r="AD127" i="1" s="1"/>
  <c r="AF127" i="1" s="1"/>
  <c r="R126" i="1"/>
  <c r="S126" i="1" s="1"/>
  <c r="AA125" i="1"/>
  <c r="AB125" i="1" s="1"/>
  <c r="AC125" i="1" s="1"/>
  <c r="AD125" i="1" s="1"/>
  <c r="T122" i="1"/>
  <c r="U122" i="1" s="1"/>
  <c r="T121" i="1"/>
  <c r="U121" i="1"/>
  <c r="AA118" i="1"/>
  <c r="AA88" i="1"/>
  <c r="AB88" i="1" s="1"/>
  <c r="AC88" i="1"/>
  <c r="AD88" i="1" s="1"/>
  <c r="R87" i="1"/>
  <c r="S87" i="1"/>
  <c r="AA86" i="1"/>
  <c r="AA19" i="1"/>
  <c r="AB19" i="1" s="1"/>
  <c r="AC19" i="1" s="1"/>
  <c r="AD19" i="1" s="1"/>
  <c r="R199" i="1"/>
  <c r="S199" i="1"/>
  <c r="AB198" i="1"/>
  <c r="AC198" i="1"/>
  <c r="AD198" i="1" s="1"/>
  <c r="AF198" i="1"/>
  <c r="R197" i="1"/>
  <c r="S197" i="1"/>
  <c r="AA193" i="1"/>
  <c r="AB193" i="1" s="1"/>
  <c r="T192" i="1"/>
  <c r="U192" i="1" s="1"/>
  <c r="R190" i="1"/>
  <c r="S190" i="1" s="1"/>
  <c r="AA178" i="1"/>
  <c r="R177" i="1"/>
  <c r="S177" i="1"/>
  <c r="AA176" i="1"/>
  <c r="AA171" i="1"/>
  <c r="AB171" i="1" s="1"/>
  <c r="AC171" i="1"/>
  <c r="AD171" i="1"/>
  <c r="T170" i="1"/>
  <c r="AB170" i="1"/>
  <c r="AC170" i="1"/>
  <c r="AD170" i="1" s="1"/>
  <c r="AA169" i="1"/>
  <c r="AB169" i="1"/>
  <c r="AC169" i="1"/>
  <c r="AD169" i="1"/>
  <c r="T168" i="1"/>
  <c r="AA165" i="1"/>
  <c r="AB165" i="1"/>
  <c r="AC165" i="1"/>
  <c r="AD165" i="1" s="1"/>
  <c r="AF165" i="1" s="1"/>
  <c r="AG165" i="1"/>
  <c r="AH165" i="1" s="1"/>
  <c r="R162" i="1"/>
  <c r="S162" i="1"/>
  <c r="T159" i="1"/>
  <c r="U159" i="1" s="1"/>
  <c r="AB159" i="1"/>
  <c r="AA158" i="1"/>
  <c r="AA156" i="1"/>
  <c r="AB156" i="1"/>
  <c r="AC156" i="1"/>
  <c r="AD156" i="1"/>
  <c r="T155" i="1"/>
  <c r="R153" i="1"/>
  <c r="S153" i="1"/>
  <c r="R151" i="1"/>
  <c r="S151" i="1"/>
  <c r="AA142" i="1"/>
  <c r="R132" i="1"/>
  <c r="S132" i="1"/>
  <c r="AA131" i="1"/>
  <c r="AA107" i="1"/>
  <c r="AA20" i="1"/>
  <c r="AB20" i="1" s="1"/>
  <c r="AC20" i="1" s="1"/>
  <c r="AD20" i="1" s="1"/>
  <c r="AA17" i="1"/>
  <c r="AA27" i="1"/>
  <c r="AB27" i="1" s="1"/>
  <c r="AC27" i="1" s="1"/>
  <c r="AD27" i="1" s="1"/>
  <c r="AA26" i="1"/>
  <c r="AB26" i="1" s="1"/>
  <c r="AC26" i="1"/>
  <c r="AD26" i="1" s="1"/>
  <c r="AA115" i="1"/>
  <c r="AB115" i="1"/>
  <c r="AC115" i="1"/>
  <c r="AD115" i="1" s="1"/>
  <c r="T114" i="1"/>
  <c r="U114" i="1" s="1"/>
  <c r="AA111" i="1"/>
  <c r="AA109" i="1"/>
  <c r="R108" i="1"/>
  <c r="S108" i="1" s="1"/>
  <c r="AA92" i="1"/>
  <c r="AB92" i="1"/>
  <c r="R91" i="1"/>
  <c r="S91" i="1"/>
  <c r="AA90" i="1"/>
  <c r="AA77" i="1"/>
  <c r="T76" i="1"/>
  <c r="AB76" i="1" s="1"/>
  <c r="R74" i="1"/>
  <c r="S74" i="1" s="1"/>
  <c r="AA73" i="1"/>
  <c r="AC73" i="1"/>
  <c r="AD73" i="1" s="1"/>
  <c r="R69" i="1"/>
  <c r="S69" i="1"/>
  <c r="AA68" i="1"/>
  <c r="AA65" i="1"/>
  <c r="AA36" i="1"/>
  <c r="AB36" i="1"/>
  <c r="AC36" i="1"/>
  <c r="AD36" i="1" s="1"/>
  <c r="AA16" i="1"/>
  <c r="R82" i="1"/>
  <c r="S82" i="1" s="1"/>
  <c r="AA81" i="1"/>
  <c r="R80" i="1"/>
  <c r="S80" i="1"/>
  <c r="AA40" i="1"/>
  <c r="AA25" i="1"/>
  <c r="AB25" i="1"/>
  <c r="AA24" i="1"/>
  <c r="AA23" i="1"/>
  <c r="AA22" i="1"/>
  <c r="AB22" i="1"/>
  <c r="AC22" i="1"/>
  <c r="AD22" i="1" s="1"/>
  <c r="R14" i="1"/>
  <c r="S14" i="1"/>
  <c r="AA71" i="1"/>
  <c r="AA30" i="1"/>
  <c r="AA18" i="1"/>
  <c r="AB18" i="1"/>
  <c r="AC18" i="1"/>
  <c r="AD18" i="1" s="1"/>
  <c r="AF18" i="1" s="1"/>
  <c r="AG332" i="1"/>
  <c r="AH332" i="1" s="1"/>
  <c r="AF152" i="1"/>
  <c r="AG152" i="1" s="1"/>
  <c r="AH152" i="1" s="1"/>
  <c r="AF205" i="1"/>
  <c r="AG205" i="1"/>
  <c r="AH205" i="1" s="1"/>
  <c r="U170" i="1"/>
  <c r="AF456" i="1"/>
  <c r="AF306" i="1"/>
  <c r="AG306" i="1" s="1"/>
  <c r="AH306" i="1"/>
  <c r="AF294" i="1"/>
  <c r="AG294" i="1"/>
  <c r="AH294" i="1" s="1"/>
  <c r="AF381" i="1"/>
  <c r="AG381" i="1" s="1"/>
  <c r="AH381" i="1" s="1"/>
  <c r="AG70" i="1"/>
  <c r="AH70" i="1" s="1"/>
  <c r="AB255" i="1"/>
  <c r="U255" i="1"/>
  <c r="U358" i="1"/>
  <c r="AC358" i="1"/>
  <c r="AD358" i="1"/>
  <c r="U314" i="1"/>
  <c r="U160" i="1"/>
  <c r="AB160" i="1"/>
  <c r="AC160" i="1"/>
  <c r="AD160" i="1"/>
  <c r="AF160" i="1" s="1"/>
  <c r="U252" i="1"/>
  <c r="AB252" i="1"/>
  <c r="U116" i="1"/>
  <c r="AB430" i="1"/>
  <c r="U430" i="1"/>
  <c r="AB75" i="1"/>
  <c r="AF348" i="1"/>
  <c r="AF219" i="1"/>
  <c r="AG326" i="1"/>
  <c r="AH326" i="1" s="1"/>
  <c r="AF329" i="1"/>
  <c r="AG444" i="1"/>
  <c r="AH444" i="1"/>
  <c r="AG406" i="1"/>
  <c r="AH406" i="1" s="1"/>
  <c r="U179" i="1"/>
  <c r="U289" i="1"/>
  <c r="AC330" i="1"/>
  <c r="AD330" i="1" s="1"/>
  <c r="AF330" i="1" s="1"/>
  <c r="AB319" i="1"/>
  <c r="U344" i="1"/>
  <c r="AB330" i="1"/>
  <c r="AF379" i="1"/>
  <c r="AG379" i="1"/>
  <c r="AH379" i="1" s="1"/>
  <c r="AG460" i="1"/>
  <c r="AH460" i="1"/>
  <c r="AF237" i="1"/>
  <c r="AG391" i="1"/>
  <c r="AH391" i="1" s="1"/>
  <c r="U248" i="1"/>
  <c r="AC248" i="1"/>
  <c r="AD248" i="1"/>
  <c r="AF248" i="1" s="1"/>
  <c r="T320" i="1"/>
  <c r="U303" i="1"/>
  <c r="AC303" i="1"/>
  <c r="AD303" i="1" s="1"/>
  <c r="U269" i="1"/>
  <c r="AC269" i="1"/>
  <c r="AD269" i="1"/>
  <c r="AF269" i="1" s="1"/>
  <c r="AC297" i="1"/>
  <c r="AD297" i="1" s="1"/>
  <c r="AC311" i="1"/>
  <c r="AD311" i="1" s="1"/>
  <c r="AB385" i="1"/>
  <c r="AC380" i="1"/>
  <c r="AD380" i="1"/>
  <c r="AF380" i="1" s="1"/>
  <c r="U380" i="1"/>
  <c r="T390" i="1"/>
  <c r="AB270" i="1"/>
  <c r="U270" i="1"/>
  <c r="U249" i="1"/>
  <c r="AB249" i="1"/>
  <c r="U277" i="1"/>
  <c r="AB277" i="1"/>
  <c r="U244" i="1"/>
  <c r="AB244" i="1"/>
  <c r="AC353" i="1"/>
  <c r="AD353" i="1" s="1"/>
  <c r="U353" i="1"/>
  <c r="AC403" i="1"/>
  <c r="AD403" i="1"/>
  <c r="AF403" i="1" s="1"/>
  <c r="U403" i="1"/>
  <c r="U108" i="1"/>
  <c r="U399" i="1"/>
  <c r="AG399" i="1" s="1"/>
  <c r="AH399" i="1" s="1"/>
  <c r="AC399" i="1"/>
  <c r="AD399" i="1" s="1"/>
  <c r="U374" i="1"/>
  <c r="AB374" i="1"/>
  <c r="U394" i="1"/>
  <c r="AF288" i="1"/>
  <c r="AG288" i="1" s="1"/>
  <c r="AH288" i="1"/>
  <c r="U193" i="1"/>
  <c r="U58" i="1"/>
  <c r="U134" i="1"/>
  <c r="U216" i="1"/>
  <c r="AC216" i="1"/>
  <c r="AD216" i="1" s="1"/>
  <c r="AC498" i="1"/>
  <c r="AD498" i="1"/>
  <c r="U498" i="1"/>
  <c r="AB498" i="1"/>
  <c r="AC511" i="1"/>
  <c r="AD511" i="1"/>
  <c r="AF511" i="1" s="1"/>
  <c r="AB511" i="1"/>
  <c r="U413" i="1"/>
  <c r="AB413" i="1"/>
  <c r="T189" i="1"/>
  <c r="AC502" i="1"/>
  <c r="AD502" i="1"/>
  <c r="U502" i="1"/>
  <c r="AB502" i="1"/>
  <c r="U503" i="1"/>
  <c r="AG503" i="1" s="1"/>
  <c r="AH503" i="1" s="1"/>
  <c r="AC503" i="1"/>
  <c r="AD503" i="1" s="1"/>
  <c r="V398" i="1"/>
  <c r="T398" i="1"/>
  <c r="T397" i="1"/>
  <c r="AB397" i="1"/>
  <c r="V369" i="1"/>
  <c r="T369" i="1"/>
  <c r="T364" i="1"/>
  <c r="V364" i="1"/>
  <c r="T363" i="1"/>
  <c r="AB363" i="1"/>
  <c r="T361" i="1"/>
  <c r="U361" i="1" s="1"/>
  <c r="T318" i="1"/>
  <c r="AB318" i="1" s="1"/>
  <c r="V213" i="1"/>
  <c r="T213" i="1"/>
  <c r="AE206" i="1"/>
  <c r="AA206" i="1"/>
  <c r="AB206" i="1" s="1"/>
  <c r="AC206" i="1"/>
  <c r="AD206" i="1" s="1"/>
  <c r="AF206" i="1" s="1"/>
  <c r="AE201" i="1"/>
  <c r="AA201" i="1"/>
  <c r="AB201" i="1" s="1"/>
  <c r="AC201" i="1"/>
  <c r="AD201" i="1"/>
  <c r="AE199" i="1"/>
  <c r="AA199" i="1"/>
  <c r="AB199" i="1" s="1"/>
  <c r="AC199" i="1"/>
  <c r="AD199" i="1" s="1"/>
  <c r="AF199" i="1" s="1"/>
  <c r="AA186" i="1"/>
  <c r="AB186" i="1" s="1"/>
  <c r="AC186" i="1"/>
  <c r="AD186" i="1" s="1"/>
  <c r="T157" i="1"/>
  <c r="AC157" i="1" s="1"/>
  <c r="AD157" i="1" s="1"/>
  <c r="AA145" i="1"/>
  <c r="AB145" i="1" s="1"/>
  <c r="AC145" i="1"/>
  <c r="AD145" i="1" s="1"/>
  <c r="AE141" i="1"/>
  <c r="AA141" i="1"/>
  <c r="AB141" i="1"/>
  <c r="AC141" i="1"/>
  <c r="AD141" i="1"/>
  <c r="T136" i="1"/>
  <c r="AA133" i="1"/>
  <c r="V123" i="1"/>
  <c r="T123" i="1"/>
  <c r="AA119" i="1"/>
  <c r="AA95" i="1"/>
  <c r="T93" i="1"/>
  <c r="V79" i="1"/>
  <c r="T79" i="1"/>
  <c r="AC179" i="1"/>
  <c r="AD179" i="1"/>
  <c r="AG179" i="1" s="1"/>
  <c r="AH179" i="1" s="1"/>
  <c r="AB248" i="1"/>
  <c r="AF223" i="1"/>
  <c r="AF310" i="1"/>
  <c r="AG310" i="1" s="1"/>
  <c r="AH310" i="1" s="1"/>
  <c r="AB269" i="1"/>
  <c r="AC382" i="1"/>
  <c r="AD382" i="1"/>
  <c r="AF382" i="1" s="1"/>
  <c r="AF349" i="1"/>
  <c r="AC385" i="1"/>
  <c r="AD385" i="1" s="1"/>
  <c r="AG302" i="1"/>
  <c r="AH302" i="1"/>
  <c r="AC407" i="1"/>
  <c r="AD407" i="1" s="1"/>
  <c r="AC185" i="1"/>
  <c r="AD185" i="1"/>
  <c r="AG185" i="1" s="1"/>
  <c r="AH185" i="1" s="1"/>
  <c r="AG325" i="1"/>
  <c r="AH325" i="1" s="1"/>
  <c r="AB311" i="1"/>
  <c r="AC277" i="1"/>
  <c r="AD277" i="1" s="1"/>
  <c r="AF277" i="1" s="1"/>
  <c r="AB340" i="1"/>
  <c r="AF246" i="1"/>
  <c r="AG246" i="1" s="1"/>
  <c r="AH246" i="1"/>
  <c r="AG239" i="1"/>
  <c r="AH239" i="1"/>
  <c r="AG270" i="1"/>
  <c r="AH270" i="1" s="1"/>
  <c r="AG480" i="1"/>
  <c r="AH480" i="1"/>
  <c r="AG370" i="1"/>
  <c r="AH370" i="1" s="1"/>
  <c r="AC497" i="1"/>
  <c r="AD497" i="1" s="1"/>
  <c r="AC432" i="1"/>
  <c r="AD432" i="1"/>
  <c r="AG378" i="1"/>
  <c r="AH378" i="1" s="1"/>
  <c r="AC430" i="1"/>
  <c r="AD430" i="1" s="1"/>
  <c r="AF430" i="1" s="1"/>
  <c r="AF366" i="1"/>
  <c r="AF204" i="1"/>
  <c r="AH242" i="1"/>
  <c r="AG433" i="1"/>
  <c r="AH433" i="1"/>
  <c r="AB58" i="1"/>
  <c r="AC58" i="1"/>
  <c r="AD58" i="1" s="1"/>
  <c r="AF58" i="1" s="1"/>
  <c r="AC394" i="1"/>
  <c r="AD394" i="1" s="1"/>
  <c r="AG440" i="1"/>
  <c r="AH440" i="1"/>
  <c r="AF372" i="1"/>
  <c r="AG372" i="1"/>
  <c r="AH372" i="1" s="1"/>
  <c r="AC413" i="1"/>
  <c r="AD413" i="1" s="1"/>
  <c r="AF413" i="1" s="1"/>
  <c r="AC389" i="1"/>
  <c r="AD389" i="1"/>
  <c r="AF389" i="1" s="1"/>
  <c r="AF236" i="1"/>
  <c r="AC252" i="1"/>
  <c r="AD252" i="1"/>
  <c r="AF252" i="1" s="1"/>
  <c r="T94" i="1"/>
  <c r="T321" i="1"/>
  <c r="AB321" i="1" s="1"/>
  <c r="U334" i="1"/>
  <c r="AC334" i="1"/>
  <c r="AD334" i="1"/>
  <c r="AG261" i="1"/>
  <c r="AH261" i="1" s="1"/>
  <c r="AB176" i="1"/>
  <c r="U57" i="1"/>
  <c r="AG301" i="1"/>
  <c r="AH301" i="1"/>
  <c r="T150" i="1"/>
  <c r="AA87" i="1"/>
  <c r="U35" i="1"/>
  <c r="U46" i="1"/>
  <c r="AB46" i="1"/>
  <c r="AC46" i="1" s="1"/>
  <c r="AD46" i="1" s="1"/>
  <c r="U372" i="1"/>
  <c r="AB372" i="1"/>
  <c r="U292" i="1"/>
  <c r="AC292" i="1"/>
  <c r="AD292" i="1" s="1"/>
  <c r="AF292" i="1" s="1"/>
  <c r="AC461" i="1"/>
  <c r="AD461" i="1" s="1"/>
  <c r="U461" i="1"/>
  <c r="U467" i="1"/>
  <c r="AD467" i="1"/>
  <c r="AF467" i="1" s="1"/>
  <c r="T505" i="1"/>
  <c r="U505" i="1" s="1"/>
  <c r="V505" i="1"/>
  <c r="U488" i="1"/>
  <c r="AC488" i="1"/>
  <c r="AD488" i="1" s="1"/>
  <c r="V483" i="1"/>
  <c r="T483" i="1"/>
  <c r="T482" i="1"/>
  <c r="U482" i="1" s="1"/>
  <c r="AB482" i="1"/>
  <c r="V474" i="1"/>
  <c r="T474" i="1"/>
  <c r="V470" i="1"/>
  <c r="T470" i="1"/>
  <c r="T469" i="1"/>
  <c r="AB469" i="1"/>
  <c r="V459" i="1"/>
  <c r="T459" i="1"/>
  <c r="AB459" i="1" s="1"/>
  <c r="AB458" i="1"/>
  <c r="U421" i="1"/>
  <c r="AC421" i="1"/>
  <c r="AD421" i="1" s="1"/>
  <c r="AG244" i="1"/>
  <c r="AH244" i="1"/>
  <c r="AH437" i="1"/>
  <c r="U113" i="1"/>
  <c r="U300" i="1"/>
  <c r="AC300" i="1"/>
  <c r="AD300" i="1"/>
  <c r="AC211" i="1"/>
  <c r="AD211" i="1"/>
  <c r="U211" i="1"/>
  <c r="AG267" i="1"/>
  <c r="AH267" i="1" s="1"/>
  <c r="U317" i="1"/>
  <c r="U351" i="1"/>
  <c r="AG351" i="1" s="1"/>
  <c r="AH351" i="1" s="1"/>
  <c r="AB351" i="1"/>
  <c r="AB294" i="1"/>
  <c r="U294" i="1"/>
  <c r="U36" i="1"/>
  <c r="U339" i="1"/>
  <c r="AC339" i="1"/>
  <c r="AD339" i="1" s="1"/>
  <c r="U103" i="1"/>
  <c r="U156" i="1"/>
  <c r="U447" i="1"/>
  <c r="AC447" i="1"/>
  <c r="AD447" i="1"/>
  <c r="AB518" i="1"/>
  <c r="AC518" i="1"/>
  <c r="AD518" i="1"/>
  <c r="U485" i="1"/>
  <c r="AG485" i="1"/>
  <c r="AH485" i="1"/>
  <c r="AB485" i="1"/>
  <c r="U456" i="1"/>
  <c r="AG456" i="1" s="1"/>
  <c r="AH456" i="1" s="1"/>
  <c r="AB456" i="1"/>
  <c r="AC416" i="1"/>
  <c r="AD416" i="1"/>
  <c r="U416" i="1"/>
  <c r="AB389" i="1"/>
  <c r="V365" i="1"/>
  <c r="T365" i="1"/>
  <c r="V341" i="1"/>
  <c r="T341" i="1"/>
  <c r="U340" i="1"/>
  <c r="AC340" i="1"/>
  <c r="AD340" i="1"/>
  <c r="T218" i="1"/>
  <c r="AB218" i="1"/>
  <c r="V212" i="1"/>
  <c r="T212" i="1"/>
  <c r="AE202" i="1"/>
  <c r="AA202" i="1"/>
  <c r="AB202" i="1"/>
  <c r="AC202" i="1"/>
  <c r="AD202" i="1"/>
  <c r="AE200" i="1"/>
  <c r="AA200" i="1"/>
  <c r="AB200" i="1"/>
  <c r="AC200" i="1"/>
  <c r="AD200" i="1" s="1"/>
  <c r="AF200" i="1" s="1"/>
  <c r="V196" i="1"/>
  <c r="T196" i="1"/>
  <c r="U196" i="1" s="1"/>
  <c r="AB195" i="1"/>
  <c r="AC195" i="1"/>
  <c r="AD195" i="1" s="1"/>
  <c r="AA190" i="1"/>
  <c r="AC188" i="1"/>
  <c r="AD188" i="1" s="1"/>
  <c r="AE181" i="1"/>
  <c r="AA181" i="1"/>
  <c r="AB181" i="1" s="1"/>
  <c r="AC181" i="1"/>
  <c r="AD181" i="1"/>
  <c r="AA166" i="1"/>
  <c r="V161" i="1"/>
  <c r="T161" i="1"/>
  <c r="AA153" i="1"/>
  <c r="AB153" i="1"/>
  <c r="AC153" i="1"/>
  <c r="AD153" i="1"/>
  <c r="U147" i="1"/>
  <c r="V117" i="1"/>
  <c r="T117" i="1"/>
  <c r="AA108" i="1"/>
  <c r="AB108" i="1"/>
  <c r="AC108" i="1"/>
  <c r="AD108" i="1" s="1"/>
  <c r="AF108" i="1" s="1"/>
  <c r="V107" i="1"/>
  <c r="T107" i="1"/>
  <c r="AA74" i="1"/>
  <c r="AB74" i="1"/>
  <c r="AC74" i="1"/>
  <c r="AD74" i="1"/>
  <c r="AA69" i="1"/>
  <c r="AC327" i="1"/>
  <c r="AD327" i="1" s="1"/>
  <c r="AB113" i="1"/>
  <c r="AC113" i="1"/>
  <c r="AD113" i="1"/>
  <c r="AG280" i="1"/>
  <c r="AH280" i="1" s="1"/>
  <c r="AB300" i="1"/>
  <c r="AC289" i="1"/>
  <c r="AD289" i="1" s="1"/>
  <c r="AF289" i="1" s="1"/>
  <c r="AC255" i="1"/>
  <c r="AD255" i="1"/>
  <c r="AF255" i="1" s="1"/>
  <c r="AB358" i="1"/>
  <c r="AC359" i="1"/>
  <c r="AD359" i="1" s="1"/>
  <c r="AF359" i="1" s="1"/>
  <c r="AB297" i="1"/>
  <c r="AF226" i="1"/>
  <c r="AC249" i="1"/>
  <c r="AD249" i="1"/>
  <c r="AB325" i="1"/>
  <c r="U395" i="1"/>
  <c r="AG386" i="1"/>
  <c r="AH386" i="1"/>
  <c r="AF374" i="1"/>
  <c r="AG374" i="1"/>
  <c r="AH374" i="1" s="1"/>
  <c r="AF210" i="1"/>
  <c r="AB239" i="1"/>
  <c r="AG241" i="1"/>
  <c r="AH241" i="1"/>
  <c r="AC314" i="1"/>
  <c r="AD314" i="1" s="1"/>
  <c r="AF508" i="1"/>
  <c r="AG508" i="1" s="1"/>
  <c r="AH508" i="1" s="1"/>
  <c r="AG290" i="1"/>
  <c r="AH290" i="1"/>
  <c r="AG264" i="1"/>
  <c r="AH264" i="1"/>
  <c r="U199" i="1"/>
  <c r="AG272" i="1"/>
  <c r="AH272" i="1"/>
  <c r="AH221" i="1"/>
  <c r="AC429" i="1"/>
  <c r="AD429" i="1" s="1"/>
  <c r="AF460" i="1"/>
  <c r="AG237" i="1"/>
  <c r="AH237" i="1" s="1"/>
  <c r="AF391" i="1"/>
  <c r="AG383" i="1"/>
  <c r="AH383" i="1" s="1"/>
  <c r="AC510" i="1"/>
  <c r="AD510" i="1"/>
  <c r="AF449" i="1"/>
  <c r="AC193" i="1"/>
  <c r="AD193" i="1"/>
  <c r="AC458" i="1"/>
  <c r="AD458" i="1" s="1"/>
  <c r="AG439" i="1"/>
  <c r="AH439" i="1" s="1"/>
  <c r="AF274" i="1"/>
  <c r="AG274" i="1"/>
  <c r="AH274" i="1"/>
  <c r="AG228" i="1"/>
  <c r="AH228" i="1"/>
  <c r="AF207" i="1"/>
  <c r="AA140" i="1"/>
  <c r="AB140" i="1" s="1"/>
  <c r="AB151" i="1"/>
  <c r="AC151" i="1"/>
  <c r="AD151" i="1" s="1"/>
  <c r="AF151" i="1" s="1"/>
  <c r="AB336" i="1"/>
  <c r="AB283" i="1"/>
  <c r="AC335" i="1"/>
  <c r="AD335" i="1"/>
  <c r="U335" i="1"/>
  <c r="V148" i="1"/>
  <c r="AC262" i="1"/>
  <c r="AD262" i="1" s="1"/>
  <c r="U262" i="1"/>
  <c r="T220" i="1"/>
  <c r="AC220" i="1" s="1"/>
  <c r="AD220" i="1" s="1"/>
  <c r="AA110" i="1"/>
  <c r="AB110" i="1" s="1"/>
  <c r="AB238" i="1"/>
  <c r="U238" i="1"/>
  <c r="AB329" i="1"/>
  <c r="U329" i="1"/>
  <c r="AG256" i="1"/>
  <c r="AH256" i="1" s="1"/>
  <c r="AC355" i="1"/>
  <c r="AD355" i="1"/>
  <c r="AF355" i="1" s="1"/>
  <c r="U355" i="1"/>
  <c r="U299" i="1"/>
  <c r="AC299" i="1"/>
  <c r="AD299" i="1"/>
  <c r="AF299" i="1" s="1"/>
  <c r="AG299" i="1" s="1"/>
  <c r="AH299" i="1" s="1"/>
  <c r="U310" i="1"/>
  <c r="AA126" i="1"/>
  <c r="U231" i="1"/>
  <c r="AC231" i="1"/>
  <c r="AD231" i="1"/>
  <c r="U263" i="1"/>
  <c r="AC263" i="1"/>
  <c r="AD263" i="1" s="1"/>
  <c r="U307" i="1"/>
  <c r="AC307" i="1"/>
  <c r="AD307" i="1"/>
  <c r="AF307" i="1" s="1"/>
  <c r="U226" i="1"/>
  <c r="AB226" i="1"/>
  <c r="U346" i="1"/>
  <c r="AC346" i="1"/>
  <c r="AD346" i="1" s="1"/>
  <c r="T322" i="1"/>
  <c r="U287" i="1"/>
  <c r="AC287" i="1"/>
  <c r="AD287" i="1" s="1"/>
  <c r="U342" i="1"/>
  <c r="AG342" i="1"/>
  <c r="AH342" i="1" s="1"/>
  <c r="AB342" i="1"/>
  <c r="U39" i="1"/>
  <c r="AB39" i="1"/>
  <c r="AC39" i="1"/>
  <c r="AD39" i="1"/>
  <c r="AF39" i="1" s="1"/>
  <c r="T78" i="1"/>
  <c r="U236" i="1"/>
  <c r="AG236" i="1" s="1"/>
  <c r="AH236" i="1" s="1"/>
  <c r="AB236" i="1"/>
  <c r="U85" i="1"/>
  <c r="AB85" i="1"/>
  <c r="AC85" i="1" s="1"/>
  <c r="AD85" i="1" s="1"/>
  <c r="AF85" i="1" s="1"/>
  <c r="U180" i="1"/>
  <c r="U451" i="1"/>
  <c r="AG451" i="1"/>
  <c r="AH451" i="1" s="1"/>
  <c r="AB451" i="1"/>
  <c r="U445" i="1"/>
  <c r="AC445" i="1"/>
  <c r="AD445" i="1" s="1"/>
  <c r="U518" i="1"/>
  <c r="AF373" i="1"/>
  <c r="AG373" i="1"/>
  <c r="AH373" i="1"/>
  <c r="T417" i="1"/>
  <c r="AA82" i="1"/>
  <c r="AB82" i="1" s="1"/>
  <c r="AC82" i="1" s="1"/>
  <c r="AD82" i="1" s="1"/>
  <c r="AA91" i="1"/>
  <c r="U441" i="1"/>
  <c r="AC441" i="1"/>
  <c r="AD441" i="1"/>
  <c r="AB509" i="1"/>
  <c r="U509" i="1"/>
  <c r="AG509" i="1" s="1"/>
  <c r="AH509" i="1" s="1"/>
  <c r="U496" i="1"/>
  <c r="AC496" i="1"/>
  <c r="AD496" i="1"/>
  <c r="U475" i="1"/>
  <c r="AG475" i="1" s="1"/>
  <c r="AH475" i="1"/>
  <c r="AB475" i="1"/>
  <c r="U428" i="1"/>
  <c r="AC428" i="1"/>
  <c r="AD428" i="1"/>
  <c r="AF428" i="1" s="1"/>
  <c r="AC517" i="1"/>
  <c r="AD517" i="1"/>
  <c r="U517" i="1"/>
  <c r="T512" i="1"/>
  <c r="V512" i="1"/>
  <c r="T507" i="1"/>
  <c r="V507" i="1"/>
  <c r="V500" i="1"/>
  <c r="T500" i="1"/>
  <c r="AC499" i="1"/>
  <c r="AD499" i="1" s="1"/>
  <c r="AF499" i="1" s="1"/>
  <c r="U499" i="1"/>
  <c r="V494" i="1"/>
  <c r="T494" i="1"/>
  <c r="T473" i="1"/>
  <c r="V473" i="1"/>
  <c r="V471" i="1"/>
  <c r="T471" i="1"/>
  <c r="V455" i="1"/>
  <c r="T455" i="1"/>
  <c r="AC455" i="1" s="1"/>
  <c r="AD455" i="1" s="1"/>
  <c r="U454" i="1"/>
  <c r="AC454" i="1"/>
  <c r="AD454" i="1"/>
  <c r="U427" i="1"/>
  <c r="AC427" i="1"/>
  <c r="AD427" i="1"/>
  <c r="AB427" i="1"/>
  <c r="V426" i="1"/>
  <c r="T426" i="1"/>
  <c r="AB425" i="1"/>
  <c r="U423" i="1"/>
  <c r="AC423" i="1"/>
  <c r="AD423" i="1"/>
  <c r="AF423" i="1" s="1"/>
  <c r="U422" i="1"/>
  <c r="AB422" i="1"/>
  <c r="AC422" i="1"/>
  <c r="AD422" i="1" s="1"/>
  <c r="V420" i="1"/>
  <c r="T420" i="1"/>
  <c r="AB419" i="1"/>
  <c r="U418" i="1"/>
  <c r="AC418" i="1"/>
  <c r="AD418" i="1" s="1"/>
  <c r="U115" i="1"/>
  <c r="U489" i="1"/>
  <c r="AC489" i="1"/>
  <c r="AD489" i="1"/>
  <c r="AB516" i="1"/>
  <c r="U405" i="1"/>
  <c r="AG405" i="1" s="1"/>
  <c r="AH405" i="1" s="1"/>
  <c r="AC405" i="1"/>
  <c r="AD405" i="1" s="1"/>
  <c r="AB373" i="1"/>
  <c r="V504" i="1"/>
  <c r="T504" i="1"/>
  <c r="V501" i="1"/>
  <c r="T501" i="1"/>
  <c r="U501" i="1" s="1"/>
  <c r="U466" i="1"/>
  <c r="AC466" i="1"/>
  <c r="AD466" i="1" s="1"/>
  <c r="U463" i="1"/>
  <c r="AC463" i="1"/>
  <c r="AD463" i="1" s="1"/>
  <c r="V415" i="1"/>
  <c r="T415" i="1"/>
  <c r="AB415" i="1" s="1"/>
  <c r="V400" i="1"/>
  <c r="T400" i="1"/>
  <c r="AB250" i="1"/>
  <c r="AF411" i="1"/>
  <c r="U491" i="1"/>
  <c r="AC491" i="1"/>
  <c r="AD491" i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V448" i="1"/>
  <c r="T448" i="1"/>
  <c r="T434" i="1"/>
  <c r="AB434" i="1"/>
  <c r="AB428" i="1"/>
  <c r="T410" i="1"/>
  <c r="V410" i="1"/>
  <c r="V396" i="1"/>
  <c r="T396" i="1"/>
  <c r="V360" i="1"/>
  <c r="T360" i="1"/>
  <c r="V251" i="1"/>
  <c r="T251" i="1"/>
  <c r="U251" i="1" s="1"/>
  <c r="V465" i="1"/>
  <c r="T465" i="1"/>
  <c r="U465" i="1" s="1"/>
  <c r="T240" i="1"/>
  <c r="AA208" i="1"/>
  <c r="AC208" i="1"/>
  <c r="AD208" i="1" s="1"/>
  <c r="V100" i="1"/>
  <c r="T100" i="1"/>
  <c r="AA99" i="1"/>
  <c r="AB99" i="1" s="1"/>
  <c r="AC99" i="1" s="1"/>
  <c r="AD99" i="1" s="1"/>
  <c r="AF99" i="1" s="1"/>
  <c r="V52" i="1"/>
  <c r="T52" i="1"/>
  <c r="T64" i="1"/>
  <c r="V64" i="1"/>
  <c r="R18" i="1"/>
  <c r="S18" i="1" s="1"/>
  <c r="AA47" i="1"/>
  <c r="AB47" i="1"/>
  <c r="AC47" i="1"/>
  <c r="AD47" i="1"/>
  <c r="T44" i="1"/>
  <c r="AC110" i="1"/>
  <c r="AD110" i="1" s="1"/>
  <c r="AB68" i="1"/>
  <c r="AC68" i="1"/>
  <c r="AD68" i="1" s="1"/>
  <c r="AF68" i="1"/>
  <c r="AB86" i="1"/>
  <c r="AC86" i="1"/>
  <c r="AD86" i="1"/>
  <c r="AF86" i="1" s="1"/>
  <c r="AB98" i="1"/>
  <c r="AC98" i="1"/>
  <c r="AD98" i="1"/>
  <c r="AF98" i="1"/>
  <c r="AG98" i="1"/>
  <c r="AH98" i="1" s="1"/>
  <c r="AB51" i="1"/>
  <c r="AC51" i="1" s="1"/>
  <c r="AD51" i="1" s="1"/>
  <c r="AC140" i="1"/>
  <c r="AD140" i="1"/>
  <c r="AB77" i="1"/>
  <c r="AC77" i="1"/>
  <c r="AD77" i="1" s="1"/>
  <c r="AB132" i="1"/>
  <c r="AC132" i="1"/>
  <c r="AD132" i="1" s="1"/>
  <c r="AC35" i="1"/>
  <c r="AD35" i="1"/>
  <c r="AF35" i="1"/>
  <c r="AB120" i="1"/>
  <c r="AC120" i="1"/>
  <c r="AD120" i="1" s="1"/>
  <c r="AB55" i="1"/>
  <c r="AC55" i="1" s="1"/>
  <c r="AD55" i="1" s="1"/>
  <c r="AB61" i="1"/>
  <c r="AC61" i="1"/>
  <c r="AD61" i="1"/>
  <c r="AF61" i="1"/>
  <c r="AB65" i="1"/>
  <c r="AC65" i="1"/>
  <c r="AD65" i="1" s="1"/>
  <c r="AB118" i="1"/>
  <c r="AC118" i="1"/>
  <c r="AD118" i="1" s="1"/>
  <c r="AF118" i="1"/>
  <c r="AB56" i="1"/>
  <c r="AC56" i="1" s="1"/>
  <c r="AD56" i="1" s="1"/>
  <c r="AG56" i="1" s="1"/>
  <c r="AH56" i="1" s="1"/>
  <c r="AF56" i="1"/>
  <c r="AB34" i="1"/>
  <c r="AC34" i="1" s="1"/>
  <c r="AD34" i="1" s="1"/>
  <c r="AF34" i="1"/>
  <c r="AG34" i="1"/>
  <c r="AH34" i="1"/>
  <c r="AG50" i="1"/>
  <c r="AH50" i="1"/>
  <c r="AB119" i="1"/>
  <c r="AC119" i="1" s="1"/>
  <c r="AD119" i="1"/>
  <c r="U51" i="1"/>
  <c r="AB23" i="1"/>
  <c r="AC23" i="1"/>
  <c r="AD23" i="1"/>
  <c r="AF23" i="1" s="1"/>
  <c r="AG23" i="1" s="1"/>
  <c r="AH23" i="1" s="1"/>
  <c r="AB62" i="1"/>
  <c r="AC62" i="1" s="1"/>
  <c r="AD62" i="1"/>
  <c r="AF62" i="1" s="1"/>
  <c r="AB104" i="1"/>
  <c r="AC104" i="1"/>
  <c r="AD104" i="1"/>
  <c r="AF104" i="1" s="1"/>
  <c r="AB126" i="1"/>
  <c r="AC126" i="1" s="1"/>
  <c r="AD126" i="1"/>
  <c r="AB72" i="1"/>
  <c r="AC72" i="1" s="1"/>
  <c r="AD72" i="1" s="1"/>
  <c r="AF72" i="1"/>
  <c r="AG72" i="1"/>
  <c r="AH72" i="1" s="1"/>
  <c r="AB69" i="1"/>
  <c r="AC69" i="1" s="1"/>
  <c r="AD69" i="1" s="1"/>
  <c r="U13" i="1"/>
  <c r="AB71" i="1"/>
  <c r="AC71" i="1" s="1"/>
  <c r="AD71" i="1"/>
  <c r="AB101" i="1"/>
  <c r="AC101" i="1"/>
  <c r="AD101" i="1"/>
  <c r="AF101" i="1" s="1"/>
  <c r="AG101" i="1"/>
  <c r="AH101" i="1" s="1"/>
  <c r="U54" i="1"/>
  <c r="AB91" i="1"/>
  <c r="AC91" i="1"/>
  <c r="AD91" i="1" s="1"/>
  <c r="AB129" i="1"/>
  <c r="AC129" i="1" s="1"/>
  <c r="AD129" i="1"/>
  <c r="AB106" i="1"/>
  <c r="AC106" i="1"/>
  <c r="AD106" i="1"/>
  <c r="AF106" i="1" s="1"/>
  <c r="AF54" i="1"/>
  <c r="AB122" i="1"/>
  <c r="AC122" i="1"/>
  <c r="AD122" i="1" s="1"/>
  <c r="AB31" i="1"/>
  <c r="AC31" i="1" s="1"/>
  <c r="AD31" i="1" s="1"/>
  <c r="AB43" i="1"/>
  <c r="AC43" i="1"/>
  <c r="AD43" i="1"/>
  <c r="AF43" i="1" s="1"/>
  <c r="AG43" i="1"/>
  <c r="AH43" i="1" s="1"/>
  <c r="AB137" i="1"/>
  <c r="AC137" i="1"/>
  <c r="AD137" i="1"/>
  <c r="AG137" i="1" s="1"/>
  <c r="AH137" i="1" s="1"/>
  <c r="AF137" i="1"/>
  <c r="AC53" i="1"/>
  <c r="AD53" i="1" s="1"/>
  <c r="AB102" i="1"/>
  <c r="AC102" i="1"/>
  <c r="AD102" i="1" s="1"/>
  <c r="AF102" i="1"/>
  <c r="AB24" i="1"/>
  <c r="AC24" i="1"/>
  <c r="AD24" i="1" s="1"/>
  <c r="AB131" i="1"/>
  <c r="AC131" i="1"/>
  <c r="AD131" i="1" s="1"/>
  <c r="AF131" i="1"/>
  <c r="AC135" i="1"/>
  <c r="AD135" i="1"/>
  <c r="AF135" i="1"/>
  <c r="AB114" i="1"/>
  <c r="AC114" i="1" s="1"/>
  <c r="AD114" i="1" s="1"/>
  <c r="U21" i="1"/>
  <c r="AB21" i="1"/>
  <c r="AC21" i="1"/>
  <c r="AD21" i="1" s="1"/>
  <c r="AB16" i="1"/>
  <c r="AC16" i="1" s="1"/>
  <c r="AD16" i="1"/>
  <c r="AB142" i="1"/>
  <c r="AC142" i="1"/>
  <c r="AD142" i="1"/>
  <c r="AF142" i="1" s="1"/>
  <c r="AB93" i="1"/>
  <c r="AB30" i="1"/>
  <c r="AC30" i="1"/>
  <c r="AD30" i="1" s="1"/>
  <c r="AB80" i="1"/>
  <c r="AC80" i="1"/>
  <c r="AD80" i="1" s="1"/>
  <c r="AB14" i="1"/>
  <c r="AC14" i="1" s="1"/>
  <c r="AD14" i="1" s="1"/>
  <c r="U14" i="1"/>
  <c r="AG127" i="1"/>
  <c r="AH127" i="1" s="1"/>
  <c r="AB67" i="1"/>
  <c r="AC67" i="1"/>
  <c r="AD67" i="1"/>
  <c r="AG67" i="1" s="1"/>
  <c r="AH67" i="1" s="1"/>
  <c r="AF67" i="1"/>
  <c r="AB121" i="1"/>
  <c r="AC121" i="1" s="1"/>
  <c r="AD121" i="1" s="1"/>
  <c r="AF121" i="1" s="1"/>
  <c r="AB109" i="1"/>
  <c r="AC109" i="1" s="1"/>
  <c r="AD109" i="1"/>
  <c r="AB63" i="1"/>
  <c r="AB183" i="1"/>
  <c r="AB128" i="1"/>
  <c r="AC128" i="1" s="1"/>
  <c r="AD128" i="1" s="1"/>
  <c r="AF128" i="1" s="1"/>
  <c r="AB84" i="1"/>
  <c r="AC84" i="1" s="1"/>
  <c r="AD84" i="1" s="1"/>
  <c r="AG184" i="1"/>
  <c r="AH184" i="1"/>
  <c r="AC159" i="1"/>
  <c r="AD159" i="1" s="1"/>
  <c r="AB59" i="1"/>
  <c r="AC59" i="1" s="1"/>
  <c r="AD59" i="1" s="1"/>
  <c r="U105" i="1"/>
  <c r="AB105" i="1"/>
  <c r="AC105" i="1" s="1"/>
  <c r="AD105" i="1"/>
  <c r="AF20" i="1"/>
  <c r="AG20" i="1" s="1"/>
  <c r="AH20" i="1" s="1"/>
  <c r="AG92" i="1"/>
  <c r="AH92" i="1"/>
  <c r="AC76" i="1"/>
  <c r="AD76" i="1" s="1"/>
  <c r="U17" i="1"/>
  <c r="AB203" i="1"/>
  <c r="AC203" i="1"/>
  <c r="AD203" i="1" s="1"/>
  <c r="AF203" i="1" s="1"/>
  <c r="AG203" i="1"/>
  <c r="AH203" i="1"/>
  <c r="AG39" i="1"/>
  <c r="AH39" i="1" s="1"/>
  <c r="U168" i="1"/>
  <c r="AB168" i="1"/>
  <c r="AC168" i="1"/>
  <c r="AD168" i="1" s="1"/>
  <c r="AB17" i="1"/>
  <c r="AC17" i="1" s="1"/>
  <c r="AD17" i="1" s="1"/>
  <c r="AF170" i="1"/>
  <c r="AF147" i="1"/>
  <c r="AG147" i="1" s="1"/>
  <c r="AH147" i="1"/>
  <c r="AG108" i="1"/>
  <c r="AH108" i="1" s="1"/>
  <c r="AF195" i="1"/>
  <c r="AC251" i="1"/>
  <c r="AD251" i="1" s="1"/>
  <c r="AB251" i="1"/>
  <c r="AF489" i="1"/>
  <c r="AG489" i="1"/>
  <c r="AH489" i="1" s="1"/>
  <c r="AF418" i="1"/>
  <c r="AG423" i="1"/>
  <c r="AH423" i="1"/>
  <c r="AF454" i="1"/>
  <c r="AG454" i="1" s="1"/>
  <c r="AH454" i="1"/>
  <c r="U471" i="1"/>
  <c r="U494" i="1"/>
  <c r="AC494" i="1"/>
  <c r="AD494" i="1" s="1"/>
  <c r="AF494" i="1" s="1"/>
  <c r="AB494" i="1"/>
  <c r="AB500" i="1"/>
  <c r="AG428" i="1"/>
  <c r="AH428" i="1" s="1"/>
  <c r="AF346" i="1"/>
  <c r="AG307" i="1"/>
  <c r="AH307" i="1"/>
  <c r="AF231" i="1"/>
  <c r="U220" i="1"/>
  <c r="AF140" i="1"/>
  <c r="AG140" i="1"/>
  <c r="AH140" i="1"/>
  <c r="AG289" i="1"/>
  <c r="AH289" i="1" s="1"/>
  <c r="AF518" i="1"/>
  <c r="AG518" i="1"/>
  <c r="AH518" i="1" s="1"/>
  <c r="AF156" i="1"/>
  <c r="U459" i="1"/>
  <c r="AC459" i="1"/>
  <c r="AD459" i="1"/>
  <c r="AF459" i="1" s="1"/>
  <c r="U470" i="1"/>
  <c r="AB470" i="1"/>
  <c r="AC470" i="1"/>
  <c r="AD470" i="1"/>
  <c r="AF488" i="1"/>
  <c r="AG488" i="1"/>
  <c r="AH488" i="1" s="1"/>
  <c r="AG467" i="1"/>
  <c r="AH467" i="1" s="1"/>
  <c r="U94" i="1"/>
  <c r="AC213" i="1"/>
  <c r="AD213" i="1"/>
  <c r="AF213" i="1" s="1"/>
  <c r="AG213" i="1" s="1"/>
  <c r="AH213" i="1" s="1"/>
  <c r="U213" i="1"/>
  <c r="AB213" i="1"/>
  <c r="AB369" i="1"/>
  <c r="AF503" i="1"/>
  <c r="AF502" i="1"/>
  <c r="AG502" i="1"/>
  <c r="AH502" i="1" s="1"/>
  <c r="AF498" i="1"/>
  <c r="AG498" i="1"/>
  <c r="AH498" i="1"/>
  <c r="AG160" i="1"/>
  <c r="AH160" i="1" s="1"/>
  <c r="U240" i="1"/>
  <c r="AC240" i="1"/>
  <c r="AD240" i="1" s="1"/>
  <c r="AF240" i="1" s="1"/>
  <c r="AB240" i="1"/>
  <c r="AC457" i="1"/>
  <c r="AD457" i="1"/>
  <c r="AF457" i="1" s="1"/>
  <c r="AB457" i="1"/>
  <c r="U457" i="1"/>
  <c r="AB493" i="1"/>
  <c r="AF405" i="1"/>
  <c r="AC512" i="1"/>
  <c r="AD512" i="1" s="1"/>
  <c r="AF445" i="1"/>
  <c r="AF180" i="1"/>
  <c r="AG180" i="1" s="1"/>
  <c r="AH180" i="1" s="1"/>
  <c r="AF26" i="1"/>
  <c r="AG26" i="1"/>
  <c r="AH26" i="1" s="1"/>
  <c r="AF458" i="1"/>
  <c r="AF510" i="1"/>
  <c r="AG510" i="1"/>
  <c r="AH510" i="1" s="1"/>
  <c r="AF429" i="1"/>
  <c r="AF249" i="1"/>
  <c r="AG249" i="1"/>
  <c r="AH249" i="1"/>
  <c r="AG359" i="1"/>
  <c r="AH359" i="1" s="1"/>
  <c r="AF74" i="1"/>
  <c r="AG74" i="1"/>
  <c r="AH74" i="1" s="1"/>
  <c r="AB341" i="1"/>
  <c r="U341" i="1"/>
  <c r="AC341" i="1"/>
  <c r="AD341" i="1" s="1"/>
  <c r="AF341" i="1" s="1"/>
  <c r="AB150" i="1"/>
  <c r="AC150" i="1"/>
  <c r="AD150" i="1" s="1"/>
  <c r="U150" i="1"/>
  <c r="AC321" i="1"/>
  <c r="AD321" i="1" s="1"/>
  <c r="U321" i="1"/>
  <c r="AF185" i="1"/>
  <c r="AG382" i="1"/>
  <c r="AH382" i="1" s="1"/>
  <c r="AC363" i="1"/>
  <c r="AD363" i="1" s="1"/>
  <c r="AF363" i="1" s="1"/>
  <c r="AG363" i="1" s="1"/>
  <c r="AH363" i="1" s="1"/>
  <c r="U363" i="1"/>
  <c r="U397" i="1"/>
  <c r="AC397" i="1"/>
  <c r="AD397" i="1"/>
  <c r="U189" i="1"/>
  <c r="AB189" i="1"/>
  <c r="AC189" i="1"/>
  <c r="AD189" i="1" s="1"/>
  <c r="AG511" i="1"/>
  <c r="AH511" i="1"/>
  <c r="AF216" i="1"/>
  <c r="AB390" i="1"/>
  <c r="AC390" i="1"/>
  <c r="AD390" i="1"/>
  <c r="AF390" i="1" s="1"/>
  <c r="U390" i="1"/>
  <c r="AF311" i="1"/>
  <c r="AG311" i="1"/>
  <c r="AH311" i="1" s="1"/>
  <c r="AF303" i="1"/>
  <c r="AG330" i="1"/>
  <c r="AH330" i="1"/>
  <c r="AB396" i="1"/>
  <c r="U396" i="1"/>
  <c r="AC396" i="1"/>
  <c r="AD396" i="1"/>
  <c r="AF396" i="1" s="1"/>
  <c r="U468" i="1"/>
  <c r="AC468" i="1"/>
  <c r="AD468" i="1" s="1"/>
  <c r="AB468" i="1"/>
  <c r="U100" i="1"/>
  <c r="AB100" i="1"/>
  <c r="AC100" i="1" s="1"/>
  <c r="AD100" i="1" s="1"/>
  <c r="AB465" i="1"/>
  <c r="AC360" i="1"/>
  <c r="AD360" i="1" s="1"/>
  <c r="U434" i="1"/>
  <c r="AC434" i="1"/>
  <c r="AD434" i="1" s="1"/>
  <c r="AC504" i="1"/>
  <c r="AD504" i="1" s="1"/>
  <c r="U504" i="1"/>
  <c r="AB504" i="1"/>
  <c r="AF496" i="1"/>
  <c r="AG496" i="1" s="1"/>
  <c r="AH496" i="1" s="1"/>
  <c r="AF441" i="1"/>
  <c r="AG441" i="1"/>
  <c r="AH441" i="1" s="1"/>
  <c r="U417" i="1"/>
  <c r="AB417" i="1"/>
  <c r="AC417" i="1"/>
  <c r="AD417" i="1" s="1"/>
  <c r="AG85" i="1"/>
  <c r="AH85" i="1"/>
  <c r="AF263" i="1"/>
  <c r="AF335" i="1"/>
  <c r="AG335" i="1"/>
  <c r="AH335" i="1" s="1"/>
  <c r="AB117" i="1"/>
  <c r="AC117" i="1"/>
  <c r="AD117" i="1" s="1"/>
  <c r="U117" i="1"/>
  <c r="AF181" i="1"/>
  <c r="AG181" i="1" s="1"/>
  <c r="AH181" i="1" s="1"/>
  <c r="AC212" i="1"/>
  <c r="AD212" i="1" s="1"/>
  <c r="AF212" i="1" s="1"/>
  <c r="AB220" i="1"/>
  <c r="AF447" i="1"/>
  <c r="AG447" i="1"/>
  <c r="AH447" i="1" s="1"/>
  <c r="AF300" i="1"/>
  <c r="AB474" i="1"/>
  <c r="U474" i="1"/>
  <c r="AC474" i="1"/>
  <c r="AD474" i="1"/>
  <c r="AC483" i="1"/>
  <c r="AD483" i="1" s="1"/>
  <c r="AB483" i="1"/>
  <c r="U483" i="1"/>
  <c r="AG389" i="1"/>
  <c r="AH389" i="1" s="1"/>
  <c r="AG430" i="1"/>
  <c r="AH430" i="1"/>
  <c r="AF497" i="1"/>
  <c r="AG497" i="1" s="1"/>
  <c r="AH497" i="1" s="1"/>
  <c r="AF179" i="1"/>
  <c r="U93" i="1"/>
  <c r="AC93" i="1"/>
  <c r="AD93" i="1"/>
  <c r="AF119" i="1"/>
  <c r="AG119" i="1"/>
  <c r="AH119" i="1" s="1"/>
  <c r="U136" i="1"/>
  <c r="AF145" i="1"/>
  <c r="AG145" i="1" s="1"/>
  <c r="AH145" i="1" s="1"/>
  <c r="AG206" i="1"/>
  <c r="AH206" i="1" s="1"/>
  <c r="AB398" i="1"/>
  <c r="AC398" i="1"/>
  <c r="AD398" i="1" s="1"/>
  <c r="U398" i="1"/>
  <c r="U52" i="1"/>
  <c r="U410" i="1"/>
  <c r="AC410" i="1"/>
  <c r="AD410" i="1"/>
  <c r="AB410" i="1"/>
  <c r="AB448" i="1"/>
  <c r="AC448" i="1"/>
  <c r="AD448" i="1" s="1"/>
  <c r="U448" i="1"/>
  <c r="AB506" i="1"/>
  <c r="AC506" i="1"/>
  <c r="AD506" i="1"/>
  <c r="U506" i="1"/>
  <c r="AG506" i="1" s="1"/>
  <c r="AH506" i="1" s="1"/>
  <c r="AF491" i="1"/>
  <c r="AG491" i="1" s="1"/>
  <c r="AH491" i="1" s="1"/>
  <c r="AF115" i="1"/>
  <c r="U420" i="1"/>
  <c r="AB420" i="1"/>
  <c r="AC420" i="1"/>
  <c r="AD420" i="1"/>
  <c r="AC426" i="1"/>
  <c r="AD426" i="1"/>
  <c r="U426" i="1"/>
  <c r="AB426" i="1"/>
  <c r="AC473" i="1"/>
  <c r="AD473" i="1"/>
  <c r="AB473" i="1"/>
  <c r="U473" i="1"/>
  <c r="AG499" i="1"/>
  <c r="AH499" i="1" s="1"/>
  <c r="AB507" i="1"/>
  <c r="AC507" i="1"/>
  <c r="AD507" i="1"/>
  <c r="U507" i="1"/>
  <c r="U322" i="1"/>
  <c r="AB322" i="1"/>
  <c r="AC322" i="1"/>
  <c r="AD322" i="1" s="1"/>
  <c r="AF322" i="1" s="1"/>
  <c r="AF262" i="1"/>
  <c r="AG151" i="1"/>
  <c r="AH151" i="1" s="1"/>
  <c r="AF193" i="1"/>
  <c r="U107" i="1"/>
  <c r="AB107" i="1"/>
  <c r="AC107" i="1"/>
  <c r="AD107" i="1"/>
  <c r="U161" i="1"/>
  <c r="AB161" i="1"/>
  <c r="AC161" i="1"/>
  <c r="AD161" i="1"/>
  <c r="AB196" i="1"/>
  <c r="AF202" i="1"/>
  <c r="AG202" i="1"/>
  <c r="AH202" i="1" s="1"/>
  <c r="AF340" i="1"/>
  <c r="U365" i="1"/>
  <c r="AC365" i="1"/>
  <c r="AD365" i="1"/>
  <c r="AB365" i="1"/>
  <c r="AF416" i="1"/>
  <c r="AG416" i="1"/>
  <c r="AH416" i="1" s="1"/>
  <c r="AC469" i="1"/>
  <c r="AD469" i="1"/>
  <c r="U469" i="1"/>
  <c r="AC505" i="1"/>
  <c r="AD505" i="1"/>
  <c r="AB505" i="1"/>
  <c r="AF57" i="1"/>
  <c r="AG57" i="1"/>
  <c r="AH57" i="1"/>
  <c r="AG334" i="1"/>
  <c r="AH334" i="1"/>
  <c r="AF334" i="1"/>
  <c r="AF394" i="1"/>
  <c r="AB123" i="1"/>
  <c r="AB136" i="1"/>
  <c r="AC136" i="1"/>
  <c r="AD136" i="1"/>
  <c r="AF136" i="1" s="1"/>
  <c r="AC318" i="1"/>
  <c r="AD318" i="1" s="1"/>
  <c r="AB364" i="1"/>
  <c r="U364" i="1"/>
  <c r="AC364" i="1"/>
  <c r="AD364" i="1"/>
  <c r="AF399" i="1"/>
  <c r="AG380" i="1"/>
  <c r="AH380" i="1" s="1"/>
  <c r="AB320" i="1"/>
  <c r="U320" i="1"/>
  <c r="AC320" i="1"/>
  <c r="AD320" i="1"/>
  <c r="AG62" i="1"/>
  <c r="AH62" i="1" s="1"/>
  <c r="AF14" i="1"/>
  <c r="AG14" i="1" s="1"/>
  <c r="AH14" i="1" s="1"/>
  <c r="AF76" i="1"/>
  <c r="AG136" i="1"/>
  <c r="AH136" i="1" s="1"/>
  <c r="AF161" i="1"/>
  <c r="AF100" i="1"/>
  <c r="AG100" i="1"/>
  <c r="AH100" i="1"/>
  <c r="AF473" i="1"/>
  <c r="AF420" i="1"/>
  <c r="AG420" i="1" s="1"/>
  <c r="AH420" i="1" s="1"/>
  <c r="AF506" i="1"/>
  <c r="AF398" i="1"/>
  <c r="AG398" i="1"/>
  <c r="AH398" i="1" s="1"/>
  <c r="AF417" i="1"/>
  <c r="AF360" i="1"/>
  <c r="AF251" i="1"/>
  <c r="AG251" i="1" s="1"/>
  <c r="AH251" i="1" s="1"/>
  <c r="AF320" i="1"/>
  <c r="AF505" i="1"/>
  <c r="AG505" i="1" s="1"/>
  <c r="AH505" i="1" s="1"/>
  <c r="AF470" i="1"/>
  <c r="AG470" i="1" s="1"/>
  <c r="AH470" i="1" s="1"/>
  <c r="AF220" i="1"/>
  <c r="AG220" i="1" s="1"/>
  <c r="AH220" i="1" s="1"/>
  <c r="AG322" i="1"/>
  <c r="AH322" i="1" s="1"/>
  <c r="AF410" i="1"/>
  <c r="AG410" i="1"/>
  <c r="AH410" i="1"/>
  <c r="AF93" i="1"/>
  <c r="AF469" i="1"/>
  <c r="AG469" i="1" s="1"/>
  <c r="AH469" i="1" s="1"/>
  <c r="AF483" i="1"/>
  <c r="AG494" i="1"/>
  <c r="AH494" i="1" s="1"/>
  <c r="AF59" i="1" l="1"/>
  <c r="AG59" i="1" s="1"/>
  <c r="AH59" i="1" s="1"/>
  <c r="AF407" i="1"/>
  <c r="AG407" i="1"/>
  <c r="AH407" i="1" s="1"/>
  <c r="AF321" i="1"/>
  <c r="AG321" i="1" s="1"/>
  <c r="AH321" i="1" s="1"/>
  <c r="AG76" i="1"/>
  <c r="AH76" i="1" s="1"/>
  <c r="AF55" i="1"/>
  <c r="AG55" i="1" s="1"/>
  <c r="AH55" i="1" s="1"/>
  <c r="AF455" i="1"/>
  <c r="AG455" i="1" s="1"/>
  <c r="AH455" i="1" s="1"/>
  <c r="AF188" i="1"/>
  <c r="AG188" i="1" s="1"/>
  <c r="AH188" i="1" s="1"/>
  <c r="AF19" i="1"/>
  <c r="AG19" i="1" s="1"/>
  <c r="AH19" i="1" s="1"/>
  <c r="AF144" i="1"/>
  <c r="AG144" i="1" s="1"/>
  <c r="AH144" i="1" s="1"/>
  <c r="AF41" i="1"/>
  <c r="AG41" i="1" s="1"/>
  <c r="AH41" i="1" s="1"/>
  <c r="AF30" i="1"/>
  <c r="AG30" i="1"/>
  <c r="AH30" i="1" s="1"/>
  <c r="AF434" i="1"/>
  <c r="AG434" i="1"/>
  <c r="AH434" i="1" s="1"/>
  <c r="AF91" i="1"/>
  <c r="AG91" i="1"/>
  <c r="AH91" i="1" s="1"/>
  <c r="AF51" i="1"/>
  <c r="AG51" i="1" s="1"/>
  <c r="AH51" i="1" s="1"/>
  <c r="AF157" i="1"/>
  <c r="AG157" i="1"/>
  <c r="AH157" i="1" s="1"/>
  <c r="AF36" i="1"/>
  <c r="AG36" i="1" s="1"/>
  <c r="AH36" i="1" s="1"/>
  <c r="AF287" i="1"/>
  <c r="AG287" i="1"/>
  <c r="AH287" i="1" s="1"/>
  <c r="AF73" i="1"/>
  <c r="AG73" i="1" s="1"/>
  <c r="AH73" i="1" s="1"/>
  <c r="AF49" i="1"/>
  <c r="AG49" i="1"/>
  <c r="AH49" i="1" s="1"/>
  <c r="AF512" i="1"/>
  <c r="AF24" i="1"/>
  <c r="AG24" i="1" s="1"/>
  <c r="AH24" i="1" s="1"/>
  <c r="AF339" i="1"/>
  <c r="AG339" i="1" s="1"/>
  <c r="AH339" i="1" s="1"/>
  <c r="AF186" i="1"/>
  <c r="AG186" i="1"/>
  <c r="AH186" i="1" s="1"/>
  <c r="AF293" i="1"/>
  <c r="AG293" i="1" s="1"/>
  <c r="AH293" i="1" s="1"/>
  <c r="AG212" i="1"/>
  <c r="AH212" i="1" s="1"/>
  <c r="AF80" i="1"/>
  <c r="AG80" i="1" s="1"/>
  <c r="AH80" i="1" s="1"/>
  <c r="AF84" i="1"/>
  <c r="AG84" i="1" s="1"/>
  <c r="AH84" i="1" s="1"/>
  <c r="AF31" i="1"/>
  <c r="AG31" i="1"/>
  <c r="AH31" i="1" s="1"/>
  <c r="AG82" i="1"/>
  <c r="AH82" i="1" s="1"/>
  <c r="AF82" i="1"/>
  <c r="AG125" i="1"/>
  <c r="AH125" i="1" s="1"/>
  <c r="AF125" i="1"/>
  <c r="AF318" i="1"/>
  <c r="AG318" i="1" s="1"/>
  <c r="AH318" i="1" s="1"/>
  <c r="AF17" i="1"/>
  <c r="AG17" i="1"/>
  <c r="AH17" i="1" s="1"/>
  <c r="AF114" i="1"/>
  <c r="AG114" i="1" s="1"/>
  <c r="AH114" i="1" s="1"/>
  <c r="AF208" i="1"/>
  <c r="AG208" i="1"/>
  <c r="AH208" i="1" s="1"/>
  <c r="AF27" i="1"/>
  <c r="AG27" i="1"/>
  <c r="AH27" i="1" s="1"/>
  <c r="AF33" i="1"/>
  <c r="AG33" i="1" s="1"/>
  <c r="AH33" i="1" s="1"/>
  <c r="AF350" i="1"/>
  <c r="AG350" i="1" s="1"/>
  <c r="AH350" i="1" s="1"/>
  <c r="AG468" i="1"/>
  <c r="AH468" i="1" s="1"/>
  <c r="AF468" i="1"/>
  <c r="AF69" i="1"/>
  <c r="AG69" i="1"/>
  <c r="AH69" i="1" s="1"/>
  <c r="AF65" i="1"/>
  <c r="AG65" i="1" s="1"/>
  <c r="AH65" i="1" s="1"/>
  <c r="AG466" i="1"/>
  <c r="AH466" i="1" s="1"/>
  <c r="AF113" i="1"/>
  <c r="AG113" i="1"/>
  <c r="AH113" i="1" s="1"/>
  <c r="AB79" i="1"/>
  <c r="AC79" i="1"/>
  <c r="AD79" i="1" s="1"/>
  <c r="AB155" i="1"/>
  <c r="U155" i="1"/>
  <c r="AF169" i="1"/>
  <c r="AG169" i="1"/>
  <c r="AH169" i="1" s="1"/>
  <c r="AC258" i="1"/>
  <c r="AD258" i="1" s="1"/>
  <c r="U258" i="1"/>
  <c r="AF356" i="1"/>
  <c r="AC560" i="1"/>
  <c r="AD560" i="1" s="1"/>
  <c r="AB560" i="1"/>
  <c r="U560" i="1"/>
  <c r="AC438" i="1"/>
  <c r="AD438" i="1" s="1"/>
  <c r="AB438" i="1"/>
  <c r="U438" i="1"/>
  <c r="AF851" i="1"/>
  <c r="AG851" i="1" s="1"/>
  <c r="AH851" i="1" s="1"/>
  <c r="AF926" i="1"/>
  <c r="AG926" i="1" s="1"/>
  <c r="AH926" i="1" s="1"/>
  <c r="AF962" i="1"/>
  <c r="AG962" i="1" s="1"/>
  <c r="AH962" i="1" s="1"/>
  <c r="AF695" i="1"/>
  <c r="AG695" i="1" s="1"/>
  <c r="AH695" i="1" s="1"/>
  <c r="AF773" i="1"/>
  <c r="AG773" i="1" s="1"/>
  <c r="AH773" i="1" s="1"/>
  <c r="AF751" i="1"/>
  <c r="AG751" i="1" s="1"/>
  <c r="AH751" i="1" s="1"/>
  <c r="AF739" i="1"/>
  <c r="AG739" i="1" s="1"/>
  <c r="AH739" i="1" s="1"/>
  <c r="AF670" i="1"/>
  <c r="AG670" i="1" s="1"/>
  <c r="AH670" i="1" s="1"/>
  <c r="AG459" i="1"/>
  <c r="AH459" i="1" s="1"/>
  <c r="U318" i="1"/>
  <c r="AF107" i="1"/>
  <c r="AG107" i="1" s="1"/>
  <c r="AH107" i="1" s="1"/>
  <c r="AG142" i="1"/>
  <c r="AH142" i="1" s="1"/>
  <c r="AG106" i="1"/>
  <c r="AH106" i="1" s="1"/>
  <c r="AF110" i="1"/>
  <c r="AG110" i="1"/>
  <c r="AH110" i="1" s="1"/>
  <c r="AB64" i="1"/>
  <c r="AC64" i="1" s="1"/>
  <c r="AD64" i="1" s="1"/>
  <c r="U64" i="1"/>
  <c r="U78" i="1"/>
  <c r="AB78" i="1"/>
  <c r="AC78" i="1" s="1"/>
  <c r="AD78" i="1" s="1"/>
  <c r="AG262" i="1"/>
  <c r="AH262" i="1" s="1"/>
  <c r="AF314" i="1"/>
  <c r="AG314" i="1" s="1"/>
  <c r="AH314" i="1" s="1"/>
  <c r="U212" i="1"/>
  <c r="AB212" i="1"/>
  <c r="AF141" i="1"/>
  <c r="AG141" i="1" s="1"/>
  <c r="AH141" i="1" s="1"/>
  <c r="AB361" i="1"/>
  <c r="AF297" i="1"/>
  <c r="AG297" i="1"/>
  <c r="AH297" i="1" s="1"/>
  <c r="AF358" i="1"/>
  <c r="AG358" i="1"/>
  <c r="AH358" i="1" s="1"/>
  <c r="AG156" i="1"/>
  <c r="AH156" i="1" s="1"/>
  <c r="U178" i="1"/>
  <c r="AB178" i="1"/>
  <c r="AC178" i="1"/>
  <c r="AD178" i="1" s="1"/>
  <c r="AB138" i="1"/>
  <c r="AC138" i="1"/>
  <c r="AD138" i="1" s="1"/>
  <c r="AG522" i="1"/>
  <c r="AH522" i="1" s="1"/>
  <c r="AF362" i="1"/>
  <c r="AG362" i="1" s="1"/>
  <c r="AH362" i="1" s="1"/>
  <c r="AC154" i="1"/>
  <c r="AD154" i="1" s="1"/>
  <c r="U154" i="1"/>
  <c r="AF520" i="1"/>
  <c r="AG520" i="1" s="1"/>
  <c r="AH520" i="1" s="1"/>
  <c r="AB477" i="1"/>
  <c r="AC477" i="1"/>
  <c r="AD477" i="1" s="1"/>
  <c r="U477" i="1"/>
  <c r="AF414" i="1"/>
  <c r="AG414" i="1"/>
  <c r="AH414" i="1" s="1"/>
  <c r="AF916" i="1"/>
  <c r="AG916" i="1" s="1"/>
  <c r="AH916" i="1" s="1"/>
  <c r="AF648" i="1"/>
  <c r="AG648" i="1" s="1"/>
  <c r="AH648" i="1" s="1"/>
  <c r="AF117" i="1"/>
  <c r="AG117" i="1"/>
  <c r="AH117" i="1" s="1"/>
  <c r="U148" i="1"/>
  <c r="AG353" i="1"/>
  <c r="AH353" i="1" s="1"/>
  <c r="AF22" i="1"/>
  <c r="AG22" i="1"/>
  <c r="AH22" i="1" s="1"/>
  <c r="U208" i="1"/>
  <c r="AB208" i="1"/>
  <c r="AF183" i="1"/>
  <c r="AG183" i="1" s="1"/>
  <c r="AH183" i="1" s="1"/>
  <c r="AB111" i="1"/>
  <c r="AC111" i="1"/>
  <c r="AD111" i="1" s="1"/>
  <c r="AB112" i="1"/>
  <c r="AC112" i="1"/>
  <c r="AD112" i="1" s="1"/>
  <c r="U112" i="1"/>
  <c r="AB83" i="1"/>
  <c r="AC83" i="1" s="1"/>
  <c r="AD83" i="1" s="1"/>
  <c r="U83" i="1"/>
  <c r="AF286" i="1"/>
  <c r="AG286" i="1" s="1"/>
  <c r="AH286" i="1" s="1"/>
  <c r="AF305" i="1"/>
  <c r="AG305" i="1"/>
  <c r="AH305" i="1" s="1"/>
  <c r="AF345" i="1"/>
  <c r="AG345" i="1"/>
  <c r="AH345" i="1" s="1"/>
  <c r="AC217" i="1"/>
  <c r="AD217" i="1" s="1"/>
  <c r="AB217" i="1"/>
  <c r="U217" i="1"/>
  <c r="U543" i="1"/>
  <c r="AC543" i="1"/>
  <c r="AD543" i="1" s="1"/>
  <c r="AB543" i="1"/>
  <c r="U95" i="1"/>
  <c r="AC95" i="1"/>
  <c r="AD95" i="1" s="1"/>
  <c r="AB95" i="1"/>
  <c r="AF894" i="1"/>
  <c r="AG894" i="1" s="1"/>
  <c r="AH894" i="1" s="1"/>
  <c r="AG795" i="1"/>
  <c r="AH795" i="1" s="1"/>
  <c r="AF795" i="1"/>
  <c r="AG674" i="1"/>
  <c r="AH674" i="1" s="1"/>
  <c r="AF674" i="1"/>
  <c r="AF448" i="1"/>
  <c r="AG448" i="1" s="1"/>
  <c r="AH448" i="1" s="1"/>
  <c r="AC176" i="1"/>
  <c r="AD176" i="1" s="1"/>
  <c r="U176" i="1"/>
  <c r="AB89" i="1"/>
  <c r="AC89" i="1" s="1"/>
  <c r="AD89" i="1" s="1"/>
  <c r="U89" i="1"/>
  <c r="AC96" i="1"/>
  <c r="AD96" i="1" s="1"/>
  <c r="U96" i="1"/>
  <c r="AB96" i="1"/>
  <c r="AF336" i="1"/>
  <c r="AG336" i="1" s="1"/>
  <c r="AH336" i="1" s="1"/>
  <c r="AG284" i="1"/>
  <c r="AH284" i="1" s="1"/>
  <c r="AF371" i="1"/>
  <c r="AG371" i="1" s="1"/>
  <c r="AH371" i="1" s="1"/>
  <c r="AG580" i="1"/>
  <c r="AH580" i="1" s="1"/>
  <c r="AF580" i="1"/>
  <c r="AF333" i="1"/>
  <c r="AG333" i="1" s="1"/>
  <c r="AH333" i="1" s="1"/>
  <c r="AG547" i="1"/>
  <c r="AH547" i="1" s="1"/>
  <c r="AF547" i="1"/>
  <c r="U580" i="1"/>
  <c r="AB580" i="1"/>
  <c r="AF565" i="1"/>
  <c r="AG565" i="1" s="1"/>
  <c r="AH565" i="1" s="1"/>
  <c r="AF857" i="1"/>
  <c r="AG857" i="1" s="1"/>
  <c r="AH857" i="1" s="1"/>
  <c r="AF945" i="1"/>
  <c r="AG945" i="1" s="1"/>
  <c r="AH945" i="1" s="1"/>
  <c r="AG844" i="1"/>
  <c r="AH844" i="1" s="1"/>
  <c r="AF844" i="1"/>
  <c r="AF722" i="1"/>
  <c r="AG722" i="1" s="1"/>
  <c r="AH722" i="1" s="1"/>
  <c r="AF613" i="1"/>
  <c r="AG613" i="1" s="1"/>
  <c r="AH613" i="1" s="1"/>
  <c r="AG943" i="1"/>
  <c r="AH943" i="1" s="1"/>
  <c r="AF943" i="1"/>
  <c r="AG680" i="1"/>
  <c r="AH680" i="1" s="1"/>
  <c r="AF887" i="1"/>
  <c r="AG887" i="1"/>
  <c r="AH887" i="1" s="1"/>
  <c r="AF733" i="1"/>
  <c r="AG733" i="1"/>
  <c r="AH733" i="1" s="1"/>
  <c r="AF702" i="1"/>
  <c r="AG702" i="1" s="1"/>
  <c r="AH702" i="1" s="1"/>
  <c r="AC515" i="1"/>
  <c r="AD515" i="1" s="1"/>
  <c r="U515" i="1"/>
  <c r="AB515" i="1"/>
  <c r="AB462" i="1"/>
  <c r="AC462" i="1"/>
  <c r="AD462" i="1" s="1"/>
  <c r="U462" i="1"/>
  <c r="U533" i="1"/>
  <c r="AB533" i="1"/>
  <c r="AC533" i="1"/>
  <c r="AD533" i="1" s="1"/>
  <c r="U419" i="1"/>
  <c r="AC419" i="1"/>
  <c r="AD419" i="1" s="1"/>
  <c r="AG924" i="1"/>
  <c r="AH924" i="1" s="1"/>
  <c r="AF924" i="1"/>
  <c r="AF953" i="1"/>
  <c r="AG953" i="1" s="1"/>
  <c r="AH953" i="1" s="1"/>
  <c r="AG901" i="1"/>
  <c r="AH901" i="1" s="1"/>
  <c r="AF881" i="1"/>
  <c r="AG881" i="1" s="1"/>
  <c r="AH881" i="1" s="1"/>
  <c r="AF664" i="1"/>
  <c r="AG664" i="1"/>
  <c r="AH664" i="1" s="1"/>
  <c r="AF598" i="1"/>
  <c r="AG598" i="1" s="1"/>
  <c r="AH598" i="1" s="1"/>
  <c r="AF678" i="1"/>
  <c r="AG678" i="1"/>
  <c r="AH678" i="1" s="1"/>
  <c r="AF706" i="1"/>
  <c r="AG706" i="1" s="1"/>
  <c r="AH706" i="1" s="1"/>
  <c r="AG457" i="1"/>
  <c r="AH457" i="1" s="1"/>
  <c r="AG277" i="1"/>
  <c r="AH277" i="1" s="1"/>
  <c r="AG413" i="1"/>
  <c r="AH413" i="1" s="1"/>
  <c r="AF21" i="1"/>
  <c r="AG21" i="1"/>
  <c r="AH21" i="1" s="1"/>
  <c r="AC52" i="1"/>
  <c r="AD52" i="1" s="1"/>
  <c r="AB400" i="1"/>
  <c r="U400" i="1"/>
  <c r="AC400" i="1"/>
  <c r="AD400" i="1" s="1"/>
  <c r="AF364" i="1"/>
  <c r="AG364" i="1" s="1"/>
  <c r="AH364" i="1" s="1"/>
  <c r="AF474" i="1"/>
  <c r="AG474" i="1" s="1"/>
  <c r="AH474" i="1" s="1"/>
  <c r="AG58" i="1"/>
  <c r="AH58" i="1" s="1"/>
  <c r="AG135" i="1"/>
  <c r="AH135" i="1" s="1"/>
  <c r="AG61" i="1"/>
  <c r="AH61" i="1" s="1"/>
  <c r="AG429" i="1"/>
  <c r="AH429" i="1" s="1"/>
  <c r="AF327" i="1"/>
  <c r="AG327" i="1" s="1"/>
  <c r="AH327" i="1" s="1"/>
  <c r="AG385" i="1"/>
  <c r="AH385" i="1" s="1"/>
  <c r="AF385" i="1"/>
  <c r="AF197" i="1"/>
  <c r="AG197" i="1" s="1"/>
  <c r="AH197" i="1" s="1"/>
  <c r="AG42" i="1"/>
  <c r="AH42" i="1" s="1"/>
  <c r="AF42" i="1"/>
  <c r="AF426" i="1"/>
  <c r="AG426" i="1" s="1"/>
  <c r="AH426" i="1" s="1"/>
  <c r="AG240" i="1"/>
  <c r="AH240" i="1" s="1"/>
  <c r="AG269" i="1"/>
  <c r="AH269" i="1" s="1"/>
  <c r="AF466" i="1"/>
  <c r="AF168" i="1"/>
  <c r="AG168" i="1" s="1"/>
  <c r="AH168" i="1" s="1"/>
  <c r="U76" i="1"/>
  <c r="AG104" i="1"/>
  <c r="AH104" i="1" s="1"/>
  <c r="AF109" i="1"/>
  <c r="AG109" i="1" s="1"/>
  <c r="AH109" i="1" s="1"/>
  <c r="AF153" i="1"/>
  <c r="AG153" i="1" s="1"/>
  <c r="AH153" i="1" s="1"/>
  <c r="U218" i="1"/>
  <c r="AC218" i="1"/>
  <c r="AD218" i="1" s="1"/>
  <c r="AG421" i="1"/>
  <c r="AH421" i="1" s="1"/>
  <c r="AF421" i="1"/>
  <c r="AF88" i="1"/>
  <c r="AG88" i="1" s="1"/>
  <c r="AH88" i="1" s="1"/>
  <c r="AF45" i="1"/>
  <c r="AG45" i="1" s="1"/>
  <c r="AH45" i="1" s="1"/>
  <c r="AC97" i="1"/>
  <c r="AD97" i="1" s="1"/>
  <c r="U97" i="1"/>
  <c r="AF442" i="1"/>
  <c r="AG442" i="1" s="1"/>
  <c r="AH442" i="1" s="1"/>
  <c r="AF517" i="1"/>
  <c r="AG517" i="1" s="1"/>
  <c r="AH517" i="1" s="1"/>
  <c r="AF159" i="1"/>
  <c r="AG159" i="1" s="1"/>
  <c r="AH159" i="1" s="1"/>
  <c r="AC465" i="1"/>
  <c r="AD465" i="1" s="1"/>
  <c r="AC501" i="1"/>
  <c r="AD501" i="1" s="1"/>
  <c r="AG252" i="1"/>
  <c r="AH252" i="1" s="1"/>
  <c r="AG99" i="1"/>
  <c r="AH99" i="1" s="1"/>
  <c r="AF353" i="1"/>
  <c r="AF16" i="1"/>
  <c r="AG16" i="1" s="1"/>
  <c r="AH16" i="1" s="1"/>
  <c r="AF129" i="1"/>
  <c r="AG129" i="1" s="1"/>
  <c r="AH129" i="1" s="1"/>
  <c r="AF126" i="1"/>
  <c r="AG126" i="1" s="1"/>
  <c r="AH126" i="1" s="1"/>
  <c r="AG118" i="1"/>
  <c r="AH118" i="1" s="1"/>
  <c r="AG35" i="1"/>
  <c r="AH35" i="1" s="1"/>
  <c r="AF427" i="1"/>
  <c r="AG427" i="1" s="1"/>
  <c r="AH427" i="1" s="1"/>
  <c r="AC471" i="1"/>
  <c r="AD471" i="1" s="1"/>
  <c r="AB471" i="1"/>
  <c r="U500" i="1"/>
  <c r="AC500" i="1"/>
  <c r="AD500" i="1" s="1"/>
  <c r="AG346" i="1"/>
  <c r="AH346" i="1" s="1"/>
  <c r="AG458" i="1"/>
  <c r="AH458" i="1" s="1"/>
  <c r="AG340" i="1"/>
  <c r="AH340" i="1" s="1"/>
  <c r="AG300" i="1"/>
  <c r="AH300" i="1" s="1"/>
  <c r="AC123" i="1"/>
  <c r="AD123" i="1" s="1"/>
  <c r="U123" i="1"/>
  <c r="U73" i="1"/>
  <c r="AG303" i="1"/>
  <c r="AH303" i="1" s="1"/>
  <c r="AG182" i="1"/>
  <c r="AH182" i="1" s="1"/>
  <c r="AF182" i="1"/>
  <c r="U63" i="1"/>
  <c r="AC63" i="1"/>
  <c r="AD63" i="1" s="1"/>
  <c r="AF60" i="1"/>
  <c r="AG60" i="1" s="1"/>
  <c r="AH60" i="1" s="1"/>
  <c r="AF328" i="1"/>
  <c r="AG328" i="1" s="1"/>
  <c r="AH328" i="1" s="1"/>
  <c r="AB258" i="1"/>
  <c r="AG210" i="1"/>
  <c r="AH210" i="1" s="1"/>
  <c r="AF525" i="1"/>
  <c r="AG525" i="1" s="1"/>
  <c r="AH525" i="1" s="1"/>
  <c r="AF247" i="1"/>
  <c r="AG247" i="1" s="1"/>
  <c r="AH247" i="1" s="1"/>
  <c r="AG243" i="1"/>
  <c r="AH243" i="1" s="1"/>
  <c r="AF243" i="1"/>
  <c r="U392" i="1"/>
  <c r="AC392" i="1"/>
  <c r="AD392" i="1" s="1"/>
  <c r="AB392" i="1"/>
  <c r="U308" i="1"/>
  <c r="AB308" i="1"/>
  <c r="AC308" i="1"/>
  <c r="AD308" i="1" s="1"/>
  <c r="AB578" i="1"/>
  <c r="U578" i="1"/>
  <c r="AC578" i="1"/>
  <c r="AD578" i="1" s="1"/>
  <c r="AB285" i="1"/>
  <c r="AC285" i="1"/>
  <c r="AD285" i="1" s="1"/>
  <c r="U285" i="1"/>
  <c r="AF852" i="1"/>
  <c r="AG852" i="1" s="1"/>
  <c r="AH852" i="1" s="1"/>
  <c r="AF663" i="1"/>
  <c r="AG663" i="1" s="1"/>
  <c r="AH663" i="1" s="1"/>
  <c r="AG93" i="1"/>
  <c r="AH93" i="1" s="1"/>
  <c r="AG483" i="1"/>
  <c r="AH483" i="1" s="1"/>
  <c r="AG150" i="1"/>
  <c r="AH150" i="1" s="1"/>
  <c r="AG248" i="1"/>
  <c r="AH248" i="1" s="1"/>
  <c r="AG200" i="1"/>
  <c r="AH200" i="1" s="1"/>
  <c r="U44" i="1"/>
  <c r="AB44" i="1"/>
  <c r="AC44" i="1" s="1"/>
  <c r="AD44" i="1" s="1"/>
  <c r="AF504" i="1"/>
  <c r="AG504" i="1" s="1"/>
  <c r="AH504" i="1" s="1"/>
  <c r="AF77" i="1"/>
  <c r="AG77" i="1" s="1"/>
  <c r="AH77" i="1" s="1"/>
  <c r="AF47" i="1"/>
  <c r="AG47" i="1" s="1"/>
  <c r="AH47" i="1" s="1"/>
  <c r="AF422" i="1"/>
  <c r="AG422" i="1" s="1"/>
  <c r="AH422" i="1" s="1"/>
  <c r="AC148" i="1"/>
  <c r="AD148" i="1" s="1"/>
  <c r="AF432" i="1"/>
  <c r="AG432" i="1" s="1"/>
  <c r="AH432" i="1" s="1"/>
  <c r="U87" i="1"/>
  <c r="AB87" i="1"/>
  <c r="AC87" i="1"/>
  <c r="AD87" i="1" s="1"/>
  <c r="AG341" i="1"/>
  <c r="AH341" i="1" s="1"/>
  <c r="AF211" i="1"/>
  <c r="AG211" i="1" s="1"/>
  <c r="AH211" i="1" s="1"/>
  <c r="AF122" i="1"/>
  <c r="AG122" i="1"/>
  <c r="AH122" i="1" s="1"/>
  <c r="AG195" i="1"/>
  <c r="AH195" i="1" s="1"/>
  <c r="AG134" i="1"/>
  <c r="AH134" i="1" s="1"/>
  <c r="AF238" i="1"/>
  <c r="AG238" i="1"/>
  <c r="AH238" i="1" s="1"/>
  <c r="AF257" i="1"/>
  <c r="AG257" i="1"/>
  <c r="AH257" i="1" s="1"/>
  <c r="AG396" i="1"/>
  <c r="AH396" i="1" s="1"/>
  <c r="AF397" i="1"/>
  <c r="AG397" i="1" s="1"/>
  <c r="AH397" i="1" s="1"/>
  <c r="AC361" i="1"/>
  <c r="AD361" i="1" s="1"/>
  <c r="AG417" i="1"/>
  <c r="AH417" i="1" s="1"/>
  <c r="AG390" i="1"/>
  <c r="AH390" i="1" s="1"/>
  <c r="U157" i="1"/>
  <c r="AG131" i="1"/>
  <c r="AH131" i="1" s="1"/>
  <c r="AF53" i="1"/>
  <c r="AG53" i="1" s="1"/>
  <c r="AH53" i="1" s="1"/>
  <c r="AC40" i="1"/>
  <c r="AD40" i="1" s="1"/>
  <c r="AG68" i="1"/>
  <c r="AH68" i="1" s="1"/>
  <c r="AC493" i="1"/>
  <c r="AD493" i="1" s="1"/>
  <c r="U493" i="1"/>
  <c r="AF463" i="1"/>
  <c r="AG463" i="1" s="1"/>
  <c r="AH463" i="1" s="1"/>
  <c r="AG418" i="1"/>
  <c r="AH418" i="1" s="1"/>
  <c r="AG445" i="1"/>
  <c r="AH445" i="1" s="1"/>
  <c r="AG231" i="1"/>
  <c r="AH231" i="1" s="1"/>
  <c r="AG193" i="1"/>
  <c r="AH193" i="1" s="1"/>
  <c r="AG394" i="1"/>
  <c r="AH394" i="1" s="1"/>
  <c r="AG282" i="1"/>
  <c r="AH282" i="1" s="1"/>
  <c r="AG115" i="1"/>
  <c r="AH115" i="1" s="1"/>
  <c r="U66" i="1"/>
  <c r="AB66" i="1"/>
  <c r="AC66" i="1" s="1"/>
  <c r="AD66" i="1" s="1"/>
  <c r="U90" i="1"/>
  <c r="AB90" i="1"/>
  <c r="AC90" i="1"/>
  <c r="AD90" i="1" s="1"/>
  <c r="AG343" i="1"/>
  <c r="AH343" i="1" s="1"/>
  <c r="AF323" i="1"/>
  <c r="AG323" i="1" s="1"/>
  <c r="AH323" i="1" s="1"/>
  <c r="AF281" i="1"/>
  <c r="AG281" i="1" s="1"/>
  <c r="AH281" i="1" s="1"/>
  <c r="AG275" i="1"/>
  <c r="AH275" i="1" s="1"/>
  <c r="AF214" i="1"/>
  <c r="AG214" i="1" s="1"/>
  <c r="AH214" i="1" s="1"/>
  <c r="AF476" i="1"/>
  <c r="AG476" i="1" s="1"/>
  <c r="AH476" i="1" s="1"/>
  <c r="AB229" i="1"/>
  <c r="AC229" i="1"/>
  <c r="AD229" i="1" s="1"/>
  <c r="U229" i="1"/>
  <c r="AG891" i="1"/>
  <c r="AH891" i="1" s="1"/>
  <c r="AF891" i="1"/>
  <c r="AG819" i="1"/>
  <c r="AH819" i="1" s="1"/>
  <c r="AF819" i="1"/>
  <c r="AF604" i="1"/>
  <c r="AG604" i="1" s="1"/>
  <c r="AH604" i="1" s="1"/>
  <c r="AG642" i="1"/>
  <c r="AH642" i="1" s="1"/>
  <c r="AF120" i="1"/>
  <c r="AG120" i="1"/>
  <c r="AH120" i="1" s="1"/>
  <c r="AG86" i="1"/>
  <c r="AH86" i="1" s="1"/>
  <c r="AB512" i="1"/>
  <c r="U512" i="1"/>
  <c r="AG512" i="1" s="1"/>
  <c r="AH512" i="1" s="1"/>
  <c r="AG461" i="1"/>
  <c r="AH461" i="1" s="1"/>
  <c r="AF150" i="1"/>
  <c r="AB157" i="1"/>
  <c r="U79" i="1"/>
  <c r="AB501" i="1"/>
  <c r="AF105" i="1"/>
  <c r="AG105" i="1"/>
  <c r="AH105" i="1" s="1"/>
  <c r="AG102" i="1"/>
  <c r="AH102" i="1" s="1"/>
  <c r="AF71" i="1"/>
  <c r="AG71" i="1"/>
  <c r="AH71" i="1" s="1"/>
  <c r="AC415" i="1"/>
  <c r="AD415" i="1" s="1"/>
  <c r="U415" i="1"/>
  <c r="AG263" i="1"/>
  <c r="AH263" i="1" s="1"/>
  <c r="AG170" i="1"/>
  <c r="AH170" i="1" s="1"/>
  <c r="U188" i="1"/>
  <c r="AB188" i="1"/>
  <c r="AF492" i="1"/>
  <c r="AG492" i="1"/>
  <c r="AH492" i="1" s="1"/>
  <c r="AG161" i="1"/>
  <c r="AH161" i="1" s="1"/>
  <c r="AF507" i="1"/>
  <c r="AG507" i="1" s="1"/>
  <c r="AH507" i="1" s="1"/>
  <c r="AG128" i="1"/>
  <c r="AH128" i="1" s="1"/>
  <c r="AF365" i="1"/>
  <c r="AG365" i="1"/>
  <c r="AH365" i="1" s="1"/>
  <c r="AG473" i="1"/>
  <c r="AH473" i="1" s="1"/>
  <c r="AB455" i="1"/>
  <c r="AF189" i="1"/>
  <c r="AG189" i="1" s="1"/>
  <c r="AH189" i="1" s="1"/>
  <c r="AG320" i="1"/>
  <c r="AH320" i="1" s="1"/>
  <c r="AB52" i="1"/>
  <c r="U455" i="1"/>
  <c r="AG292" i="1"/>
  <c r="AH292" i="1" s="1"/>
  <c r="AF461" i="1"/>
  <c r="AG199" i="1"/>
  <c r="AH199" i="1" s="1"/>
  <c r="AG18" i="1"/>
  <c r="AH18" i="1" s="1"/>
  <c r="AG121" i="1"/>
  <c r="AH121" i="1" s="1"/>
  <c r="AF132" i="1"/>
  <c r="AG132" i="1" s="1"/>
  <c r="AH132" i="1" s="1"/>
  <c r="AB40" i="1"/>
  <c r="U360" i="1"/>
  <c r="AG360" i="1" s="1"/>
  <c r="AH360" i="1" s="1"/>
  <c r="AB360" i="1"/>
  <c r="AG226" i="1"/>
  <c r="AH226" i="1" s="1"/>
  <c r="AF46" i="1"/>
  <c r="AG46" i="1"/>
  <c r="AH46" i="1" s="1"/>
  <c r="AB94" i="1"/>
  <c r="AC94" i="1"/>
  <c r="AD94" i="1" s="1"/>
  <c r="AF201" i="1"/>
  <c r="U369" i="1"/>
  <c r="AC369" i="1"/>
  <c r="AD369" i="1" s="1"/>
  <c r="AG216" i="1"/>
  <c r="AH216" i="1" s="1"/>
  <c r="AC155" i="1"/>
  <c r="AD155" i="1" s="1"/>
  <c r="AF171" i="1"/>
  <c r="AG171" i="1"/>
  <c r="AH171" i="1" s="1"/>
  <c r="U133" i="1"/>
  <c r="AB133" i="1"/>
  <c r="AC133" i="1"/>
  <c r="AD133" i="1" s="1"/>
  <c r="AF15" i="1"/>
  <c r="AG15" i="1"/>
  <c r="AH15" i="1" s="1"/>
  <c r="AC139" i="1"/>
  <c r="AD139" i="1" s="1"/>
  <c r="U139" i="1"/>
  <c r="AB139" i="1"/>
  <c r="AG309" i="1"/>
  <c r="AH309" i="1" s="1"/>
  <c r="AF309" i="1"/>
  <c r="AG312" i="1"/>
  <c r="AH312" i="1" s="1"/>
  <c r="AG172" i="1"/>
  <c r="AH172" i="1" s="1"/>
  <c r="AG245" i="1"/>
  <c r="AH245" i="1" s="1"/>
  <c r="AF245" i="1"/>
  <c r="AF572" i="1"/>
  <c r="AG572" i="1" s="1"/>
  <c r="AH572" i="1" s="1"/>
  <c r="AF481" i="1"/>
  <c r="AG481" i="1" s="1"/>
  <c r="AH481" i="1" s="1"/>
  <c r="U377" i="1"/>
  <c r="AG377" i="1" s="1"/>
  <c r="AH377" i="1" s="1"/>
  <c r="AB377" i="1"/>
  <c r="U487" i="1"/>
  <c r="AC487" i="1"/>
  <c r="AD487" i="1" s="1"/>
  <c r="U191" i="1"/>
  <c r="AC191" i="1"/>
  <c r="AD191" i="1" s="1"/>
  <c r="AC464" i="1"/>
  <c r="AD464" i="1" s="1"/>
  <c r="U464" i="1"/>
  <c r="AB464" i="1"/>
  <c r="AF901" i="1"/>
  <c r="AG657" i="1"/>
  <c r="AH657" i="1" s="1"/>
  <c r="AF657" i="1"/>
  <c r="AB449" i="1"/>
  <c r="AG283" i="1"/>
  <c r="AH283" i="1" s="1"/>
  <c r="AF402" i="1"/>
  <c r="AG402" i="1" s="1"/>
  <c r="AH402" i="1" s="1"/>
  <c r="AF537" i="1"/>
  <c r="AG537" i="1" s="1"/>
  <c r="AH537" i="1" s="1"/>
  <c r="AG254" i="1"/>
  <c r="AH254" i="1" s="1"/>
  <c r="AF401" i="1"/>
  <c r="AG401" i="1"/>
  <c r="AH401" i="1" s="1"/>
  <c r="AB243" i="1"/>
  <c r="U163" i="1"/>
  <c r="AC163" i="1"/>
  <c r="AD163" i="1" s="1"/>
  <c r="AB253" i="1"/>
  <c r="AC253" i="1"/>
  <c r="AD253" i="1" s="1"/>
  <c r="U243" i="1"/>
  <c r="U558" i="1"/>
  <c r="AC558" i="1"/>
  <c r="AD558" i="1" s="1"/>
  <c r="AF551" i="1"/>
  <c r="AG551" i="1" s="1"/>
  <c r="AH551" i="1" s="1"/>
  <c r="U472" i="1"/>
  <c r="AC472" i="1"/>
  <c r="AD472" i="1" s="1"/>
  <c r="AG541" i="1"/>
  <c r="AH541" i="1" s="1"/>
  <c r="AF541" i="1"/>
  <c r="AF408" i="1"/>
  <c r="AG408" i="1" s="1"/>
  <c r="AH408" i="1" s="1"/>
  <c r="U481" i="1"/>
  <c r="AB535" i="1"/>
  <c r="U535" i="1"/>
  <c r="AG535" i="1" s="1"/>
  <c r="AH535" i="1" s="1"/>
  <c r="AF934" i="1"/>
  <c r="AG934" i="1"/>
  <c r="AH934" i="1" s="1"/>
  <c r="AF813" i="1"/>
  <c r="AG813" i="1" s="1"/>
  <c r="AH813" i="1" s="1"/>
  <c r="AF590" i="1"/>
  <c r="AG590" i="1"/>
  <c r="AH590" i="1" s="1"/>
  <c r="AG861" i="1"/>
  <c r="AH861" i="1" s="1"/>
  <c r="AG843" i="1"/>
  <c r="AH843" i="1" s="1"/>
  <c r="AF843" i="1"/>
  <c r="AG906" i="1"/>
  <c r="AH906" i="1" s="1"/>
  <c r="AF822" i="1"/>
  <c r="AG822" i="1" s="1"/>
  <c r="AH822" i="1" s="1"/>
  <c r="AG681" i="1"/>
  <c r="AH681" i="1" s="1"/>
  <c r="U367" i="1"/>
  <c r="AC367" i="1"/>
  <c r="AD367" i="1" s="1"/>
  <c r="AB367" i="1"/>
  <c r="AB143" i="1"/>
  <c r="AC143" i="1"/>
  <c r="AD143" i="1" s="1"/>
  <c r="AB227" i="1"/>
  <c r="AC227" i="1"/>
  <c r="AD227" i="1" s="1"/>
  <c r="U227" i="1"/>
  <c r="AB38" i="1"/>
  <c r="AC38" i="1" s="1"/>
  <c r="AD38" i="1" s="1"/>
  <c r="AF555" i="1"/>
  <c r="AG555" i="1" s="1"/>
  <c r="AH555" i="1" s="1"/>
  <c r="AF546" i="1"/>
  <c r="AG546" i="1" s="1"/>
  <c r="AH546" i="1" s="1"/>
  <c r="AC431" i="1"/>
  <c r="AD431" i="1" s="1"/>
  <c r="U431" i="1"/>
  <c r="AF806" i="1"/>
  <c r="AG806" i="1" s="1"/>
  <c r="AH806" i="1" s="1"/>
  <c r="AF902" i="1"/>
  <c r="AG902" i="1" s="1"/>
  <c r="AH902" i="1" s="1"/>
  <c r="AF944" i="1"/>
  <c r="AG944" i="1"/>
  <c r="AH944" i="1" s="1"/>
  <c r="AF820" i="1"/>
  <c r="AG820" i="1" s="1"/>
  <c r="AH820" i="1" s="1"/>
  <c r="AF912" i="1"/>
  <c r="AG912" i="1" s="1"/>
  <c r="AH912" i="1" s="1"/>
  <c r="AF886" i="1"/>
  <c r="AG886" i="1"/>
  <c r="AH886" i="1" s="1"/>
  <c r="AF683" i="1"/>
  <c r="AG683" i="1"/>
  <c r="AH683" i="1" s="1"/>
  <c r="AG777" i="1"/>
  <c r="AH777" i="1" s="1"/>
  <c r="AB266" i="1"/>
  <c r="AC266" i="1"/>
  <c r="AD266" i="1" s="1"/>
  <c r="U266" i="1"/>
  <c r="AF831" i="1"/>
  <c r="AG831" i="1" s="1"/>
  <c r="AH831" i="1" s="1"/>
  <c r="AG930" i="1"/>
  <c r="AH930" i="1" s="1"/>
  <c r="AF909" i="1"/>
  <c r="AG909" i="1" s="1"/>
  <c r="AH909" i="1" s="1"/>
  <c r="AF662" i="1"/>
  <c r="AG662" i="1" s="1"/>
  <c r="AH662" i="1" s="1"/>
  <c r="AF787" i="1"/>
  <c r="AG787" i="1"/>
  <c r="AH787" i="1" s="1"/>
  <c r="AF727" i="1"/>
  <c r="AG727" i="1"/>
  <c r="AH727" i="1" s="1"/>
  <c r="AF897" i="1"/>
  <c r="AG897" i="1"/>
  <c r="AH897" i="1" s="1"/>
  <c r="AF700" i="1"/>
  <c r="AG700" i="1" s="1"/>
  <c r="AH700" i="1" s="1"/>
  <c r="AF980" i="1"/>
  <c r="AG980" i="1" s="1"/>
  <c r="AH980" i="1" s="1"/>
  <c r="AF643" i="1"/>
  <c r="AG643" i="1"/>
  <c r="AH643" i="1" s="1"/>
  <c r="AF623" i="1"/>
  <c r="AG623" i="1"/>
  <c r="AH623" i="1" s="1"/>
  <c r="AF608" i="1"/>
  <c r="AG608" i="1" s="1"/>
  <c r="AH608" i="1" s="1"/>
  <c r="AF730" i="1"/>
  <c r="AG730" i="1"/>
  <c r="AH730" i="1" s="1"/>
  <c r="AB81" i="1"/>
  <c r="AC81" i="1"/>
  <c r="AD81" i="1" s="1"/>
  <c r="AF235" i="1"/>
  <c r="AG235" i="1" s="1"/>
  <c r="AH235" i="1" s="1"/>
  <c r="AF315" i="1"/>
  <c r="AG315" i="1"/>
  <c r="AH315" i="1" s="1"/>
  <c r="AB317" i="1"/>
  <c r="AB359" i="1"/>
  <c r="AC338" i="1"/>
  <c r="AD338" i="1" s="1"/>
  <c r="AB338" i="1"/>
  <c r="AC384" i="1"/>
  <c r="AD384" i="1" s="1"/>
  <c r="AB384" i="1"/>
  <c r="AB259" i="1"/>
  <c r="AC259" i="1"/>
  <c r="AD259" i="1" s="1"/>
  <c r="U259" i="1"/>
  <c r="AB215" i="1"/>
  <c r="AC215" i="1"/>
  <c r="AD215" i="1" s="1"/>
  <c r="U215" i="1"/>
  <c r="U450" i="1"/>
  <c r="AC450" i="1"/>
  <c r="AD450" i="1" s="1"/>
  <c r="AB29" i="1"/>
  <c r="AC29" i="1" s="1"/>
  <c r="AD29" i="1" s="1"/>
  <c r="AG329" i="1"/>
  <c r="AH329" i="1" s="1"/>
  <c r="AG395" i="1"/>
  <c r="AH395" i="1" s="1"/>
  <c r="U143" i="1"/>
  <c r="AC48" i="1"/>
  <c r="AD48" i="1" s="1"/>
  <c r="AF276" i="1"/>
  <c r="AG276" i="1"/>
  <c r="AH276" i="1" s="1"/>
  <c r="AG278" i="1"/>
  <c r="AH278" i="1" s="1"/>
  <c r="AF278" i="1"/>
  <c r="AG316" i="1"/>
  <c r="AH316" i="1" s="1"/>
  <c r="AF490" i="1"/>
  <c r="AG490" i="1"/>
  <c r="AH490" i="1" s="1"/>
  <c r="AG582" i="1"/>
  <c r="AH582" i="1" s="1"/>
  <c r="AF538" i="1"/>
  <c r="AG538" i="1" s="1"/>
  <c r="AH538" i="1" s="1"/>
  <c r="AG536" i="1"/>
  <c r="AH536" i="1" s="1"/>
  <c r="AG404" i="1"/>
  <c r="AH404" i="1" s="1"/>
  <c r="AG349" i="1"/>
  <c r="AH349" i="1" s="1"/>
  <c r="AC344" i="1"/>
  <c r="AD344" i="1" s="1"/>
  <c r="AB344" i="1"/>
  <c r="AC225" i="1"/>
  <c r="AD225" i="1" s="1"/>
  <c r="AB225" i="1"/>
  <c r="AC149" i="1"/>
  <c r="AD149" i="1" s="1"/>
  <c r="U149" i="1"/>
  <c r="AC539" i="1"/>
  <c r="AD539" i="1" s="1"/>
  <c r="AB539" i="1"/>
  <c r="U539" i="1"/>
  <c r="U453" i="1"/>
  <c r="AB453" i="1"/>
  <c r="AC453" i="1"/>
  <c r="AD453" i="1" s="1"/>
  <c r="AB581" i="1"/>
  <c r="AC581" i="1"/>
  <c r="AD581" i="1" s="1"/>
  <c r="AB478" i="1"/>
  <c r="AC478" i="1"/>
  <c r="AD478" i="1" s="1"/>
  <c r="AC268" i="1"/>
  <c r="AD268" i="1" s="1"/>
  <c r="U268" i="1"/>
  <c r="AG858" i="1"/>
  <c r="AH858" i="1" s="1"/>
  <c r="AF892" i="1"/>
  <c r="AG892" i="1" s="1"/>
  <c r="AH892" i="1" s="1"/>
  <c r="AF484" i="1"/>
  <c r="AG484" i="1" s="1"/>
  <c r="AH484" i="1" s="1"/>
  <c r="AB271" i="1"/>
  <c r="U271" i="1"/>
  <c r="AG271" i="1" s="1"/>
  <c r="AH271" i="1" s="1"/>
  <c r="AG255" i="1"/>
  <c r="AH255" i="1" s="1"/>
  <c r="AG355" i="1"/>
  <c r="AH355" i="1" s="1"/>
  <c r="AC196" i="1"/>
  <c r="AD196" i="1" s="1"/>
  <c r="AG403" i="1"/>
  <c r="AH403" i="1" s="1"/>
  <c r="AC482" i="1"/>
  <c r="AD482" i="1" s="1"/>
  <c r="AG201" i="1"/>
  <c r="AH201" i="1" s="1"/>
  <c r="AC187" i="1"/>
  <c r="AD187" i="1" s="1"/>
  <c r="AB192" i="1"/>
  <c r="AC317" i="1"/>
  <c r="AD317" i="1" s="1"/>
  <c r="AC192" i="1"/>
  <c r="AD192" i="1" s="1"/>
  <c r="AG198" i="1"/>
  <c r="AH198" i="1" s="1"/>
  <c r="AF316" i="1"/>
  <c r="AG583" i="1"/>
  <c r="AH583" i="1" s="1"/>
  <c r="AG219" i="1"/>
  <c r="AH219" i="1" s="1"/>
  <c r="AG296" i="1"/>
  <c r="AH296" i="1" s="1"/>
  <c r="AG222" i="1"/>
  <c r="AH222" i="1" s="1"/>
  <c r="AF222" i="1"/>
  <c r="AG586" i="1"/>
  <c r="AH586" i="1" s="1"/>
  <c r="AG366" i="1"/>
  <c r="AH366" i="1" s="1"/>
  <c r="AB232" i="1"/>
  <c r="AC232" i="1"/>
  <c r="AD232" i="1" s="1"/>
  <c r="AC230" i="1"/>
  <c r="AD230" i="1" s="1"/>
  <c r="AB230" i="1"/>
  <c r="U204" i="1"/>
  <c r="AG204" i="1" s="1"/>
  <c r="AH204" i="1" s="1"/>
  <c r="AF542" i="1"/>
  <c r="AG542" i="1" s="1"/>
  <c r="AH542" i="1" s="1"/>
  <c r="AF564" i="1"/>
  <c r="AG564" i="1" s="1"/>
  <c r="AH564" i="1" s="1"/>
  <c r="AG947" i="1"/>
  <c r="AH947" i="1" s="1"/>
  <c r="AG807" i="1"/>
  <c r="AH807" i="1" s="1"/>
  <c r="AF929" i="1"/>
  <c r="AG929" i="1" s="1"/>
  <c r="AH929" i="1" s="1"/>
  <c r="AG911" i="1"/>
  <c r="AH911" i="1" s="1"/>
  <c r="AF884" i="1"/>
  <c r="AG884" i="1"/>
  <c r="AH884" i="1" s="1"/>
  <c r="AF789" i="1"/>
  <c r="AG789" i="1"/>
  <c r="AH789" i="1" s="1"/>
  <c r="AF845" i="1"/>
  <c r="AG845" i="1"/>
  <c r="AH845" i="1" s="1"/>
  <c r="AF938" i="1"/>
  <c r="AG938" i="1"/>
  <c r="AH938" i="1" s="1"/>
  <c r="AF641" i="1"/>
  <c r="AG641" i="1"/>
  <c r="AH641" i="1" s="1"/>
  <c r="AF864" i="1"/>
  <c r="AG864" i="1"/>
  <c r="AH864" i="1" s="1"/>
  <c r="AF640" i="1"/>
  <c r="AG640" i="1"/>
  <c r="AH640" i="1" s="1"/>
  <c r="AB591" i="1"/>
  <c r="U591" i="1"/>
  <c r="AC591" i="1"/>
  <c r="AD591" i="1" s="1"/>
  <c r="AF486" i="1"/>
  <c r="AG486" i="1" s="1"/>
  <c r="AH486" i="1" s="1"/>
  <c r="AG234" i="1"/>
  <c r="AH234" i="1" s="1"/>
  <c r="AG279" i="1"/>
  <c r="AH279" i="1" s="1"/>
  <c r="AC177" i="1"/>
  <c r="AD177" i="1" s="1"/>
  <c r="AF513" i="1"/>
  <c r="AG513" i="1"/>
  <c r="AH513" i="1" s="1"/>
  <c r="AF575" i="1"/>
  <c r="AG575" i="1"/>
  <c r="AH575" i="1" s="1"/>
  <c r="AB346" i="1"/>
  <c r="U356" i="1"/>
  <c r="AG356" i="1" s="1"/>
  <c r="AH356" i="1" s="1"/>
  <c r="AB356" i="1"/>
  <c r="AC376" i="1"/>
  <c r="AD376" i="1" s="1"/>
  <c r="U376" i="1"/>
  <c r="AF552" i="1"/>
  <c r="AG552" i="1" s="1"/>
  <c r="AH552" i="1" s="1"/>
  <c r="AG554" i="1"/>
  <c r="AH554" i="1" s="1"/>
  <c r="U570" i="1"/>
  <c r="AC570" i="1"/>
  <c r="AD570" i="1" s="1"/>
  <c r="AB570" i="1"/>
  <c r="AB431" i="1"/>
  <c r="AF954" i="1"/>
  <c r="AG954" i="1" s="1"/>
  <c r="AH954" i="1" s="1"/>
  <c r="AF889" i="1"/>
  <c r="AG889" i="1" s="1"/>
  <c r="AH889" i="1" s="1"/>
  <c r="AF879" i="1"/>
  <c r="AG879" i="1"/>
  <c r="AH879" i="1" s="1"/>
  <c r="AF838" i="1"/>
  <c r="AG838" i="1"/>
  <c r="AH838" i="1" s="1"/>
  <c r="AF800" i="1"/>
  <c r="AG800" i="1" s="1"/>
  <c r="AH800" i="1" s="1"/>
  <c r="AG523" i="1"/>
  <c r="AH523" i="1" s="1"/>
  <c r="AF436" i="1"/>
  <c r="AG436" i="1"/>
  <c r="AH436" i="1" s="1"/>
  <c r="AB357" i="1"/>
  <c r="AG799" i="1"/>
  <c r="AH799" i="1" s="1"/>
  <c r="AG942" i="1"/>
  <c r="AH942" i="1" s="1"/>
  <c r="AG915" i="1"/>
  <c r="AH915" i="1" s="1"/>
  <c r="AF805" i="1"/>
  <c r="AG805" i="1" s="1"/>
  <c r="AH805" i="1" s="1"/>
  <c r="AG798" i="1"/>
  <c r="AH798" i="1" s="1"/>
  <c r="AF812" i="1"/>
  <c r="AG812" i="1"/>
  <c r="AH812" i="1" s="1"/>
  <c r="AF957" i="1"/>
  <c r="AG957" i="1" s="1"/>
  <c r="AH957" i="1" s="1"/>
  <c r="AF948" i="1"/>
  <c r="AG948" i="1"/>
  <c r="AH948" i="1" s="1"/>
  <c r="AF830" i="1"/>
  <c r="AG830" i="1"/>
  <c r="AH830" i="1" s="1"/>
  <c r="AF803" i="1"/>
  <c r="AG803" i="1" s="1"/>
  <c r="AH803" i="1" s="1"/>
  <c r="AF841" i="1"/>
  <c r="AG841" i="1" s="1"/>
  <c r="AH841" i="1" s="1"/>
  <c r="AG716" i="1"/>
  <c r="AH716" i="1" s="1"/>
  <c r="AC162" i="1"/>
  <c r="AD162" i="1" s="1"/>
  <c r="AF352" i="1"/>
  <c r="AG352" i="1" s="1"/>
  <c r="AH352" i="1" s="1"/>
  <c r="AC388" i="1"/>
  <c r="AD388" i="1" s="1"/>
  <c r="AB388" i="1"/>
  <c r="AB233" i="1"/>
  <c r="AC233" i="1"/>
  <c r="AD233" i="1" s="1"/>
  <c r="AB354" i="1"/>
  <c r="AC354" i="1"/>
  <c r="AD354" i="1" s="1"/>
  <c r="AF946" i="1"/>
  <c r="AG946" i="1" s="1"/>
  <c r="AH946" i="1" s="1"/>
  <c r="AF908" i="1"/>
  <c r="AG908" i="1"/>
  <c r="AH908" i="1" s="1"/>
  <c r="AG665" i="1"/>
  <c r="AH665" i="1" s="1"/>
  <c r="AF898" i="1"/>
  <c r="AG898" i="1" s="1"/>
  <c r="AH898" i="1" s="1"/>
  <c r="AF839" i="1"/>
  <c r="AG839" i="1" s="1"/>
  <c r="AH839" i="1" s="1"/>
  <c r="AG788" i="1"/>
  <c r="AH788" i="1" s="1"/>
  <c r="AF888" i="1"/>
  <c r="AG888" i="1"/>
  <c r="AH888" i="1" s="1"/>
  <c r="AF925" i="1"/>
  <c r="AG925" i="1"/>
  <c r="AH925" i="1" s="1"/>
  <c r="AF814" i="1"/>
  <c r="AG814" i="1" s="1"/>
  <c r="AH814" i="1" s="1"/>
  <c r="AF878" i="1"/>
  <c r="AG878" i="1"/>
  <c r="AH878" i="1" s="1"/>
  <c r="AF677" i="1"/>
  <c r="AG677" i="1"/>
  <c r="AH677" i="1" s="1"/>
  <c r="AF710" i="1"/>
  <c r="AG710" i="1"/>
  <c r="AH710" i="1" s="1"/>
  <c r="AF687" i="1"/>
  <c r="AG687" i="1" s="1"/>
  <c r="AH687" i="1" s="1"/>
  <c r="AF676" i="1"/>
  <c r="AG676" i="1"/>
  <c r="AH676" i="1" s="1"/>
  <c r="AF970" i="1"/>
  <c r="AG970" i="1"/>
  <c r="AH970" i="1" s="1"/>
  <c r="AC75" i="1"/>
  <c r="AD75" i="1" s="1"/>
  <c r="U162" i="1"/>
  <c r="AC25" i="1"/>
  <c r="AD25" i="1" s="1"/>
  <c r="AC37" i="1"/>
  <c r="AD37" i="1" s="1"/>
  <c r="AG304" i="1"/>
  <c r="AH304" i="1" s="1"/>
  <c r="AF519" i="1"/>
  <c r="AG519" i="1"/>
  <c r="AH519" i="1" s="1"/>
  <c r="AF527" i="1"/>
  <c r="AG527" i="1" s="1"/>
  <c r="AH527" i="1" s="1"/>
  <c r="AB262" i="1"/>
  <c r="AB395" i="1"/>
  <c r="AB442" i="1"/>
  <c r="AF532" i="1"/>
  <c r="AG532" i="1"/>
  <c r="AH532" i="1" s="1"/>
  <c r="AC559" i="1"/>
  <c r="AD559" i="1" s="1"/>
  <c r="U559" i="1"/>
  <c r="AG529" i="1"/>
  <c r="AH529" i="1" s="1"/>
  <c r="U479" i="1"/>
  <c r="AC479" i="1"/>
  <c r="AD479" i="1" s="1"/>
  <c r="AB411" i="1"/>
  <c r="U411" i="1"/>
  <c r="AG411" i="1" s="1"/>
  <c r="AH411" i="1" s="1"/>
  <c r="AF880" i="1"/>
  <c r="AG880" i="1"/>
  <c r="AH880" i="1" s="1"/>
  <c r="AF823" i="1"/>
  <c r="AG823" i="1" s="1"/>
  <c r="AH823" i="1" s="1"/>
  <c r="AF868" i="1"/>
  <c r="AG868" i="1" s="1"/>
  <c r="AH868" i="1" s="1"/>
  <c r="AG850" i="1"/>
  <c r="AH850" i="1" s="1"/>
  <c r="AG709" i="1"/>
  <c r="AH709" i="1" s="1"/>
  <c r="AF984" i="1"/>
  <c r="AG984" i="1" s="1"/>
  <c r="AH984" i="1" s="1"/>
  <c r="AG669" i="1"/>
  <c r="AH669" i="1" s="1"/>
  <c r="AF701" i="1"/>
  <c r="AG701" i="1"/>
  <c r="AH701" i="1" s="1"/>
  <c r="AF721" i="1"/>
  <c r="AG721" i="1"/>
  <c r="AH721" i="1" s="1"/>
  <c r="AF703" i="1"/>
  <c r="AG703" i="1"/>
  <c r="AH703" i="1" s="1"/>
  <c r="AF900" i="1"/>
  <c r="AG900" i="1" s="1"/>
  <c r="AH900" i="1" s="1"/>
  <c r="AB124" i="1"/>
  <c r="AC124" i="1" s="1"/>
  <c r="AD124" i="1" s="1"/>
  <c r="AB348" i="1"/>
  <c r="U348" i="1"/>
  <c r="AG348" i="1" s="1"/>
  <c r="AH348" i="1" s="1"/>
  <c r="AB355" i="1"/>
  <c r="AC209" i="1"/>
  <c r="AD209" i="1" s="1"/>
  <c r="U209" i="1"/>
  <c r="AB347" i="1"/>
  <c r="AC347" i="1"/>
  <c r="AD347" i="1" s="1"/>
  <c r="U347" i="1"/>
  <c r="AG557" i="1"/>
  <c r="AH557" i="1" s="1"/>
  <c r="AF557" i="1"/>
  <c r="AB530" i="1"/>
  <c r="AC530" i="1"/>
  <c r="AD530" i="1" s="1"/>
  <c r="U530" i="1"/>
  <c r="AG649" i="1"/>
  <c r="AH649" i="1" s="1"/>
  <c r="AG587" i="1"/>
  <c r="AH587" i="1" s="1"/>
  <c r="AF587" i="1"/>
  <c r="AG837" i="1"/>
  <c r="AH837" i="1" s="1"/>
  <c r="AF837" i="1"/>
  <c r="AG832" i="1"/>
  <c r="AH832" i="1" s="1"/>
  <c r="AF589" i="1"/>
  <c r="AG589" i="1"/>
  <c r="AH589" i="1" s="1"/>
  <c r="AF627" i="1"/>
  <c r="AF610" i="1"/>
  <c r="AG610" i="1"/>
  <c r="AH610" i="1" s="1"/>
  <c r="AF654" i="1"/>
  <c r="AG654" i="1" s="1"/>
  <c r="AH654" i="1" s="1"/>
  <c r="AF679" i="1"/>
  <c r="AG679" i="1" s="1"/>
  <c r="AH679" i="1" s="1"/>
  <c r="AG745" i="1"/>
  <c r="AH745" i="1" s="1"/>
  <c r="AG983" i="1"/>
  <c r="AH983" i="1" s="1"/>
  <c r="AF983" i="1"/>
  <c r="AF651" i="1"/>
  <c r="AG651" i="1" s="1"/>
  <c r="AH651" i="1" s="1"/>
  <c r="AF774" i="1"/>
  <c r="AG774" i="1" s="1"/>
  <c r="AH774" i="1" s="1"/>
  <c r="AC950" i="1"/>
  <c r="AD950" i="1" s="1"/>
  <c r="AC907" i="1"/>
  <c r="AD907" i="1" s="1"/>
  <c r="AF704" i="1"/>
  <c r="AG704" i="1" s="1"/>
  <c r="AH704" i="1" s="1"/>
  <c r="U813" i="1"/>
  <c r="U820" i="1"/>
  <c r="U917" i="1"/>
  <c r="AG917" i="1" s="1"/>
  <c r="AH917" i="1" s="1"/>
  <c r="AC826" i="1"/>
  <c r="AD826" i="1" s="1"/>
  <c r="AF985" i="1"/>
  <c r="AG985" i="1"/>
  <c r="AH985" i="1" s="1"/>
  <c r="AF568" i="1"/>
  <c r="AG697" i="1"/>
  <c r="AH697" i="1" s="1"/>
  <c r="AF718" i="1"/>
  <c r="AG718" i="1" s="1"/>
  <c r="AH718" i="1" s="1"/>
  <c r="AF667" i="1"/>
  <c r="AG667" i="1" s="1"/>
  <c r="AH667" i="1" s="1"/>
  <c r="AF777" i="1"/>
  <c r="AG672" i="1"/>
  <c r="AH672" i="1" s="1"/>
  <c r="AB950" i="1"/>
  <c r="AC966" i="1"/>
  <c r="AD966" i="1" s="1"/>
  <c r="AC824" i="1"/>
  <c r="AD824" i="1" s="1"/>
  <c r="AB824" i="1"/>
  <c r="AB862" i="1"/>
  <c r="AB869" i="1"/>
  <c r="U869" i="1"/>
  <c r="AG869" i="1" s="1"/>
  <c r="AH869" i="1" s="1"/>
  <c r="AC882" i="1"/>
  <c r="AD882" i="1" s="1"/>
  <c r="AB882" i="1"/>
  <c r="U818" i="1"/>
  <c r="AC818" i="1"/>
  <c r="AD818" i="1" s="1"/>
  <c r="AF616" i="1"/>
  <c r="AG616" i="1" s="1"/>
  <c r="AH616" i="1" s="1"/>
  <c r="AC553" i="1"/>
  <c r="AD553" i="1" s="1"/>
  <c r="U553" i="1"/>
  <c r="U707" i="1"/>
  <c r="AB707" i="1"/>
  <c r="AC707" i="1"/>
  <c r="AD707" i="1" s="1"/>
  <c r="AC763" i="1"/>
  <c r="AD763" i="1" s="1"/>
  <c r="AC785" i="1"/>
  <c r="AD785" i="1" s="1"/>
  <c r="V960" i="1"/>
  <c r="T960" i="1"/>
  <c r="AG597" i="1"/>
  <c r="AH597" i="1" s="1"/>
  <c r="AF715" i="1"/>
  <c r="AG715" i="1"/>
  <c r="AH715" i="1" s="1"/>
  <c r="AB789" i="1"/>
  <c r="U897" i="1"/>
  <c r="AB897" i="1"/>
  <c r="AF968" i="1"/>
  <c r="AG968" i="1" s="1"/>
  <c r="AH968" i="1" s="1"/>
  <c r="AG595" i="1"/>
  <c r="AH595" i="1" s="1"/>
  <c r="AB588" i="1"/>
  <c r="AC762" i="1"/>
  <c r="AD762" i="1" s="1"/>
  <c r="AF989" i="1"/>
  <c r="AG989" i="1" s="1"/>
  <c r="AH989" i="1" s="1"/>
  <c r="R998" i="1"/>
  <c r="S998" i="1" s="1"/>
  <c r="AB997" i="1"/>
  <c r="AC997" i="1"/>
  <c r="AD997" i="1" s="1"/>
  <c r="V991" i="1"/>
  <c r="T991" i="1"/>
  <c r="AB923" i="1"/>
  <c r="AB884" i="1"/>
  <c r="AB940" i="1"/>
  <c r="AB887" i="1"/>
  <c r="AB934" i="1"/>
  <c r="U859" i="1"/>
  <c r="AC859" i="1"/>
  <c r="AD859" i="1" s="1"/>
  <c r="U866" i="1"/>
  <c r="AC866" i="1"/>
  <c r="AD866" i="1" s="1"/>
  <c r="AB870" i="1"/>
  <c r="AC904" i="1"/>
  <c r="AD904" i="1" s="1"/>
  <c r="AB904" i="1"/>
  <c r="AF628" i="1"/>
  <c r="AG628" i="1"/>
  <c r="AH628" i="1" s="1"/>
  <c r="U675" i="1"/>
  <c r="AC675" i="1"/>
  <c r="AD675" i="1" s="1"/>
  <c r="U691" i="1"/>
  <c r="AC691" i="1"/>
  <c r="AD691" i="1" s="1"/>
  <c r="AC714" i="1"/>
  <c r="AD714" i="1" s="1"/>
  <c r="AB714" i="1"/>
  <c r="AC729" i="1"/>
  <c r="AD729" i="1" s="1"/>
  <c r="AB729" i="1"/>
  <c r="AG992" i="1"/>
  <c r="AH992" i="1" s="1"/>
  <c r="T969" i="1"/>
  <c r="V969" i="1"/>
  <c r="AB859" i="1"/>
  <c r="U793" i="1"/>
  <c r="AC793" i="1"/>
  <c r="AD793" i="1" s="1"/>
  <c r="AG817" i="1"/>
  <c r="AH817" i="1" s="1"/>
  <c r="AB900" i="1"/>
  <c r="AC959" i="1"/>
  <c r="AD959" i="1" s="1"/>
  <c r="AB959" i="1"/>
  <c r="AB837" i="1"/>
  <c r="U837" i="1"/>
  <c r="AF599" i="1"/>
  <c r="AG599" i="1" s="1"/>
  <c r="AH599" i="1" s="1"/>
  <c r="U631" i="1"/>
  <c r="AC638" i="1"/>
  <c r="AD638" i="1" s="1"/>
  <c r="U638" i="1"/>
  <c r="AB638" i="1"/>
  <c r="AG776" i="1"/>
  <c r="AH776" i="1" s="1"/>
  <c r="AF776" i="1"/>
  <c r="AC749" i="1"/>
  <c r="AD749" i="1" s="1"/>
  <c r="U749" i="1"/>
  <c r="AB749" i="1"/>
  <c r="T986" i="1"/>
  <c r="R981" i="1"/>
  <c r="S981" i="1" s="1"/>
  <c r="T976" i="1"/>
  <c r="V976" i="1"/>
  <c r="U913" i="1"/>
  <c r="AB913" i="1"/>
  <c r="AG767" i="1"/>
  <c r="AH767" i="1" s="1"/>
  <c r="AC856" i="1"/>
  <c r="AD856" i="1" s="1"/>
  <c r="AB856" i="1"/>
  <c r="AF631" i="1"/>
  <c r="AG631" i="1"/>
  <c r="AH631" i="1" s="1"/>
  <c r="AB666" i="1"/>
  <c r="U666" i="1"/>
  <c r="AC682" i="1"/>
  <c r="AD682" i="1" s="1"/>
  <c r="AB682" i="1"/>
  <c r="AB698" i="1"/>
  <c r="U698" i="1"/>
  <c r="AB627" i="1"/>
  <c r="U627" i="1"/>
  <c r="AG627" i="1" s="1"/>
  <c r="AH627" i="1" s="1"/>
  <c r="U704" i="1"/>
  <c r="AB704" i="1"/>
  <c r="AG755" i="1"/>
  <c r="AH755" i="1" s="1"/>
  <c r="AG780" i="1"/>
  <c r="AH780" i="1" s="1"/>
  <c r="AB728" i="1"/>
  <c r="U728" i="1"/>
  <c r="U611" i="1"/>
  <c r="AC611" i="1"/>
  <c r="AD611" i="1" s="1"/>
  <c r="AC550" i="1"/>
  <c r="AD550" i="1" s="1"/>
  <c r="U920" i="1"/>
  <c r="AC913" i="1"/>
  <c r="AD913" i="1" s="1"/>
  <c r="AC895" i="1"/>
  <c r="AD895" i="1" s="1"/>
  <c r="U890" i="1"/>
  <c r="U855" i="1"/>
  <c r="AG855" i="1" s="1"/>
  <c r="AH855" i="1" s="1"/>
  <c r="U841" i="1"/>
  <c r="AC791" i="1"/>
  <c r="AD791" i="1" s="1"/>
  <c r="U804" i="1"/>
  <c r="AG804" i="1" s="1"/>
  <c r="AH804" i="1" s="1"/>
  <c r="AC921" i="1"/>
  <c r="AD921" i="1" s="1"/>
  <c r="AG893" i="1"/>
  <c r="AH893" i="1" s="1"/>
  <c r="U922" i="1"/>
  <c r="U862" i="1"/>
  <c r="AG862" i="1" s="1"/>
  <c r="AH862" i="1" s="1"/>
  <c r="U848" i="1"/>
  <c r="U811" i="1"/>
  <c r="AG744" i="1"/>
  <c r="AH744" i="1" s="1"/>
  <c r="AG673" i="1"/>
  <c r="AH673" i="1" s="1"/>
  <c r="AF673" i="1"/>
  <c r="U762" i="1"/>
  <c r="AC666" i="1"/>
  <c r="AD666" i="1" s="1"/>
  <c r="U682" i="1"/>
  <c r="AB763" i="1"/>
  <c r="AG637" i="1"/>
  <c r="AH637" i="1" s="1"/>
  <c r="AF637" i="1"/>
  <c r="U941" i="1"/>
  <c r="AC941" i="1"/>
  <c r="AD941" i="1" s="1"/>
  <c r="AG967" i="1"/>
  <c r="AH967" i="1" s="1"/>
  <c r="AC588" i="1"/>
  <c r="AD588" i="1" s="1"/>
  <c r="AB968" i="1"/>
  <c r="AG982" i="1"/>
  <c r="AH982" i="1" s="1"/>
  <c r="U834" i="1"/>
  <c r="AC834" i="1"/>
  <c r="AD834" i="1" s="1"/>
  <c r="AC849" i="1"/>
  <c r="AD849" i="1" s="1"/>
  <c r="AB849" i="1"/>
  <c r="AF732" i="1"/>
  <c r="AG732" i="1" s="1"/>
  <c r="AH732" i="1" s="1"/>
  <c r="U765" i="1"/>
  <c r="AB765" i="1"/>
  <c r="AC765" i="1"/>
  <c r="AD765" i="1" s="1"/>
  <c r="AF753" i="1"/>
  <c r="AG753" i="1" s="1"/>
  <c r="AH753" i="1" s="1"/>
  <c r="T998" i="1"/>
  <c r="AF647" i="1"/>
  <c r="AG647" i="1" s="1"/>
  <c r="AH647" i="1" s="1"/>
  <c r="AG612" i="1"/>
  <c r="AH612" i="1" s="1"/>
  <c r="AF612" i="1"/>
  <c r="U999" i="1"/>
  <c r="AC999" i="1"/>
  <c r="AD999" i="1" s="1"/>
  <c r="AB999" i="1"/>
  <c r="U981" i="1"/>
  <c r="AC981" i="1"/>
  <c r="AD981" i="1" s="1"/>
  <c r="AB979" i="1"/>
  <c r="U979" i="1"/>
  <c r="AC979" i="1"/>
  <c r="AD979" i="1" s="1"/>
  <c r="AB276" i="1"/>
  <c r="AB550" i="1"/>
  <c r="AG528" i="1"/>
  <c r="AH528" i="1" s="1"/>
  <c r="AC958" i="1"/>
  <c r="AD958" i="1" s="1"/>
  <c r="AC920" i="1"/>
  <c r="AD920" i="1" s="1"/>
  <c r="U907" i="1"/>
  <c r="U900" i="1"/>
  <c r="AC863" i="1"/>
  <c r="AD863" i="1" s="1"/>
  <c r="AC802" i="1"/>
  <c r="AD802" i="1" s="1"/>
  <c r="AC870" i="1"/>
  <c r="AD870" i="1" s="1"/>
  <c r="U826" i="1"/>
  <c r="AB628" i="1"/>
  <c r="AF630" i="1"/>
  <c r="AG630" i="1"/>
  <c r="AH630" i="1" s="1"/>
  <c r="AG606" i="1"/>
  <c r="AH606" i="1" s="1"/>
  <c r="AF650" i="1"/>
  <c r="AG650" i="1"/>
  <c r="AH650" i="1" s="1"/>
  <c r="AB661" i="1"/>
  <c r="AG740" i="1"/>
  <c r="AH740" i="1" s="1"/>
  <c r="U785" i="1"/>
  <c r="U670" i="1"/>
  <c r="AC698" i="1"/>
  <c r="AD698" i="1" s="1"/>
  <c r="U714" i="1"/>
  <c r="AC661" i="1"/>
  <c r="AD661" i="1" s="1"/>
  <c r="AB990" i="1"/>
  <c r="AG978" i="1"/>
  <c r="AH978" i="1" s="1"/>
  <c r="AB844" i="1"/>
  <c r="AB863" i="1"/>
  <c r="AB914" i="1"/>
  <c r="AC914" i="1"/>
  <c r="AD914" i="1" s="1"/>
  <c r="AB827" i="1"/>
  <c r="U827" i="1"/>
  <c r="AC827" i="1"/>
  <c r="AD827" i="1" s="1"/>
  <c r="AC635" i="1"/>
  <c r="AD635" i="1" s="1"/>
  <c r="AC720" i="1"/>
  <c r="AD720" i="1" s="1"/>
  <c r="U720" i="1"/>
  <c r="AB720" i="1"/>
  <c r="T987" i="1"/>
  <c r="AB987" i="1"/>
  <c r="U977" i="1"/>
  <c r="AC977" i="1"/>
  <c r="AD977" i="1" s="1"/>
  <c r="U975" i="1"/>
  <c r="AC975" i="1"/>
  <c r="AD975" i="1" s="1"/>
  <c r="U955" i="1"/>
  <c r="AC955" i="1"/>
  <c r="AD955" i="1" s="1"/>
  <c r="AB955" i="1"/>
  <c r="AC324" i="1"/>
  <c r="AD324" i="1" s="1"/>
  <c r="U207" i="1"/>
  <c r="AG207" i="1" s="1"/>
  <c r="AH207" i="1" s="1"/>
  <c r="AC540" i="1"/>
  <c r="AD540" i="1" s="1"/>
  <c r="AB529" i="1"/>
  <c r="AC940" i="1"/>
  <c r="AD940" i="1" s="1"/>
  <c r="AC890" i="1"/>
  <c r="AD890" i="1" s="1"/>
  <c r="AG629" i="1"/>
  <c r="AH629" i="1" s="1"/>
  <c r="AC922" i="1"/>
  <c r="AD922" i="1" s="1"/>
  <c r="U609" i="1"/>
  <c r="AG609" i="1" s="1"/>
  <c r="AH609" i="1" s="1"/>
  <c r="AG883" i="1"/>
  <c r="AH883" i="1" s="1"/>
  <c r="AC848" i="1"/>
  <c r="AD848" i="1" s="1"/>
  <c r="AC811" i="1"/>
  <c r="AD811" i="1" s="1"/>
  <c r="AB631" i="1"/>
  <c r="AG725" i="1"/>
  <c r="AH725" i="1" s="1"/>
  <c r="U748" i="1"/>
  <c r="AG748" i="1" s="1"/>
  <c r="AH748" i="1" s="1"/>
  <c r="U702" i="1"/>
  <c r="AG927" i="1"/>
  <c r="AH927" i="1" s="1"/>
  <c r="AC728" i="1"/>
  <c r="AD728" i="1" s="1"/>
  <c r="AG735" i="1"/>
  <c r="AH735" i="1" s="1"/>
  <c r="AB823" i="1"/>
  <c r="AB818" i="1"/>
  <c r="AB611" i="1"/>
  <c r="AF624" i="1"/>
  <c r="AG624" i="1" s="1"/>
  <c r="AH624" i="1" s="1"/>
  <c r="AG756" i="1"/>
  <c r="AH756" i="1" s="1"/>
  <c r="AF615" i="1"/>
  <c r="AG615" i="1" s="1"/>
  <c r="AH615" i="1" s="1"/>
  <c r="U759" i="1"/>
  <c r="AC759" i="1"/>
  <c r="AD759" i="1" s="1"/>
  <c r="AC769" i="1"/>
  <c r="AD769" i="1" s="1"/>
  <c r="AC658" i="1"/>
  <c r="AD658" i="1" s="1"/>
  <c r="AB658" i="1"/>
  <c r="AF974" i="1"/>
  <c r="AG974" i="1" s="1"/>
  <c r="AH974" i="1" s="1"/>
  <c r="U995" i="1"/>
  <c r="AB995" i="1"/>
  <c r="AC995" i="1"/>
  <c r="AD995" i="1" s="1"/>
  <c r="AB977" i="1"/>
  <c r="AF645" i="1"/>
  <c r="AG645" i="1" s="1"/>
  <c r="AH645" i="1" s="1"/>
  <c r="V938" i="1"/>
  <c r="V901" i="1"/>
  <c r="R867" i="1"/>
  <c r="S867" i="1" s="1"/>
  <c r="R913" i="1"/>
  <c r="S913" i="1" s="1"/>
  <c r="T910" i="1"/>
  <c r="T871" i="1"/>
  <c r="AC636" i="1"/>
  <c r="AD636" i="1" s="1"/>
  <c r="AF619" i="1"/>
  <c r="AG619" i="1"/>
  <c r="AH619" i="1" s="1"/>
  <c r="AC993" i="1"/>
  <c r="AD993" i="1" s="1"/>
  <c r="AB603" i="1"/>
  <c r="V972" i="1"/>
  <c r="R837" i="1"/>
  <c r="S837" i="1" s="1"/>
  <c r="R836" i="1"/>
  <c r="S836" i="1" s="1"/>
  <c r="R992" i="1"/>
  <c r="S992" i="1" s="1"/>
  <c r="R908" i="1"/>
  <c r="S908" i="1" s="1"/>
  <c r="R833" i="1"/>
  <c r="S833" i="1" s="1"/>
  <c r="R832" i="1"/>
  <c r="S832" i="1" s="1"/>
  <c r="R996" i="1"/>
  <c r="S996" i="1" s="1"/>
  <c r="R979" i="1"/>
  <c r="S979" i="1" s="1"/>
  <c r="R876" i="1"/>
  <c r="S876" i="1" s="1"/>
  <c r="R840" i="1"/>
  <c r="S840" i="1" s="1"/>
  <c r="R777" i="1"/>
  <c r="S777" i="1" s="1"/>
  <c r="T775" i="1"/>
  <c r="R738" i="1"/>
  <c r="S738" i="1" s="1"/>
  <c r="R734" i="1"/>
  <c r="S734" i="1" s="1"/>
  <c r="R753" i="1"/>
  <c r="S753" i="1" s="1"/>
  <c r="R736" i="1"/>
  <c r="S736" i="1" s="1"/>
  <c r="T778" i="1"/>
  <c r="AC660" i="1"/>
  <c r="AD660" i="1" s="1"/>
  <c r="U660" i="1"/>
  <c r="R688" i="1"/>
  <c r="S688" i="1" s="1"/>
  <c r="R711" i="1"/>
  <c r="S711" i="1" s="1"/>
  <c r="AB659" i="1"/>
  <c r="V621" i="1"/>
  <c r="T621" i="1"/>
  <c r="R695" i="1"/>
  <c r="S695" i="1" s="1"/>
  <c r="T693" i="1"/>
  <c r="T659" i="1"/>
  <c r="R742" i="1"/>
  <c r="S742" i="1" s="1"/>
  <c r="R719" i="1"/>
  <c r="S719" i="1" s="1"/>
  <c r="AB651" i="1"/>
  <c r="T602" i="1"/>
  <c r="R589" i="1"/>
  <c r="S589" i="1" s="1"/>
  <c r="U568" i="1"/>
  <c r="AG568" i="1" s="1"/>
  <c r="AH568" i="1" s="1"/>
  <c r="AB568" i="1"/>
  <c r="T724" i="1"/>
  <c r="R715" i="1"/>
  <c r="S715" i="1" s="1"/>
  <c r="R657" i="1"/>
  <c r="S657" i="1" s="1"/>
  <c r="R591" i="1"/>
  <c r="S591" i="1" s="1"/>
  <c r="T548" i="1"/>
  <c r="AB548" i="1" s="1"/>
  <c r="T576" i="1"/>
  <c r="R494" i="1"/>
  <c r="S494" i="1" s="1"/>
  <c r="AB491" i="1"/>
  <c r="R552" i="1"/>
  <c r="S552" i="1" s="1"/>
  <c r="V466" i="1"/>
  <c r="R579" i="1"/>
  <c r="S579" i="1" s="1"/>
  <c r="T495" i="1"/>
  <c r="R492" i="1"/>
  <c r="S492" i="1" s="1"/>
  <c r="AF452" i="1"/>
  <c r="AG452" i="1" s="1"/>
  <c r="AH452" i="1" s="1"/>
  <c r="R477" i="1"/>
  <c r="S477" i="1" s="1"/>
  <c r="R353" i="1"/>
  <c r="S353" i="1" s="1"/>
  <c r="T375" i="1"/>
  <c r="AB328" i="1"/>
  <c r="AB463" i="1"/>
  <c r="R399" i="1"/>
  <c r="S399" i="1" s="1"/>
  <c r="AB386" i="1"/>
  <c r="V585" i="1"/>
  <c r="R476" i="1"/>
  <c r="S476" i="1" s="1"/>
  <c r="R397" i="1"/>
  <c r="S397" i="1" s="1"/>
  <c r="R383" i="1"/>
  <c r="S383" i="1" s="1"/>
  <c r="R201" i="1"/>
  <c r="S201" i="1" s="1"/>
  <c r="V454" i="1"/>
  <c r="V422" i="1"/>
  <c r="T368" i="1"/>
  <c r="T393" i="1"/>
  <c r="AB234" i="1"/>
  <c r="R176" i="1"/>
  <c r="S176" i="1" s="1"/>
  <c r="V158" i="1"/>
  <c r="T158" i="1"/>
  <c r="AA130" i="1"/>
  <c r="AB130" i="1" s="1"/>
  <c r="AC130" i="1" s="1"/>
  <c r="AD130" i="1" s="1"/>
  <c r="AB209" i="1"/>
  <c r="AF164" i="1"/>
  <c r="AG164" i="1" s="1"/>
  <c r="AH164" i="1" s="1"/>
  <c r="AB163" i="1"/>
  <c r="T166" i="1"/>
  <c r="V190" i="1"/>
  <c r="T190" i="1"/>
  <c r="R178" i="1"/>
  <c r="S178" i="1" s="1"/>
  <c r="AA103" i="1"/>
  <c r="AB103" i="1" s="1"/>
  <c r="AC103" i="1" s="1"/>
  <c r="AD103" i="1" s="1"/>
  <c r="AA116" i="1"/>
  <c r="AB116" i="1" s="1"/>
  <c r="AC116" i="1" s="1"/>
  <c r="AD116" i="1" s="1"/>
  <c r="R109" i="1"/>
  <c r="S109" i="1" s="1"/>
  <c r="T173" i="1"/>
  <c r="AB164" i="1"/>
  <c r="T28" i="1"/>
  <c r="V28" i="1"/>
  <c r="V32" i="1"/>
  <c r="T32" i="1"/>
  <c r="AA13" i="1"/>
  <c r="AB13" i="1" s="1"/>
  <c r="AC13" i="1" s="1"/>
  <c r="AD13" i="1" s="1"/>
  <c r="AF89" i="1" l="1"/>
  <c r="AG89" i="1" s="1"/>
  <c r="AH89" i="1" s="1"/>
  <c r="AF83" i="1"/>
  <c r="AG83" i="1"/>
  <c r="AH83" i="1" s="1"/>
  <c r="AF66" i="1"/>
  <c r="AG66" i="1" s="1"/>
  <c r="AH66" i="1" s="1"/>
  <c r="AF44" i="1"/>
  <c r="AG44" i="1"/>
  <c r="AH44" i="1" s="1"/>
  <c r="AF116" i="1"/>
  <c r="AG116" i="1"/>
  <c r="AH116" i="1" s="1"/>
  <c r="AB576" i="1"/>
  <c r="U576" i="1"/>
  <c r="AC576" i="1"/>
  <c r="AD576" i="1" s="1"/>
  <c r="U910" i="1"/>
  <c r="AB910" i="1"/>
  <c r="AC910" i="1"/>
  <c r="AD910" i="1" s="1"/>
  <c r="AF827" i="1"/>
  <c r="AG827" i="1"/>
  <c r="AH827" i="1" s="1"/>
  <c r="AF765" i="1"/>
  <c r="AG765" i="1" s="1"/>
  <c r="AH765" i="1" s="1"/>
  <c r="AF866" i="1"/>
  <c r="AG866" i="1" s="1"/>
  <c r="AH866" i="1" s="1"/>
  <c r="AF233" i="1"/>
  <c r="AG233" i="1"/>
  <c r="AH233" i="1" s="1"/>
  <c r="AF133" i="1"/>
  <c r="AG133" i="1" s="1"/>
  <c r="AH133" i="1" s="1"/>
  <c r="AF40" i="1"/>
  <c r="AG40" i="1"/>
  <c r="AH40" i="1" s="1"/>
  <c r="AF285" i="1"/>
  <c r="AG285" i="1" s="1"/>
  <c r="AH285" i="1" s="1"/>
  <c r="AF400" i="1"/>
  <c r="AG400" i="1" s="1"/>
  <c r="AH400" i="1" s="1"/>
  <c r="AF95" i="1"/>
  <c r="AG95" i="1"/>
  <c r="AH95" i="1" s="1"/>
  <c r="AF138" i="1"/>
  <c r="AG138" i="1"/>
  <c r="AH138" i="1" s="1"/>
  <c r="AF438" i="1"/>
  <c r="AG438" i="1" s="1"/>
  <c r="AH438" i="1" s="1"/>
  <c r="AC368" i="1"/>
  <c r="AD368" i="1" s="1"/>
  <c r="AB368" i="1"/>
  <c r="U368" i="1"/>
  <c r="AB621" i="1"/>
  <c r="U621" i="1"/>
  <c r="AC621" i="1"/>
  <c r="AD621" i="1" s="1"/>
  <c r="AF728" i="1"/>
  <c r="AG728" i="1" s="1"/>
  <c r="AH728" i="1" s="1"/>
  <c r="AF661" i="1"/>
  <c r="AG661" i="1"/>
  <c r="AH661" i="1" s="1"/>
  <c r="AF863" i="1"/>
  <c r="AG863" i="1"/>
  <c r="AH863" i="1" s="1"/>
  <c r="AF979" i="1"/>
  <c r="AG979" i="1"/>
  <c r="AH979" i="1" s="1"/>
  <c r="U969" i="1"/>
  <c r="AB969" i="1"/>
  <c r="AC969" i="1"/>
  <c r="AD969" i="1" s="1"/>
  <c r="AF675" i="1"/>
  <c r="AG675" i="1" s="1"/>
  <c r="AH675" i="1" s="1"/>
  <c r="U991" i="1"/>
  <c r="AB991" i="1"/>
  <c r="AC991" i="1"/>
  <c r="AD991" i="1" s="1"/>
  <c r="AF124" i="1"/>
  <c r="AG124" i="1" s="1"/>
  <c r="AH124" i="1" s="1"/>
  <c r="AF75" i="1"/>
  <c r="AG75" i="1" s="1"/>
  <c r="AH75" i="1" s="1"/>
  <c r="AF187" i="1"/>
  <c r="AG187" i="1"/>
  <c r="AH187" i="1" s="1"/>
  <c r="AF478" i="1"/>
  <c r="AG478" i="1"/>
  <c r="AH478" i="1" s="1"/>
  <c r="AF29" i="1"/>
  <c r="AG29" i="1" s="1"/>
  <c r="AH29" i="1" s="1"/>
  <c r="AF367" i="1"/>
  <c r="AG367" i="1" s="1"/>
  <c r="AH367" i="1" s="1"/>
  <c r="AF163" i="1"/>
  <c r="AG163" i="1"/>
  <c r="AH163" i="1" s="1"/>
  <c r="AF392" i="1"/>
  <c r="AG392" i="1" s="1"/>
  <c r="AH392" i="1" s="1"/>
  <c r="AF419" i="1"/>
  <c r="AG419" i="1" s="1"/>
  <c r="AH419" i="1" s="1"/>
  <c r="AF96" i="1"/>
  <c r="AG96" i="1"/>
  <c r="AH96" i="1" s="1"/>
  <c r="AF450" i="1"/>
  <c r="AG450" i="1"/>
  <c r="AH450" i="1" s="1"/>
  <c r="AF38" i="1"/>
  <c r="AG38" i="1"/>
  <c r="AH38" i="1" s="1"/>
  <c r="AF464" i="1"/>
  <c r="AG464" i="1" s="1"/>
  <c r="AH464" i="1" s="1"/>
  <c r="AF94" i="1"/>
  <c r="AG94" i="1"/>
  <c r="AH94" i="1" s="1"/>
  <c r="AF415" i="1"/>
  <c r="AG415" i="1"/>
  <c r="AH415" i="1" s="1"/>
  <c r="AF229" i="1"/>
  <c r="AG229" i="1" s="1"/>
  <c r="AH229" i="1" s="1"/>
  <c r="AG148" i="1"/>
  <c r="AH148" i="1" s="1"/>
  <c r="AF148" i="1"/>
  <c r="AF578" i="1"/>
  <c r="AG578" i="1"/>
  <c r="AH578" i="1" s="1"/>
  <c r="AF112" i="1"/>
  <c r="AG112" i="1" s="1"/>
  <c r="AH112" i="1" s="1"/>
  <c r="AF178" i="1"/>
  <c r="AG178" i="1"/>
  <c r="AH178" i="1" s="1"/>
  <c r="AF78" i="1"/>
  <c r="AG78" i="1" s="1"/>
  <c r="AH78" i="1" s="1"/>
  <c r="AF907" i="1"/>
  <c r="AG907" i="1" s="1"/>
  <c r="AH907" i="1" s="1"/>
  <c r="AF191" i="1"/>
  <c r="AG191" i="1"/>
  <c r="AH191" i="1" s="1"/>
  <c r="AF500" i="1"/>
  <c r="AG500" i="1"/>
  <c r="AH500" i="1" s="1"/>
  <c r="AG218" i="1"/>
  <c r="AH218" i="1" s="1"/>
  <c r="AF218" i="1"/>
  <c r="AF52" i="1"/>
  <c r="AG52" i="1"/>
  <c r="AH52" i="1" s="1"/>
  <c r="AF533" i="1"/>
  <c r="AG533" i="1" s="1"/>
  <c r="AH533" i="1" s="1"/>
  <c r="AF515" i="1"/>
  <c r="AG515" i="1"/>
  <c r="AH515" i="1" s="1"/>
  <c r="AG543" i="1"/>
  <c r="AH543" i="1" s="1"/>
  <c r="AF543" i="1"/>
  <c r="AF560" i="1"/>
  <c r="AG560" i="1"/>
  <c r="AH560" i="1" s="1"/>
  <c r="AF97" i="1"/>
  <c r="AG97" i="1" s="1"/>
  <c r="AH97" i="1" s="1"/>
  <c r="AF111" i="1"/>
  <c r="AG111" i="1"/>
  <c r="AH111" i="1" s="1"/>
  <c r="AG154" i="1"/>
  <c r="AH154" i="1" s="1"/>
  <c r="AF154" i="1"/>
  <c r="AF79" i="1"/>
  <c r="AG79" i="1"/>
  <c r="AH79" i="1" s="1"/>
  <c r="AB173" i="1"/>
  <c r="AC173" i="1"/>
  <c r="AD173" i="1" s="1"/>
  <c r="U173" i="1"/>
  <c r="AC393" i="1"/>
  <c r="AD393" i="1" s="1"/>
  <c r="AB393" i="1"/>
  <c r="U393" i="1"/>
  <c r="AC778" i="1"/>
  <c r="AD778" i="1" s="1"/>
  <c r="AB778" i="1"/>
  <c r="U778" i="1"/>
  <c r="AF848" i="1"/>
  <c r="AG848" i="1" s="1"/>
  <c r="AH848" i="1" s="1"/>
  <c r="AF611" i="1"/>
  <c r="AG611" i="1"/>
  <c r="AH611" i="1" s="1"/>
  <c r="U976" i="1"/>
  <c r="AC976" i="1"/>
  <c r="AD976" i="1" s="1"/>
  <c r="AB976" i="1"/>
  <c r="AF707" i="1"/>
  <c r="AG707" i="1"/>
  <c r="AH707" i="1" s="1"/>
  <c r="AF376" i="1"/>
  <c r="AG376" i="1"/>
  <c r="AH376" i="1" s="1"/>
  <c r="AG344" i="1"/>
  <c r="AH344" i="1" s="1"/>
  <c r="AF344" i="1"/>
  <c r="AF259" i="1"/>
  <c r="AG259" i="1" s="1"/>
  <c r="AH259" i="1" s="1"/>
  <c r="AF13" i="1"/>
  <c r="AG13" i="1"/>
  <c r="AH13" i="1" s="1"/>
  <c r="U602" i="1"/>
  <c r="AB602" i="1"/>
  <c r="AC602" i="1"/>
  <c r="AD602" i="1" s="1"/>
  <c r="AG324" i="1"/>
  <c r="AH324" i="1" s="1"/>
  <c r="AF324" i="1"/>
  <c r="AC986" i="1"/>
  <c r="AD986" i="1" s="1"/>
  <c r="U986" i="1"/>
  <c r="AG347" i="1"/>
  <c r="AH347" i="1" s="1"/>
  <c r="AF347" i="1"/>
  <c r="AF230" i="1"/>
  <c r="AG230" i="1" s="1"/>
  <c r="AH230" i="1" s="1"/>
  <c r="AF539" i="1"/>
  <c r="AG539" i="1" s="1"/>
  <c r="AH539" i="1" s="1"/>
  <c r="AF130" i="1"/>
  <c r="AG130" i="1" s="1"/>
  <c r="AH130" i="1" s="1"/>
  <c r="AG993" i="1"/>
  <c r="AH993" i="1" s="1"/>
  <c r="AF993" i="1"/>
  <c r="AF698" i="1"/>
  <c r="AG698" i="1"/>
  <c r="AH698" i="1" s="1"/>
  <c r="AG666" i="1"/>
  <c r="AH666" i="1" s="1"/>
  <c r="AF666" i="1"/>
  <c r="AB986" i="1"/>
  <c r="AF482" i="1"/>
  <c r="AG482" i="1" s="1"/>
  <c r="AH482" i="1" s="1"/>
  <c r="AF920" i="1"/>
  <c r="AG920" i="1"/>
  <c r="AH920" i="1" s="1"/>
  <c r="AF149" i="1"/>
  <c r="AG149" i="1" s="1"/>
  <c r="AH149" i="1" s="1"/>
  <c r="AF81" i="1"/>
  <c r="AG81" i="1"/>
  <c r="AH81" i="1" s="1"/>
  <c r="AF431" i="1"/>
  <c r="AG431" i="1"/>
  <c r="AH431" i="1" s="1"/>
  <c r="AF87" i="1"/>
  <c r="AG87" i="1"/>
  <c r="AH87" i="1" s="1"/>
  <c r="AC775" i="1"/>
  <c r="AD775" i="1" s="1"/>
  <c r="AB775" i="1"/>
  <c r="U775" i="1"/>
  <c r="AG658" i="1"/>
  <c r="AH658" i="1" s="1"/>
  <c r="AF658" i="1"/>
  <c r="AF890" i="1"/>
  <c r="AG890" i="1" s="1"/>
  <c r="AH890" i="1" s="1"/>
  <c r="AF958" i="1"/>
  <c r="AG958" i="1" s="1"/>
  <c r="AH958" i="1" s="1"/>
  <c r="AC998" i="1"/>
  <c r="AD998" i="1" s="1"/>
  <c r="U998" i="1"/>
  <c r="AF941" i="1"/>
  <c r="AG941" i="1" s="1"/>
  <c r="AH941" i="1" s="1"/>
  <c r="AF921" i="1"/>
  <c r="AG921" i="1" s="1"/>
  <c r="AH921" i="1" s="1"/>
  <c r="AF682" i="1"/>
  <c r="AG682" i="1"/>
  <c r="AH682" i="1" s="1"/>
  <c r="AG793" i="1"/>
  <c r="AH793" i="1" s="1"/>
  <c r="AF793" i="1"/>
  <c r="AG530" i="1"/>
  <c r="AH530" i="1" s="1"/>
  <c r="AF530" i="1"/>
  <c r="AG209" i="1"/>
  <c r="AH209" i="1" s="1"/>
  <c r="AF209" i="1"/>
  <c r="AF591" i="1"/>
  <c r="AG591" i="1"/>
  <c r="AH591" i="1" s="1"/>
  <c r="AF196" i="1"/>
  <c r="AG196" i="1" s="1"/>
  <c r="AH196" i="1" s="1"/>
  <c r="AF453" i="1"/>
  <c r="AG453" i="1" s="1"/>
  <c r="AH453" i="1" s="1"/>
  <c r="AF48" i="1"/>
  <c r="AG48" i="1" s="1"/>
  <c r="AH48" i="1" s="1"/>
  <c r="AF215" i="1"/>
  <c r="AG215" i="1" s="1"/>
  <c r="AH215" i="1" s="1"/>
  <c r="AG338" i="1"/>
  <c r="AH338" i="1" s="1"/>
  <c r="AF338" i="1"/>
  <c r="AF487" i="1"/>
  <c r="AG487" i="1" s="1"/>
  <c r="AH487" i="1" s="1"/>
  <c r="AG139" i="1"/>
  <c r="AH139" i="1" s="1"/>
  <c r="AF139" i="1"/>
  <c r="AF155" i="1"/>
  <c r="AG155" i="1" s="1"/>
  <c r="AH155" i="1" s="1"/>
  <c r="AF308" i="1"/>
  <c r="AG308" i="1" s="1"/>
  <c r="AH308" i="1" s="1"/>
  <c r="AG501" i="1"/>
  <c r="AH501" i="1" s="1"/>
  <c r="AF501" i="1"/>
  <c r="AF64" i="1"/>
  <c r="AG64" i="1" s="1"/>
  <c r="AH64" i="1" s="1"/>
  <c r="AF977" i="1"/>
  <c r="AG977" i="1"/>
  <c r="AH977" i="1" s="1"/>
  <c r="AG802" i="1"/>
  <c r="AH802" i="1" s="1"/>
  <c r="AF802" i="1"/>
  <c r="AF762" i="1"/>
  <c r="AG762" i="1" s="1"/>
  <c r="AH762" i="1" s="1"/>
  <c r="AF966" i="1"/>
  <c r="AG966" i="1" s="1"/>
  <c r="AH966" i="1" s="1"/>
  <c r="AF177" i="1"/>
  <c r="AG177" i="1"/>
  <c r="AH177" i="1" s="1"/>
  <c r="AF266" i="1"/>
  <c r="AG266" i="1" s="1"/>
  <c r="AH266" i="1" s="1"/>
  <c r="AC548" i="1"/>
  <c r="AD548" i="1" s="1"/>
  <c r="U548" i="1"/>
  <c r="AF959" i="1"/>
  <c r="AG959" i="1" s="1"/>
  <c r="AH959" i="1" s="1"/>
  <c r="AB32" i="1"/>
  <c r="AC32" i="1" s="1"/>
  <c r="AD32" i="1" s="1"/>
  <c r="U32" i="1"/>
  <c r="AF922" i="1"/>
  <c r="AG922" i="1"/>
  <c r="AH922" i="1" s="1"/>
  <c r="AF914" i="1"/>
  <c r="AG914" i="1"/>
  <c r="AH914" i="1" s="1"/>
  <c r="AF895" i="1"/>
  <c r="AG895" i="1" s="1"/>
  <c r="AH895" i="1" s="1"/>
  <c r="AF856" i="1"/>
  <c r="AG856" i="1" s="1"/>
  <c r="AH856" i="1" s="1"/>
  <c r="AF559" i="1"/>
  <c r="AG559" i="1"/>
  <c r="AH559" i="1" s="1"/>
  <c r="AF388" i="1"/>
  <c r="AG388" i="1"/>
  <c r="AH388" i="1" s="1"/>
  <c r="AF384" i="1"/>
  <c r="AG384" i="1"/>
  <c r="AH384" i="1" s="1"/>
  <c r="AF558" i="1"/>
  <c r="AG558" i="1" s="1"/>
  <c r="AH558" i="1" s="1"/>
  <c r="AF729" i="1"/>
  <c r="AG729" i="1" s="1"/>
  <c r="AH729" i="1" s="1"/>
  <c r="AF553" i="1"/>
  <c r="AG553" i="1"/>
  <c r="AH553" i="1" s="1"/>
  <c r="AF950" i="1"/>
  <c r="AG950" i="1"/>
  <c r="AH950" i="1" s="1"/>
  <c r="AF227" i="1"/>
  <c r="AG227" i="1"/>
  <c r="AH227" i="1" s="1"/>
  <c r="U190" i="1"/>
  <c r="AB190" i="1"/>
  <c r="AC190" i="1"/>
  <c r="AD190" i="1" s="1"/>
  <c r="U375" i="1"/>
  <c r="AB375" i="1"/>
  <c r="AC375" i="1"/>
  <c r="AD375" i="1" s="1"/>
  <c r="AF975" i="1"/>
  <c r="AG975" i="1" s="1"/>
  <c r="AH975" i="1" s="1"/>
  <c r="AF550" i="1"/>
  <c r="AG550" i="1" s="1"/>
  <c r="AH550" i="1" s="1"/>
  <c r="AF904" i="1"/>
  <c r="AG904" i="1" s="1"/>
  <c r="AH904" i="1" s="1"/>
  <c r="AF785" i="1"/>
  <c r="AG785" i="1" s="1"/>
  <c r="AH785" i="1" s="1"/>
  <c r="AF826" i="1"/>
  <c r="AG826" i="1"/>
  <c r="AH826" i="1" s="1"/>
  <c r="AF37" i="1"/>
  <c r="AG37" i="1" s="1"/>
  <c r="AH37" i="1" s="1"/>
  <c r="AF354" i="1"/>
  <c r="AG354" i="1"/>
  <c r="AH354" i="1" s="1"/>
  <c r="AF162" i="1"/>
  <c r="AG162" i="1" s="1"/>
  <c r="AH162" i="1" s="1"/>
  <c r="AF192" i="1"/>
  <c r="AG192" i="1" s="1"/>
  <c r="AH192" i="1" s="1"/>
  <c r="AF225" i="1"/>
  <c r="AG225" i="1" s="1"/>
  <c r="AH225" i="1" s="1"/>
  <c r="AF143" i="1"/>
  <c r="AG143" i="1"/>
  <c r="AH143" i="1" s="1"/>
  <c r="AF90" i="1"/>
  <c r="AG90" i="1"/>
  <c r="AH90" i="1" s="1"/>
  <c r="AF493" i="1"/>
  <c r="AG493" i="1"/>
  <c r="AH493" i="1" s="1"/>
  <c r="AF123" i="1"/>
  <c r="AG123" i="1"/>
  <c r="AH123" i="1" s="1"/>
  <c r="AF471" i="1"/>
  <c r="AG471" i="1"/>
  <c r="AH471" i="1" s="1"/>
  <c r="AF465" i="1"/>
  <c r="AG465" i="1"/>
  <c r="AH465" i="1" s="1"/>
  <c r="AF176" i="1"/>
  <c r="AG176" i="1"/>
  <c r="AH176" i="1" s="1"/>
  <c r="AF540" i="1"/>
  <c r="AG540" i="1"/>
  <c r="AH540" i="1" s="1"/>
  <c r="AF268" i="1"/>
  <c r="AG268" i="1"/>
  <c r="AH268" i="1" s="1"/>
  <c r="AB495" i="1"/>
  <c r="AC495" i="1"/>
  <c r="AD495" i="1" s="1"/>
  <c r="U495" i="1"/>
  <c r="AF859" i="1"/>
  <c r="AG859" i="1" s="1"/>
  <c r="AH859" i="1" s="1"/>
  <c r="AF882" i="1"/>
  <c r="AG882" i="1" s="1"/>
  <c r="AH882" i="1" s="1"/>
  <c r="AF570" i="1"/>
  <c r="AG570" i="1"/>
  <c r="AH570" i="1" s="1"/>
  <c r="AF103" i="1"/>
  <c r="AG103" i="1" s="1"/>
  <c r="AH103" i="1" s="1"/>
  <c r="U987" i="1"/>
  <c r="AC987" i="1"/>
  <c r="AD987" i="1" s="1"/>
  <c r="AF588" i="1"/>
  <c r="AG588" i="1" s="1"/>
  <c r="AH588" i="1" s="1"/>
  <c r="AF638" i="1"/>
  <c r="AG638" i="1" s="1"/>
  <c r="AH638" i="1" s="1"/>
  <c r="AF997" i="1"/>
  <c r="AG997" i="1"/>
  <c r="AH997" i="1" s="1"/>
  <c r="AC960" i="1"/>
  <c r="AD960" i="1" s="1"/>
  <c r="AB960" i="1"/>
  <c r="U960" i="1"/>
  <c r="AF232" i="1"/>
  <c r="AG232" i="1" s="1"/>
  <c r="AH232" i="1" s="1"/>
  <c r="AF581" i="1"/>
  <c r="AG581" i="1" s="1"/>
  <c r="AH581" i="1" s="1"/>
  <c r="U158" i="1"/>
  <c r="AB158" i="1"/>
  <c r="AC158" i="1"/>
  <c r="AD158" i="1" s="1"/>
  <c r="AG955" i="1"/>
  <c r="AH955" i="1" s="1"/>
  <c r="AF955" i="1"/>
  <c r="AF981" i="1"/>
  <c r="AG981" i="1" s="1"/>
  <c r="AH981" i="1" s="1"/>
  <c r="AF913" i="1"/>
  <c r="AG913" i="1"/>
  <c r="AH913" i="1" s="1"/>
  <c r="AB28" i="1"/>
  <c r="U28" i="1"/>
  <c r="AC28" i="1"/>
  <c r="AD28" i="1" s="1"/>
  <c r="AC724" i="1"/>
  <c r="AD724" i="1" s="1"/>
  <c r="U724" i="1"/>
  <c r="AB724" i="1"/>
  <c r="U659" i="1"/>
  <c r="AC659" i="1"/>
  <c r="AD659" i="1" s="1"/>
  <c r="AF636" i="1"/>
  <c r="AG636" i="1" s="1"/>
  <c r="AH636" i="1" s="1"/>
  <c r="AG769" i="1"/>
  <c r="AH769" i="1" s="1"/>
  <c r="AF769" i="1"/>
  <c r="AF940" i="1"/>
  <c r="AG940" i="1"/>
  <c r="AH940" i="1" s="1"/>
  <c r="AF720" i="1"/>
  <c r="AG720" i="1" s="1"/>
  <c r="AH720" i="1" s="1"/>
  <c r="AG849" i="1"/>
  <c r="AH849" i="1" s="1"/>
  <c r="AF849" i="1"/>
  <c r="AG749" i="1"/>
  <c r="AH749" i="1" s="1"/>
  <c r="AF749" i="1"/>
  <c r="AF714" i="1"/>
  <c r="AG714" i="1" s="1"/>
  <c r="AH714" i="1" s="1"/>
  <c r="U166" i="1"/>
  <c r="AB166" i="1"/>
  <c r="AC166" i="1"/>
  <c r="AD166" i="1" s="1"/>
  <c r="U693" i="1"/>
  <c r="AC693" i="1"/>
  <c r="AD693" i="1" s="1"/>
  <c r="AB693" i="1"/>
  <c r="AF660" i="1"/>
  <c r="AG660" i="1"/>
  <c r="AH660" i="1" s="1"/>
  <c r="AC871" i="1"/>
  <c r="AD871" i="1" s="1"/>
  <c r="AB871" i="1"/>
  <c r="U871" i="1"/>
  <c r="AF995" i="1"/>
  <c r="AG995" i="1"/>
  <c r="AH995" i="1" s="1"/>
  <c r="AF759" i="1"/>
  <c r="AG759" i="1"/>
  <c r="AH759" i="1" s="1"/>
  <c r="AF811" i="1"/>
  <c r="AG811" i="1" s="1"/>
  <c r="AH811" i="1" s="1"/>
  <c r="AF635" i="1"/>
  <c r="AG635" i="1" s="1"/>
  <c r="AH635" i="1" s="1"/>
  <c r="AF870" i="1"/>
  <c r="AG870" i="1"/>
  <c r="AH870" i="1" s="1"/>
  <c r="AF999" i="1"/>
  <c r="AG999" i="1"/>
  <c r="AH999" i="1" s="1"/>
  <c r="AF834" i="1"/>
  <c r="AG834" i="1"/>
  <c r="AH834" i="1" s="1"/>
  <c r="AF791" i="1"/>
  <c r="AG791" i="1" s="1"/>
  <c r="AH791" i="1" s="1"/>
  <c r="AB998" i="1"/>
  <c r="AF691" i="1"/>
  <c r="AG691" i="1" s="1"/>
  <c r="AH691" i="1" s="1"/>
  <c r="AF763" i="1"/>
  <c r="AG763" i="1" s="1"/>
  <c r="AH763" i="1" s="1"/>
  <c r="AF818" i="1"/>
  <c r="AG818" i="1"/>
  <c r="AH818" i="1" s="1"/>
  <c r="AG824" i="1"/>
  <c r="AH824" i="1" s="1"/>
  <c r="AF824" i="1"/>
  <c r="AF479" i="1"/>
  <c r="AG479" i="1" s="1"/>
  <c r="AH479" i="1" s="1"/>
  <c r="AF25" i="1"/>
  <c r="AG25" i="1"/>
  <c r="AH25" i="1" s="1"/>
  <c r="AF317" i="1"/>
  <c r="AG317" i="1" s="1"/>
  <c r="AH317" i="1" s="1"/>
  <c r="AF472" i="1"/>
  <c r="AG472" i="1" s="1"/>
  <c r="AH472" i="1" s="1"/>
  <c r="AG253" i="1"/>
  <c r="AH253" i="1" s="1"/>
  <c r="AF253" i="1"/>
  <c r="AF369" i="1"/>
  <c r="AG369" i="1"/>
  <c r="AH369" i="1" s="1"/>
  <c r="AF361" i="1"/>
  <c r="AG361" i="1" s="1"/>
  <c r="AH361" i="1" s="1"/>
  <c r="AG63" i="1"/>
  <c r="AH63" i="1" s="1"/>
  <c r="AF63" i="1"/>
  <c r="AF462" i="1"/>
  <c r="AG462" i="1" s="1"/>
  <c r="AH462" i="1" s="1"/>
  <c r="AF217" i="1"/>
  <c r="AG217" i="1"/>
  <c r="AH217" i="1" s="1"/>
  <c r="AF477" i="1"/>
  <c r="AG477" i="1"/>
  <c r="AH477" i="1" s="1"/>
  <c r="AF258" i="1"/>
  <c r="AG258" i="1" s="1"/>
  <c r="AH258" i="1" s="1"/>
  <c r="AF32" i="1" l="1"/>
  <c r="AG32" i="1"/>
  <c r="AH32" i="1" s="1"/>
  <c r="AF986" i="1"/>
  <c r="AG986" i="1"/>
  <c r="AH986" i="1" s="1"/>
  <c r="AF910" i="1"/>
  <c r="AG910" i="1" s="1"/>
  <c r="AH910" i="1" s="1"/>
  <c r="AF158" i="1"/>
  <c r="AG158" i="1" s="1"/>
  <c r="AH158" i="1" s="1"/>
  <c r="AF987" i="1"/>
  <c r="AG987" i="1"/>
  <c r="AH987" i="1" s="1"/>
  <c r="AF976" i="1"/>
  <c r="AG976" i="1"/>
  <c r="AH976" i="1" s="1"/>
  <c r="AF778" i="1"/>
  <c r="AG778" i="1" s="1"/>
  <c r="AH778" i="1" s="1"/>
  <c r="AF969" i="1"/>
  <c r="AG969" i="1"/>
  <c r="AH969" i="1" s="1"/>
  <c r="AF368" i="1"/>
  <c r="AG368" i="1" s="1"/>
  <c r="AH368" i="1" s="1"/>
  <c r="AF998" i="1"/>
  <c r="AG998" i="1"/>
  <c r="AH998" i="1" s="1"/>
  <c r="AF576" i="1"/>
  <c r="AG576" i="1"/>
  <c r="AH576" i="1" s="1"/>
  <c r="AF393" i="1"/>
  <c r="AG393" i="1"/>
  <c r="AH393" i="1" s="1"/>
  <c r="AF991" i="1"/>
  <c r="AG991" i="1"/>
  <c r="AH991" i="1" s="1"/>
  <c r="AF621" i="1"/>
  <c r="AG621" i="1"/>
  <c r="AH621" i="1" s="1"/>
  <c r="AF166" i="1"/>
  <c r="AG166" i="1"/>
  <c r="AH166" i="1" s="1"/>
  <c r="AF659" i="1"/>
  <c r="AG659" i="1"/>
  <c r="AH659" i="1" s="1"/>
  <c r="AF602" i="1"/>
  <c r="AG602" i="1" s="1"/>
  <c r="AH602" i="1" s="1"/>
  <c r="AF871" i="1"/>
  <c r="AG871" i="1"/>
  <c r="AH871" i="1" s="1"/>
  <c r="AF693" i="1"/>
  <c r="AG693" i="1"/>
  <c r="AH693" i="1" s="1"/>
  <c r="AF548" i="1"/>
  <c r="AG548" i="1"/>
  <c r="AH548" i="1" s="1"/>
  <c r="AF960" i="1"/>
  <c r="AG960" i="1"/>
  <c r="AH960" i="1" s="1"/>
  <c r="AF775" i="1"/>
  <c r="AG775" i="1"/>
  <c r="AH775" i="1" s="1"/>
  <c r="AF173" i="1"/>
  <c r="AG173" i="1"/>
  <c r="AH173" i="1" s="1"/>
  <c r="AF28" i="1"/>
  <c r="AG28" i="1"/>
  <c r="AH28" i="1" s="1"/>
  <c r="AF495" i="1"/>
  <c r="AG495" i="1"/>
  <c r="AH495" i="1" s="1"/>
  <c r="AF375" i="1"/>
  <c r="AG375" i="1"/>
  <c r="AH375" i="1" s="1"/>
  <c r="AF724" i="1"/>
  <c r="AG724" i="1" s="1"/>
  <c r="AH724" i="1" s="1"/>
  <c r="AF190" i="1"/>
  <c r="AG190" i="1" s="1"/>
  <c r="AH190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<sst xmlns="http://schemas.openxmlformats.org/spreadsheetml/2006/main" count="126" uniqueCount="105">
  <si>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</si>
  <si>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</si>
  <si>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</si>
  <si>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</si>
  <si>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</si>
  <si>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</si>
  <si>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</si>
  <si>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</si>
  <si>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</si>
  <si>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</si>
  <si>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</si>
  <si>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</si>
  <si>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</si>
  <si>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</si>
  <si>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</si>
  <si>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</si>
  <si>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</si>
  <si>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</si>
  <si>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</si>
  <si>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</si>
  <si>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</si>
  <si>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</si>
  <si>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</si>
  <si>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</si>
  <si>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</si>
  <si>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</si>
  <si>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</si>
  <si>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</si>
  <si>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</si>
  <si>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</si>
  <si>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</si>
  <si>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</si>
  <si>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</si>
  <si>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</si>
  <si>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</si>
  <si>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</si>
  <si>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</si>
  <si>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</si>
  <si>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</si>
  <si>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</si>
  <si>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</si>
  <si>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</si>
  <si>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</si>
  <si>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</si>
  <si>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</si>
  <si>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</si>
  <si>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</si>
  <si>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</si>
  <si>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</si>
  <si>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</si>
  <si>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</si>
  <si>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</si>
  <si>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</si>
  <si>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</si>
  <si>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</si>
  <si>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</si>
  <si>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</si>
  <si>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</si>
  <si>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</si>
  <si>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</si>
  <si>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</si>
  <si>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</si>
  <si>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</si>
  <si>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</si>
  <si>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</si>
  <si>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</si>
  <si>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</si>
  <si>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</si>
  <si>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</si>
  <si>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</si>
  <si>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</si>
  <si>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</si>
  <si>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</si>
  <si>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</si>
  <si>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</si>
  <si>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</si>
  <si>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</si>
  <si>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</si>
  <si>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</si>
  <si>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</si>
  <si>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</si>
  <si>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</si>
  <si>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</si>
  <si>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</si>
  <si>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</si>
  <si>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</si>
  <si>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</si>
  <si>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</si>
  <si>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</si>
  <si>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</si>
  <si>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</si>
  <si>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</si>
  <si>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</si>
  <si>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</si>
  <si>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</si>
  <si>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</si>
  <si>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</si>
  <si>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</si>
  <si>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</si>
  <si>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</si>
  <si>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</si>
  <si>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</si>
  <si>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</si>
  <si>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data\100209\fr105911.bin</t>
  </si>
  <si>
    <t>測定日：2010/02/09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</si>
</sst>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2.7</c:v>
                </c:pt>
                <c:pt idx="4">
                  <c:v>1.8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3.6</c:v>
                </c:pt>
                <c:pt idx="35">
                  <c:v>2.7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4.5</c:v>
                </c:pt>
                <c:pt idx="42">
                  <c:v>4.5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5.4</c:v>
                </c:pt>
                <c:pt idx="53">
                  <c:v>5.4</c:v>
                </c:pt>
                <c:pt idx="54">
                  <c:v>5.4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5.4</c:v>
                </c:pt>
                <c:pt idx="60">
                  <c:v>6.3</c:v>
                </c:pt>
                <c:pt idx="61">
                  <c:v>6.3</c:v>
                </c:pt>
                <c:pt idx="62">
                  <c:v>6.3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8.1</c:v>
                </c:pt>
                <c:pt idx="67">
                  <c:v>9.1</c:v>
                </c:pt>
                <c:pt idx="68">
                  <c:v>9.1</c:v>
                </c:pt>
                <c:pt idx="69">
                  <c:v>9.1</c:v>
                </c:pt>
                <c:pt idx="70">
                  <c:v>9.1</c:v>
                </c:pt>
                <c:pt idx="71">
                  <c:v>10</c:v>
                </c:pt>
                <c:pt idx="72">
                  <c:v>11.8</c:v>
                </c:pt>
                <c:pt idx="73">
                  <c:v>13.6</c:v>
                </c:pt>
                <c:pt idx="74">
                  <c:v>14.5</c:v>
                </c:pt>
                <c:pt idx="75">
                  <c:v>13.6</c:v>
                </c:pt>
                <c:pt idx="76">
                  <c:v>13.6</c:v>
                </c:pt>
                <c:pt idx="77">
                  <c:v>14.5</c:v>
                </c:pt>
                <c:pt idx="78">
                  <c:v>15.4</c:v>
                </c:pt>
                <c:pt idx="79">
                  <c:v>16.3</c:v>
                </c:pt>
                <c:pt idx="80">
                  <c:v>15.4</c:v>
                </c:pt>
                <c:pt idx="81">
                  <c:v>17.2</c:v>
                </c:pt>
                <c:pt idx="82">
                  <c:v>20.8</c:v>
                </c:pt>
                <c:pt idx="83">
                  <c:v>25.3</c:v>
                </c:pt>
                <c:pt idx="84">
                  <c:v>28.1</c:v>
                </c:pt>
                <c:pt idx="85">
                  <c:v>29</c:v>
                </c:pt>
                <c:pt idx="86">
                  <c:v>29.9</c:v>
                </c:pt>
                <c:pt idx="87">
                  <c:v>29.9</c:v>
                </c:pt>
                <c:pt idx="88">
                  <c:v>26.2</c:v>
                </c:pt>
                <c:pt idx="89">
                  <c:v>26.2</c:v>
                </c:pt>
                <c:pt idx="90">
                  <c:v>29.9</c:v>
                </c:pt>
                <c:pt idx="91">
                  <c:v>35.299999999999997</c:v>
                </c:pt>
                <c:pt idx="92">
                  <c:v>40.700000000000003</c:v>
                </c:pt>
                <c:pt idx="93">
                  <c:v>38.9</c:v>
                </c:pt>
                <c:pt idx="94">
                  <c:v>46.2</c:v>
                </c:pt>
                <c:pt idx="95">
                  <c:v>62.5</c:v>
                </c:pt>
                <c:pt idx="96">
                  <c:v>69.7</c:v>
                </c:pt>
                <c:pt idx="97">
                  <c:v>79.7</c:v>
                </c:pt>
                <c:pt idx="98">
                  <c:v>83.3</c:v>
                </c:pt>
                <c:pt idx="99">
                  <c:v>86.9</c:v>
                </c:pt>
                <c:pt idx="100">
                  <c:v>94.1</c:v>
                </c:pt>
                <c:pt idx="101">
                  <c:v>96.9</c:v>
                </c:pt>
                <c:pt idx="102">
                  <c:v>101.4</c:v>
                </c:pt>
                <c:pt idx="103">
                  <c:v>105.9</c:v>
                </c:pt>
                <c:pt idx="104">
                  <c:v>113.1</c:v>
                </c:pt>
                <c:pt idx="105">
                  <c:v>120.4</c:v>
                </c:pt>
                <c:pt idx="106">
                  <c:v>128.5</c:v>
                </c:pt>
                <c:pt idx="107">
                  <c:v>136.69999999999999</c:v>
                </c:pt>
                <c:pt idx="108">
                  <c:v>143</c:v>
                </c:pt>
                <c:pt idx="109">
                  <c:v>157.5</c:v>
                </c:pt>
                <c:pt idx="110">
                  <c:v>162.9</c:v>
                </c:pt>
                <c:pt idx="111">
                  <c:v>180.1</c:v>
                </c:pt>
                <c:pt idx="112">
                  <c:v>172</c:v>
                </c:pt>
                <c:pt idx="113">
                  <c:v>187.4</c:v>
                </c:pt>
                <c:pt idx="114">
                  <c:v>204.6</c:v>
                </c:pt>
                <c:pt idx="115">
                  <c:v>207.3</c:v>
                </c:pt>
                <c:pt idx="116">
                  <c:v>237.1</c:v>
                </c:pt>
                <c:pt idx="117">
                  <c:v>236.2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D4-9648-A208-5B39EC288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742832"/>
        <c:axId val="1"/>
      </c:scatterChart>
      <c:valAx>
        <c:axId val="173974283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7428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7.0228445094242739E-2</c:v>
                </c:pt>
                <c:pt idx="1">
                  <c:v>4.5227978121036579E-2</c:v>
                </c:pt>
                <c:pt idx="2">
                  <c:v>5.0619667238133562E-2</c:v>
                </c:pt>
                <c:pt idx="3">
                  <c:v>7.6253020011140524E-2</c:v>
                </c:pt>
                <c:pt idx="4">
                  <c:v>6.0371700417891153E-2</c:v>
                </c:pt>
                <c:pt idx="5">
                  <c:v>7.6543653996756444E-2</c:v>
                </c:pt>
                <c:pt idx="6">
                  <c:v>7.0700974402688077E-2</c:v>
                </c:pt>
                <c:pt idx="7">
                  <c:v>7.0269208234840938E-2</c:v>
                </c:pt>
                <c:pt idx="8">
                  <c:v>7.0284165467855306E-2</c:v>
                </c:pt>
                <c:pt idx="9">
                  <c:v>7.7101614074047933E-2</c:v>
                </c:pt>
                <c:pt idx="10">
                  <c:v>0.10251489619596858</c:v>
                </c:pt>
                <c:pt idx="11">
                  <c:v>9.9258685689948292E-2</c:v>
                </c:pt>
                <c:pt idx="12">
                  <c:v>0.1118316913586353</c:v>
                </c:pt>
                <c:pt idx="13">
                  <c:v>0.10073674590262324</c:v>
                </c:pt>
                <c:pt idx="14">
                  <c:v>0.105674220459547</c:v>
                </c:pt>
                <c:pt idx="15">
                  <c:v>0.10551081826921972</c:v>
                </c:pt>
                <c:pt idx="16">
                  <c:v>0.10128425846445217</c:v>
                </c:pt>
                <c:pt idx="17">
                  <c:v>0.12092902611029094</c:v>
                </c:pt>
                <c:pt idx="18">
                  <c:v>9.8048274924613432E-2</c:v>
                </c:pt>
                <c:pt idx="19">
                  <c:v>0.10228492809028011</c:v>
                </c:pt>
                <c:pt idx="20">
                  <c:v>9.8598694415767005E-2</c:v>
                </c:pt>
                <c:pt idx="21">
                  <c:v>0.10143119682655012</c:v>
                </c:pt>
                <c:pt idx="22">
                  <c:v>0.10464081490980129</c:v>
                </c:pt>
                <c:pt idx="23">
                  <c:v>9.4690673117146573E-2</c:v>
                </c:pt>
                <c:pt idx="24">
                  <c:v>0.10742451253407571</c:v>
                </c:pt>
                <c:pt idx="25">
                  <c:v>0.1189761388127771</c:v>
                </c:pt>
                <c:pt idx="26">
                  <c:v>0.12172590233922495</c:v>
                </c:pt>
                <c:pt idx="27">
                  <c:v>0.12518027587637201</c:v>
                </c:pt>
                <c:pt idx="28">
                  <c:v>0.10757018812049</c:v>
                </c:pt>
                <c:pt idx="29">
                  <c:v>0.1289566486596094</c:v>
                </c:pt>
                <c:pt idx="30">
                  <c:v>0.11281574665161037</c:v>
                </c:pt>
                <c:pt idx="31">
                  <c:v>0.1214974259824685</c:v>
                </c:pt>
                <c:pt idx="32">
                  <c:v>0.11460523519446089</c:v>
                </c:pt>
                <c:pt idx="33">
                  <c:v>0.11184853450169492</c:v>
                </c:pt>
                <c:pt idx="34">
                  <c:v>0.16849424745008035</c:v>
                </c:pt>
                <c:pt idx="35">
                  <c:v>0.12522926982565419</c:v>
                </c:pt>
                <c:pt idx="36">
                  <c:v>0.15421147837514163</c:v>
                </c:pt>
                <c:pt idx="37">
                  <c:v>0.15794325211670129</c:v>
                </c:pt>
                <c:pt idx="38">
                  <c:v>0.17761724970666004</c:v>
                </c:pt>
                <c:pt idx="39">
                  <c:v>0.16521326873694153</c:v>
                </c:pt>
                <c:pt idx="40">
                  <c:v>0.17977615772724512</c:v>
                </c:pt>
                <c:pt idx="41">
                  <c:v>0.22222009198329401</c:v>
                </c:pt>
                <c:pt idx="42">
                  <c:v>0.20508483521575852</c:v>
                </c:pt>
                <c:pt idx="43">
                  <c:v>0.24927407750003308</c:v>
                </c:pt>
                <c:pt idx="44">
                  <c:v>0.25503946939224009</c:v>
                </c:pt>
                <c:pt idx="45">
                  <c:v>0.22655331664075806</c:v>
                </c:pt>
                <c:pt idx="46">
                  <c:v>0.25188530217097382</c:v>
                </c:pt>
                <c:pt idx="47">
                  <c:v>0.19584432137927954</c:v>
                </c:pt>
                <c:pt idx="48">
                  <c:v>0.20904836913177291</c:v>
                </c:pt>
                <c:pt idx="49">
                  <c:v>0.20368284903968098</c:v>
                </c:pt>
                <c:pt idx="50">
                  <c:v>0.21000001139927893</c:v>
                </c:pt>
                <c:pt idx="51">
                  <c:v>0.19862594466410941</c:v>
                </c:pt>
                <c:pt idx="52">
                  <c:v>0.25407218540982285</c:v>
                </c:pt>
                <c:pt idx="53">
                  <c:v>0.23287076314312302</c:v>
                </c:pt>
                <c:pt idx="54">
                  <c:v>0.2414483349502034</c:v>
                </c:pt>
                <c:pt idx="55">
                  <c:v>0.2376829905089192</c:v>
                </c:pt>
                <c:pt idx="56">
                  <c:v>0.25964969424992296</c:v>
                </c:pt>
                <c:pt idx="57">
                  <c:v>0.25873493658714714</c:v>
                </c:pt>
                <c:pt idx="58">
                  <c:v>0.25020353249766075</c:v>
                </c:pt>
                <c:pt idx="59">
                  <c:v>0.28677894854499331</c:v>
                </c:pt>
                <c:pt idx="60">
                  <c:v>0.30852471129276582</c:v>
                </c:pt>
                <c:pt idx="61">
                  <c:v>0.2936512382703918</c:v>
                </c:pt>
                <c:pt idx="62">
                  <c:v>0.30084993613797895</c:v>
                </c:pt>
                <c:pt idx="63">
                  <c:v>0.38422308479223094</c:v>
                </c:pt>
                <c:pt idx="64">
                  <c:v>0.34623238280518698</c:v>
                </c:pt>
                <c:pt idx="65">
                  <c:v>0.3552232584060569</c:v>
                </c:pt>
                <c:pt idx="66">
                  <c:v>0.39955523089428152</c:v>
                </c:pt>
                <c:pt idx="67">
                  <c:v>0.42227820739099897</c:v>
                </c:pt>
                <c:pt idx="68">
                  <c:v>0.44515721704675887</c:v>
                </c:pt>
                <c:pt idx="69">
                  <c:v>0.44453547592092957</c:v>
                </c:pt>
                <c:pt idx="70">
                  <c:v>0.44038014996032837</c:v>
                </c:pt>
                <c:pt idx="71">
                  <c:v>0.49312851655490475</c:v>
                </c:pt>
                <c:pt idx="72">
                  <c:v>0.59096388485422513</c:v>
                </c:pt>
                <c:pt idx="73">
                  <c:v>0.70496187442962632</c:v>
                </c:pt>
                <c:pt idx="74">
                  <c:v>0.71906260188963045</c:v>
                </c:pt>
                <c:pt idx="75">
                  <c:v>0.72182767312952689</c:v>
                </c:pt>
                <c:pt idx="76">
                  <c:v>0.69424261087898631</c:v>
                </c:pt>
                <c:pt idx="77">
                  <c:v>0.70777284799707529</c:v>
                </c:pt>
                <c:pt idx="78">
                  <c:v>0.76469318432080857</c:v>
                </c:pt>
                <c:pt idx="79">
                  <c:v>0</c:v>
                </c:pt>
                <c:pt idx="80">
                  <c:v>0.77357732542500512</c:v>
                </c:pt>
                <c:pt idx="81">
                  <c:v>0.88978557898040445</c:v>
                </c:pt>
                <c:pt idx="82">
                  <c:v>1.0417991156978978</c:v>
                </c:pt>
                <c:pt idx="83">
                  <c:v>1.2324942769890028</c:v>
                </c:pt>
                <c:pt idx="84">
                  <c:v>1.4165877662348776</c:v>
                </c:pt>
                <c:pt idx="85">
                  <c:v>1.5132450624775931</c:v>
                </c:pt>
                <c:pt idx="86">
                  <c:v>1.4654876837289244</c:v>
                </c:pt>
                <c:pt idx="87">
                  <c:v>1.48280418066376</c:v>
                </c:pt>
                <c:pt idx="88">
                  <c:v>1.3219001976186422</c:v>
                </c:pt>
                <c:pt idx="89">
                  <c:v>1.3416529003120843</c:v>
                </c:pt>
                <c:pt idx="90">
                  <c:v>1.546451863713503</c:v>
                </c:pt>
                <c:pt idx="91">
                  <c:v>1.8085944921616486</c:v>
                </c:pt>
                <c:pt idx="92">
                  <c:v>1.7966835602605047</c:v>
                </c:pt>
                <c:pt idx="93">
                  <c:v>1.8375234917084879</c:v>
                </c:pt>
                <c:pt idx="94">
                  <c:v>2.1321865002328533</c:v>
                </c:pt>
                <c:pt idx="95">
                  <c:v>2.8065897502037132</c:v>
                </c:pt>
                <c:pt idx="96">
                  <c:v>3.2368854388315675</c:v>
                </c:pt>
                <c:pt idx="97">
                  <c:v>3.1373248049543392</c:v>
                </c:pt>
                <c:pt idx="98">
                  <c:v>3.7106984753515868</c:v>
                </c:pt>
                <c:pt idx="99">
                  <c:v>3.5256092322167216</c:v>
                </c:pt>
                <c:pt idx="100">
                  <c:v>3.8481142911057487</c:v>
                </c:pt>
                <c:pt idx="101">
                  <c:v>3.9886924436394611</c:v>
                </c:pt>
                <c:pt idx="102">
                  <c:v>3.8765612949890973</c:v>
                </c:pt>
                <c:pt idx="103">
                  <c:v>4.0652524478693364</c:v>
                </c:pt>
                <c:pt idx="104">
                  <c:v>4.1036036374617959</c:v>
                </c:pt>
                <c:pt idx="105">
                  <c:v>4.4448718338623179</c:v>
                </c:pt>
                <c:pt idx="106">
                  <c:v>5.1212582641662712</c:v>
                </c:pt>
                <c:pt idx="107">
                  <c:v>4.6538945666886145</c:v>
                </c:pt>
                <c:pt idx="108">
                  <c:v>4.1309616222412577</c:v>
                </c:pt>
                <c:pt idx="109">
                  <c:v>5.3379814289631708</c:v>
                </c:pt>
                <c:pt idx="110">
                  <c:v>0</c:v>
                </c:pt>
                <c:pt idx="111">
                  <c:v>4.8879746465881606</c:v>
                </c:pt>
                <c:pt idx="112">
                  <c:v>4.8446737951062913</c:v>
                </c:pt>
                <c:pt idx="113">
                  <c:v>5.4145454560462722</c:v>
                </c:pt>
                <c:pt idx="114">
                  <c:v>5.4365332233600148</c:v>
                </c:pt>
                <c:pt idx="115">
                  <c:v>5.17261791889345</c:v>
                </c:pt>
                <c:pt idx="116">
                  <c:v>6.5071975998304641</c:v>
                </c:pt>
                <c:pt idx="117">
                  <c:v>4.8596492313342505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F-A249-938C-45B98BD0E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548336"/>
        <c:axId val="1"/>
      </c:scatterChart>
      <c:valAx>
        <c:axId val="174054833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548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-999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-999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1-064C-86B8-A55D5DDD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294448"/>
        <c:axId val="1"/>
      </c:scatterChart>
      <c:valAx>
        <c:axId val="174029444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294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0.80535400000000001</c:v>
                </c:pt>
                <c:pt idx="1">
                  <c:v>0.86671299999999996</c:v>
                </c:pt>
                <c:pt idx="2">
                  <c:v>0.90297499999999997</c:v>
                </c:pt>
                <c:pt idx="3">
                  <c:v>0.80995200000000001</c:v>
                </c:pt>
                <c:pt idx="4">
                  <c:v>0.84978900000000002</c:v>
                </c:pt>
                <c:pt idx="5">
                  <c:v>0.90015699999999998</c:v>
                </c:pt>
                <c:pt idx="6">
                  <c:v>0.84207200000000004</c:v>
                </c:pt>
                <c:pt idx="7">
                  <c:v>0.82884500000000005</c:v>
                </c:pt>
                <c:pt idx="8">
                  <c:v>0.80654000000000003</c:v>
                </c:pt>
                <c:pt idx="9">
                  <c:v>0.91119700000000003</c:v>
                </c:pt>
                <c:pt idx="10">
                  <c:v>0.91786400000000001</c:v>
                </c:pt>
                <c:pt idx="11">
                  <c:v>0.92008299999999998</c:v>
                </c:pt>
                <c:pt idx="12">
                  <c:v>0.91619499999999998</c:v>
                </c:pt>
                <c:pt idx="13">
                  <c:v>0.88859699999999997</c:v>
                </c:pt>
                <c:pt idx="14">
                  <c:v>0.88907700000000001</c:v>
                </c:pt>
                <c:pt idx="15">
                  <c:v>0.93218599999999996</c:v>
                </c:pt>
                <c:pt idx="16">
                  <c:v>0.86106799999999994</c:v>
                </c:pt>
                <c:pt idx="17">
                  <c:v>0.92299399999999998</c:v>
                </c:pt>
                <c:pt idx="18">
                  <c:v>0.88867300000000005</c:v>
                </c:pt>
                <c:pt idx="19">
                  <c:v>0.94928000000000001</c:v>
                </c:pt>
                <c:pt idx="20">
                  <c:v>0.91858300000000004</c:v>
                </c:pt>
                <c:pt idx="21">
                  <c:v>0.92847500000000005</c:v>
                </c:pt>
                <c:pt idx="22">
                  <c:v>0.93733900000000003</c:v>
                </c:pt>
                <c:pt idx="23">
                  <c:v>0.92960200000000004</c:v>
                </c:pt>
                <c:pt idx="24">
                  <c:v>0.92656899999999998</c:v>
                </c:pt>
                <c:pt idx="25">
                  <c:v>0.95419799999999999</c:v>
                </c:pt>
                <c:pt idx="26">
                  <c:v>0.962843</c:v>
                </c:pt>
                <c:pt idx="27">
                  <c:v>0.95641600000000004</c:v>
                </c:pt>
                <c:pt idx="28">
                  <c:v>0.95477400000000001</c:v>
                </c:pt>
                <c:pt idx="29">
                  <c:v>0.95333900000000005</c:v>
                </c:pt>
                <c:pt idx="30">
                  <c:v>0.96107200000000004</c:v>
                </c:pt>
                <c:pt idx="31">
                  <c:v>0.94509299999999996</c:v>
                </c:pt>
                <c:pt idx="32">
                  <c:v>0.96099100000000004</c:v>
                </c:pt>
                <c:pt idx="33">
                  <c:v>0.959368</c:v>
                </c:pt>
                <c:pt idx="34">
                  <c:v>0.96771700000000005</c:v>
                </c:pt>
                <c:pt idx="35">
                  <c:v>0.95337799999999995</c:v>
                </c:pt>
                <c:pt idx="36">
                  <c:v>0.96685500000000002</c:v>
                </c:pt>
                <c:pt idx="37">
                  <c:v>0.94630099999999995</c:v>
                </c:pt>
                <c:pt idx="38">
                  <c:v>0.96714299999999997</c:v>
                </c:pt>
                <c:pt idx="39">
                  <c:v>0.96090600000000004</c:v>
                </c:pt>
                <c:pt idx="40">
                  <c:v>0.96559799999999996</c:v>
                </c:pt>
                <c:pt idx="41">
                  <c:v>0.95520099999999997</c:v>
                </c:pt>
                <c:pt idx="42">
                  <c:v>0.96695200000000003</c:v>
                </c:pt>
                <c:pt idx="43">
                  <c:v>0.96154399999999995</c:v>
                </c:pt>
                <c:pt idx="44">
                  <c:v>0.97197599999999995</c:v>
                </c:pt>
                <c:pt idx="45">
                  <c:v>0.96829799999999999</c:v>
                </c:pt>
                <c:pt idx="46">
                  <c:v>0.97914599999999996</c:v>
                </c:pt>
                <c:pt idx="47">
                  <c:v>0.949793</c:v>
                </c:pt>
                <c:pt idx="48">
                  <c:v>0.95010499999999998</c:v>
                </c:pt>
                <c:pt idx="49">
                  <c:v>0.96946299999999996</c:v>
                </c:pt>
                <c:pt idx="50">
                  <c:v>0.96506400000000003</c:v>
                </c:pt>
                <c:pt idx="51">
                  <c:v>0.970356</c:v>
                </c:pt>
                <c:pt idx="52">
                  <c:v>0.96829299999999996</c:v>
                </c:pt>
                <c:pt idx="53">
                  <c:v>0.98507800000000001</c:v>
                </c:pt>
                <c:pt idx="54">
                  <c:v>0.96357499999999996</c:v>
                </c:pt>
                <c:pt idx="55">
                  <c:v>0.95961799999999997</c:v>
                </c:pt>
                <c:pt idx="56">
                  <c:v>0.97607500000000003</c:v>
                </c:pt>
                <c:pt idx="57">
                  <c:v>0.96664499999999998</c:v>
                </c:pt>
                <c:pt idx="58">
                  <c:v>0.96391800000000005</c:v>
                </c:pt>
                <c:pt idx="59">
                  <c:v>0.97579800000000005</c:v>
                </c:pt>
                <c:pt idx="60">
                  <c:v>0.97913700000000004</c:v>
                </c:pt>
                <c:pt idx="61">
                  <c:v>0.96838800000000003</c:v>
                </c:pt>
                <c:pt idx="62">
                  <c:v>0.97368600000000005</c:v>
                </c:pt>
                <c:pt idx="63">
                  <c:v>0.97748299999999999</c:v>
                </c:pt>
                <c:pt idx="64">
                  <c:v>0.97852399999999995</c:v>
                </c:pt>
                <c:pt idx="65">
                  <c:v>0.97670500000000005</c:v>
                </c:pt>
                <c:pt idx="66">
                  <c:v>0.98089300000000001</c:v>
                </c:pt>
                <c:pt idx="67">
                  <c:v>0.97328599999999998</c:v>
                </c:pt>
                <c:pt idx="68">
                  <c:v>0.972854</c:v>
                </c:pt>
                <c:pt idx="69">
                  <c:v>0.97694599999999998</c:v>
                </c:pt>
                <c:pt idx="70">
                  <c:v>0.98174399999999995</c:v>
                </c:pt>
                <c:pt idx="71">
                  <c:v>0.97846699999999998</c:v>
                </c:pt>
                <c:pt idx="72">
                  <c:v>0.97785500000000003</c:v>
                </c:pt>
                <c:pt idx="73">
                  <c:v>0.97847099999999998</c:v>
                </c:pt>
                <c:pt idx="74">
                  <c:v>0.97835899999999998</c:v>
                </c:pt>
                <c:pt idx="75">
                  <c:v>0.98128099999999996</c:v>
                </c:pt>
                <c:pt idx="76">
                  <c:v>0.97937200000000002</c:v>
                </c:pt>
                <c:pt idx="77">
                  <c:v>0.983935</c:v>
                </c:pt>
                <c:pt idx="78">
                  <c:v>0.97803200000000001</c:v>
                </c:pt>
                <c:pt idx="79">
                  <c:v>0.979267</c:v>
                </c:pt>
                <c:pt idx="80">
                  <c:v>0.98068200000000005</c:v>
                </c:pt>
                <c:pt idx="81">
                  <c:v>0.98266900000000001</c:v>
                </c:pt>
                <c:pt idx="82">
                  <c:v>0.98774600000000001</c:v>
                </c:pt>
                <c:pt idx="83">
                  <c:v>0.97410600000000003</c:v>
                </c:pt>
                <c:pt idx="84">
                  <c:v>0.977356</c:v>
                </c:pt>
                <c:pt idx="85">
                  <c:v>0.97698200000000002</c:v>
                </c:pt>
                <c:pt idx="86">
                  <c:v>0.97783900000000001</c:v>
                </c:pt>
                <c:pt idx="87">
                  <c:v>0.98238700000000001</c:v>
                </c:pt>
                <c:pt idx="88">
                  <c:v>0.98317100000000002</c:v>
                </c:pt>
                <c:pt idx="89">
                  <c:v>0.98060999999999998</c:v>
                </c:pt>
                <c:pt idx="90">
                  <c:v>0.97759300000000005</c:v>
                </c:pt>
                <c:pt idx="91">
                  <c:v>0.97973399999999999</c:v>
                </c:pt>
                <c:pt idx="92">
                  <c:v>0.97809999999999997</c:v>
                </c:pt>
                <c:pt idx="93">
                  <c:v>0.98054399999999997</c:v>
                </c:pt>
                <c:pt idx="94">
                  <c:v>0.98012100000000002</c:v>
                </c:pt>
                <c:pt idx="95">
                  <c:v>0.98233300000000001</c:v>
                </c:pt>
                <c:pt idx="96">
                  <c:v>0.97084099999999995</c:v>
                </c:pt>
                <c:pt idx="97">
                  <c:v>0.98497199999999996</c:v>
                </c:pt>
                <c:pt idx="98">
                  <c:v>0.97707299999999997</c:v>
                </c:pt>
                <c:pt idx="99">
                  <c:v>0.97587500000000005</c:v>
                </c:pt>
                <c:pt idx="100">
                  <c:v>0.98089499999999996</c:v>
                </c:pt>
                <c:pt idx="101">
                  <c:v>0.98062199999999999</c:v>
                </c:pt>
                <c:pt idx="102">
                  <c:v>0.97412100000000001</c:v>
                </c:pt>
                <c:pt idx="103">
                  <c:v>0.97721400000000003</c:v>
                </c:pt>
                <c:pt idx="104">
                  <c:v>0.96927700000000006</c:v>
                </c:pt>
                <c:pt idx="105">
                  <c:v>0.96635400000000005</c:v>
                </c:pt>
                <c:pt idx="106">
                  <c:v>0.96514100000000003</c:v>
                </c:pt>
                <c:pt idx="107">
                  <c:v>0.96450599999999997</c:v>
                </c:pt>
                <c:pt idx="108">
                  <c:v>0.95320700000000003</c:v>
                </c:pt>
                <c:pt idx="109">
                  <c:v>0.953511</c:v>
                </c:pt>
                <c:pt idx="110">
                  <c:v>0.96903700000000004</c:v>
                </c:pt>
                <c:pt idx="111">
                  <c:v>0.96232799999999996</c:v>
                </c:pt>
                <c:pt idx="112">
                  <c:v>0.95776099999999997</c:v>
                </c:pt>
                <c:pt idx="113">
                  <c:v>0.96676399999999996</c:v>
                </c:pt>
                <c:pt idx="114">
                  <c:v>0.94827099999999998</c:v>
                </c:pt>
                <c:pt idx="115">
                  <c:v>0.94401800000000002</c:v>
                </c:pt>
                <c:pt idx="116">
                  <c:v>0.93334499999999998</c:v>
                </c:pt>
                <c:pt idx="117">
                  <c:v>0.89533799999999997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19-DD48-8A30-0E080A53B75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0.85980500000000004</c:v>
                </c:pt>
                <c:pt idx="1">
                  <c:v>0.87365000000000004</c:v>
                </c:pt>
                <c:pt idx="2">
                  <c:v>0.91057500000000002</c:v>
                </c:pt>
                <c:pt idx="3">
                  <c:v>0.89576800000000001</c:v>
                </c:pt>
                <c:pt idx="4">
                  <c:v>0.90390400000000004</c:v>
                </c:pt>
                <c:pt idx="5">
                  <c:v>0.88414999999999999</c:v>
                </c:pt>
                <c:pt idx="6">
                  <c:v>0.85701099999999997</c:v>
                </c:pt>
                <c:pt idx="7">
                  <c:v>0.86463900000000005</c:v>
                </c:pt>
                <c:pt idx="8">
                  <c:v>0.89993800000000002</c:v>
                </c:pt>
                <c:pt idx="9">
                  <c:v>0.894011</c:v>
                </c:pt>
                <c:pt idx="10">
                  <c:v>0.90846800000000005</c:v>
                </c:pt>
                <c:pt idx="11">
                  <c:v>0.94300799999999996</c:v>
                </c:pt>
                <c:pt idx="12">
                  <c:v>0.93047299999999999</c:v>
                </c:pt>
                <c:pt idx="13">
                  <c:v>0.93306199999999995</c:v>
                </c:pt>
                <c:pt idx="14">
                  <c:v>0.949322</c:v>
                </c:pt>
                <c:pt idx="15">
                  <c:v>0.923014</c:v>
                </c:pt>
                <c:pt idx="16">
                  <c:v>0.96407799999999999</c:v>
                </c:pt>
                <c:pt idx="17">
                  <c:v>0.94931699999999997</c:v>
                </c:pt>
                <c:pt idx="18">
                  <c:v>0.92165900000000001</c:v>
                </c:pt>
                <c:pt idx="19">
                  <c:v>0.940465</c:v>
                </c:pt>
                <c:pt idx="20">
                  <c:v>0.92859800000000003</c:v>
                </c:pt>
                <c:pt idx="21">
                  <c:v>0.96640400000000004</c:v>
                </c:pt>
                <c:pt idx="22">
                  <c:v>0.95210700000000004</c:v>
                </c:pt>
                <c:pt idx="23">
                  <c:v>0.93141600000000002</c:v>
                </c:pt>
                <c:pt idx="24">
                  <c:v>0.95820399999999994</c:v>
                </c:pt>
                <c:pt idx="25">
                  <c:v>0.96204500000000004</c:v>
                </c:pt>
                <c:pt idx="26">
                  <c:v>0.95082999999999995</c:v>
                </c:pt>
                <c:pt idx="27">
                  <c:v>0.97340099999999996</c:v>
                </c:pt>
                <c:pt idx="28">
                  <c:v>0.96275699999999997</c:v>
                </c:pt>
                <c:pt idx="29">
                  <c:v>0.978576</c:v>
                </c:pt>
                <c:pt idx="30">
                  <c:v>0.96980100000000002</c:v>
                </c:pt>
                <c:pt idx="31">
                  <c:v>0.97251100000000001</c:v>
                </c:pt>
                <c:pt idx="32">
                  <c:v>0.96291300000000002</c:v>
                </c:pt>
                <c:pt idx="33">
                  <c:v>0.98034200000000005</c:v>
                </c:pt>
                <c:pt idx="34">
                  <c:v>0.95468900000000001</c:v>
                </c:pt>
                <c:pt idx="35">
                  <c:v>0.97744299999999995</c:v>
                </c:pt>
                <c:pt idx="36">
                  <c:v>0.97236299999999998</c:v>
                </c:pt>
                <c:pt idx="37">
                  <c:v>0.96768100000000001</c:v>
                </c:pt>
                <c:pt idx="38">
                  <c:v>0.97004000000000001</c:v>
                </c:pt>
                <c:pt idx="39">
                  <c:v>0.96916599999999997</c:v>
                </c:pt>
                <c:pt idx="40">
                  <c:v>0.961893</c:v>
                </c:pt>
                <c:pt idx="41">
                  <c:v>0.97532200000000002</c:v>
                </c:pt>
                <c:pt idx="42">
                  <c:v>0.97306499999999996</c:v>
                </c:pt>
                <c:pt idx="43">
                  <c:v>0.97333800000000004</c:v>
                </c:pt>
                <c:pt idx="44">
                  <c:v>0.97693600000000003</c:v>
                </c:pt>
                <c:pt idx="45">
                  <c:v>0.97816400000000003</c:v>
                </c:pt>
                <c:pt idx="46">
                  <c:v>0.97598200000000002</c:v>
                </c:pt>
                <c:pt idx="47">
                  <c:v>0.97381600000000001</c:v>
                </c:pt>
                <c:pt idx="48">
                  <c:v>0.978132</c:v>
                </c:pt>
                <c:pt idx="49">
                  <c:v>0.97729900000000003</c:v>
                </c:pt>
                <c:pt idx="50">
                  <c:v>0.97994199999999998</c:v>
                </c:pt>
                <c:pt idx="51">
                  <c:v>0.97795100000000001</c:v>
                </c:pt>
                <c:pt idx="52">
                  <c:v>0.96814100000000003</c:v>
                </c:pt>
                <c:pt idx="53">
                  <c:v>0.9617</c:v>
                </c:pt>
                <c:pt idx="54">
                  <c:v>0.97705900000000001</c:v>
                </c:pt>
                <c:pt idx="55">
                  <c:v>0.97788600000000003</c:v>
                </c:pt>
                <c:pt idx="56">
                  <c:v>0.97473799999999999</c:v>
                </c:pt>
                <c:pt idx="57">
                  <c:v>0.98112600000000005</c:v>
                </c:pt>
                <c:pt idx="58">
                  <c:v>0.98068100000000002</c:v>
                </c:pt>
                <c:pt idx="59">
                  <c:v>0.98495900000000003</c:v>
                </c:pt>
                <c:pt idx="60">
                  <c:v>0.98360999999999998</c:v>
                </c:pt>
                <c:pt idx="61">
                  <c:v>0.97561799999999999</c:v>
                </c:pt>
                <c:pt idx="62">
                  <c:v>0.98277199999999998</c:v>
                </c:pt>
                <c:pt idx="63">
                  <c:v>0.980379</c:v>
                </c:pt>
                <c:pt idx="64">
                  <c:v>0.97598600000000002</c:v>
                </c:pt>
                <c:pt idx="65">
                  <c:v>0.989228</c:v>
                </c:pt>
                <c:pt idx="66">
                  <c:v>0.97961900000000002</c:v>
                </c:pt>
                <c:pt idx="67">
                  <c:v>0.98637200000000003</c:v>
                </c:pt>
                <c:pt idx="68">
                  <c:v>0.98179700000000003</c:v>
                </c:pt>
                <c:pt idx="69">
                  <c:v>0.98227600000000004</c:v>
                </c:pt>
                <c:pt idx="70">
                  <c:v>0.98776799999999998</c:v>
                </c:pt>
                <c:pt idx="71">
                  <c:v>0.98602500000000004</c:v>
                </c:pt>
                <c:pt idx="72">
                  <c:v>0.98294599999999999</c:v>
                </c:pt>
                <c:pt idx="73">
                  <c:v>0.98726800000000003</c:v>
                </c:pt>
                <c:pt idx="74">
                  <c:v>0.984734</c:v>
                </c:pt>
                <c:pt idx="75">
                  <c:v>0.98485800000000001</c:v>
                </c:pt>
                <c:pt idx="76">
                  <c:v>0.99006400000000006</c:v>
                </c:pt>
                <c:pt idx="77">
                  <c:v>0.99027600000000005</c:v>
                </c:pt>
                <c:pt idx="78">
                  <c:v>0.98781799999999997</c:v>
                </c:pt>
                <c:pt idx="79">
                  <c:v>0.93134099999999997</c:v>
                </c:pt>
                <c:pt idx="80">
                  <c:v>0.98565899999999995</c:v>
                </c:pt>
                <c:pt idx="81">
                  <c:v>0.98708499999999999</c:v>
                </c:pt>
                <c:pt idx="82">
                  <c:v>0.98636100000000004</c:v>
                </c:pt>
                <c:pt idx="83">
                  <c:v>0.98509100000000005</c:v>
                </c:pt>
                <c:pt idx="84">
                  <c:v>0.97942099999999999</c:v>
                </c:pt>
                <c:pt idx="85">
                  <c:v>0.98499800000000004</c:v>
                </c:pt>
                <c:pt idx="86">
                  <c:v>0.98828000000000005</c:v>
                </c:pt>
                <c:pt idx="87">
                  <c:v>0.98357300000000003</c:v>
                </c:pt>
                <c:pt idx="88">
                  <c:v>0.99149600000000004</c:v>
                </c:pt>
                <c:pt idx="89">
                  <c:v>0.985398</c:v>
                </c:pt>
                <c:pt idx="90">
                  <c:v>0.98440499999999997</c:v>
                </c:pt>
                <c:pt idx="91">
                  <c:v>0.98923899999999998</c:v>
                </c:pt>
                <c:pt idx="92">
                  <c:v>0.98971799999999999</c:v>
                </c:pt>
                <c:pt idx="93">
                  <c:v>0.98982999999999999</c:v>
                </c:pt>
                <c:pt idx="94">
                  <c:v>0.98360899999999996</c:v>
                </c:pt>
                <c:pt idx="95">
                  <c:v>0.98445099999999996</c:v>
                </c:pt>
                <c:pt idx="96">
                  <c:v>0.98767799999999994</c:v>
                </c:pt>
                <c:pt idx="97">
                  <c:v>0.98681099999999999</c:v>
                </c:pt>
                <c:pt idx="98">
                  <c:v>0.98616499999999996</c:v>
                </c:pt>
                <c:pt idx="99">
                  <c:v>0.98728300000000002</c:v>
                </c:pt>
                <c:pt idx="100">
                  <c:v>0.99385699999999999</c:v>
                </c:pt>
                <c:pt idx="101">
                  <c:v>0.99001499999999998</c:v>
                </c:pt>
                <c:pt idx="102">
                  <c:v>0.98696399999999995</c:v>
                </c:pt>
                <c:pt idx="103">
                  <c:v>0.98909199999999997</c:v>
                </c:pt>
                <c:pt idx="104">
                  <c:v>0.991147</c:v>
                </c:pt>
                <c:pt idx="105">
                  <c:v>0.99144600000000005</c:v>
                </c:pt>
                <c:pt idx="106">
                  <c:v>0.989537</c:v>
                </c:pt>
                <c:pt idx="107">
                  <c:v>0.98821400000000004</c:v>
                </c:pt>
                <c:pt idx="108">
                  <c:v>0.98960300000000001</c:v>
                </c:pt>
                <c:pt idx="109">
                  <c:v>0.98830700000000005</c:v>
                </c:pt>
                <c:pt idx="110">
                  <c:v>0.94116299999999997</c:v>
                </c:pt>
                <c:pt idx="111">
                  <c:v>0.98714900000000005</c:v>
                </c:pt>
                <c:pt idx="112">
                  <c:v>0.97916899999999996</c:v>
                </c:pt>
                <c:pt idx="113">
                  <c:v>0.98868199999999995</c:v>
                </c:pt>
                <c:pt idx="114">
                  <c:v>0.97560899999999995</c:v>
                </c:pt>
                <c:pt idx="115">
                  <c:v>0.98735600000000001</c:v>
                </c:pt>
                <c:pt idx="116">
                  <c:v>0.97927299999999995</c:v>
                </c:pt>
                <c:pt idx="117">
                  <c:v>0.97815700000000005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19-DD48-8A30-0E080A53B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214400"/>
        <c:axId val="1"/>
      </c:scatterChart>
      <c:valAx>
        <c:axId val="17402144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2144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0.1636256881454175</c:v>
                </c:pt>
                <c:pt idx="1">
                  <c:v>0.15139850873720337</c:v>
                </c:pt>
                <c:pt idx="2">
                  <c:v>0.1612485446080657</c:v>
                </c:pt>
                <c:pt idx="3">
                  <c:v>0.14180136488476958</c:v>
                </c:pt>
                <c:pt idx="4">
                  <c:v>0.15698252104411289</c:v>
                </c:pt>
                <c:pt idx="5">
                  <c:v>0.19196179801886423</c:v>
                </c:pt>
                <c:pt idx="6">
                  <c:v>0.1502340054844549</c:v>
                </c:pt>
                <c:pt idx="7">
                  <c:v>0.16037590556920298</c:v>
                </c:pt>
                <c:pt idx="8">
                  <c:v>0.14700510564111091</c:v>
                </c:pt>
                <c:pt idx="9">
                  <c:v>0.19020926275911432</c:v>
                </c:pt>
                <c:pt idx="10">
                  <c:v>0.21731403498836324</c:v>
                </c:pt>
                <c:pt idx="11">
                  <c:v>0.21038888829770261</c:v>
                </c:pt>
                <c:pt idx="12">
                  <c:v>0.22719261358916848</c:v>
                </c:pt>
                <c:pt idx="13">
                  <c:v>0.20442674275750011</c:v>
                </c:pt>
                <c:pt idx="14">
                  <c:v>0.21583493066924517</c:v>
                </c:pt>
                <c:pt idx="15">
                  <c:v>0.22782427402886876</c:v>
                </c:pt>
                <c:pt idx="16">
                  <c:v>0.2074328567239678</c:v>
                </c:pt>
                <c:pt idx="17">
                  <c:v>0.23144813980158954</c:v>
                </c:pt>
                <c:pt idx="18">
                  <c:v>0.19341624129439991</c:v>
                </c:pt>
                <c:pt idx="19">
                  <c:v>0.224874815328095</c:v>
                </c:pt>
                <c:pt idx="20">
                  <c:v>0.22224047670271932</c:v>
                </c:pt>
                <c:pt idx="21">
                  <c:v>0.20706613491228509</c:v>
                </c:pt>
                <c:pt idx="22">
                  <c:v>0.22784498615723611</c:v>
                </c:pt>
                <c:pt idx="23">
                  <c:v>0.24805037832088384</c:v>
                </c:pt>
                <c:pt idx="24">
                  <c:v>0.25615557592191918</c:v>
                </c:pt>
                <c:pt idx="25">
                  <c:v>0.25040011672663232</c:v>
                </c:pt>
                <c:pt idx="26">
                  <c:v>0.25464234652798584</c:v>
                </c:pt>
                <c:pt idx="27">
                  <c:v>0.26845776402694765</c:v>
                </c:pt>
                <c:pt idx="28">
                  <c:v>0.25657259549687572</c:v>
                </c:pt>
                <c:pt idx="29">
                  <c:v>0.2638493573579902</c:v>
                </c:pt>
                <c:pt idx="30">
                  <c:v>0.27248496539084749</c:v>
                </c:pt>
                <c:pt idx="31">
                  <c:v>0.28068277013978277</c:v>
                </c:pt>
                <c:pt idx="32">
                  <c:v>0.2608899170182577</c:v>
                </c:pt>
                <c:pt idx="33">
                  <c:v>0.27527938244466027</c:v>
                </c:pt>
                <c:pt idx="34">
                  <c:v>0.27079978720352682</c:v>
                </c:pt>
                <c:pt idx="35">
                  <c:v>0.25384098647835995</c:v>
                </c:pt>
                <c:pt idx="36">
                  <c:v>0.27054547049284405</c:v>
                </c:pt>
                <c:pt idx="37">
                  <c:v>0.26737549320060272</c:v>
                </c:pt>
                <c:pt idx="38">
                  <c:v>0.29580804706867125</c:v>
                </c:pt>
                <c:pt idx="39">
                  <c:v>0.28138342409920347</c:v>
                </c:pt>
                <c:pt idx="40">
                  <c:v>0.28497620988192762</c:v>
                </c:pt>
                <c:pt idx="41">
                  <c:v>0.28383609965661133</c:v>
                </c:pt>
                <c:pt idx="42">
                  <c:v>0.28099032120680578</c:v>
                </c:pt>
                <c:pt idx="43">
                  <c:v>0.27666083614254094</c:v>
                </c:pt>
                <c:pt idx="44">
                  <c:v>0.29292826018160123</c:v>
                </c:pt>
                <c:pt idx="45">
                  <c:v>0.29304613897606935</c:v>
                </c:pt>
                <c:pt idx="46">
                  <c:v>0.28501479431134868</c:v>
                </c:pt>
                <c:pt idx="47">
                  <c:v>0.28085425260038765</c:v>
                </c:pt>
                <c:pt idx="48">
                  <c:v>0.29280482542488268</c:v>
                </c:pt>
                <c:pt idx="49">
                  <c:v>0.27970332659075592</c:v>
                </c:pt>
                <c:pt idx="50">
                  <c:v>0.28719263059077255</c:v>
                </c:pt>
                <c:pt idx="51">
                  <c:v>0.30085269319277741</c:v>
                </c:pt>
                <c:pt idx="52">
                  <c:v>0.29199469127982386</c:v>
                </c:pt>
                <c:pt idx="53">
                  <c:v>0.27251106398107167</c:v>
                </c:pt>
                <c:pt idx="54">
                  <c:v>0.27397588662483252</c:v>
                </c:pt>
                <c:pt idx="55">
                  <c:v>0.29301081182151156</c:v>
                </c:pt>
                <c:pt idx="56">
                  <c:v>0.29606347478520939</c:v>
                </c:pt>
                <c:pt idx="57">
                  <c:v>0.29047086549354001</c:v>
                </c:pt>
                <c:pt idx="58">
                  <c:v>0.2923467572926533</c:v>
                </c:pt>
                <c:pt idx="59">
                  <c:v>0.3049118253573207</c:v>
                </c:pt>
                <c:pt idx="60">
                  <c:v>0.31190255374853015</c:v>
                </c:pt>
                <c:pt idx="61">
                  <c:v>0.30475487674888385</c:v>
                </c:pt>
                <c:pt idx="62">
                  <c:v>0.32331599183205023</c:v>
                </c:pt>
                <c:pt idx="63">
                  <c:v>0.32567916996622337</c:v>
                </c:pt>
                <c:pt idx="64">
                  <c:v>0.30139322144490671</c:v>
                </c:pt>
                <c:pt idx="65">
                  <c:v>0.29782525059750259</c:v>
                </c:pt>
                <c:pt idx="66">
                  <c:v>0.3157743383035001</c:v>
                </c:pt>
                <c:pt idx="67">
                  <c:v>0.3135724029004236</c:v>
                </c:pt>
                <c:pt idx="68">
                  <c:v>0.31858644367052974</c:v>
                </c:pt>
                <c:pt idx="69">
                  <c:v>0.30858712214728368</c:v>
                </c:pt>
                <c:pt idx="70">
                  <c:v>0.32687509399771836</c:v>
                </c:pt>
                <c:pt idx="71">
                  <c:v>0.31910721702182043</c:v>
                </c:pt>
                <c:pt idx="72">
                  <c:v>0.32159053995490894</c:v>
                </c:pt>
                <c:pt idx="73">
                  <c:v>0.33028712275017819</c:v>
                </c:pt>
                <c:pt idx="74">
                  <c:v>0.32450727099307702</c:v>
                </c:pt>
                <c:pt idx="75">
                  <c:v>0.33245341839017417</c:v>
                </c:pt>
                <c:pt idx="76">
                  <c:v>0.3282370630580283</c:v>
                </c:pt>
                <c:pt idx="77">
                  <c:v>0.33379610341004584</c:v>
                </c:pt>
                <c:pt idx="78">
                  <c:v>0.3036458125864257</c:v>
                </c:pt>
                <c:pt idx="79">
                  <c:v>0</c:v>
                </c:pt>
                <c:pt idx="80">
                  <c:v>0.33571256820746542</c:v>
                </c:pt>
                <c:pt idx="81">
                  <c:v>0.32222111842490231</c:v>
                </c:pt>
                <c:pt idx="82">
                  <c:v>0.31916885792624083</c:v>
                </c:pt>
                <c:pt idx="83">
                  <c:v>0.33478587202155546</c:v>
                </c:pt>
                <c:pt idx="84">
                  <c:v>0.3284648820660821</c:v>
                </c:pt>
                <c:pt idx="85">
                  <c:v>0.34285362317467238</c:v>
                </c:pt>
                <c:pt idx="86">
                  <c:v>0.32760473895277992</c:v>
                </c:pt>
                <c:pt idx="87">
                  <c:v>0.34012309805579038</c:v>
                </c:pt>
                <c:pt idx="88">
                  <c:v>0.32451900197846578</c:v>
                </c:pt>
                <c:pt idx="89">
                  <c:v>0.32978758576761891</c:v>
                </c:pt>
                <c:pt idx="90">
                  <c:v>0.32330468979952243</c:v>
                </c:pt>
                <c:pt idx="91">
                  <c:v>0.32095271580231871</c:v>
                </c:pt>
                <c:pt idx="92">
                  <c:v>0.31086623898536303</c:v>
                </c:pt>
                <c:pt idx="93">
                  <c:v>0.31996033057851242</c:v>
                </c:pt>
                <c:pt idx="94">
                  <c:v>0.31252866123533518</c:v>
                </c:pt>
                <c:pt idx="95">
                  <c:v>0.31617570773030756</c:v>
                </c:pt>
                <c:pt idx="96">
                  <c:v>0.32404369381563175</c:v>
                </c:pt>
                <c:pt idx="97">
                  <c:v>0.29259955738718474</c:v>
                </c:pt>
                <c:pt idx="98">
                  <c:v>0.30195394104346529</c:v>
                </c:pt>
                <c:pt idx="99">
                  <c:v>0.28677975863242494</c:v>
                </c:pt>
                <c:pt idx="100">
                  <c:v>0.28300754805175138</c:v>
                </c:pt>
                <c:pt idx="101">
                  <c:v>0.29687239300909313</c:v>
                </c:pt>
                <c:pt idx="102">
                  <c:v>0.27847076841492902</c:v>
                </c:pt>
                <c:pt idx="103">
                  <c:v>0.26685256103239324</c:v>
                </c:pt>
                <c:pt idx="104">
                  <c:v>0.26029889127918815</c:v>
                </c:pt>
                <c:pt idx="105">
                  <c:v>0.26550221534139445</c:v>
                </c:pt>
                <c:pt idx="106">
                  <c:v>0.26803579398861288</c:v>
                </c:pt>
                <c:pt idx="107">
                  <c:v>0.24671813097138456</c:v>
                </c:pt>
                <c:pt idx="108">
                  <c:v>0.24455926665299199</c:v>
                </c:pt>
                <c:pt idx="109">
                  <c:v>0.22923176220035296</c:v>
                </c:pt>
                <c:pt idx="110">
                  <c:v>0</c:v>
                </c:pt>
                <c:pt idx="111">
                  <c:v>0.22277396174411213</c:v>
                </c:pt>
                <c:pt idx="112">
                  <c:v>0.23197215583838157</c:v>
                </c:pt>
                <c:pt idx="113">
                  <c:v>0.22105268948434301</c:v>
                </c:pt>
                <c:pt idx="114">
                  <c:v>0.20171055898912985</c:v>
                </c:pt>
                <c:pt idx="115">
                  <c:v>0.18557452297589327</c:v>
                </c:pt>
                <c:pt idx="116">
                  <c:v>0.18156641671657958</c:v>
                </c:pt>
                <c:pt idx="117">
                  <c:v>0.15953518353362939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22-F641-91F4-53CC569FA54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0.1691558630101189</c:v>
                </c:pt>
                <c:pt idx="1">
                  <c:v>0.18869788906553622</c:v>
                </c:pt>
                <c:pt idx="2">
                  <c:v>0.20191747203176064</c:v>
                </c:pt>
                <c:pt idx="3">
                  <c:v>0.18520761900641414</c:v>
                </c:pt>
                <c:pt idx="4">
                  <c:v>0.22274501435900168</c:v>
                </c:pt>
                <c:pt idx="5">
                  <c:v>0.18950730840796354</c:v>
                </c:pt>
                <c:pt idx="6">
                  <c:v>0.21244934957754663</c:v>
                </c:pt>
                <c:pt idx="7">
                  <c:v>0.19252376725787657</c:v>
                </c:pt>
                <c:pt idx="8">
                  <c:v>0.21973381574698336</c:v>
                </c:pt>
                <c:pt idx="9">
                  <c:v>0.2115282334207842</c:v>
                </c:pt>
                <c:pt idx="10">
                  <c:v>0.23324222269310446</c:v>
                </c:pt>
                <c:pt idx="11">
                  <c:v>0.24984857002165772</c:v>
                </c:pt>
                <c:pt idx="12">
                  <c:v>0.2575946466603613</c:v>
                </c:pt>
                <c:pt idx="13">
                  <c:v>0.26079194975075454</c:v>
                </c:pt>
                <c:pt idx="14">
                  <c:v>0.24463979446779544</c:v>
                </c:pt>
                <c:pt idx="15">
                  <c:v>0.25506527950098468</c:v>
                </c:pt>
                <c:pt idx="16">
                  <c:v>0.25894972104403652</c:v>
                </c:pt>
                <c:pt idx="17">
                  <c:v>0.25382271112203614</c:v>
                </c:pt>
                <c:pt idx="18">
                  <c:v>0.24321099238200919</c:v>
                </c:pt>
                <c:pt idx="19">
                  <c:v>0.26243839894059495</c:v>
                </c:pt>
                <c:pt idx="20">
                  <c:v>0.24328888938353493</c:v>
                </c:pt>
                <c:pt idx="21">
                  <c:v>0.27128446394414119</c:v>
                </c:pt>
                <c:pt idx="22">
                  <c:v>0.26506334259196529</c:v>
                </c:pt>
                <c:pt idx="23">
                  <c:v>0.26001081462200509</c:v>
                </c:pt>
                <c:pt idx="24">
                  <c:v>0.29559641080659321</c:v>
                </c:pt>
                <c:pt idx="25">
                  <c:v>0.27898695482793345</c:v>
                </c:pt>
                <c:pt idx="26">
                  <c:v>0.30612618588614121</c:v>
                </c:pt>
                <c:pt idx="27">
                  <c:v>0.29657923179476481</c:v>
                </c:pt>
                <c:pt idx="28">
                  <c:v>0.29137153386161441</c:v>
                </c:pt>
                <c:pt idx="29">
                  <c:v>0.33169672424837948</c:v>
                </c:pt>
                <c:pt idx="30">
                  <c:v>0.30845560623951829</c:v>
                </c:pt>
                <c:pt idx="31">
                  <c:v>0.30464030381617213</c:v>
                </c:pt>
                <c:pt idx="32">
                  <c:v>0.30990730669956656</c:v>
                </c:pt>
                <c:pt idx="33">
                  <c:v>0.30326058709603598</c:v>
                </c:pt>
                <c:pt idx="34">
                  <c:v>0.3203609300907091</c:v>
                </c:pt>
                <c:pt idx="35">
                  <c:v>0.33334825919346212</c:v>
                </c:pt>
                <c:pt idx="36">
                  <c:v>0.30636245478319418</c:v>
                </c:pt>
                <c:pt idx="37">
                  <c:v>0.32042995178444467</c:v>
                </c:pt>
                <c:pt idx="38">
                  <c:v>0.31003399661053582</c:v>
                </c:pt>
                <c:pt idx="39">
                  <c:v>0.3222085882067578</c:v>
                </c:pt>
                <c:pt idx="40">
                  <c:v>0.31018677220113683</c:v>
                </c:pt>
                <c:pt idx="41">
                  <c:v>0.32762214503672699</c:v>
                </c:pt>
                <c:pt idx="42">
                  <c:v>0.30812069765526606</c:v>
                </c:pt>
                <c:pt idx="43">
                  <c:v>0.30964143793825061</c:v>
                </c:pt>
                <c:pt idx="44">
                  <c:v>0.32309265173154511</c:v>
                </c:pt>
                <c:pt idx="45">
                  <c:v>0.31165263358129014</c:v>
                </c:pt>
                <c:pt idx="46">
                  <c:v>0.32165196565907384</c:v>
                </c:pt>
                <c:pt idx="47">
                  <c:v>0.30065617595236649</c:v>
                </c:pt>
                <c:pt idx="48">
                  <c:v>0.33148920294519618</c:v>
                </c:pt>
                <c:pt idx="49">
                  <c:v>0.32259112367221737</c:v>
                </c:pt>
                <c:pt idx="50">
                  <c:v>0.32726888292096279</c:v>
                </c:pt>
                <c:pt idx="51">
                  <c:v>0.32658853123593701</c:v>
                </c:pt>
                <c:pt idx="52">
                  <c:v>0.35645725770123704</c:v>
                </c:pt>
                <c:pt idx="53">
                  <c:v>0.33300831356210087</c:v>
                </c:pt>
                <c:pt idx="54">
                  <c:v>0.33088078653185393</c:v>
                </c:pt>
                <c:pt idx="55">
                  <c:v>0.31788735650183247</c:v>
                </c:pt>
                <c:pt idx="56">
                  <c:v>0.3464257294798716</c:v>
                </c:pt>
                <c:pt idx="57">
                  <c:v>0.33616280212912375</c:v>
                </c:pt>
                <c:pt idx="58">
                  <c:v>0.32263027853677867</c:v>
                </c:pt>
                <c:pt idx="59">
                  <c:v>0.34752115343003703</c:v>
                </c:pt>
                <c:pt idx="60">
                  <c:v>0.35473017198373918</c:v>
                </c:pt>
                <c:pt idx="61">
                  <c:v>0.34048566474627073</c:v>
                </c:pt>
                <c:pt idx="62">
                  <c:v>0.33307955970275099</c:v>
                </c:pt>
                <c:pt idx="63">
                  <c:v>0.35567847348048426</c:v>
                </c:pt>
                <c:pt idx="64">
                  <c:v>0.34645167357244327</c:v>
                </c:pt>
                <c:pt idx="65">
                  <c:v>0.33638526310474265</c:v>
                </c:pt>
                <c:pt idx="66">
                  <c:v>0.3455964734135733</c:v>
                </c:pt>
                <c:pt idx="67">
                  <c:v>0.35929185236093997</c:v>
                </c:pt>
                <c:pt idx="68">
                  <c:v>0.34972094824598948</c:v>
                </c:pt>
                <c:pt idx="69">
                  <c:v>0.3531492422698993</c:v>
                </c:pt>
                <c:pt idx="70">
                  <c:v>0.36509751575149318</c:v>
                </c:pt>
                <c:pt idx="71">
                  <c:v>0.34489210842505685</c:v>
                </c:pt>
                <c:pt idx="72">
                  <c:v>0.36927597407692186</c:v>
                </c:pt>
                <c:pt idx="73">
                  <c:v>0.37203051414429406</c:v>
                </c:pt>
                <c:pt idx="74">
                  <c:v>0.34929563617981763</c:v>
                </c:pt>
                <c:pt idx="75">
                  <c:v>0.36721647218092091</c:v>
                </c:pt>
                <c:pt idx="76">
                  <c:v>0.38458541098416577</c:v>
                </c:pt>
                <c:pt idx="77">
                  <c:v>0.36214615384615378</c:v>
                </c:pt>
                <c:pt idx="78">
                  <c:v>0.38920802387728193</c:v>
                </c:pt>
                <c:pt idx="79">
                  <c:v>0</c:v>
                </c:pt>
                <c:pt idx="80">
                  <c:v>0.38274335399957687</c:v>
                </c:pt>
                <c:pt idx="81">
                  <c:v>0.3770572006031247</c:v>
                </c:pt>
                <c:pt idx="82">
                  <c:v>0.37653654226741096</c:v>
                </c:pt>
                <c:pt idx="83">
                  <c:v>0.38276282261372374</c:v>
                </c:pt>
                <c:pt idx="84">
                  <c:v>0.38445851464365011</c:v>
                </c:pt>
                <c:pt idx="85">
                  <c:v>0.38367134952134857</c:v>
                </c:pt>
                <c:pt idx="86">
                  <c:v>0.38871607810103059</c:v>
                </c:pt>
                <c:pt idx="87">
                  <c:v>0.39204329716883857</c:v>
                </c:pt>
                <c:pt idx="88">
                  <c:v>0.39254309777391044</c:v>
                </c:pt>
                <c:pt idx="89">
                  <c:v>0.37747692042219094</c:v>
                </c:pt>
                <c:pt idx="90">
                  <c:v>0.38241372985178351</c:v>
                </c:pt>
                <c:pt idx="91">
                  <c:v>0.37228300763081795</c:v>
                </c:pt>
                <c:pt idx="92">
                  <c:v>0.38672765354524735</c:v>
                </c:pt>
                <c:pt idx="93">
                  <c:v>0.39076294327429589</c:v>
                </c:pt>
                <c:pt idx="94">
                  <c:v>0.38955279329556441</c:v>
                </c:pt>
                <c:pt idx="95">
                  <c:v>0.37743880719972001</c:v>
                </c:pt>
                <c:pt idx="96">
                  <c:v>0.38650777848732887</c:v>
                </c:pt>
                <c:pt idx="97">
                  <c:v>0.38855619664116503</c:v>
                </c:pt>
                <c:pt idx="98">
                  <c:v>0.38880394961540149</c:v>
                </c:pt>
                <c:pt idx="99">
                  <c:v>0.38355190039503473</c:v>
                </c:pt>
                <c:pt idx="100">
                  <c:v>0.39137945580727707</c:v>
                </c:pt>
                <c:pt idx="101">
                  <c:v>0.37709087838303207</c:v>
                </c:pt>
                <c:pt idx="102">
                  <c:v>0.38884930455716377</c:v>
                </c:pt>
                <c:pt idx="103">
                  <c:v>0.37985596367696955</c:v>
                </c:pt>
                <c:pt idx="104">
                  <c:v>0.37893698139692994</c:v>
                </c:pt>
                <c:pt idx="105">
                  <c:v>0.37369903755508566</c:v>
                </c:pt>
                <c:pt idx="106">
                  <c:v>0.37340916751114317</c:v>
                </c:pt>
                <c:pt idx="107">
                  <c:v>0.37675005221737462</c:v>
                </c:pt>
                <c:pt idx="108">
                  <c:v>0.3551931979215871</c:v>
                </c:pt>
                <c:pt idx="109">
                  <c:v>0.35011702190988536</c:v>
                </c:pt>
                <c:pt idx="110">
                  <c:v>0</c:v>
                </c:pt>
                <c:pt idx="111">
                  <c:v>0.34802829561886894</c:v>
                </c:pt>
                <c:pt idx="112">
                  <c:v>0.32719535396014826</c:v>
                </c:pt>
                <c:pt idx="113">
                  <c:v>0.33495900665200351</c:v>
                </c:pt>
                <c:pt idx="114">
                  <c:v>0.31815054753615463</c:v>
                </c:pt>
                <c:pt idx="115">
                  <c:v>0.3235150176184351</c:v>
                </c:pt>
                <c:pt idx="116">
                  <c:v>0.32366197411857378</c:v>
                </c:pt>
                <c:pt idx="117">
                  <c:v>0.29289842958534795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22-F641-91F4-53CC569F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614496"/>
        <c:axId val="1"/>
      </c:scatterChart>
      <c:valAx>
        <c:axId val="174061449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6144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720.3</c:v>
                </c:pt>
                <c:pt idx="1">
                  <c:v>599.5</c:v>
                </c:pt>
                <c:pt idx="2">
                  <c:v>627.20000000000005</c:v>
                </c:pt>
                <c:pt idx="3">
                  <c:v>687.2</c:v>
                </c:pt>
                <c:pt idx="4">
                  <c:v>673.7</c:v>
                </c:pt>
                <c:pt idx="5">
                  <c:v>674.9</c:v>
                </c:pt>
                <c:pt idx="6">
                  <c:v>553.29999999999995</c:v>
                </c:pt>
                <c:pt idx="7">
                  <c:v>610.6</c:v>
                </c:pt>
                <c:pt idx="8">
                  <c:v>532.1</c:v>
                </c:pt>
                <c:pt idx="9">
                  <c:v>606.29999999999995</c:v>
                </c:pt>
                <c:pt idx="10">
                  <c:v>740.2</c:v>
                </c:pt>
                <c:pt idx="11">
                  <c:v>661.3</c:v>
                </c:pt>
                <c:pt idx="12">
                  <c:v>724.1</c:v>
                </c:pt>
                <c:pt idx="13">
                  <c:v>642.1</c:v>
                </c:pt>
                <c:pt idx="14">
                  <c:v>719</c:v>
                </c:pt>
                <c:pt idx="15">
                  <c:v>690.1</c:v>
                </c:pt>
                <c:pt idx="16">
                  <c:v>651.6</c:v>
                </c:pt>
                <c:pt idx="17">
                  <c:v>800</c:v>
                </c:pt>
                <c:pt idx="18">
                  <c:v>672.3</c:v>
                </c:pt>
                <c:pt idx="19">
                  <c:v>649.79999999999995</c:v>
                </c:pt>
                <c:pt idx="20">
                  <c:v>675.4</c:v>
                </c:pt>
                <c:pt idx="21">
                  <c:v>622.4</c:v>
                </c:pt>
                <c:pt idx="22">
                  <c:v>658.8</c:v>
                </c:pt>
                <c:pt idx="23">
                  <c:v>605.1</c:v>
                </c:pt>
                <c:pt idx="24">
                  <c:v>604.4</c:v>
                </c:pt>
                <c:pt idx="25">
                  <c:v>710.6</c:v>
                </c:pt>
                <c:pt idx="26">
                  <c:v>661.8</c:v>
                </c:pt>
                <c:pt idx="27">
                  <c:v>700.9</c:v>
                </c:pt>
                <c:pt idx="28">
                  <c:v>614.70000000000005</c:v>
                </c:pt>
                <c:pt idx="29">
                  <c:v>648.6</c:v>
                </c:pt>
                <c:pt idx="30">
                  <c:v>609.70000000000005</c:v>
                </c:pt>
                <c:pt idx="31">
                  <c:v>663.5</c:v>
                </c:pt>
                <c:pt idx="32">
                  <c:v>614.29999999999995</c:v>
                </c:pt>
                <c:pt idx="33">
                  <c:v>611.9</c:v>
                </c:pt>
                <c:pt idx="34">
                  <c:v>657</c:v>
                </c:pt>
                <c:pt idx="35">
                  <c:v>625.70000000000005</c:v>
                </c:pt>
                <c:pt idx="36">
                  <c:v>627.9</c:v>
                </c:pt>
                <c:pt idx="37">
                  <c:v>617.1</c:v>
                </c:pt>
                <c:pt idx="38">
                  <c:v>715.7</c:v>
                </c:pt>
                <c:pt idx="39">
                  <c:v>641.6</c:v>
                </c:pt>
                <c:pt idx="40">
                  <c:v>729.5</c:v>
                </c:pt>
                <c:pt idx="41">
                  <c:v>681.7</c:v>
                </c:pt>
                <c:pt idx="42">
                  <c:v>667.6</c:v>
                </c:pt>
                <c:pt idx="43">
                  <c:v>673.8</c:v>
                </c:pt>
                <c:pt idx="44">
                  <c:v>661.3</c:v>
                </c:pt>
                <c:pt idx="45">
                  <c:v>607.79999999999995</c:v>
                </c:pt>
                <c:pt idx="46">
                  <c:v>654.9</c:v>
                </c:pt>
                <c:pt idx="47">
                  <c:v>663.7</c:v>
                </c:pt>
                <c:pt idx="48">
                  <c:v>632</c:v>
                </c:pt>
                <c:pt idx="49">
                  <c:v>631.70000000000005</c:v>
                </c:pt>
                <c:pt idx="50">
                  <c:v>642.5</c:v>
                </c:pt>
                <c:pt idx="51">
                  <c:v>612</c:v>
                </c:pt>
                <c:pt idx="52">
                  <c:v>595.4</c:v>
                </c:pt>
                <c:pt idx="53">
                  <c:v>582.20000000000005</c:v>
                </c:pt>
                <c:pt idx="54">
                  <c:v>614.29999999999995</c:v>
                </c:pt>
                <c:pt idx="55">
                  <c:v>627.29999999999995</c:v>
                </c:pt>
                <c:pt idx="56">
                  <c:v>625</c:v>
                </c:pt>
                <c:pt idx="57">
                  <c:v>646.79999999999995</c:v>
                </c:pt>
                <c:pt idx="58">
                  <c:v>653.29999999999995</c:v>
                </c:pt>
                <c:pt idx="59">
                  <c:v>692.6</c:v>
                </c:pt>
                <c:pt idx="60">
                  <c:v>629.9</c:v>
                </c:pt>
                <c:pt idx="61">
                  <c:v>621.1</c:v>
                </c:pt>
                <c:pt idx="62">
                  <c:v>645.6</c:v>
                </c:pt>
                <c:pt idx="63">
                  <c:v>680.3</c:v>
                </c:pt>
                <c:pt idx="64">
                  <c:v>631.6</c:v>
                </c:pt>
                <c:pt idx="65">
                  <c:v>664.5</c:v>
                </c:pt>
                <c:pt idx="66">
                  <c:v>654.20000000000005</c:v>
                </c:pt>
                <c:pt idx="67">
                  <c:v>586.6</c:v>
                </c:pt>
                <c:pt idx="68">
                  <c:v>635.6</c:v>
                </c:pt>
                <c:pt idx="69">
                  <c:v>638</c:v>
                </c:pt>
                <c:pt idx="70">
                  <c:v>606.29999999999995</c:v>
                </c:pt>
                <c:pt idx="71">
                  <c:v>649.29999999999995</c:v>
                </c:pt>
                <c:pt idx="72">
                  <c:v>623.6</c:v>
                </c:pt>
                <c:pt idx="73">
                  <c:v>633.29999999999995</c:v>
                </c:pt>
                <c:pt idx="74">
                  <c:v>648.5</c:v>
                </c:pt>
                <c:pt idx="75">
                  <c:v>661</c:v>
                </c:pt>
                <c:pt idx="76">
                  <c:v>608.70000000000005</c:v>
                </c:pt>
                <c:pt idx="77">
                  <c:v>612.6</c:v>
                </c:pt>
                <c:pt idx="78">
                  <c:v>584.5</c:v>
                </c:pt>
                <c:pt idx="79">
                  <c:v>-999</c:v>
                </c:pt>
                <c:pt idx="80">
                  <c:v>598.20000000000005</c:v>
                </c:pt>
                <c:pt idx="81">
                  <c:v>628</c:v>
                </c:pt>
                <c:pt idx="82">
                  <c:v>615.29999999999995</c:v>
                </c:pt>
                <c:pt idx="83">
                  <c:v>586.6</c:v>
                </c:pt>
                <c:pt idx="84">
                  <c:v>604.5</c:v>
                </c:pt>
                <c:pt idx="85">
                  <c:v>641.4</c:v>
                </c:pt>
                <c:pt idx="86">
                  <c:v>595.70000000000005</c:v>
                </c:pt>
                <c:pt idx="87">
                  <c:v>591.5</c:v>
                </c:pt>
                <c:pt idx="88">
                  <c:v>603</c:v>
                </c:pt>
                <c:pt idx="89">
                  <c:v>625.1</c:v>
                </c:pt>
                <c:pt idx="90">
                  <c:v>637.79999999999995</c:v>
                </c:pt>
                <c:pt idx="91">
                  <c:v>645.6</c:v>
                </c:pt>
                <c:pt idx="92">
                  <c:v>543.1</c:v>
                </c:pt>
                <c:pt idx="93">
                  <c:v>570</c:v>
                </c:pt>
                <c:pt idx="94">
                  <c:v>565.1</c:v>
                </c:pt>
                <c:pt idx="95">
                  <c:v>570</c:v>
                </c:pt>
                <c:pt idx="96">
                  <c:v>592.9</c:v>
                </c:pt>
                <c:pt idx="97">
                  <c:v>495.3</c:v>
                </c:pt>
                <c:pt idx="98">
                  <c:v>579.5</c:v>
                </c:pt>
                <c:pt idx="99">
                  <c:v>523.5</c:v>
                </c:pt>
                <c:pt idx="100">
                  <c:v>525.1</c:v>
                </c:pt>
                <c:pt idx="101">
                  <c:v>557.29999999999995</c:v>
                </c:pt>
                <c:pt idx="102">
                  <c:v>521.1</c:v>
                </c:pt>
                <c:pt idx="103">
                  <c:v>502.9</c:v>
                </c:pt>
                <c:pt idx="104">
                  <c:v>479</c:v>
                </c:pt>
                <c:pt idx="105">
                  <c:v>526.5</c:v>
                </c:pt>
                <c:pt idx="106">
                  <c:v>537.5</c:v>
                </c:pt>
                <c:pt idx="107">
                  <c:v>502.9</c:v>
                </c:pt>
                <c:pt idx="108">
                  <c:v>481.3</c:v>
                </c:pt>
                <c:pt idx="109">
                  <c:v>507.2</c:v>
                </c:pt>
                <c:pt idx="110">
                  <c:v>-999</c:v>
                </c:pt>
                <c:pt idx="111">
                  <c:v>449.2</c:v>
                </c:pt>
                <c:pt idx="112">
                  <c:v>478.6</c:v>
                </c:pt>
                <c:pt idx="113">
                  <c:v>478.7</c:v>
                </c:pt>
                <c:pt idx="114">
                  <c:v>462.8</c:v>
                </c:pt>
                <c:pt idx="115">
                  <c:v>467.5</c:v>
                </c:pt>
                <c:pt idx="116">
                  <c:v>455.7</c:v>
                </c:pt>
                <c:pt idx="117">
                  <c:v>397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00-1C4F-9C61-071549BC55E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617.79999999999995</c:v>
                </c:pt>
                <c:pt idx="1">
                  <c:v>777.2</c:v>
                </c:pt>
                <c:pt idx="2">
                  <c:v>635.20000000000005</c:v>
                </c:pt>
                <c:pt idx="3">
                  <c:v>746</c:v>
                </c:pt>
                <c:pt idx="4">
                  <c:v>800</c:v>
                </c:pt>
                <c:pt idx="5">
                  <c:v>638.9</c:v>
                </c:pt>
                <c:pt idx="6">
                  <c:v>782.2</c:v>
                </c:pt>
                <c:pt idx="7">
                  <c:v>750.9</c:v>
                </c:pt>
                <c:pt idx="8">
                  <c:v>680</c:v>
                </c:pt>
                <c:pt idx="9">
                  <c:v>645.70000000000005</c:v>
                </c:pt>
                <c:pt idx="10">
                  <c:v>697.5</c:v>
                </c:pt>
                <c:pt idx="11">
                  <c:v>763.5</c:v>
                </c:pt>
                <c:pt idx="12">
                  <c:v>712.7</c:v>
                </c:pt>
                <c:pt idx="13">
                  <c:v>651.5</c:v>
                </c:pt>
                <c:pt idx="14">
                  <c:v>642.20000000000005</c:v>
                </c:pt>
                <c:pt idx="15">
                  <c:v>759.6</c:v>
                </c:pt>
                <c:pt idx="16">
                  <c:v>666.9</c:v>
                </c:pt>
                <c:pt idx="17">
                  <c:v>700.1</c:v>
                </c:pt>
                <c:pt idx="18">
                  <c:v>703.4</c:v>
                </c:pt>
                <c:pt idx="19">
                  <c:v>744.9</c:v>
                </c:pt>
                <c:pt idx="20">
                  <c:v>693.2</c:v>
                </c:pt>
                <c:pt idx="21">
                  <c:v>707.6</c:v>
                </c:pt>
                <c:pt idx="22">
                  <c:v>730.6</c:v>
                </c:pt>
                <c:pt idx="23">
                  <c:v>642.29999999999995</c:v>
                </c:pt>
                <c:pt idx="24">
                  <c:v>735.8</c:v>
                </c:pt>
                <c:pt idx="25">
                  <c:v>800</c:v>
                </c:pt>
                <c:pt idx="26">
                  <c:v>745.4</c:v>
                </c:pt>
                <c:pt idx="27">
                  <c:v>663.6</c:v>
                </c:pt>
                <c:pt idx="28">
                  <c:v>660</c:v>
                </c:pt>
                <c:pt idx="29">
                  <c:v>752.2</c:v>
                </c:pt>
                <c:pt idx="30">
                  <c:v>694.1</c:v>
                </c:pt>
                <c:pt idx="31">
                  <c:v>710.4</c:v>
                </c:pt>
                <c:pt idx="32">
                  <c:v>712.5</c:v>
                </c:pt>
                <c:pt idx="33">
                  <c:v>713.3</c:v>
                </c:pt>
                <c:pt idx="34">
                  <c:v>794.2</c:v>
                </c:pt>
                <c:pt idx="35">
                  <c:v>692.5</c:v>
                </c:pt>
                <c:pt idx="36">
                  <c:v>686</c:v>
                </c:pt>
                <c:pt idx="37">
                  <c:v>656</c:v>
                </c:pt>
                <c:pt idx="38">
                  <c:v>671.1</c:v>
                </c:pt>
                <c:pt idx="39">
                  <c:v>707.8</c:v>
                </c:pt>
                <c:pt idx="40">
                  <c:v>706.2</c:v>
                </c:pt>
                <c:pt idx="41">
                  <c:v>696.7</c:v>
                </c:pt>
                <c:pt idx="42">
                  <c:v>663</c:v>
                </c:pt>
                <c:pt idx="43">
                  <c:v>707.8</c:v>
                </c:pt>
                <c:pt idx="44">
                  <c:v>666.9</c:v>
                </c:pt>
                <c:pt idx="45">
                  <c:v>686.5</c:v>
                </c:pt>
                <c:pt idx="46">
                  <c:v>726</c:v>
                </c:pt>
                <c:pt idx="47">
                  <c:v>697</c:v>
                </c:pt>
                <c:pt idx="48">
                  <c:v>646.29999999999995</c:v>
                </c:pt>
                <c:pt idx="49">
                  <c:v>700</c:v>
                </c:pt>
                <c:pt idx="50">
                  <c:v>675.6</c:v>
                </c:pt>
                <c:pt idx="51">
                  <c:v>680.9</c:v>
                </c:pt>
                <c:pt idx="52">
                  <c:v>722.1</c:v>
                </c:pt>
                <c:pt idx="53">
                  <c:v>668</c:v>
                </c:pt>
                <c:pt idx="54">
                  <c:v>749.3</c:v>
                </c:pt>
                <c:pt idx="55">
                  <c:v>673.6</c:v>
                </c:pt>
                <c:pt idx="56">
                  <c:v>730.8</c:v>
                </c:pt>
                <c:pt idx="57">
                  <c:v>689.4</c:v>
                </c:pt>
                <c:pt idx="58">
                  <c:v>686.7</c:v>
                </c:pt>
                <c:pt idx="59">
                  <c:v>735.4</c:v>
                </c:pt>
                <c:pt idx="60">
                  <c:v>700</c:v>
                </c:pt>
                <c:pt idx="61">
                  <c:v>694.4</c:v>
                </c:pt>
                <c:pt idx="62">
                  <c:v>630.1</c:v>
                </c:pt>
                <c:pt idx="63">
                  <c:v>717.7</c:v>
                </c:pt>
                <c:pt idx="64">
                  <c:v>742.9</c:v>
                </c:pt>
                <c:pt idx="65">
                  <c:v>670.4</c:v>
                </c:pt>
                <c:pt idx="66">
                  <c:v>665.8</c:v>
                </c:pt>
                <c:pt idx="67">
                  <c:v>727.7</c:v>
                </c:pt>
                <c:pt idx="68">
                  <c:v>688</c:v>
                </c:pt>
                <c:pt idx="69">
                  <c:v>700.8</c:v>
                </c:pt>
                <c:pt idx="70">
                  <c:v>690.2</c:v>
                </c:pt>
                <c:pt idx="71">
                  <c:v>682.8</c:v>
                </c:pt>
                <c:pt idx="72">
                  <c:v>710.7</c:v>
                </c:pt>
                <c:pt idx="73">
                  <c:v>705.6</c:v>
                </c:pt>
                <c:pt idx="74">
                  <c:v>623.70000000000005</c:v>
                </c:pt>
                <c:pt idx="75">
                  <c:v>659.1</c:v>
                </c:pt>
                <c:pt idx="76">
                  <c:v>648.5</c:v>
                </c:pt>
                <c:pt idx="77">
                  <c:v>650.9</c:v>
                </c:pt>
                <c:pt idx="78">
                  <c:v>675.4</c:v>
                </c:pt>
                <c:pt idx="79">
                  <c:v>-999</c:v>
                </c:pt>
                <c:pt idx="80">
                  <c:v>653.79999999999995</c:v>
                </c:pt>
                <c:pt idx="81">
                  <c:v>636.6</c:v>
                </c:pt>
                <c:pt idx="82">
                  <c:v>646.6</c:v>
                </c:pt>
                <c:pt idx="83">
                  <c:v>647.20000000000005</c:v>
                </c:pt>
                <c:pt idx="84">
                  <c:v>637.1</c:v>
                </c:pt>
                <c:pt idx="85">
                  <c:v>632.1</c:v>
                </c:pt>
                <c:pt idx="86">
                  <c:v>596.5</c:v>
                </c:pt>
                <c:pt idx="87">
                  <c:v>669.2</c:v>
                </c:pt>
                <c:pt idx="88">
                  <c:v>582.20000000000005</c:v>
                </c:pt>
                <c:pt idx="89">
                  <c:v>609.20000000000005</c:v>
                </c:pt>
                <c:pt idx="90">
                  <c:v>608</c:v>
                </c:pt>
                <c:pt idx="91">
                  <c:v>611.1</c:v>
                </c:pt>
                <c:pt idx="92">
                  <c:v>626.79999999999995</c:v>
                </c:pt>
                <c:pt idx="93">
                  <c:v>581</c:v>
                </c:pt>
                <c:pt idx="94">
                  <c:v>608.1</c:v>
                </c:pt>
                <c:pt idx="95">
                  <c:v>574.29999999999995</c:v>
                </c:pt>
                <c:pt idx="96">
                  <c:v>582.6</c:v>
                </c:pt>
                <c:pt idx="97">
                  <c:v>539.5</c:v>
                </c:pt>
                <c:pt idx="98">
                  <c:v>539</c:v>
                </c:pt>
                <c:pt idx="99">
                  <c:v>540.70000000000005</c:v>
                </c:pt>
                <c:pt idx="100">
                  <c:v>529.5</c:v>
                </c:pt>
                <c:pt idx="101">
                  <c:v>531.20000000000005</c:v>
                </c:pt>
                <c:pt idx="102">
                  <c:v>556.6</c:v>
                </c:pt>
                <c:pt idx="103">
                  <c:v>548.79999999999995</c:v>
                </c:pt>
                <c:pt idx="104">
                  <c:v>545.4</c:v>
                </c:pt>
                <c:pt idx="105">
                  <c:v>504.5</c:v>
                </c:pt>
                <c:pt idx="106">
                  <c:v>484.9</c:v>
                </c:pt>
                <c:pt idx="107">
                  <c:v>550.79999999999995</c:v>
                </c:pt>
                <c:pt idx="108">
                  <c:v>511.3</c:v>
                </c:pt>
                <c:pt idx="109">
                  <c:v>491.7</c:v>
                </c:pt>
                <c:pt idx="110">
                  <c:v>-999</c:v>
                </c:pt>
                <c:pt idx="111">
                  <c:v>558.20000000000005</c:v>
                </c:pt>
                <c:pt idx="112">
                  <c:v>544</c:v>
                </c:pt>
                <c:pt idx="113">
                  <c:v>550.20000000000005</c:v>
                </c:pt>
                <c:pt idx="114">
                  <c:v>482.5</c:v>
                </c:pt>
                <c:pt idx="115">
                  <c:v>552.1</c:v>
                </c:pt>
                <c:pt idx="116">
                  <c:v>520.5</c:v>
                </c:pt>
                <c:pt idx="117">
                  <c:v>505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00-1C4F-9C61-071549BC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064512"/>
        <c:axId val="1"/>
      </c:scatterChart>
      <c:valAx>
        <c:axId val="174006451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0645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4243</c:v>
                </c:pt>
                <c:pt idx="1">
                  <c:v>1362</c:v>
                </c:pt>
                <c:pt idx="2">
                  <c:v>1340</c:v>
                </c:pt>
                <c:pt idx="3">
                  <c:v>881</c:v>
                </c:pt>
                <c:pt idx="4">
                  <c:v>353</c:v>
                </c:pt>
                <c:pt idx="5">
                  <c:v>997</c:v>
                </c:pt>
                <c:pt idx="6">
                  <c:v>657</c:v>
                </c:pt>
                <c:pt idx="7">
                  <c:v>1224</c:v>
                </c:pt>
                <c:pt idx="8">
                  <c:v>748</c:v>
                </c:pt>
                <c:pt idx="9">
                  <c:v>647</c:v>
                </c:pt>
                <c:pt idx="10">
                  <c:v>1572</c:v>
                </c:pt>
                <c:pt idx="11">
                  <c:v>661</c:v>
                </c:pt>
                <c:pt idx="12">
                  <c:v>774</c:v>
                </c:pt>
                <c:pt idx="13">
                  <c:v>548</c:v>
                </c:pt>
                <c:pt idx="14">
                  <c:v>604</c:v>
                </c:pt>
                <c:pt idx="15">
                  <c:v>832</c:v>
                </c:pt>
                <c:pt idx="16">
                  <c:v>747</c:v>
                </c:pt>
                <c:pt idx="17">
                  <c:v>1224</c:v>
                </c:pt>
                <c:pt idx="18">
                  <c:v>820</c:v>
                </c:pt>
                <c:pt idx="19">
                  <c:v>824</c:v>
                </c:pt>
                <c:pt idx="20">
                  <c:v>754</c:v>
                </c:pt>
                <c:pt idx="21">
                  <c:v>706</c:v>
                </c:pt>
                <c:pt idx="22">
                  <c:v>901</c:v>
                </c:pt>
                <c:pt idx="23">
                  <c:v>535</c:v>
                </c:pt>
                <c:pt idx="24">
                  <c:v>632</c:v>
                </c:pt>
                <c:pt idx="25">
                  <c:v>704</c:v>
                </c:pt>
                <c:pt idx="26">
                  <c:v>647</c:v>
                </c:pt>
                <c:pt idx="27">
                  <c:v>411</c:v>
                </c:pt>
                <c:pt idx="28">
                  <c:v>737</c:v>
                </c:pt>
                <c:pt idx="29">
                  <c:v>887</c:v>
                </c:pt>
                <c:pt idx="30">
                  <c:v>865</c:v>
                </c:pt>
                <c:pt idx="31">
                  <c:v>606</c:v>
                </c:pt>
                <c:pt idx="32">
                  <c:v>503</c:v>
                </c:pt>
                <c:pt idx="33">
                  <c:v>379</c:v>
                </c:pt>
                <c:pt idx="34">
                  <c:v>540</c:v>
                </c:pt>
                <c:pt idx="35">
                  <c:v>756</c:v>
                </c:pt>
                <c:pt idx="36">
                  <c:v>461</c:v>
                </c:pt>
                <c:pt idx="37">
                  <c:v>743</c:v>
                </c:pt>
                <c:pt idx="38">
                  <c:v>501</c:v>
                </c:pt>
                <c:pt idx="39">
                  <c:v>676</c:v>
                </c:pt>
                <c:pt idx="40">
                  <c:v>972</c:v>
                </c:pt>
                <c:pt idx="41">
                  <c:v>728</c:v>
                </c:pt>
                <c:pt idx="42">
                  <c:v>630</c:v>
                </c:pt>
                <c:pt idx="43">
                  <c:v>583</c:v>
                </c:pt>
                <c:pt idx="44">
                  <c:v>638</c:v>
                </c:pt>
                <c:pt idx="45">
                  <c:v>593</c:v>
                </c:pt>
                <c:pt idx="46">
                  <c:v>561</c:v>
                </c:pt>
                <c:pt idx="47">
                  <c:v>1525</c:v>
                </c:pt>
                <c:pt idx="48">
                  <c:v>616</c:v>
                </c:pt>
                <c:pt idx="49">
                  <c:v>517</c:v>
                </c:pt>
                <c:pt idx="50">
                  <c:v>555</c:v>
                </c:pt>
                <c:pt idx="51">
                  <c:v>886</c:v>
                </c:pt>
                <c:pt idx="52">
                  <c:v>557</c:v>
                </c:pt>
                <c:pt idx="53">
                  <c:v>392</c:v>
                </c:pt>
                <c:pt idx="54">
                  <c:v>934</c:v>
                </c:pt>
                <c:pt idx="55">
                  <c:v>745</c:v>
                </c:pt>
                <c:pt idx="56">
                  <c:v>444</c:v>
                </c:pt>
                <c:pt idx="57">
                  <c:v>802</c:v>
                </c:pt>
                <c:pt idx="58">
                  <c:v>911</c:v>
                </c:pt>
                <c:pt idx="59">
                  <c:v>692</c:v>
                </c:pt>
                <c:pt idx="60">
                  <c:v>938</c:v>
                </c:pt>
                <c:pt idx="61">
                  <c:v>707</c:v>
                </c:pt>
                <c:pt idx="62">
                  <c:v>369</c:v>
                </c:pt>
                <c:pt idx="63">
                  <c:v>544</c:v>
                </c:pt>
                <c:pt idx="64">
                  <c:v>718</c:v>
                </c:pt>
                <c:pt idx="65">
                  <c:v>529</c:v>
                </c:pt>
                <c:pt idx="66">
                  <c:v>848</c:v>
                </c:pt>
                <c:pt idx="67">
                  <c:v>552</c:v>
                </c:pt>
                <c:pt idx="68">
                  <c:v>523</c:v>
                </c:pt>
                <c:pt idx="69">
                  <c:v>959</c:v>
                </c:pt>
                <c:pt idx="70">
                  <c:v>752</c:v>
                </c:pt>
                <c:pt idx="71">
                  <c:v>450</c:v>
                </c:pt>
                <c:pt idx="72">
                  <c:v>685</c:v>
                </c:pt>
                <c:pt idx="73">
                  <c:v>357</c:v>
                </c:pt>
                <c:pt idx="74">
                  <c:v>416</c:v>
                </c:pt>
                <c:pt idx="75">
                  <c:v>458</c:v>
                </c:pt>
                <c:pt idx="76">
                  <c:v>554</c:v>
                </c:pt>
                <c:pt idx="77">
                  <c:v>345</c:v>
                </c:pt>
                <c:pt idx="78">
                  <c:v>491</c:v>
                </c:pt>
                <c:pt idx="79">
                  <c:v>-999</c:v>
                </c:pt>
                <c:pt idx="80">
                  <c:v>385</c:v>
                </c:pt>
                <c:pt idx="81">
                  <c:v>395</c:v>
                </c:pt>
                <c:pt idx="82">
                  <c:v>474</c:v>
                </c:pt>
                <c:pt idx="83">
                  <c:v>367</c:v>
                </c:pt>
                <c:pt idx="84">
                  <c:v>323</c:v>
                </c:pt>
                <c:pt idx="85">
                  <c:v>507</c:v>
                </c:pt>
                <c:pt idx="86">
                  <c:v>547</c:v>
                </c:pt>
                <c:pt idx="87">
                  <c:v>449</c:v>
                </c:pt>
                <c:pt idx="88">
                  <c:v>539</c:v>
                </c:pt>
                <c:pt idx="89">
                  <c:v>330</c:v>
                </c:pt>
                <c:pt idx="90">
                  <c:v>494</c:v>
                </c:pt>
                <c:pt idx="91">
                  <c:v>373</c:v>
                </c:pt>
                <c:pt idx="92">
                  <c:v>497</c:v>
                </c:pt>
                <c:pt idx="93">
                  <c:v>424</c:v>
                </c:pt>
                <c:pt idx="94">
                  <c:v>438</c:v>
                </c:pt>
                <c:pt idx="95">
                  <c:v>343</c:v>
                </c:pt>
                <c:pt idx="96">
                  <c:v>425</c:v>
                </c:pt>
                <c:pt idx="97">
                  <c:v>402</c:v>
                </c:pt>
                <c:pt idx="98">
                  <c:v>459</c:v>
                </c:pt>
                <c:pt idx="99">
                  <c:v>398</c:v>
                </c:pt>
                <c:pt idx="100">
                  <c:v>424</c:v>
                </c:pt>
                <c:pt idx="101">
                  <c:v>443</c:v>
                </c:pt>
                <c:pt idx="102">
                  <c:v>590</c:v>
                </c:pt>
                <c:pt idx="103">
                  <c:v>359</c:v>
                </c:pt>
                <c:pt idx="104">
                  <c:v>371</c:v>
                </c:pt>
                <c:pt idx="105">
                  <c:v>509</c:v>
                </c:pt>
                <c:pt idx="106">
                  <c:v>309</c:v>
                </c:pt>
                <c:pt idx="107">
                  <c:v>597</c:v>
                </c:pt>
                <c:pt idx="108">
                  <c:v>787</c:v>
                </c:pt>
                <c:pt idx="109">
                  <c:v>362</c:v>
                </c:pt>
                <c:pt idx="110">
                  <c:v>-999</c:v>
                </c:pt>
                <c:pt idx="111">
                  <c:v>597</c:v>
                </c:pt>
                <c:pt idx="112">
                  <c:v>496</c:v>
                </c:pt>
                <c:pt idx="113">
                  <c:v>451</c:v>
                </c:pt>
                <c:pt idx="114">
                  <c:v>424</c:v>
                </c:pt>
                <c:pt idx="115">
                  <c:v>614</c:v>
                </c:pt>
                <c:pt idx="116">
                  <c:v>314</c:v>
                </c:pt>
                <c:pt idx="117">
                  <c:v>472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AF-404E-AAAE-4047A405195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1417</c:v>
                </c:pt>
                <c:pt idx="1">
                  <c:v>1314</c:v>
                </c:pt>
                <c:pt idx="2">
                  <c:v>725</c:v>
                </c:pt>
                <c:pt idx="3">
                  <c:v>1522</c:v>
                </c:pt>
                <c:pt idx="4">
                  <c:v>851</c:v>
                </c:pt>
                <c:pt idx="5">
                  <c:v>839</c:v>
                </c:pt>
                <c:pt idx="6">
                  <c:v>1169</c:v>
                </c:pt>
                <c:pt idx="7">
                  <c:v>773</c:v>
                </c:pt>
                <c:pt idx="8">
                  <c:v>1142</c:v>
                </c:pt>
                <c:pt idx="9">
                  <c:v>1818</c:v>
                </c:pt>
                <c:pt idx="10">
                  <c:v>841</c:v>
                </c:pt>
                <c:pt idx="11">
                  <c:v>523</c:v>
                </c:pt>
                <c:pt idx="12">
                  <c:v>1592</c:v>
                </c:pt>
                <c:pt idx="13">
                  <c:v>859</c:v>
                </c:pt>
                <c:pt idx="14">
                  <c:v>631</c:v>
                </c:pt>
                <c:pt idx="15">
                  <c:v>409</c:v>
                </c:pt>
                <c:pt idx="16">
                  <c:v>464</c:v>
                </c:pt>
                <c:pt idx="17">
                  <c:v>1184</c:v>
                </c:pt>
                <c:pt idx="18">
                  <c:v>1854</c:v>
                </c:pt>
                <c:pt idx="19">
                  <c:v>493</c:v>
                </c:pt>
                <c:pt idx="20">
                  <c:v>523</c:v>
                </c:pt>
                <c:pt idx="21">
                  <c:v>1124</c:v>
                </c:pt>
                <c:pt idx="22">
                  <c:v>1289</c:v>
                </c:pt>
                <c:pt idx="23">
                  <c:v>659</c:v>
                </c:pt>
                <c:pt idx="24">
                  <c:v>929</c:v>
                </c:pt>
                <c:pt idx="25">
                  <c:v>500</c:v>
                </c:pt>
                <c:pt idx="26">
                  <c:v>802</c:v>
                </c:pt>
                <c:pt idx="27">
                  <c:v>404</c:v>
                </c:pt>
                <c:pt idx="28">
                  <c:v>588</c:v>
                </c:pt>
                <c:pt idx="29">
                  <c:v>794</c:v>
                </c:pt>
                <c:pt idx="30">
                  <c:v>733</c:v>
                </c:pt>
                <c:pt idx="31">
                  <c:v>650</c:v>
                </c:pt>
                <c:pt idx="32">
                  <c:v>378</c:v>
                </c:pt>
                <c:pt idx="33">
                  <c:v>583</c:v>
                </c:pt>
                <c:pt idx="34">
                  <c:v>651</c:v>
                </c:pt>
                <c:pt idx="35">
                  <c:v>457</c:v>
                </c:pt>
                <c:pt idx="36">
                  <c:v>584</c:v>
                </c:pt>
                <c:pt idx="37">
                  <c:v>773</c:v>
                </c:pt>
                <c:pt idx="38">
                  <c:v>616</c:v>
                </c:pt>
                <c:pt idx="39">
                  <c:v>613</c:v>
                </c:pt>
                <c:pt idx="40">
                  <c:v>541</c:v>
                </c:pt>
                <c:pt idx="41">
                  <c:v>710</c:v>
                </c:pt>
                <c:pt idx="42">
                  <c:v>468</c:v>
                </c:pt>
                <c:pt idx="43">
                  <c:v>473</c:v>
                </c:pt>
                <c:pt idx="44">
                  <c:v>537</c:v>
                </c:pt>
                <c:pt idx="45">
                  <c:v>536</c:v>
                </c:pt>
                <c:pt idx="46">
                  <c:v>872</c:v>
                </c:pt>
                <c:pt idx="47">
                  <c:v>408</c:v>
                </c:pt>
                <c:pt idx="48">
                  <c:v>642</c:v>
                </c:pt>
                <c:pt idx="49">
                  <c:v>518</c:v>
                </c:pt>
                <c:pt idx="50">
                  <c:v>646</c:v>
                </c:pt>
                <c:pt idx="51">
                  <c:v>503</c:v>
                </c:pt>
                <c:pt idx="52">
                  <c:v>452</c:v>
                </c:pt>
                <c:pt idx="53">
                  <c:v>478</c:v>
                </c:pt>
                <c:pt idx="54">
                  <c:v>575</c:v>
                </c:pt>
                <c:pt idx="55">
                  <c:v>639</c:v>
                </c:pt>
                <c:pt idx="56">
                  <c:v>612</c:v>
                </c:pt>
                <c:pt idx="57">
                  <c:v>637</c:v>
                </c:pt>
                <c:pt idx="58">
                  <c:v>588</c:v>
                </c:pt>
                <c:pt idx="59">
                  <c:v>476</c:v>
                </c:pt>
                <c:pt idx="60">
                  <c:v>411</c:v>
                </c:pt>
                <c:pt idx="61">
                  <c:v>472</c:v>
                </c:pt>
                <c:pt idx="62">
                  <c:v>617</c:v>
                </c:pt>
                <c:pt idx="63">
                  <c:v>512</c:v>
                </c:pt>
                <c:pt idx="64">
                  <c:v>327</c:v>
                </c:pt>
                <c:pt idx="65">
                  <c:v>564</c:v>
                </c:pt>
                <c:pt idx="66">
                  <c:v>324</c:v>
                </c:pt>
                <c:pt idx="67">
                  <c:v>737</c:v>
                </c:pt>
                <c:pt idx="68">
                  <c:v>408</c:v>
                </c:pt>
                <c:pt idx="69">
                  <c:v>614</c:v>
                </c:pt>
                <c:pt idx="70">
                  <c:v>476</c:v>
                </c:pt>
                <c:pt idx="71">
                  <c:v>555</c:v>
                </c:pt>
                <c:pt idx="72">
                  <c:v>346</c:v>
                </c:pt>
                <c:pt idx="73">
                  <c:v>540</c:v>
                </c:pt>
                <c:pt idx="74">
                  <c:v>378</c:v>
                </c:pt>
                <c:pt idx="75">
                  <c:v>467</c:v>
                </c:pt>
                <c:pt idx="76">
                  <c:v>358</c:v>
                </c:pt>
                <c:pt idx="77">
                  <c:v>396</c:v>
                </c:pt>
                <c:pt idx="78">
                  <c:v>611</c:v>
                </c:pt>
                <c:pt idx="79">
                  <c:v>-999</c:v>
                </c:pt>
                <c:pt idx="80">
                  <c:v>593</c:v>
                </c:pt>
                <c:pt idx="81">
                  <c:v>481</c:v>
                </c:pt>
                <c:pt idx="82">
                  <c:v>437</c:v>
                </c:pt>
                <c:pt idx="83">
                  <c:v>280</c:v>
                </c:pt>
                <c:pt idx="84">
                  <c:v>413</c:v>
                </c:pt>
                <c:pt idx="85">
                  <c:v>391</c:v>
                </c:pt>
                <c:pt idx="86">
                  <c:v>479</c:v>
                </c:pt>
                <c:pt idx="87">
                  <c:v>404</c:v>
                </c:pt>
                <c:pt idx="88">
                  <c:v>492</c:v>
                </c:pt>
                <c:pt idx="89">
                  <c:v>425</c:v>
                </c:pt>
                <c:pt idx="90">
                  <c:v>374</c:v>
                </c:pt>
                <c:pt idx="91">
                  <c:v>462</c:v>
                </c:pt>
                <c:pt idx="92">
                  <c:v>449</c:v>
                </c:pt>
                <c:pt idx="93">
                  <c:v>411</c:v>
                </c:pt>
                <c:pt idx="94">
                  <c:v>371</c:v>
                </c:pt>
                <c:pt idx="95">
                  <c:v>505</c:v>
                </c:pt>
                <c:pt idx="96">
                  <c:v>386</c:v>
                </c:pt>
                <c:pt idx="97">
                  <c:v>667</c:v>
                </c:pt>
                <c:pt idx="98">
                  <c:v>370</c:v>
                </c:pt>
                <c:pt idx="99">
                  <c:v>464</c:v>
                </c:pt>
                <c:pt idx="100">
                  <c:v>331</c:v>
                </c:pt>
                <c:pt idx="101">
                  <c:v>428</c:v>
                </c:pt>
                <c:pt idx="102">
                  <c:v>471</c:v>
                </c:pt>
                <c:pt idx="103">
                  <c:v>458</c:v>
                </c:pt>
                <c:pt idx="104">
                  <c:v>443</c:v>
                </c:pt>
                <c:pt idx="105">
                  <c:v>346</c:v>
                </c:pt>
                <c:pt idx="106">
                  <c:v>427</c:v>
                </c:pt>
                <c:pt idx="107">
                  <c:v>487</c:v>
                </c:pt>
                <c:pt idx="108">
                  <c:v>339</c:v>
                </c:pt>
                <c:pt idx="109">
                  <c:v>414</c:v>
                </c:pt>
                <c:pt idx="110">
                  <c:v>-999</c:v>
                </c:pt>
                <c:pt idx="111">
                  <c:v>328</c:v>
                </c:pt>
                <c:pt idx="112">
                  <c:v>453</c:v>
                </c:pt>
                <c:pt idx="113">
                  <c:v>437</c:v>
                </c:pt>
                <c:pt idx="114">
                  <c:v>518</c:v>
                </c:pt>
                <c:pt idx="115">
                  <c:v>518</c:v>
                </c:pt>
                <c:pt idx="116">
                  <c:v>665</c:v>
                </c:pt>
                <c:pt idx="117">
                  <c:v>451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AF-404E-AAAE-4047A405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07488"/>
        <c:axId val="1"/>
      </c:scatterChart>
      <c:valAx>
        <c:axId val="173960748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607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0.95267491196870924</c:v>
                </c:pt>
                <c:pt idx="1">
                  <c:v>0.99122979711605907</c:v>
                </c:pt>
                <c:pt idx="2">
                  <c:v>0.99097509612469825</c:v>
                </c:pt>
                <c:pt idx="3">
                  <c:v>0.99025534406838978</c:v>
                </c:pt>
                <c:pt idx="4">
                  <c:v>0.99742964847269444</c:v>
                </c:pt>
                <c:pt idx="5">
                  <c:v>0.98918140690822975</c:v>
                </c:pt>
                <c:pt idx="6">
                  <c:v>0.99412608356152787</c:v>
                </c:pt>
                <c:pt idx="7">
                  <c:v>0.98799797498390929</c:v>
                </c:pt>
                <c:pt idx="8">
                  <c:v>0.99357231487157915</c:v>
                </c:pt>
                <c:pt idx="9">
                  <c:v>0.99366434078682575</c:v>
                </c:pt>
                <c:pt idx="10">
                  <c:v>0.98143800088801947</c:v>
                </c:pt>
                <c:pt idx="11">
                  <c:v>0.99294518690113498</c:v>
                </c:pt>
                <c:pt idx="12">
                  <c:v>0.99097262628631622</c:v>
                </c:pt>
                <c:pt idx="13">
                  <c:v>0.99431321648316651</c:v>
                </c:pt>
                <c:pt idx="14">
                  <c:v>0.99299075421416094</c:v>
                </c:pt>
                <c:pt idx="15">
                  <c:v>0.99075384065452743</c:v>
                </c:pt>
                <c:pt idx="16">
                  <c:v>0.99215054492635835</c:v>
                </c:pt>
                <c:pt idx="17">
                  <c:v>0.98433343100860837</c:v>
                </c:pt>
                <c:pt idx="18">
                  <c:v>0.99111897667706872</c:v>
                </c:pt>
                <c:pt idx="19">
                  <c:v>0.99137212434815836</c:v>
                </c:pt>
                <c:pt idx="20">
                  <c:v>0.99179057697070439</c:v>
                </c:pt>
                <c:pt idx="21">
                  <c:v>0.99290840820473902</c:v>
                </c:pt>
                <c:pt idx="22">
                  <c:v>0.99044416516420464</c:v>
                </c:pt>
                <c:pt idx="23">
                  <c:v>0.99476565944876705</c:v>
                </c:pt>
                <c:pt idx="24">
                  <c:v>0.9938295943724722</c:v>
                </c:pt>
                <c:pt idx="25">
                  <c:v>0.99193431913928398</c:v>
                </c:pt>
                <c:pt idx="26">
                  <c:v>0.99308839032775098</c:v>
                </c:pt>
                <c:pt idx="27">
                  <c:v>0.9953395334925228</c:v>
                </c:pt>
                <c:pt idx="28">
                  <c:v>0.99269021342889963</c:v>
                </c:pt>
                <c:pt idx="29">
                  <c:v>0.99073557272769741</c:v>
                </c:pt>
                <c:pt idx="30">
                  <c:v>0.99150065295978407</c:v>
                </c:pt>
                <c:pt idx="31">
                  <c:v>0.99350700987323304</c:v>
                </c:pt>
                <c:pt idx="32">
                  <c:v>0.99500272755757802</c:v>
                </c:pt>
                <c:pt idx="33">
                  <c:v>0.99624468875552963</c:v>
                </c:pt>
                <c:pt idx="34">
                  <c:v>0.9923698742907332</c:v>
                </c:pt>
                <c:pt idx="35">
                  <c:v>0.99237004716534993</c:v>
                </c:pt>
                <c:pt idx="36">
                  <c:v>0.99376588963838464</c:v>
                </c:pt>
                <c:pt idx="37">
                  <c:v>0.99016104019458862</c:v>
                </c:pt>
                <c:pt idx="38">
                  <c:v>0.9922890844089145</c:v>
                </c:pt>
                <c:pt idx="39">
                  <c:v>0.9906879154895315</c:v>
                </c:pt>
                <c:pt idx="40">
                  <c:v>0.98486552059981913</c:v>
                </c:pt>
                <c:pt idx="41">
                  <c:v>0.98673418752389952</c:v>
                </c:pt>
                <c:pt idx="42">
                  <c:v>0.98873462570094561</c:v>
                </c:pt>
                <c:pt idx="43">
                  <c:v>0.98739104781402964</c:v>
                </c:pt>
                <c:pt idx="44">
                  <c:v>0.98647013712249443</c:v>
                </c:pt>
                <c:pt idx="45">
                  <c:v>0.98841898250756166</c:v>
                </c:pt>
                <c:pt idx="46">
                  <c:v>0.98819755788655228</c:v>
                </c:pt>
                <c:pt idx="47">
                  <c:v>0.97331279456817632</c:v>
                </c:pt>
                <c:pt idx="48">
                  <c:v>0.98956360496449391</c:v>
                </c:pt>
                <c:pt idx="49">
                  <c:v>0.99123029485260239</c:v>
                </c:pt>
                <c:pt idx="50">
                  <c:v>0.99043246657097317</c:v>
                </c:pt>
                <c:pt idx="51">
                  <c:v>0.98552358018982178</c:v>
                </c:pt>
                <c:pt idx="52">
                  <c:v>0.98933410613652595</c:v>
                </c:pt>
                <c:pt idx="53">
                  <c:v>0.99263558322490675</c:v>
                </c:pt>
                <c:pt idx="54">
                  <c:v>0.9816898482944838</c:v>
                </c:pt>
                <c:pt idx="55">
                  <c:v>0.985035110238206</c:v>
                </c:pt>
                <c:pt idx="56">
                  <c:v>0.99105968035530512</c:v>
                </c:pt>
                <c:pt idx="57">
                  <c:v>0.98341665297720282</c:v>
                </c:pt>
                <c:pt idx="58">
                  <c:v>0.98101987397013035</c:v>
                </c:pt>
                <c:pt idx="59">
                  <c:v>0.98465861677983835</c:v>
                </c:pt>
                <c:pt idx="60">
                  <c:v>0.97808269938085313</c:v>
                </c:pt>
                <c:pt idx="61">
                  <c:v>0.98361883369132053</c:v>
                </c:pt>
                <c:pt idx="62">
                  <c:v>0.99104592538890235</c:v>
                </c:pt>
                <c:pt idx="63">
                  <c:v>0.98421236149219871</c:v>
                </c:pt>
                <c:pt idx="64">
                  <c:v>0.98072289263274715</c:v>
                </c:pt>
                <c:pt idx="65">
                  <c:v>0.98499235647534933</c:v>
                </c:pt>
                <c:pt idx="66">
                  <c:v>0.97366121290084018</c:v>
                </c:pt>
                <c:pt idx="67">
                  <c:v>0.9825705862677474</c:v>
                </c:pt>
                <c:pt idx="68">
                  <c:v>0.98211512697163272</c:v>
                </c:pt>
                <c:pt idx="69">
                  <c:v>0.96756908852615409</c:v>
                </c:pt>
                <c:pt idx="70">
                  <c:v>0.97563148307450076</c:v>
                </c:pt>
                <c:pt idx="71">
                  <c:v>0.98271450682182093</c:v>
                </c:pt>
                <c:pt idx="72">
                  <c:v>0.97054948721318046</c:v>
                </c:pt>
                <c:pt idx="73">
                  <c:v>0.98182611879604553</c:v>
                </c:pt>
                <c:pt idx="74">
                  <c:v>0.97699303808626536</c:v>
                </c:pt>
                <c:pt idx="75">
                  <c:v>0.9758137101728418</c:v>
                </c:pt>
                <c:pt idx="76">
                  <c:v>0.97313291023983794</c:v>
                </c:pt>
                <c:pt idx="77">
                  <c:v>0.98188570163440936</c:v>
                </c:pt>
                <c:pt idx="78">
                  <c:v>0.97408332232830441</c:v>
                </c:pt>
                <c:pt idx="79">
                  <c:v>-999</c:v>
                </c:pt>
                <c:pt idx="80">
                  <c:v>0.97909504660379543</c:v>
                </c:pt>
                <c:pt idx="81">
                  <c:v>0.97495808019150598</c:v>
                </c:pt>
                <c:pt idx="82">
                  <c:v>0.96476716443397859</c:v>
                </c:pt>
                <c:pt idx="83">
                  <c:v>0.96825220056441197</c:v>
                </c:pt>
                <c:pt idx="84">
                  <c:v>0.96802659222788268</c:v>
                </c:pt>
                <c:pt idx="85">
                  <c:v>0.94627823704906411</c:v>
                </c:pt>
                <c:pt idx="86">
                  <c:v>0.94459749573096574</c:v>
                </c:pt>
                <c:pt idx="87">
                  <c:v>0.95437650927606954</c:v>
                </c:pt>
                <c:pt idx="88">
                  <c:v>0.95123676737459395</c:v>
                </c:pt>
                <c:pt idx="89">
                  <c:v>0.96848944072872412</c:v>
                </c:pt>
                <c:pt idx="90">
                  <c:v>0.94633115119515465</c:v>
                </c:pt>
                <c:pt idx="91">
                  <c:v>0.95131790911190905</c:v>
                </c:pt>
                <c:pt idx="92">
                  <c:v>0.93796808970124634</c:v>
                </c:pt>
                <c:pt idx="93">
                  <c:v>0.94643540994629971</c:v>
                </c:pt>
                <c:pt idx="94">
                  <c:v>0.93559414084090842</c:v>
                </c:pt>
                <c:pt idx="95">
                  <c:v>0.93147975537618377</c:v>
                </c:pt>
                <c:pt idx="96">
                  <c:v>0.90437962965106122</c:v>
                </c:pt>
                <c:pt idx="97">
                  <c:v>0.91279847142190174</c:v>
                </c:pt>
                <c:pt idx="98">
                  <c:v>0.88231256857253115</c:v>
                </c:pt>
                <c:pt idx="99">
                  <c:v>0.90171539221455499</c:v>
                </c:pt>
                <c:pt idx="100">
                  <c:v>0.88800253445808719</c:v>
                </c:pt>
                <c:pt idx="101">
                  <c:v>0.87411306771369468</c:v>
                </c:pt>
                <c:pt idx="102">
                  <c:v>0.84198084272914431</c:v>
                </c:pt>
                <c:pt idx="103">
                  <c:v>0.8967820045914926</c:v>
                </c:pt>
                <c:pt idx="104">
                  <c:v>0.89206439616538247</c:v>
                </c:pt>
                <c:pt idx="105">
                  <c:v>0.83735247960028036</c:v>
                </c:pt>
                <c:pt idx="106">
                  <c:v>0.88614749718241637</c:v>
                </c:pt>
                <c:pt idx="107">
                  <c:v>0.80187925559041062</c:v>
                </c:pt>
                <c:pt idx="108">
                  <c:v>0.75410276046908487</c:v>
                </c:pt>
                <c:pt idx="109">
                  <c:v>0.85172606807294182</c:v>
                </c:pt>
                <c:pt idx="110">
                  <c:v>-999</c:v>
                </c:pt>
                <c:pt idx="111">
                  <c:v>0.77474153411561308</c:v>
                </c:pt>
                <c:pt idx="112">
                  <c:v>0.80269799919136076</c:v>
                </c:pt>
                <c:pt idx="113">
                  <c:v>0.80414291478971245</c:v>
                </c:pt>
                <c:pt idx="114">
                  <c:v>0.80535303834302152</c:v>
                </c:pt>
                <c:pt idx="115">
                  <c:v>0.7362595598824353</c:v>
                </c:pt>
                <c:pt idx="116">
                  <c:v>0.83040057902075859</c:v>
                </c:pt>
                <c:pt idx="117">
                  <c:v>0.78961136324824099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163.5</c:v>
                </c:pt>
                <c:pt idx="1">
                  <c:v>163.69999999999999</c:v>
                </c:pt>
                <c:pt idx="2">
                  <c:v>163.4</c:v>
                </c:pt>
                <c:pt idx="3">
                  <c:v>162.5</c:v>
                </c:pt>
                <c:pt idx="4">
                  <c:v>161.19999999999999</c:v>
                </c:pt>
                <c:pt idx="5">
                  <c:v>160.1</c:v>
                </c:pt>
                <c:pt idx="6">
                  <c:v>158.80000000000001</c:v>
                </c:pt>
                <c:pt idx="7">
                  <c:v>157.5</c:v>
                </c:pt>
                <c:pt idx="8">
                  <c:v>156.6</c:v>
                </c:pt>
                <c:pt idx="9">
                  <c:v>155.19999999999999</c:v>
                </c:pt>
                <c:pt idx="10">
                  <c:v>153.9</c:v>
                </c:pt>
                <c:pt idx="11">
                  <c:v>152.6</c:v>
                </c:pt>
                <c:pt idx="12">
                  <c:v>151.69999999999999</c:v>
                </c:pt>
                <c:pt idx="13">
                  <c:v>150.4</c:v>
                </c:pt>
                <c:pt idx="14">
                  <c:v>149.19999999999999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145.9</c:v>
                </c:pt>
                <c:pt idx="18">
                  <c:v>144.6</c:v>
                </c:pt>
                <c:pt idx="19">
                  <c:v>143.30000000000001</c:v>
                </c:pt>
                <c:pt idx="20">
                  <c:v>142.19999999999999</c:v>
                </c:pt>
                <c:pt idx="21">
                  <c:v>141.1</c:v>
                </c:pt>
                <c:pt idx="22">
                  <c:v>139.9</c:v>
                </c:pt>
                <c:pt idx="23">
                  <c:v>138.6</c:v>
                </c:pt>
                <c:pt idx="24">
                  <c:v>137.1</c:v>
                </c:pt>
                <c:pt idx="25">
                  <c:v>135.9</c:v>
                </c:pt>
                <c:pt idx="26">
                  <c:v>134.80000000000001</c:v>
                </c:pt>
                <c:pt idx="27">
                  <c:v>133.5</c:v>
                </c:pt>
                <c:pt idx="28">
                  <c:v>132.19999999999999</c:v>
                </c:pt>
                <c:pt idx="29">
                  <c:v>130.9</c:v>
                </c:pt>
                <c:pt idx="30">
                  <c:v>129.9</c:v>
                </c:pt>
                <c:pt idx="31">
                  <c:v>128.80000000000001</c:v>
                </c:pt>
                <c:pt idx="32">
                  <c:v>127.5</c:v>
                </c:pt>
                <c:pt idx="33">
                  <c:v>126.2</c:v>
                </c:pt>
                <c:pt idx="34">
                  <c:v>124.9</c:v>
                </c:pt>
                <c:pt idx="35">
                  <c:v>123.8</c:v>
                </c:pt>
                <c:pt idx="36">
                  <c:v>122.6</c:v>
                </c:pt>
                <c:pt idx="37">
                  <c:v>121.3</c:v>
                </c:pt>
                <c:pt idx="38">
                  <c:v>120</c:v>
                </c:pt>
                <c:pt idx="39">
                  <c:v>118.9</c:v>
                </c:pt>
                <c:pt idx="40">
                  <c:v>117.8</c:v>
                </c:pt>
                <c:pt idx="41">
                  <c:v>116.6</c:v>
                </c:pt>
                <c:pt idx="42">
                  <c:v>115.3</c:v>
                </c:pt>
                <c:pt idx="43">
                  <c:v>114</c:v>
                </c:pt>
                <c:pt idx="44">
                  <c:v>113.1</c:v>
                </c:pt>
                <c:pt idx="45">
                  <c:v>112</c:v>
                </c:pt>
                <c:pt idx="46">
                  <c:v>110.7</c:v>
                </c:pt>
                <c:pt idx="47">
                  <c:v>109.6</c:v>
                </c:pt>
                <c:pt idx="48">
                  <c:v>108.4</c:v>
                </c:pt>
                <c:pt idx="49">
                  <c:v>107.5</c:v>
                </c:pt>
                <c:pt idx="50">
                  <c:v>106.2</c:v>
                </c:pt>
                <c:pt idx="51">
                  <c:v>104.9</c:v>
                </c:pt>
                <c:pt idx="52">
                  <c:v>103.6</c:v>
                </c:pt>
                <c:pt idx="53">
                  <c:v>102.4</c:v>
                </c:pt>
                <c:pt idx="54">
                  <c:v>101.3</c:v>
                </c:pt>
                <c:pt idx="55">
                  <c:v>100.2</c:v>
                </c:pt>
                <c:pt idx="56">
                  <c:v>98.9</c:v>
                </c:pt>
                <c:pt idx="57">
                  <c:v>97.6</c:v>
                </c:pt>
                <c:pt idx="58">
                  <c:v>96.3</c:v>
                </c:pt>
                <c:pt idx="59">
                  <c:v>95.1</c:v>
                </c:pt>
                <c:pt idx="60">
                  <c:v>93.8</c:v>
                </c:pt>
                <c:pt idx="61">
                  <c:v>92.7</c:v>
                </c:pt>
                <c:pt idx="62">
                  <c:v>91.4</c:v>
                </c:pt>
                <c:pt idx="63">
                  <c:v>90</c:v>
                </c:pt>
                <c:pt idx="64">
                  <c:v>88.9</c:v>
                </c:pt>
                <c:pt idx="65">
                  <c:v>87.8</c:v>
                </c:pt>
                <c:pt idx="66">
                  <c:v>86.5</c:v>
                </c:pt>
                <c:pt idx="67">
                  <c:v>85.4</c:v>
                </c:pt>
                <c:pt idx="68">
                  <c:v>84.1</c:v>
                </c:pt>
                <c:pt idx="69">
                  <c:v>82.9</c:v>
                </c:pt>
                <c:pt idx="70">
                  <c:v>81.8</c:v>
                </c:pt>
                <c:pt idx="71">
                  <c:v>80.5</c:v>
                </c:pt>
                <c:pt idx="72">
                  <c:v>79.400000000000006</c:v>
                </c:pt>
                <c:pt idx="73">
                  <c:v>78.3</c:v>
                </c:pt>
                <c:pt idx="74">
                  <c:v>77</c:v>
                </c:pt>
                <c:pt idx="75">
                  <c:v>75.900000000000006</c:v>
                </c:pt>
                <c:pt idx="76">
                  <c:v>75</c:v>
                </c:pt>
                <c:pt idx="77">
                  <c:v>73.8</c:v>
                </c:pt>
                <c:pt idx="78">
                  <c:v>72.7</c:v>
                </c:pt>
                <c:pt idx="79">
                  <c:v>71.400000000000006</c:v>
                </c:pt>
                <c:pt idx="80">
                  <c:v>70.3</c:v>
                </c:pt>
                <c:pt idx="81">
                  <c:v>69</c:v>
                </c:pt>
                <c:pt idx="82">
                  <c:v>67.8</c:v>
                </c:pt>
                <c:pt idx="83">
                  <c:v>66.7</c:v>
                </c:pt>
                <c:pt idx="84">
                  <c:v>65.400000000000006</c:v>
                </c:pt>
                <c:pt idx="85">
                  <c:v>64.099999999999994</c:v>
                </c:pt>
                <c:pt idx="86">
                  <c:v>63</c:v>
                </c:pt>
                <c:pt idx="87">
                  <c:v>61.7</c:v>
                </c:pt>
                <c:pt idx="88">
                  <c:v>60.6</c:v>
                </c:pt>
                <c:pt idx="89">
                  <c:v>59.7</c:v>
                </c:pt>
                <c:pt idx="90">
                  <c:v>58.5</c:v>
                </c:pt>
                <c:pt idx="91">
                  <c:v>57.4</c:v>
                </c:pt>
                <c:pt idx="92">
                  <c:v>56.3</c:v>
                </c:pt>
                <c:pt idx="93">
                  <c:v>55</c:v>
                </c:pt>
                <c:pt idx="94">
                  <c:v>53.9</c:v>
                </c:pt>
                <c:pt idx="95">
                  <c:v>52.6</c:v>
                </c:pt>
                <c:pt idx="96">
                  <c:v>51.5</c:v>
                </c:pt>
                <c:pt idx="97">
                  <c:v>50.4</c:v>
                </c:pt>
                <c:pt idx="98">
                  <c:v>49.2</c:v>
                </c:pt>
                <c:pt idx="99">
                  <c:v>48.1</c:v>
                </c:pt>
                <c:pt idx="100">
                  <c:v>47</c:v>
                </c:pt>
                <c:pt idx="101">
                  <c:v>45.9</c:v>
                </c:pt>
                <c:pt idx="102">
                  <c:v>45</c:v>
                </c:pt>
                <c:pt idx="103">
                  <c:v>43.9</c:v>
                </c:pt>
                <c:pt idx="104">
                  <c:v>42.8</c:v>
                </c:pt>
                <c:pt idx="105">
                  <c:v>41.5</c:v>
                </c:pt>
                <c:pt idx="106">
                  <c:v>40.4</c:v>
                </c:pt>
                <c:pt idx="107">
                  <c:v>39.200000000000003</c:v>
                </c:pt>
                <c:pt idx="108">
                  <c:v>37.9</c:v>
                </c:pt>
                <c:pt idx="109">
                  <c:v>37.200000000000003</c:v>
                </c:pt>
                <c:pt idx="110">
                  <c:v>35.700000000000003</c:v>
                </c:pt>
                <c:pt idx="111">
                  <c:v>34.6</c:v>
                </c:pt>
                <c:pt idx="112">
                  <c:v>33.700000000000003</c:v>
                </c:pt>
                <c:pt idx="113">
                  <c:v>32.200000000000003</c:v>
                </c:pt>
                <c:pt idx="114">
                  <c:v>31.5</c:v>
                </c:pt>
                <c:pt idx="115">
                  <c:v>30.4</c:v>
                </c:pt>
                <c:pt idx="116">
                  <c:v>29.3</c:v>
                </c:pt>
                <c:pt idx="117">
                  <c:v>28.4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B-E54E-85EF-954DE9544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02448"/>
        <c:axId val="1"/>
      </c:scatterChart>
      <c:valAx>
        <c:axId val="173980244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802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37" name="グラフ 1">
          <a:extLst>
            <a:ext uri="{FF2B5EF4-FFF2-40B4-BE49-F238E27FC236}">
              <a16:creationId xmlns:a16="http://schemas.microsoft.com/office/drawing/2014/main" id="{CC37ADC6-8901-D68B-0D9F-8F8E1D50D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38" name="グラフ 2">
          <a:extLst>
            <a:ext uri="{FF2B5EF4-FFF2-40B4-BE49-F238E27FC236}">
              <a16:creationId xmlns:a16="http://schemas.microsoft.com/office/drawing/2014/main" id="{5424F260-8824-AAB5-AAAD-DB81F5E52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39" name="グラフ 3">
          <a:extLst>
            <a:ext uri="{FF2B5EF4-FFF2-40B4-BE49-F238E27FC236}">
              <a16:creationId xmlns:a16="http://schemas.microsoft.com/office/drawing/2014/main" id="{F11914B5-D762-75B7-E8FF-010919484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40" name="グラフ 4">
          <a:extLst>
            <a:ext uri="{FF2B5EF4-FFF2-40B4-BE49-F238E27FC236}">
              <a16:creationId xmlns:a16="http://schemas.microsoft.com/office/drawing/2014/main" id="{A44651F5-B086-EEFC-B45B-55F7F1DE1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41" name="グラフ 5">
          <a:extLst>
            <a:ext uri="{FF2B5EF4-FFF2-40B4-BE49-F238E27FC236}">
              <a16:creationId xmlns:a16="http://schemas.microsoft.com/office/drawing/2014/main" id="{0F6E432A-A3CD-B610-BE89-AD159C74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42" name="グラフ 6">
          <a:extLst>
            <a:ext uri="{FF2B5EF4-FFF2-40B4-BE49-F238E27FC236}">
              <a16:creationId xmlns:a16="http://schemas.microsoft.com/office/drawing/2014/main" id="{DC6E4854-0FC1-B638-3360-AA3D8E1A1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43" name="グラフ 7">
          <a:extLst>
            <a:ext uri="{FF2B5EF4-FFF2-40B4-BE49-F238E27FC236}">
              <a16:creationId xmlns:a16="http://schemas.microsoft.com/office/drawing/2014/main" id="{EF52B8B7-FAD4-F335-E901-502B5CA03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44" name="グラフ 8">
          <a:extLst>
            <a:ext uri="{FF2B5EF4-FFF2-40B4-BE49-F238E27FC236}">
              <a16:creationId xmlns:a16="http://schemas.microsoft.com/office/drawing/2014/main" id="{9E109BAB-AB3F-DC4E-79AD-57893EA65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163.5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0.51138099999999997</v>
      </c>
      <c r="F13" s="9">
        <f>IF(Raw!$G13&gt;$C$8,IF(Raw!$Q13&gt;$C$8,IF(Raw!$N13&gt;$C$9,IF(Raw!$N13&lt;$A$9,IF(Raw!$X13&gt;$C$9,IF(Raw!$X13&lt;$A$9,Raw!I13,-999),-999),-999),-999),-999),-999)</f>
        <v>0.61142600000000003</v>
      </c>
      <c r="G13" s="9">
        <f>Raw!G13</f>
        <v>0.80535400000000001</v>
      </c>
      <c r="H13" s="9">
        <f>IF(Raw!$G13&gt;$C$8,IF(Raw!$Q13&gt;$C$8,IF(Raw!$N13&gt;$C$9,IF(Raw!$N13&lt;$A$9,IF(Raw!$X13&gt;$C$9,IF(Raw!$X13&lt;$A$9,Raw!L13,-999),-999),-999),-999),-999),-999)</f>
        <v>720.3</v>
      </c>
      <c r="I13" s="9">
        <f>IF(Raw!$G13&gt;$C$8,IF(Raw!$Q13&gt;$C$8,IF(Raw!$N13&gt;$C$9,IF(Raw!$N13&lt;$A$9,IF(Raw!$X13&gt;$C$9,IF(Raw!$X13&lt;$A$9,Raw!M13,-999),-999),-999),-999),-999),-999)</f>
        <v>0.21359900000000001</v>
      </c>
      <c r="J13" s="9">
        <f>IF(Raw!$G13&gt;$C$8,IF(Raw!$Q13&gt;$C$8,IF(Raw!$N13&gt;$C$9,IF(Raw!$N13&lt;$A$9,IF(Raw!$X13&gt;$C$9,IF(Raw!$X13&lt;$A$9,Raw!N13,-999),-999),-999),-999),-999),-999)</f>
        <v>4243</v>
      </c>
      <c r="K13" s="9">
        <f>IF(Raw!$G13&gt;$C$8,IF(Raw!$Q13&gt;$C$8,IF(Raw!$N13&gt;$C$9,IF(Raw!$N13&lt;$A$9,IF(Raw!$X13&gt;$C$9,IF(Raw!$X13&lt;$A$9,Raw!R13,-999),-999),-999),-999),-999),-999)</f>
        <v>0.45783499999999999</v>
      </c>
      <c r="L13" s="9">
        <f>IF(Raw!$G13&gt;$C$8,IF(Raw!$Q13&gt;$C$8,IF(Raw!$N13&gt;$C$9,IF(Raw!$N13&lt;$A$9,IF(Raw!$X13&gt;$C$9,IF(Raw!$X13&lt;$A$9,Raw!S13,-999),-999),-999),-999),-999),-999)</f>
        <v>0.55104799999999998</v>
      </c>
      <c r="M13" s="9">
        <f>Raw!Q13</f>
        <v>0.85980500000000004</v>
      </c>
      <c r="N13" s="9">
        <f>IF(Raw!$G13&gt;$C$8,IF(Raw!$Q13&gt;$C$8,IF(Raw!$N13&gt;$C$9,IF(Raw!$N13&lt;$A$9,IF(Raw!$X13&gt;$C$9,IF(Raw!$X13&lt;$A$9,Raw!V13,-999),-999),-999),-999),-999),-999)</f>
        <v>617.79999999999995</v>
      </c>
      <c r="O13" s="9">
        <f>IF(Raw!$G13&gt;$C$8,IF(Raw!$Q13&gt;$C$8,IF(Raw!$N13&gt;$C$9,IF(Raw!$N13&lt;$A$9,IF(Raw!$X13&gt;$C$9,IF(Raw!$X13&lt;$A$9,Raw!W13,-999),-999),-999),-999),-999),-999)</f>
        <v>0.33477600000000002</v>
      </c>
      <c r="P13" s="9">
        <f>IF(Raw!$G13&gt;$C$8,IF(Raw!$Q13&gt;$C$8,IF(Raw!$N13&gt;$C$9,IF(Raw!$N13&lt;$A$9,IF(Raw!$X13&gt;$C$9,IF(Raw!$X13&lt;$A$9,Raw!X13,-999),-999),-999),-999),-999),-999)</f>
        <v>1417</v>
      </c>
      <c r="R13" s="9">
        <f>F13-E13</f>
        <v>0.10004500000000005</v>
      </c>
      <c r="S13" s="9">
        <f>R13/F13</f>
        <v>0.1636256881454175</v>
      </c>
      <c r="T13" s="9">
        <f>L13-K13</f>
        <v>9.321299999999999E-2</v>
      </c>
      <c r="U13" s="9">
        <f>T13/L13</f>
        <v>0.1691558630101189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7.2029999999999993E-18</v>
      </c>
      <c r="Z13" s="11">
        <f>J13*10^(-6)</f>
        <v>4.2429999999999994E-3</v>
      </c>
      <c r="AA13" s="16">
        <f>IF(Z13&gt;0,(X13*Y13/(X13*Y13+1/Z13)),1)</f>
        <v>4.7325088031290659E-2</v>
      </c>
      <c r="AB13" s="9">
        <f t="shared" ref="AB13:AB76" si="1">K13+T13*AA13</f>
        <v>0.46224631343066069</v>
      </c>
      <c r="AC13" s="9">
        <f t="shared" ref="AC13:AC76" si="2">IF(T13&gt;0,(L13-AB13)/T13,-999)</f>
        <v>0.95267491196870924</v>
      </c>
      <c r="AD13" s="15">
        <f t="shared" ref="AD13:AD76" si="3">IF(AC13&gt;0,X13*Y13*AC13,-999)</f>
        <v>11.153685607186109</v>
      </c>
      <c r="AE13" s="3">
        <f>AE$9*Y13</f>
        <v>867.24119999999971</v>
      </c>
      <c r="AF13" s="2">
        <f>IF(AD13&lt;=AE13,AF$6,AF$6/(AD13/AE13))</f>
        <v>0.25</v>
      </c>
      <c r="AG13" s="9">
        <f>AD13*AF13*$AG$6*U13/AG$8</f>
        <v>1.4513163958670063E-3</v>
      </c>
      <c r="AH13" s="2">
        <f>((AG13*12.01)/893.5)*3600</f>
        <v>7.0228445094242739E-2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163.69999999999999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0.51874500000000001</v>
      </c>
      <c r="F14" s="9">
        <f>IF(Raw!$G14&gt;$C$8,IF(Raw!$Q14&gt;$C$8,IF(Raw!$N14&gt;$C$9,IF(Raw!$N14&lt;$A$9,IF(Raw!$X14&gt;$C$9,IF(Raw!$X14&lt;$A$9,Raw!I14,-999),-999),-999),-999),-999),-999)</f>
        <v>0.611294</v>
      </c>
      <c r="G14" s="9">
        <f>Raw!G14</f>
        <v>0.86671299999999996</v>
      </c>
      <c r="H14" s="9">
        <f>IF(Raw!$G14&gt;$C$8,IF(Raw!$Q14&gt;$C$8,IF(Raw!$N14&gt;$C$9,IF(Raw!$N14&lt;$A$9,IF(Raw!$X14&gt;$C$9,IF(Raw!$X14&lt;$A$9,Raw!L14,-999),-999),-999),-999),-999),-999)</f>
        <v>599.5</v>
      </c>
      <c r="I14" s="9">
        <f>IF(Raw!$G14&gt;$C$8,IF(Raw!$Q14&gt;$C$8,IF(Raw!$N14&gt;$C$9,IF(Raw!$N14&lt;$A$9,IF(Raw!$X14&gt;$C$9,IF(Raw!$X14&lt;$A$9,Raw!M14,-999),-999),-999),-999),-999),-999)</f>
        <v>0.41516700000000001</v>
      </c>
      <c r="J14" s="9">
        <f>IF(Raw!$G14&gt;$C$8,IF(Raw!$Q14&gt;$C$8,IF(Raw!$N14&gt;$C$9,IF(Raw!$N14&lt;$A$9,IF(Raw!$X14&gt;$C$9,IF(Raw!$X14&lt;$A$9,Raw!N14,-999),-999),-999),-999),-999),-999)</f>
        <v>1362</v>
      </c>
      <c r="K14" s="9">
        <f>IF(Raw!$G14&gt;$C$8,IF(Raw!$Q14&gt;$C$8,IF(Raw!$N14&gt;$C$9,IF(Raw!$N14&lt;$A$9,IF(Raw!$X14&gt;$C$9,IF(Raw!$X14&lt;$A$9,Raw!R14,-999),-999),-999),-999),-999),-999)</f>
        <v>0.44090699999999999</v>
      </c>
      <c r="L14" s="9">
        <f>IF(Raw!$G14&gt;$C$8,IF(Raw!$Q14&gt;$C$8,IF(Raw!$N14&gt;$C$9,IF(Raw!$N14&lt;$A$9,IF(Raw!$X14&gt;$C$9,IF(Raw!$X14&lt;$A$9,Raw!S14,-999),-999),-999),-999),-999),-999)</f>
        <v>0.54345600000000005</v>
      </c>
      <c r="M14" s="9">
        <f>Raw!Q14</f>
        <v>0.87365000000000004</v>
      </c>
      <c r="N14" s="9">
        <f>IF(Raw!$G14&gt;$C$8,IF(Raw!$Q14&gt;$C$8,IF(Raw!$N14&gt;$C$9,IF(Raw!$N14&lt;$A$9,IF(Raw!$X14&gt;$C$9,IF(Raw!$X14&lt;$A$9,Raw!V14,-999),-999),-999),-999),-999),-999)</f>
        <v>777.2</v>
      </c>
      <c r="O14" s="9">
        <f>IF(Raw!$G14&gt;$C$8,IF(Raw!$Q14&gt;$C$8,IF(Raw!$N14&gt;$C$9,IF(Raw!$N14&lt;$A$9,IF(Raw!$X14&gt;$C$9,IF(Raw!$X14&lt;$A$9,Raw!W14,-999),-999),-999),-999),-999),-999)</f>
        <v>0.25934200000000002</v>
      </c>
      <c r="P14" s="9">
        <f>IF(Raw!$G14&gt;$C$8,IF(Raw!$Q14&gt;$C$8,IF(Raw!$N14&gt;$C$9,IF(Raw!$N14&lt;$A$9,IF(Raw!$X14&gt;$C$9,IF(Raw!$X14&lt;$A$9,Raw!X14,-999),-999),-999),-999),-999),-999)</f>
        <v>1314</v>
      </c>
      <c r="R14" s="9">
        <f t="shared" ref="R14:R77" si="4">F14-E14</f>
        <v>9.2548999999999992E-2</v>
      </c>
      <c r="S14" s="9">
        <f t="shared" ref="S14:S77" si="5">R14/F14</f>
        <v>0.15139850873720337</v>
      </c>
      <c r="T14" s="9">
        <f t="shared" ref="T14:T77" si="6">L14-K14</f>
        <v>0.10254900000000006</v>
      </c>
      <c r="U14" s="9">
        <f t="shared" ref="U14:U77" si="7">T14/L14</f>
        <v>0.18869788906553622</v>
      </c>
      <c r="V14" s="15">
        <f t="shared" si="0"/>
        <v>0</v>
      </c>
      <c r="X14" s="11">
        <f t="shared" ref="X14:X77" si="8">D14*6.02*10^23*10^(-6)</f>
        <v>1.0835999999999999E+18</v>
      </c>
      <c r="Y14" s="11">
        <f t="shared" ref="Y14:Y77" si="9">H14*10^(-20)</f>
        <v>5.9949999999999993E-18</v>
      </c>
      <c r="Z14" s="11">
        <f t="shared" ref="Z14:Z77" si="10">J14*10^(-6)</f>
        <v>1.3619999999999999E-3</v>
      </c>
      <c r="AA14" s="16">
        <f t="shared" ref="AA14:AA77" si="11">IF(Z14&gt;0,(X14*Y14/(X14*Y14+1/Z14)),1)</f>
        <v>8.7702028839408107E-3</v>
      </c>
      <c r="AB14" s="9">
        <f t="shared" si="1"/>
        <v>0.44180637553554525</v>
      </c>
      <c r="AC14" s="9">
        <f t="shared" si="2"/>
        <v>0.99122979711605907</v>
      </c>
      <c r="AD14" s="15">
        <f t="shared" si="3"/>
        <v>6.4392091658889932</v>
      </c>
      <c r="AE14" s="3">
        <f t="shared" ref="AE14:AE77" si="12">AE$9*Y14</f>
        <v>721.79799999999977</v>
      </c>
      <c r="AF14" s="2">
        <f t="shared" ref="AF14:AF77" si="13">IF(AD14&lt;=AE14,AF$6,AF$6/(AD14/AE14))</f>
        <v>0.25</v>
      </c>
      <c r="AG14" s="9">
        <f t="shared" ref="AG14:AG77" si="14">AD14*AF14*$AG$6*U14/AG$8</f>
        <v>9.346655206574656E-4</v>
      </c>
      <c r="AH14" s="2">
        <f t="shared" ref="AH14:AH77" si="15">((AG14*12.01)/893.5)*3600</f>
        <v>4.5227978121036579E-2</v>
      </c>
    </row>
    <row r="15" spans="1:34">
      <c r="A15" s="1">
        <f>Raw!A15</f>
        <v>2</v>
      </c>
      <c r="B15" s="14">
        <f>Raw!B15</f>
        <v>0.45787037037037037</v>
      </c>
      <c r="C15" s="15">
        <f>Raw!C15</f>
        <v>163.4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0.51939599999999997</v>
      </c>
      <c r="F15" s="9">
        <f>IF(Raw!$G15&gt;$C$8,IF(Raw!$Q15&gt;$C$8,IF(Raw!$N15&gt;$C$9,IF(Raw!$N15&lt;$A$9,IF(Raw!$X15&gt;$C$9,IF(Raw!$X15&lt;$A$9,Raw!I15,-999),-999),-999),-999),-999),-999)</f>
        <v>0.61924900000000005</v>
      </c>
      <c r="G15" s="9">
        <f>Raw!G15</f>
        <v>0.90297499999999997</v>
      </c>
      <c r="H15" s="9">
        <f>IF(Raw!$G15&gt;$C$8,IF(Raw!$Q15&gt;$C$8,IF(Raw!$N15&gt;$C$9,IF(Raw!$N15&lt;$A$9,IF(Raw!$X15&gt;$C$9,IF(Raw!$X15&lt;$A$9,Raw!L15,-999),-999),-999),-999),-999),-999)</f>
        <v>627.20000000000005</v>
      </c>
      <c r="I15" s="9">
        <f>IF(Raw!$G15&gt;$C$8,IF(Raw!$Q15&gt;$C$8,IF(Raw!$N15&gt;$C$9,IF(Raw!$N15&lt;$A$9,IF(Raw!$X15&gt;$C$9,IF(Raw!$X15&lt;$A$9,Raw!M15,-999),-999),-999),-999),-999),-999)</f>
        <v>1.3658999999999999E-2</v>
      </c>
      <c r="J15" s="9">
        <f>IF(Raw!$G15&gt;$C$8,IF(Raw!$Q15&gt;$C$8,IF(Raw!$N15&gt;$C$9,IF(Raw!$N15&lt;$A$9,IF(Raw!$X15&gt;$C$9,IF(Raw!$X15&lt;$A$9,Raw!N15,-999),-999),-999),-999),-999),-999)</f>
        <v>1340</v>
      </c>
      <c r="K15" s="9">
        <f>IF(Raw!$G15&gt;$C$8,IF(Raw!$Q15&gt;$C$8,IF(Raw!$N15&gt;$C$9,IF(Raw!$N15&lt;$A$9,IF(Raw!$X15&gt;$C$9,IF(Raw!$X15&lt;$A$9,Raw!R15,-999),-999),-999),-999),-999),-999)</f>
        <v>0.45592300000000002</v>
      </c>
      <c r="L15" s="9">
        <f>IF(Raw!$G15&gt;$C$8,IF(Raw!$Q15&gt;$C$8,IF(Raw!$N15&gt;$C$9,IF(Raw!$N15&lt;$A$9,IF(Raw!$X15&gt;$C$9,IF(Raw!$X15&lt;$A$9,Raw!S15,-999),-999),-999),-999),-999),-999)</f>
        <v>0.57127300000000003</v>
      </c>
      <c r="M15" s="9">
        <f>Raw!Q15</f>
        <v>0.91057500000000002</v>
      </c>
      <c r="N15" s="9">
        <f>IF(Raw!$G15&gt;$C$8,IF(Raw!$Q15&gt;$C$8,IF(Raw!$N15&gt;$C$9,IF(Raw!$N15&lt;$A$9,IF(Raw!$X15&gt;$C$9,IF(Raw!$X15&lt;$A$9,Raw!V15,-999),-999),-999),-999),-999),-999)</f>
        <v>635.20000000000005</v>
      </c>
      <c r="O15" s="9">
        <f>IF(Raw!$G15&gt;$C$8,IF(Raw!$Q15&gt;$C$8,IF(Raw!$N15&gt;$C$9,IF(Raw!$N15&lt;$A$9,IF(Raw!$X15&gt;$C$9,IF(Raw!$X15&lt;$A$9,Raw!W15,-999),-999),-999),-999),-999),-999)</f>
        <v>3.0000000000000001E-6</v>
      </c>
      <c r="P15" s="9">
        <f>IF(Raw!$G15&gt;$C$8,IF(Raw!$Q15&gt;$C$8,IF(Raw!$N15&gt;$C$9,IF(Raw!$N15&lt;$A$9,IF(Raw!$X15&gt;$C$9,IF(Raw!$X15&lt;$A$9,Raw!X15,-999),-999),-999),-999),-999),-999)</f>
        <v>725</v>
      </c>
      <c r="R15" s="9">
        <f t="shared" si="4"/>
        <v>9.9853000000000081E-2</v>
      </c>
      <c r="S15" s="9">
        <f t="shared" si="5"/>
        <v>0.1612485446080657</v>
      </c>
      <c r="T15" s="9">
        <f t="shared" si="6"/>
        <v>0.11535000000000001</v>
      </c>
      <c r="U15" s="9">
        <f t="shared" si="7"/>
        <v>0.20191747203176064</v>
      </c>
      <c r="V15" s="15">
        <f t="shared" si="0"/>
        <v>0</v>
      </c>
      <c r="X15" s="11">
        <f t="shared" si="8"/>
        <v>1.0835999999999999E+18</v>
      </c>
      <c r="Y15" s="11">
        <f t="shared" si="9"/>
        <v>6.2720000000000002E-18</v>
      </c>
      <c r="Z15" s="11">
        <f t="shared" si="10"/>
        <v>1.34E-3</v>
      </c>
      <c r="AA15" s="16">
        <f t="shared" si="11"/>
        <v>9.0249038753015143E-3</v>
      </c>
      <c r="AB15" s="9">
        <f t="shared" si="1"/>
        <v>0.45696402266201608</v>
      </c>
      <c r="AC15" s="9">
        <f t="shared" si="2"/>
        <v>0.99097509612469825</v>
      </c>
      <c r="AD15" s="15">
        <f t="shared" si="3"/>
        <v>6.7350028920160545</v>
      </c>
      <c r="AE15" s="3">
        <f t="shared" si="12"/>
        <v>755.14879999999982</v>
      </c>
      <c r="AF15" s="2">
        <f t="shared" si="13"/>
        <v>0.25</v>
      </c>
      <c r="AG15" s="9">
        <f t="shared" si="14"/>
        <v>1.0460882754480603E-3</v>
      </c>
      <c r="AH15" s="2">
        <f t="shared" si="15"/>
        <v>5.0619667238133562E-2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162.5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0.53369999999999995</v>
      </c>
      <c r="F16" s="9">
        <f>IF(Raw!$G16&gt;$C$8,IF(Raw!$Q16&gt;$C$8,IF(Raw!$N16&gt;$C$9,IF(Raw!$N16&lt;$A$9,IF(Raw!$X16&gt;$C$9,IF(Raw!$X16&lt;$A$9,Raw!I16,-999),-999),-999),-999),-999),-999)</f>
        <v>0.62188399999999999</v>
      </c>
      <c r="G16" s="9">
        <f>Raw!G16</f>
        <v>0.80995200000000001</v>
      </c>
      <c r="H16" s="9">
        <f>IF(Raw!$G16&gt;$C$8,IF(Raw!$Q16&gt;$C$8,IF(Raw!$N16&gt;$C$9,IF(Raw!$N16&lt;$A$9,IF(Raw!$X16&gt;$C$9,IF(Raw!$X16&lt;$A$9,Raw!L16,-999),-999),-999),-999),-999),-999)</f>
        <v>687.2</v>
      </c>
      <c r="I16" s="9">
        <f>IF(Raw!$G16&gt;$C$8,IF(Raw!$Q16&gt;$C$8,IF(Raw!$N16&gt;$C$9,IF(Raw!$N16&lt;$A$9,IF(Raw!$X16&gt;$C$9,IF(Raw!$X16&lt;$A$9,Raw!M16,-999),-999),-999),-999),-999),-999)</f>
        <v>0.53061700000000001</v>
      </c>
      <c r="J16" s="9">
        <f>IF(Raw!$G16&gt;$C$8,IF(Raw!$Q16&gt;$C$8,IF(Raw!$N16&gt;$C$9,IF(Raw!$N16&lt;$A$9,IF(Raw!$X16&gt;$C$9,IF(Raw!$X16&lt;$A$9,Raw!N16,-999),-999),-999),-999),-999),-999)</f>
        <v>881</v>
      </c>
      <c r="K16" s="9">
        <f>IF(Raw!$G16&gt;$C$8,IF(Raw!$Q16&gt;$C$8,IF(Raw!$N16&gt;$C$9,IF(Raw!$N16&lt;$A$9,IF(Raw!$X16&gt;$C$9,IF(Raw!$X16&lt;$A$9,Raw!R16,-999),-999),-999),-999),-999),-999)</f>
        <v>0.45197999999999999</v>
      </c>
      <c r="L16" s="9">
        <f>IF(Raw!$G16&gt;$C$8,IF(Raw!$Q16&gt;$C$8,IF(Raw!$N16&gt;$C$9,IF(Raw!$N16&lt;$A$9,IF(Raw!$X16&gt;$C$9,IF(Raw!$X16&lt;$A$9,Raw!S16,-999),-999),-999),-999),-999),-999)</f>
        <v>0.55471800000000004</v>
      </c>
      <c r="M16" s="9">
        <f>Raw!Q16</f>
        <v>0.89576800000000001</v>
      </c>
      <c r="N16" s="9">
        <f>IF(Raw!$G16&gt;$C$8,IF(Raw!$Q16&gt;$C$8,IF(Raw!$N16&gt;$C$9,IF(Raw!$N16&lt;$A$9,IF(Raw!$X16&gt;$C$9,IF(Raw!$X16&lt;$A$9,Raw!V16,-999),-999),-999),-999),-999),-999)</f>
        <v>746</v>
      </c>
      <c r="O16" s="9">
        <f>IF(Raw!$G16&gt;$C$8,IF(Raw!$Q16&gt;$C$8,IF(Raw!$N16&gt;$C$9,IF(Raw!$N16&lt;$A$9,IF(Raw!$X16&gt;$C$9,IF(Raw!$X16&lt;$A$9,Raw!W16,-999),-999),-999),-999),-999),-999)</f>
        <v>0.37081999999999998</v>
      </c>
      <c r="P16" s="9">
        <f>IF(Raw!$G16&gt;$C$8,IF(Raw!$Q16&gt;$C$8,IF(Raw!$N16&gt;$C$9,IF(Raw!$N16&lt;$A$9,IF(Raw!$X16&gt;$C$9,IF(Raw!$X16&lt;$A$9,Raw!X16,-999),-999),-999),-999),-999),-999)</f>
        <v>1522</v>
      </c>
      <c r="R16" s="9">
        <f t="shared" si="4"/>
        <v>8.818400000000004E-2</v>
      </c>
      <c r="S16" s="9">
        <f t="shared" si="5"/>
        <v>0.14180136488476958</v>
      </c>
      <c r="T16" s="9">
        <f t="shared" si="6"/>
        <v>0.10273800000000005</v>
      </c>
      <c r="U16" s="9">
        <f t="shared" si="7"/>
        <v>0.18520761900641414</v>
      </c>
      <c r="V16" s="15">
        <f t="shared" si="0"/>
        <v>0</v>
      </c>
      <c r="X16" s="11">
        <f t="shared" si="8"/>
        <v>1.6254E+18</v>
      </c>
      <c r="Y16" s="11">
        <f t="shared" si="9"/>
        <v>6.8720000000000001E-18</v>
      </c>
      <c r="Z16" s="11">
        <f t="shared" si="10"/>
        <v>8.8099999999999995E-4</v>
      </c>
      <c r="AA16" s="16">
        <f t="shared" si="11"/>
        <v>9.7446559316104065E-3</v>
      </c>
      <c r="AB16" s="9">
        <f t="shared" si="1"/>
        <v>0.45298114646110177</v>
      </c>
      <c r="AC16" s="9">
        <f t="shared" si="2"/>
        <v>0.99025534406838978</v>
      </c>
      <c r="AD16" s="15">
        <f t="shared" si="3"/>
        <v>11.060903441101484</v>
      </c>
      <c r="AE16" s="3">
        <f t="shared" si="12"/>
        <v>827.38879999999983</v>
      </c>
      <c r="AF16" s="2">
        <f t="shared" si="13"/>
        <v>0.25</v>
      </c>
      <c r="AG16" s="9">
        <f t="shared" si="14"/>
        <v>1.5758181464509682E-3</v>
      </c>
      <c r="AH16" s="2">
        <f t="shared" si="15"/>
        <v>7.6253020011140524E-2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161.19999999999999</v>
      </c>
      <c r="D17" s="15">
        <f>IF(C17&gt;0.5,Raw!D17*D$11,-999)</f>
        <v>1.8</v>
      </c>
      <c r="E17" s="9">
        <f>IF(Raw!$G17&gt;$C$8,IF(Raw!$Q17&gt;$C$8,IF(Raw!$N17&gt;$C$9,IF(Raw!$N17&lt;$A$9,IF(Raw!$X17&gt;$C$9,IF(Raw!$X17&lt;$A$9,Raw!H17,-999),-999),-999),-999),-999),-999)</f>
        <v>0.53960200000000003</v>
      </c>
      <c r="F17" s="9">
        <f>IF(Raw!$G17&gt;$C$8,IF(Raw!$Q17&gt;$C$8,IF(Raw!$N17&gt;$C$9,IF(Raw!$N17&lt;$A$9,IF(Raw!$X17&gt;$C$9,IF(Raw!$X17&lt;$A$9,Raw!I17,-999),-999),-999),-999),-999),-999)</f>
        <v>0.64008399999999999</v>
      </c>
      <c r="G17" s="9">
        <f>Raw!G17</f>
        <v>0.84978900000000002</v>
      </c>
      <c r="H17" s="9">
        <f>IF(Raw!$G17&gt;$C$8,IF(Raw!$Q17&gt;$C$8,IF(Raw!$N17&gt;$C$9,IF(Raw!$N17&lt;$A$9,IF(Raw!$X17&gt;$C$9,IF(Raw!$X17&lt;$A$9,Raw!L17,-999),-999),-999),-999),-999),-999)</f>
        <v>673.7</v>
      </c>
      <c r="I17" s="9">
        <f>IF(Raw!$G17&gt;$C$8,IF(Raw!$Q17&gt;$C$8,IF(Raw!$N17&gt;$C$9,IF(Raw!$N17&lt;$A$9,IF(Raw!$X17&gt;$C$9,IF(Raw!$X17&lt;$A$9,Raw!M17,-999),-999),-999),-999),-999),-999)</f>
        <v>0.34594900000000001</v>
      </c>
      <c r="J17" s="9">
        <f>IF(Raw!$G17&gt;$C$8,IF(Raw!$Q17&gt;$C$8,IF(Raw!$N17&gt;$C$9,IF(Raw!$N17&lt;$A$9,IF(Raw!$X17&gt;$C$9,IF(Raw!$X17&lt;$A$9,Raw!N17,-999),-999),-999),-999),-999),-999)</f>
        <v>353</v>
      </c>
      <c r="K17" s="9">
        <f>IF(Raw!$G17&gt;$C$8,IF(Raw!$Q17&gt;$C$8,IF(Raw!$N17&gt;$C$9,IF(Raw!$N17&lt;$A$9,IF(Raw!$X17&gt;$C$9,IF(Raw!$X17&lt;$A$9,Raw!R17,-999),-999),-999),-999),-999),-999)</f>
        <v>0.43710100000000002</v>
      </c>
      <c r="L17" s="9">
        <f>IF(Raw!$G17&gt;$C$8,IF(Raw!$Q17&gt;$C$8,IF(Raw!$N17&gt;$C$9,IF(Raw!$N17&lt;$A$9,IF(Raw!$X17&gt;$C$9,IF(Raw!$X17&lt;$A$9,Raw!S17,-999),-999),-999),-999),-999),-999)</f>
        <v>0.562365</v>
      </c>
      <c r="M17" s="9">
        <f>Raw!Q17</f>
        <v>0.90390400000000004</v>
      </c>
      <c r="N17" s="9">
        <f>IF(Raw!$G17&gt;$C$8,IF(Raw!$Q17&gt;$C$8,IF(Raw!$N17&gt;$C$9,IF(Raw!$N17&lt;$A$9,IF(Raw!$X17&gt;$C$9,IF(Raw!$X17&lt;$A$9,Raw!V17,-999),-999),-999),-999),-999),-999)</f>
        <v>800</v>
      </c>
      <c r="O17" s="9">
        <f>IF(Raw!$G17&gt;$C$8,IF(Raw!$Q17&gt;$C$8,IF(Raw!$N17&gt;$C$9,IF(Raw!$N17&lt;$A$9,IF(Raw!$X17&gt;$C$9,IF(Raw!$X17&lt;$A$9,Raw!W17,-999),-999),-999),-999),-999),-999)</f>
        <v>6.0000000000000002E-6</v>
      </c>
      <c r="P17" s="9">
        <f>IF(Raw!$G17&gt;$C$8,IF(Raw!$Q17&gt;$C$8,IF(Raw!$N17&gt;$C$9,IF(Raw!$N17&lt;$A$9,IF(Raw!$X17&gt;$C$9,IF(Raw!$X17&lt;$A$9,Raw!X17,-999),-999),-999),-999),-999),-999)</f>
        <v>851</v>
      </c>
      <c r="R17" s="9">
        <f t="shared" si="4"/>
        <v>0.10048199999999996</v>
      </c>
      <c r="S17" s="9">
        <f t="shared" si="5"/>
        <v>0.15698252104411289</v>
      </c>
      <c r="T17" s="9">
        <f t="shared" si="6"/>
        <v>0.12526399999999999</v>
      </c>
      <c r="U17" s="9">
        <f t="shared" si="7"/>
        <v>0.22274501435900168</v>
      </c>
      <c r="V17" s="15">
        <f t="shared" si="0"/>
        <v>0</v>
      </c>
      <c r="X17" s="11">
        <f t="shared" si="8"/>
        <v>1.0835999999999999E+18</v>
      </c>
      <c r="Y17" s="11">
        <f t="shared" si="9"/>
        <v>6.7370000000000004E-18</v>
      </c>
      <c r="Z17" s="11">
        <f t="shared" si="10"/>
        <v>3.5299999999999996E-4</v>
      </c>
      <c r="AA17" s="16">
        <f t="shared" si="11"/>
        <v>2.5703515273056577E-3</v>
      </c>
      <c r="AB17" s="9">
        <f t="shared" si="1"/>
        <v>0.43742297251371642</v>
      </c>
      <c r="AC17" s="9">
        <f t="shared" si="2"/>
        <v>0.99742964847269444</v>
      </c>
      <c r="AD17" s="15">
        <f t="shared" si="3"/>
        <v>7.2814490858517233</v>
      </c>
      <c r="AE17" s="3">
        <f t="shared" si="12"/>
        <v>811.13479999999981</v>
      </c>
      <c r="AF17" s="2">
        <f t="shared" si="13"/>
        <v>0.25</v>
      </c>
      <c r="AG17" s="9">
        <f t="shared" si="14"/>
        <v>1.2476203701402937E-3</v>
      </c>
      <c r="AH17" s="2">
        <f t="shared" si="15"/>
        <v>6.0371700417891153E-2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160.1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0.51187199999999999</v>
      </c>
      <c r="F18" s="9">
        <f>IF(Raw!$G18&gt;$C$8,IF(Raw!$Q18&gt;$C$8,IF(Raw!$N18&gt;$C$9,IF(Raw!$N18&lt;$A$9,IF(Raw!$X18&gt;$C$9,IF(Raw!$X18&lt;$A$9,Raw!I18,-999),-999),-999),-999),-999),-999)</f>
        <v>0.63347500000000001</v>
      </c>
      <c r="G18" s="9">
        <f>Raw!G18</f>
        <v>0.90015699999999998</v>
      </c>
      <c r="H18" s="9">
        <f>IF(Raw!$G18&gt;$C$8,IF(Raw!$Q18&gt;$C$8,IF(Raw!$N18&gt;$C$9,IF(Raw!$N18&lt;$A$9,IF(Raw!$X18&gt;$C$9,IF(Raw!$X18&lt;$A$9,Raw!L18,-999),-999),-999),-999),-999),-999)</f>
        <v>674.9</v>
      </c>
      <c r="I18" s="9">
        <f>IF(Raw!$G18&gt;$C$8,IF(Raw!$Q18&gt;$C$8,IF(Raw!$N18&gt;$C$9,IF(Raw!$N18&lt;$A$9,IF(Raw!$X18&gt;$C$9,IF(Raw!$X18&lt;$A$9,Raw!M18,-999),-999),-999),-999),-999),-999)</f>
        <v>0.14768000000000001</v>
      </c>
      <c r="J18" s="9">
        <f>IF(Raw!$G18&gt;$C$8,IF(Raw!$Q18&gt;$C$8,IF(Raw!$N18&gt;$C$9,IF(Raw!$N18&lt;$A$9,IF(Raw!$X18&gt;$C$9,IF(Raw!$X18&lt;$A$9,Raw!N18,-999),-999),-999),-999),-999),-999)</f>
        <v>997</v>
      </c>
      <c r="K18" s="9">
        <f>IF(Raw!$G18&gt;$C$8,IF(Raw!$Q18&gt;$C$8,IF(Raw!$N18&gt;$C$9,IF(Raw!$N18&lt;$A$9,IF(Raw!$X18&gt;$C$9,IF(Raw!$X18&lt;$A$9,Raw!R18,-999),-999),-999),-999),-999),-999)</f>
        <v>0.461283</v>
      </c>
      <c r="L18" s="9">
        <f>IF(Raw!$G18&gt;$C$8,IF(Raw!$Q18&gt;$C$8,IF(Raw!$N18&gt;$C$9,IF(Raw!$N18&lt;$A$9,IF(Raw!$X18&gt;$C$9,IF(Raw!$X18&lt;$A$9,Raw!S18,-999),-999),-999),-999),-999),-999)</f>
        <v>0.56913899999999995</v>
      </c>
      <c r="M18" s="9">
        <f>Raw!Q18</f>
        <v>0.88414999999999999</v>
      </c>
      <c r="N18" s="9">
        <f>IF(Raw!$G18&gt;$C$8,IF(Raw!$Q18&gt;$C$8,IF(Raw!$N18&gt;$C$9,IF(Raw!$N18&lt;$A$9,IF(Raw!$X18&gt;$C$9,IF(Raw!$X18&lt;$A$9,Raw!V18,-999),-999),-999),-999),-999),-999)</f>
        <v>638.9</v>
      </c>
      <c r="O18" s="9">
        <f>IF(Raw!$G18&gt;$C$8,IF(Raw!$Q18&gt;$C$8,IF(Raw!$N18&gt;$C$9,IF(Raw!$N18&lt;$A$9,IF(Raw!$X18&gt;$C$9,IF(Raw!$X18&lt;$A$9,Raw!W18,-999),-999),-999),-999),-999),-999)</f>
        <v>3.3536999999999997E-2</v>
      </c>
      <c r="P18" s="9">
        <f>IF(Raw!$G18&gt;$C$8,IF(Raw!$Q18&gt;$C$8,IF(Raw!$N18&gt;$C$9,IF(Raw!$N18&lt;$A$9,IF(Raw!$X18&gt;$C$9,IF(Raw!$X18&lt;$A$9,Raw!X18,-999),-999),-999),-999),-999),-999)</f>
        <v>839</v>
      </c>
      <c r="R18" s="9">
        <f t="shared" si="4"/>
        <v>0.12160300000000002</v>
      </c>
      <c r="S18" s="9">
        <f t="shared" si="5"/>
        <v>0.19196179801886423</v>
      </c>
      <c r="T18" s="9">
        <f t="shared" si="6"/>
        <v>0.10785599999999995</v>
      </c>
      <c r="U18" s="9">
        <f t="shared" si="7"/>
        <v>0.18950730840796354</v>
      </c>
      <c r="V18" s="15">
        <f t="shared" si="0"/>
        <v>0</v>
      </c>
      <c r="X18" s="11">
        <f t="shared" si="8"/>
        <v>1.6254E+18</v>
      </c>
      <c r="Y18" s="11">
        <f t="shared" si="9"/>
        <v>6.7489999999999993E-18</v>
      </c>
      <c r="Z18" s="11">
        <f t="shared" si="10"/>
        <v>9.9700000000000006E-4</v>
      </c>
      <c r="AA18" s="16">
        <f t="shared" si="11"/>
        <v>1.0818593091770414E-2</v>
      </c>
      <c r="AB18" s="9">
        <f t="shared" si="1"/>
        <v>0.46244985017650597</v>
      </c>
      <c r="AC18" s="9">
        <f t="shared" si="2"/>
        <v>0.98918140690822975</v>
      </c>
      <c r="AD18" s="15">
        <f t="shared" si="3"/>
        <v>10.851146531364508</v>
      </c>
      <c r="AE18" s="3">
        <f t="shared" si="12"/>
        <v>812.57959999999969</v>
      </c>
      <c r="AF18" s="2">
        <f t="shared" si="13"/>
        <v>0.25</v>
      </c>
      <c r="AG18" s="9">
        <f t="shared" si="14"/>
        <v>1.5818242863840752E-3</v>
      </c>
      <c r="AH18" s="2">
        <f t="shared" si="15"/>
        <v>7.6543653996756444E-2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158.80000000000001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0.54725100000000004</v>
      </c>
      <c r="F19" s="9">
        <f>IF(Raw!$G19&gt;$C$8,IF(Raw!$Q19&gt;$C$8,IF(Raw!$N19&gt;$C$9,IF(Raw!$N19&lt;$A$9,IF(Raw!$X19&gt;$C$9,IF(Raw!$X19&lt;$A$9,Raw!I19,-999),-999),-999),-999),-999),-999)</f>
        <v>0.64400199999999996</v>
      </c>
      <c r="G19" s="9">
        <f>Raw!G19</f>
        <v>0.84207200000000004</v>
      </c>
      <c r="H19" s="9">
        <f>IF(Raw!$G19&gt;$C$8,IF(Raw!$Q19&gt;$C$8,IF(Raw!$N19&gt;$C$9,IF(Raw!$N19&lt;$A$9,IF(Raw!$X19&gt;$C$9,IF(Raw!$X19&lt;$A$9,Raw!L19,-999),-999),-999),-999),-999),-999)</f>
        <v>553.29999999999995</v>
      </c>
      <c r="I19" s="9">
        <f>IF(Raw!$G19&gt;$C$8,IF(Raw!$Q19&gt;$C$8,IF(Raw!$N19&gt;$C$9,IF(Raw!$N19&lt;$A$9,IF(Raw!$X19&gt;$C$9,IF(Raw!$X19&lt;$A$9,Raw!M19,-999),-999),-999),-999),-999),-999)</f>
        <v>0.42291600000000001</v>
      </c>
      <c r="J19" s="9">
        <f>IF(Raw!$G19&gt;$C$8,IF(Raw!$Q19&gt;$C$8,IF(Raw!$N19&gt;$C$9,IF(Raw!$N19&lt;$A$9,IF(Raw!$X19&gt;$C$9,IF(Raw!$X19&lt;$A$9,Raw!N19,-999),-999),-999),-999),-999),-999)</f>
        <v>657</v>
      </c>
      <c r="K19" s="9">
        <f>IF(Raw!$G19&gt;$C$8,IF(Raw!$Q19&gt;$C$8,IF(Raw!$N19&gt;$C$9,IF(Raw!$N19&lt;$A$9,IF(Raw!$X19&gt;$C$9,IF(Raw!$X19&lt;$A$9,Raw!R19,-999),-999),-999),-999),-999),-999)</f>
        <v>0.46568500000000002</v>
      </c>
      <c r="L19" s="9">
        <f>IF(Raw!$G19&gt;$C$8,IF(Raw!$Q19&gt;$C$8,IF(Raw!$N19&gt;$C$9,IF(Raw!$N19&lt;$A$9,IF(Raw!$X19&gt;$C$9,IF(Raw!$X19&lt;$A$9,Raw!S19,-999),-999),-999),-999),-999),-999)</f>
        <v>0.59130799999999994</v>
      </c>
      <c r="M19" s="9">
        <f>Raw!Q19</f>
        <v>0.85701099999999997</v>
      </c>
      <c r="N19" s="9">
        <f>IF(Raw!$G19&gt;$C$8,IF(Raw!$Q19&gt;$C$8,IF(Raw!$N19&gt;$C$9,IF(Raw!$N19&lt;$A$9,IF(Raw!$X19&gt;$C$9,IF(Raw!$X19&lt;$A$9,Raw!V19,-999),-999),-999),-999),-999),-999)</f>
        <v>782.2</v>
      </c>
      <c r="O19" s="9">
        <f>IF(Raw!$G19&gt;$C$8,IF(Raw!$Q19&gt;$C$8,IF(Raw!$N19&gt;$C$9,IF(Raw!$N19&lt;$A$9,IF(Raw!$X19&gt;$C$9,IF(Raw!$X19&lt;$A$9,Raw!W19,-999),-999),-999),-999),-999),-999)</f>
        <v>0.22917699999999999</v>
      </c>
      <c r="P19" s="9">
        <f>IF(Raw!$G19&gt;$C$8,IF(Raw!$Q19&gt;$C$8,IF(Raw!$N19&gt;$C$9,IF(Raw!$N19&lt;$A$9,IF(Raw!$X19&gt;$C$9,IF(Raw!$X19&lt;$A$9,Raw!X19,-999),-999),-999),-999),-999),-999)</f>
        <v>1169</v>
      </c>
      <c r="R19" s="9">
        <f t="shared" si="4"/>
        <v>9.675099999999992E-2</v>
      </c>
      <c r="S19" s="9">
        <f t="shared" si="5"/>
        <v>0.1502340054844549</v>
      </c>
      <c r="T19" s="9">
        <f t="shared" si="6"/>
        <v>0.12562299999999993</v>
      </c>
      <c r="U19" s="9">
        <f t="shared" si="7"/>
        <v>0.21244934957754663</v>
      </c>
      <c r="V19" s="15">
        <f t="shared" si="0"/>
        <v>0</v>
      </c>
      <c r="X19" s="11">
        <f t="shared" si="8"/>
        <v>1.6254E+18</v>
      </c>
      <c r="Y19" s="11">
        <f t="shared" si="9"/>
        <v>5.532999999999999E-18</v>
      </c>
      <c r="Z19" s="11">
        <f t="shared" si="10"/>
        <v>6.5699999999999992E-4</v>
      </c>
      <c r="AA19" s="16">
        <f t="shared" si="11"/>
        <v>5.8739164384720537E-3</v>
      </c>
      <c r="AB19" s="9">
        <f t="shared" si="1"/>
        <v>0.4664228990047502</v>
      </c>
      <c r="AC19" s="9">
        <f t="shared" si="2"/>
        <v>0.99412608356152787</v>
      </c>
      <c r="AD19" s="15">
        <f t="shared" si="3"/>
        <v>8.9405120829102795</v>
      </c>
      <c r="AE19" s="3">
        <f t="shared" si="12"/>
        <v>666.17319999999972</v>
      </c>
      <c r="AF19" s="2">
        <f t="shared" si="13"/>
        <v>0.25</v>
      </c>
      <c r="AG19" s="9">
        <f t="shared" si="14"/>
        <v>1.4610815206957581E-3</v>
      </c>
      <c r="AH19" s="2">
        <f t="shared" si="15"/>
        <v>7.0700974402688077E-2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157.5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0.55062800000000001</v>
      </c>
      <c r="F20" s="9">
        <f>IF(Raw!$G20&gt;$C$8,IF(Raw!$Q20&gt;$C$8,IF(Raw!$N20&gt;$C$9,IF(Raw!$N20&lt;$A$9,IF(Raw!$X20&gt;$C$9,IF(Raw!$X20&lt;$A$9,Raw!I20,-999),-999),-999),-999),-999),-999)</f>
        <v>0.65580300000000002</v>
      </c>
      <c r="G20" s="9">
        <f>Raw!G20</f>
        <v>0.82884500000000005</v>
      </c>
      <c r="H20" s="9">
        <f>IF(Raw!$G20&gt;$C$8,IF(Raw!$Q20&gt;$C$8,IF(Raw!$N20&gt;$C$9,IF(Raw!$N20&lt;$A$9,IF(Raw!$X20&gt;$C$9,IF(Raw!$X20&lt;$A$9,Raw!L20,-999),-999),-999),-999),-999),-999)</f>
        <v>610.6</v>
      </c>
      <c r="I20" s="9">
        <f>IF(Raw!$G20&gt;$C$8,IF(Raw!$Q20&gt;$C$8,IF(Raw!$N20&gt;$C$9,IF(Raw!$N20&lt;$A$9,IF(Raw!$X20&gt;$C$9,IF(Raw!$X20&lt;$A$9,Raw!M20,-999),-999),-999),-999),-999),-999)</f>
        <v>0.11766500000000001</v>
      </c>
      <c r="J20" s="9">
        <f>IF(Raw!$G20&gt;$C$8,IF(Raw!$Q20&gt;$C$8,IF(Raw!$N20&gt;$C$9,IF(Raw!$N20&lt;$A$9,IF(Raw!$X20&gt;$C$9,IF(Raw!$X20&lt;$A$9,Raw!N20,-999),-999),-999),-999),-999),-999)</f>
        <v>1224</v>
      </c>
      <c r="K20" s="9">
        <f>IF(Raw!$G20&gt;$C$8,IF(Raw!$Q20&gt;$C$8,IF(Raw!$N20&gt;$C$9,IF(Raw!$N20&lt;$A$9,IF(Raw!$X20&gt;$C$9,IF(Raw!$X20&lt;$A$9,Raw!R20,-999),-999),-999),-999),-999),-999)</f>
        <v>0.47215800000000002</v>
      </c>
      <c r="L20" s="9">
        <f>IF(Raw!$G20&gt;$C$8,IF(Raw!$Q20&gt;$C$8,IF(Raw!$N20&gt;$C$9,IF(Raw!$N20&lt;$A$9,IF(Raw!$X20&gt;$C$9,IF(Raw!$X20&lt;$A$9,Raw!S20,-999),-999),-999),-999),-999),-999)</f>
        <v>0.58473299999999995</v>
      </c>
      <c r="M20" s="9">
        <f>Raw!Q20</f>
        <v>0.86463900000000005</v>
      </c>
      <c r="N20" s="9">
        <f>IF(Raw!$G20&gt;$C$8,IF(Raw!$Q20&gt;$C$8,IF(Raw!$N20&gt;$C$9,IF(Raw!$N20&lt;$A$9,IF(Raw!$X20&gt;$C$9,IF(Raw!$X20&lt;$A$9,Raw!V20,-999),-999),-999),-999),-999),-999)</f>
        <v>750.9</v>
      </c>
      <c r="O20" s="9">
        <f>IF(Raw!$G20&gt;$C$8,IF(Raw!$Q20&gt;$C$8,IF(Raw!$N20&gt;$C$9,IF(Raw!$N20&lt;$A$9,IF(Raw!$X20&gt;$C$9,IF(Raw!$X20&lt;$A$9,Raw!W20,-999),-999),-999),-999),-999),-999)</f>
        <v>0.29182399999999997</v>
      </c>
      <c r="P20" s="9">
        <f>IF(Raw!$G20&gt;$C$8,IF(Raw!$Q20&gt;$C$8,IF(Raw!$N20&gt;$C$9,IF(Raw!$N20&lt;$A$9,IF(Raw!$X20&gt;$C$9,IF(Raw!$X20&lt;$A$9,Raw!X20,-999),-999),-999),-999),-999),-999)</f>
        <v>773</v>
      </c>
      <c r="R20" s="9">
        <f t="shared" si="4"/>
        <v>0.10517500000000002</v>
      </c>
      <c r="S20" s="9">
        <f t="shared" si="5"/>
        <v>0.16037590556920298</v>
      </c>
      <c r="T20" s="9">
        <f t="shared" si="6"/>
        <v>0.11257499999999993</v>
      </c>
      <c r="U20" s="9">
        <f t="shared" si="7"/>
        <v>0.19252376725787657</v>
      </c>
      <c r="V20" s="15">
        <f t="shared" si="0"/>
        <v>0</v>
      </c>
      <c r="X20" s="11">
        <f t="shared" si="8"/>
        <v>1.6254E+18</v>
      </c>
      <c r="Y20" s="11">
        <f t="shared" si="9"/>
        <v>6.1059999999999997E-18</v>
      </c>
      <c r="Z20" s="11">
        <f t="shared" si="10"/>
        <v>1.224E-3</v>
      </c>
      <c r="AA20" s="16">
        <f t="shared" si="11"/>
        <v>1.200202501609075E-2</v>
      </c>
      <c r="AB20" s="9">
        <f t="shared" si="1"/>
        <v>0.47350912796618644</v>
      </c>
      <c r="AC20" s="9">
        <f t="shared" si="2"/>
        <v>0.98799797498390929</v>
      </c>
      <c r="AD20" s="15">
        <f t="shared" si="3"/>
        <v>9.805575993538195</v>
      </c>
      <c r="AE20" s="3">
        <f t="shared" si="12"/>
        <v>735.16239999999982</v>
      </c>
      <c r="AF20" s="2">
        <f t="shared" si="13"/>
        <v>0.25</v>
      </c>
      <c r="AG20" s="9">
        <f t="shared" si="14"/>
        <v>1.4521587926225917E-3</v>
      </c>
      <c r="AH20" s="2">
        <f t="shared" si="15"/>
        <v>7.0269208234840938E-2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156.6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0.57538599999999995</v>
      </c>
      <c r="F21" s="9">
        <f>IF(Raw!$G21&gt;$C$8,IF(Raw!$Q21&gt;$C$8,IF(Raw!$N21&gt;$C$9,IF(Raw!$N21&lt;$A$9,IF(Raw!$X21&gt;$C$9,IF(Raw!$X21&lt;$A$9,Raw!I21,-999),-999),-999),-999),-999),-999)</f>
        <v>0.67454800000000004</v>
      </c>
      <c r="G21" s="9">
        <f>Raw!G21</f>
        <v>0.80654000000000003</v>
      </c>
      <c r="H21" s="9">
        <f>IF(Raw!$G21&gt;$C$8,IF(Raw!$Q21&gt;$C$8,IF(Raw!$N21&gt;$C$9,IF(Raw!$N21&lt;$A$9,IF(Raw!$X21&gt;$C$9,IF(Raw!$X21&lt;$A$9,Raw!L21,-999),-999),-999),-999),-999),-999)</f>
        <v>532.1</v>
      </c>
      <c r="I21" s="9">
        <f>IF(Raw!$G21&gt;$C$8,IF(Raw!$Q21&gt;$C$8,IF(Raw!$N21&gt;$C$9,IF(Raw!$N21&lt;$A$9,IF(Raw!$X21&gt;$C$9,IF(Raw!$X21&lt;$A$9,Raw!M21,-999),-999),-999),-999),-999),-999)</f>
        <v>0.31046899999999999</v>
      </c>
      <c r="J21" s="9">
        <f>IF(Raw!$G21&gt;$C$8,IF(Raw!$Q21&gt;$C$8,IF(Raw!$N21&gt;$C$9,IF(Raw!$N21&lt;$A$9,IF(Raw!$X21&gt;$C$9,IF(Raw!$X21&lt;$A$9,Raw!N21,-999),-999),-999),-999),-999),-999)</f>
        <v>748</v>
      </c>
      <c r="K21" s="9">
        <f>IF(Raw!$G21&gt;$C$8,IF(Raw!$Q21&gt;$C$8,IF(Raw!$N21&gt;$C$9,IF(Raw!$N21&lt;$A$9,IF(Raw!$X21&gt;$C$9,IF(Raw!$X21&lt;$A$9,Raw!R21,-999),-999),-999),-999),-999),-999)</f>
        <v>0.47358099999999997</v>
      </c>
      <c r="L21" s="9">
        <f>IF(Raw!$G21&gt;$C$8,IF(Raw!$Q21&gt;$C$8,IF(Raw!$N21&gt;$C$9,IF(Raw!$N21&lt;$A$9,IF(Raw!$X21&gt;$C$9,IF(Raw!$X21&lt;$A$9,Raw!S21,-999),-999),-999),-999),-999),-999)</f>
        <v>0.60694800000000004</v>
      </c>
      <c r="M21" s="9">
        <f>Raw!Q21</f>
        <v>0.89993800000000002</v>
      </c>
      <c r="N21" s="9">
        <f>IF(Raw!$G21&gt;$C$8,IF(Raw!$Q21&gt;$C$8,IF(Raw!$N21&gt;$C$9,IF(Raw!$N21&lt;$A$9,IF(Raw!$X21&gt;$C$9,IF(Raw!$X21&lt;$A$9,Raw!V21,-999),-999),-999),-999),-999),-999)</f>
        <v>680</v>
      </c>
      <c r="O21" s="9">
        <f>IF(Raw!$G21&gt;$C$8,IF(Raw!$Q21&gt;$C$8,IF(Raw!$N21&gt;$C$9,IF(Raw!$N21&lt;$A$9,IF(Raw!$X21&gt;$C$9,IF(Raw!$X21&lt;$A$9,Raw!W21,-999),-999),-999),-999),-999),-999)</f>
        <v>7.9999999999999996E-6</v>
      </c>
      <c r="P21" s="9">
        <f>IF(Raw!$G21&gt;$C$8,IF(Raw!$Q21&gt;$C$8,IF(Raw!$N21&gt;$C$9,IF(Raw!$N21&lt;$A$9,IF(Raw!$X21&gt;$C$9,IF(Raw!$X21&lt;$A$9,Raw!X21,-999),-999),-999),-999),-999),-999)</f>
        <v>1142</v>
      </c>
      <c r="R21" s="9">
        <f t="shared" si="4"/>
        <v>9.9162000000000083E-2</v>
      </c>
      <c r="S21" s="9">
        <f t="shared" si="5"/>
        <v>0.14700510564111091</v>
      </c>
      <c r="T21" s="9">
        <f t="shared" si="6"/>
        <v>0.13336700000000007</v>
      </c>
      <c r="U21" s="9">
        <f t="shared" si="7"/>
        <v>0.21973381574698336</v>
      </c>
      <c r="V21" s="15">
        <f t="shared" si="0"/>
        <v>0</v>
      </c>
      <c r="X21" s="11">
        <f t="shared" si="8"/>
        <v>1.6254E+18</v>
      </c>
      <c r="Y21" s="11">
        <f t="shared" si="9"/>
        <v>5.3209999999999997E-18</v>
      </c>
      <c r="Z21" s="11">
        <f t="shared" si="10"/>
        <v>7.4799999999999997E-4</v>
      </c>
      <c r="AA21" s="16">
        <f t="shared" si="11"/>
        <v>6.4276851284207964E-3</v>
      </c>
      <c r="AB21" s="9">
        <f t="shared" si="1"/>
        <v>0.47443824108252208</v>
      </c>
      <c r="AC21" s="9">
        <f t="shared" si="2"/>
        <v>0.99357231487157915</v>
      </c>
      <c r="AD21" s="15">
        <f t="shared" si="3"/>
        <v>8.5931619363914393</v>
      </c>
      <c r="AE21" s="3">
        <f t="shared" si="12"/>
        <v>640.64839999999981</v>
      </c>
      <c r="AF21" s="2">
        <f t="shared" si="13"/>
        <v>0.25</v>
      </c>
      <c r="AG21" s="9">
        <f t="shared" si="14"/>
        <v>1.4524678935500211E-3</v>
      </c>
      <c r="AH21" s="2">
        <f t="shared" si="15"/>
        <v>7.0284165467855306E-2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155.19999999999999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0.56687699999999996</v>
      </c>
      <c r="F22" s="9">
        <f>IF(Raw!$G22&gt;$C$8,IF(Raw!$Q22&gt;$C$8,IF(Raw!$N22&gt;$C$9,IF(Raw!$N22&lt;$A$9,IF(Raw!$X22&gt;$C$9,IF(Raw!$X22&lt;$A$9,Raw!I22,-999),-999),-999),-999),-999),-999)</f>
        <v>0.70002900000000001</v>
      </c>
      <c r="G22" s="9">
        <f>Raw!G22</f>
        <v>0.91119700000000003</v>
      </c>
      <c r="H22" s="9">
        <f>IF(Raw!$G22&gt;$C$8,IF(Raw!$Q22&gt;$C$8,IF(Raw!$N22&gt;$C$9,IF(Raw!$N22&lt;$A$9,IF(Raw!$X22&gt;$C$9,IF(Raw!$X22&lt;$A$9,Raw!L22,-999),-999),-999),-999),-999),-999)</f>
        <v>606.29999999999995</v>
      </c>
      <c r="I22" s="9">
        <f>IF(Raw!$G22&gt;$C$8,IF(Raw!$Q22&gt;$C$8,IF(Raw!$N22&gt;$C$9,IF(Raw!$N22&lt;$A$9,IF(Raw!$X22&gt;$C$9,IF(Raw!$X22&lt;$A$9,Raw!M22,-999),-999),-999),-999),-999),-999)</f>
        <v>0.122936</v>
      </c>
      <c r="J22" s="9">
        <f>IF(Raw!$G22&gt;$C$8,IF(Raw!$Q22&gt;$C$8,IF(Raw!$N22&gt;$C$9,IF(Raw!$N22&lt;$A$9,IF(Raw!$X22&gt;$C$9,IF(Raw!$X22&lt;$A$9,Raw!N22,-999),-999),-999),-999),-999),-999)</f>
        <v>647</v>
      </c>
      <c r="K22" s="9">
        <f>IF(Raw!$G22&gt;$C$8,IF(Raw!$Q22&gt;$C$8,IF(Raw!$N22&gt;$C$9,IF(Raw!$N22&lt;$A$9,IF(Raw!$X22&gt;$C$9,IF(Raw!$X22&lt;$A$9,Raw!R22,-999),-999),-999),-999),-999),-999)</f>
        <v>0.48476900000000001</v>
      </c>
      <c r="L22" s="9">
        <f>IF(Raw!$G22&gt;$C$8,IF(Raw!$Q22&gt;$C$8,IF(Raw!$N22&gt;$C$9,IF(Raw!$N22&lt;$A$9,IF(Raw!$X22&gt;$C$9,IF(Raw!$X22&lt;$A$9,Raw!S22,-999),-999),-999),-999),-999),-999)</f>
        <v>0.61482099999999995</v>
      </c>
      <c r="M22" s="9">
        <f>Raw!Q22</f>
        <v>0.894011</v>
      </c>
      <c r="N22" s="9">
        <f>IF(Raw!$G22&gt;$C$8,IF(Raw!$Q22&gt;$C$8,IF(Raw!$N22&gt;$C$9,IF(Raw!$N22&lt;$A$9,IF(Raw!$X22&gt;$C$9,IF(Raw!$X22&lt;$A$9,Raw!V22,-999),-999),-999),-999),-999),-999)</f>
        <v>645.70000000000005</v>
      </c>
      <c r="O22" s="9">
        <f>IF(Raw!$G22&gt;$C$8,IF(Raw!$Q22&gt;$C$8,IF(Raw!$N22&gt;$C$9,IF(Raw!$N22&lt;$A$9,IF(Raw!$X22&gt;$C$9,IF(Raw!$X22&lt;$A$9,Raw!W22,-999),-999),-999),-999),-999),-999)</f>
        <v>1.2E-5</v>
      </c>
      <c r="P22" s="9">
        <f>IF(Raw!$G22&gt;$C$8,IF(Raw!$Q22&gt;$C$8,IF(Raw!$N22&gt;$C$9,IF(Raw!$N22&lt;$A$9,IF(Raw!$X22&gt;$C$9,IF(Raw!$X22&lt;$A$9,Raw!X22,-999),-999),-999),-999),-999),-999)</f>
        <v>1818</v>
      </c>
      <c r="R22" s="9">
        <f t="shared" si="4"/>
        <v>0.13315200000000005</v>
      </c>
      <c r="S22" s="9">
        <f t="shared" si="5"/>
        <v>0.19020926275911432</v>
      </c>
      <c r="T22" s="9">
        <f t="shared" si="6"/>
        <v>0.13005199999999995</v>
      </c>
      <c r="U22" s="9">
        <f t="shared" si="7"/>
        <v>0.2115282334207842</v>
      </c>
      <c r="V22" s="15">
        <f t="shared" si="0"/>
        <v>0</v>
      </c>
      <c r="X22" s="11">
        <f t="shared" si="8"/>
        <v>1.6254E+18</v>
      </c>
      <c r="Y22" s="11">
        <f t="shared" si="9"/>
        <v>6.0629999999999992E-18</v>
      </c>
      <c r="Z22" s="11">
        <f t="shared" si="10"/>
        <v>6.4700000000000001E-4</v>
      </c>
      <c r="AA22" s="16">
        <f t="shared" si="11"/>
        <v>6.335659213174312E-3</v>
      </c>
      <c r="AB22" s="9">
        <f t="shared" si="1"/>
        <v>0.48559296515199174</v>
      </c>
      <c r="AC22" s="9">
        <f t="shared" si="2"/>
        <v>0.99366434078682575</v>
      </c>
      <c r="AD22" s="15">
        <f t="shared" si="3"/>
        <v>9.7923635443188761</v>
      </c>
      <c r="AE22" s="3">
        <f t="shared" si="12"/>
        <v>729.98519999999974</v>
      </c>
      <c r="AF22" s="2">
        <f t="shared" si="13"/>
        <v>0.25</v>
      </c>
      <c r="AG22" s="9">
        <f t="shared" si="14"/>
        <v>1.5933548934952777E-3</v>
      </c>
      <c r="AH22" s="2">
        <f t="shared" si="15"/>
        <v>7.7101614074047933E-2</v>
      </c>
    </row>
    <row r="23" spans="1:34">
      <c r="A23" s="1">
        <f>Raw!A23</f>
        <v>10</v>
      </c>
      <c r="B23" s="14">
        <f>Raw!B23</f>
        <v>0.45829861111111114</v>
      </c>
      <c r="C23" s="15">
        <f>Raw!C23</f>
        <v>153.9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0.58045400000000003</v>
      </c>
      <c r="F23" s="9">
        <f>IF(Raw!$G23&gt;$C$8,IF(Raw!$Q23&gt;$C$8,IF(Raw!$N23&gt;$C$9,IF(Raw!$N23&lt;$A$9,IF(Raw!$X23&gt;$C$9,IF(Raw!$X23&lt;$A$9,Raw!I23,-999),-999),-999),-999),-999),-999)</f>
        <v>0.741618</v>
      </c>
      <c r="G23" s="9">
        <f>Raw!G23</f>
        <v>0.91786400000000001</v>
      </c>
      <c r="H23" s="9">
        <f>IF(Raw!$G23&gt;$C$8,IF(Raw!$Q23&gt;$C$8,IF(Raw!$N23&gt;$C$9,IF(Raw!$N23&lt;$A$9,IF(Raw!$X23&gt;$C$9,IF(Raw!$X23&lt;$A$9,Raw!L23,-999),-999),-999),-999),-999),-999)</f>
        <v>740.2</v>
      </c>
      <c r="I23" s="9">
        <f>IF(Raw!$G23&gt;$C$8,IF(Raw!$Q23&gt;$C$8,IF(Raw!$N23&gt;$C$9,IF(Raw!$N23&lt;$A$9,IF(Raw!$X23&gt;$C$9,IF(Raw!$X23&lt;$A$9,Raw!M23,-999),-999),-999),-999),-999),-999)</f>
        <v>0.30312800000000001</v>
      </c>
      <c r="J23" s="9">
        <f>IF(Raw!$G23&gt;$C$8,IF(Raw!$Q23&gt;$C$8,IF(Raw!$N23&gt;$C$9,IF(Raw!$N23&lt;$A$9,IF(Raw!$X23&gt;$C$9,IF(Raw!$X23&lt;$A$9,Raw!N23,-999),-999),-999),-999),-999),-999)</f>
        <v>1572</v>
      </c>
      <c r="K23" s="9">
        <f>IF(Raw!$G23&gt;$C$8,IF(Raw!$Q23&gt;$C$8,IF(Raw!$N23&gt;$C$9,IF(Raw!$N23&lt;$A$9,IF(Raw!$X23&gt;$C$9,IF(Raw!$X23&lt;$A$9,Raw!R23,-999),-999),-999),-999),-999),-999)</f>
        <v>0.50297700000000001</v>
      </c>
      <c r="L23" s="9">
        <f>IF(Raw!$G23&gt;$C$8,IF(Raw!$Q23&gt;$C$8,IF(Raw!$N23&gt;$C$9,IF(Raw!$N23&lt;$A$9,IF(Raw!$X23&gt;$C$9,IF(Raw!$X23&lt;$A$9,Raw!S23,-999),-999),-999),-999),-999),-999)</f>
        <v>0.65597899999999998</v>
      </c>
      <c r="M23" s="9">
        <f>Raw!Q23</f>
        <v>0.90846800000000005</v>
      </c>
      <c r="N23" s="9">
        <f>IF(Raw!$G23&gt;$C$8,IF(Raw!$Q23&gt;$C$8,IF(Raw!$N23&gt;$C$9,IF(Raw!$N23&lt;$A$9,IF(Raw!$X23&gt;$C$9,IF(Raw!$X23&lt;$A$9,Raw!V23,-999),-999),-999),-999),-999),-999)</f>
        <v>697.5</v>
      </c>
      <c r="O23" s="9">
        <f>IF(Raw!$G23&gt;$C$8,IF(Raw!$Q23&gt;$C$8,IF(Raw!$N23&gt;$C$9,IF(Raw!$N23&lt;$A$9,IF(Raw!$X23&gt;$C$9,IF(Raw!$X23&lt;$A$9,Raw!W23,-999),-999),-999),-999),-999),-999)</f>
        <v>1.0000000000000001E-5</v>
      </c>
      <c r="P23" s="9">
        <f>IF(Raw!$G23&gt;$C$8,IF(Raw!$Q23&gt;$C$8,IF(Raw!$N23&gt;$C$9,IF(Raw!$N23&lt;$A$9,IF(Raw!$X23&gt;$C$9,IF(Raw!$X23&lt;$A$9,Raw!X23,-999),-999),-999),-999),-999),-999)</f>
        <v>841</v>
      </c>
      <c r="R23" s="9">
        <f t="shared" si="4"/>
        <v>0.16116399999999997</v>
      </c>
      <c r="S23" s="9">
        <f t="shared" si="5"/>
        <v>0.21731403498836324</v>
      </c>
      <c r="T23" s="9">
        <f t="shared" si="6"/>
        <v>0.15300199999999997</v>
      </c>
      <c r="U23" s="9">
        <f t="shared" si="7"/>
        <v>0.23324222269310446</v>
      </c>
      <c r="V23" s="15">
        <f t="shared" si="0"/>
        <v>0</v>
      </c>
      <c r="X23" s="11">
        <f t="shared" si="8"/>
        <v>1.6254E+18</v>
      </c>
      <c r="Y23" s="11">
        <f t="shared" si="9"/>
        <v>7.4019999999999996E-18</v>
      </c>
      <c r="Z23" s="11">
        <f t="shared" si="10"/>
        <v>1.5719999999999998E-3</v>
      </c>
      <c r="AA23" s="16">
        <f t="shared" si="11"/>
        <v>1.856199911198016E-2</v>
      </c>
      <c r="AB23" s="9">
        <f t="shared" si="1"/>
        <v>0.50581702298813125</v>
      </c>
      <c r="AC23" s="9">
        <f t="shared" si="2"/>
        <v>0.98143800088801947</v>
      </c>
      <c r="AD23" s="15">
        <f t="shared" si="3"/>
        <v>11.807887475814349</v>
      </c>
      <c r="AE23" s="3">
        <f t="shared" si="12"/>
        <v>891.20079999999973</v>
      </c>
      <c r="AF23" s="2">
        <f t="shared" si="13"/>
        <v>0.25</v>
      </c>
      <c r="AG23" s="9">
        <f t="shared" si="14"/>
        <v>2.1185368616684691E-3</v>
      </c>
      <c r="AH23" s="2">
        <f t="shared" si="15"/>
        <v>0.10251489619596858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152.6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0.59361699999999995</v>
      </c>
      <c r="F24" s="9">
        <f>IF(Raw!$G24&gt;$C$8,IF(Raw!$Q24&gt;$C$8,IF(Raw!$N24&gt;$C$9,IF(Raw!$N24&lt;$A$9,IF(Raw!$X24&gt;$C$9,IF(Raw!$X24&lt;$A$9,Raw!I24,-999),-999),-999),-999),-999),-999)</f>
        <v>0.75178400000000001</v>
      </c>
      <c r="G24" s="9">
        <f>Raw!G24</f>
        <v>0.92008299999999998</v>
      </c>
      <c r="H24" s="9">
        <f>IF(Raw!$G24&gt;$C$8,IF(Raw!$Q24&gt;$C$8,IF(Raw!$N24&gt;$C$9,IF(Raw!$N24&lt;$A$9,IF(Raw!$X24&gt;$C$9,IF(Raw!$X24&lt;$A$9,Raw!L24,-999),-999),-999),-999),-999),-999)</f>
        <v>661.3</v>
      </c>
      <c r="I24" s="9">
        <f>IF(Raw!$G24&gt;$C$8,IF(Raw!$Q24&gt;$C$8,IF(Raw!$N24&gt;$C$9,IF(Raw!$N24&lt;$A$9,IF(Raw!$X24&gt;$C$9,IF(Raw!$X24&lt;$A$9,Raw!M24,-999),-999),-999),-999),-999),-999)</f>
        <v>0.462754</v>
      </c>
      <c r="J24" s="9">
        <f>IF(Raw!$G24&gt;$C$8,IF(Raw!$Q24&gt;$C$8,IF(Raw!$N24&gt;$C$9,IF(Raw!$N24&lt;$A$9,IF(Raw!$X24&gt;$C$9,IF(Raw!$X24&lt;$A$9,Raw!N24,-999),-999),-999),-999),-999),-999)</f>
        <v>661</v>
      </c>
      <c r="K24" s="9">
        <f>IF(Raw!$G24&gt;$C$8,IF(Raw!$Q24&gt;$C$8,IF(Raw!$N24&gt;$C$9,IF(Raw!$N24&lt;$A$9,IF(Raw!$X24&gt;$C$9,IF(Raw!$X24&lt;$A$9,Raw!R24,-999),-999),-999),-999),-999),-999)</f>
        <v>0.516432</v>
      </c>
      <c r="L24" s="9">
        <f>IF(Raw!$G24&gt;$C$8,IF(Raw!$Q24&gt;$C$8,IF(Raw!$N24&gt;$C$9,IF(Raw!$N24&lt;$A$9,IF(Raw!$X24&gt;$C$9,IF(Raw!$X24&lt;$A$9,Raw!S24,-999),-999),-999),-999),-999),-999)</f>
        <v>0.68843699999999997</v>
      </c>
      <c r="M24" s="9">
        <f>Raw!Q24</f>
        <v>0.94300799999999996</v>
      </c>
      <c r="N24" s="9">
        <f>IF(Raw!$G24&gt;$C$8,IF(Raw!$Q24&gt;$C$8,IF(Raw!$N24&gt;$C$9,IF(Raw!$N24&lt;$A$9,IF(Raw!$X24&gt;$C$9,IF(Raw!$X24&lt;$A$9,Raw!V24,-999),-999),-999),-999),-999),-999)</f>
        <v>763.5</v>
      </c>
      <c r="O24" s="9">
        <f>IF(Raw!$G24&gt;$C$8,IF(Raw!$Q24&gt;$C$8,IF(Raw!$N24&gt;$C$9,IF(Raw!$N24&lt;$A$9,IF(Raw!$X24&gt;$C$9,IF(Raw!$X24&lt;$A$9,Raw!W24,-999),-999),-999),-999),-999),-999)</f>
        <v>0.31414500000000001</v>
      </c>
      <c r="P24" s="9">
        <f>IF(Raw!$G24&gt;$C$8,IF(Raw!$Q24&gt;$C$8,IF(Raw!$N24&gt;$C$9,IF(Raw!$N24&lt;$A$9,IF(Raw!$X24&gt;$C$9,IF(Raw!$X24&lt;$A$9,Raw!X24,-999),-999),-999),-999),-999),-999)</f>
        <v>523</v>
      </c>
      <c r="R24" s="9">
        <f t="shared" si="4"/>
        <v>0.15816700000000006</v>
      </c>
      <c r="S24" s="9">
        <f t="shared" si="5"/>
        <v>0.21038888829770261</v>
      </c>
      <c r="T24" s="9">
        <f t="shared" si="6"/>
        <v>0.17200499999999996</v>
      </c>
      <c r="U24" s="9">
        <f t="shared" si="7"/>
        <v>0.24984857002165772</v>
      </c>
      <c r="V24" s="15">
        <f t="shared" si="0"/>
        <v>0</v>
      </c>
      <c r="X24" s="11">
        <f t="shared" si="8"/>
        <v>1.6254E+18</v>
      </c>
      <c r="Y24" s="11">
        <f t="shared" si="9"/>
        <v>6.6129999999999994E-18</v>
      </c>
      <c r="Z24" s="11">
        <f t="shared" si="10"/>
        <v>6.6100000000000002E-4</v>
      </c>
      <c r="AA24" s="16">
        <f t="shared" si="11"/>
        <v>7.0548130988647879E-3</v>
      </c>
      <c r="AB24" s="9">
        <f t="shared" si="1"/>
        <v>0.51764546312707027</v>
      </c>
      <c r="AC24" s="9">
        <f t="shared" si="2"/>
        <v>0.99294518690113498</v>
      </c>
      <c r="AD24" s="15">
        <f t="shared" si="3"/>
        <v>10.672939635196348</v>
      </c>
      <c r="AE24" s="3">
        <f t="shared" si="12"/>
        <v>796.20519999999976</v>
      </c>
      <c r="AF24" s="2">
        <f t="shared" si="13"/>
        <v>0.25</v>
      </c>
      <c r="AG24" s="9">
        <f t="shared" si="14"/>
        <v>2.0512451582932927E-3</v>
      </c>
      <c r="AH24" s="2">
        <f t="shared" si="15"/>
        <v>9.9258685689948292E-2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151.69999999999999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0.595445</v>
      </c>
      <c r="F25" s="9">
        <f>IF(Raw!$G25&gt;$C$8,IF(Raw!$Q25&gt;$C$8,IF(Raw!$N25&gt;$C$9,IF(Raw!$N25&lt;$A$9,IF(Raw!$X25&gt;$C$9,IF(Raw!$X25&lt;$A$9,Raw!I25,-999),-999),-999),-999),-999),-999)</f>
        <v>0.77049599999999996</v>
      </c>
      <c r="G25" s="9">
        <f>Raw!G25</f>
        <v>0.91619499999999998</v>
      </c>
      <c r="H25" s="9">
        <f>IF(Raw!$G25&gt;$C$8,IF(Raw!$Q25&gt;$C$8,IF(Raw!$N25&gt;$C$9,IF(Raw!$N25&lt;$A$9,IF(Raw!$X25&gt;$C$9,IF(Raw!$X25&lt;$A$9,Raw!L25,-999),-999),-999),-999),-999),-999)</f>
        <v>724.1</v>
      </c>
      <c r="I25" s="9">
        <f>IF(Raw!$G25&gt;$C$8,IF(Raw!$Q25&gt;$C$8,IF(Raw!$N25&gt;$C$9,IF(Raw!$N25&lt;$A$9,IF(Raw!$X25&gt;$C$9,IF(Raw!$X25&lt;$A$9,Raw!M25,-999),-999),-999),-999),-999),-999)</f>
        <v>0.33810800000000002</v>
      </c>
      <c r="J25" s="9">
        <f>IF(Raw!$G25&gt;$C$8,IF(Raw!$Q25&gt;$C$8,IF(Raw!$N25&gt;$C$9,IF(Raw!$N25&lt;$A$9,IF(Raw!$X25&gt;$C$9,IF(Raw!$X25&lt;$A$9,Raw!N25,-999),-999),-999),-999),-999),-999)</f>
        <v>774</v>
      </c>
      <c r="K25" s="9">
        <f>IF(Raw!$G25&gt;$C$8,IF(Raw!$Q25&gt;$C$8,IF(Raw!$N25&gt;$C$9,IF(Raw!$N25&lt;$A$9,IF(Raw!$X25&gt;$C$9,IF(Raw!$X25&lt;$A$9,Raw!R25,-999),-999),-999),-999),-999),-999)</f>
        <v>0.53297799999999995</v>
      </c>
      <c r="L25" s="9">
        <f>IF(Raw!$G25&gt;$C$8,IF(Raw!$Q25&gt;$C$8,IF(Raw!$N25&gt;$C$9,IF(Raw!$N25&lt;$A$9,IF(Raw!$X25&gt;$C$9,IF(Raw!$X25&lt;$A$9,Raw!S25,-999),-999),-999),-999),-999),-999)</f>
        <v>0.71790699999999996</v>
      </c>
      <c r="M25" s="9">
        <f>Raw!Q25</f>
        <v>0.93047299999999999</v>
      </c>
      <c r="N25" s="9">
        <f>IF(Raw!$G25&gt;$C$8,IF(Raw!$Q25&gt;$C$8,IF(Raw!$N25&gt;$C$9,IF(Raw!$N25&lt;$A$9,IF(Raw!$X25&gt;$C$9,IF(Raw!$X25&lt;$A$9,Raw!V25,-999),-999),-999),-999),-999),-999)</f>
        <v>712.7</v>
      </c>
      <c r="O25" s="9">
        <f>IF(Raw!$G25&gt;$C$8,IF(Raw!$Q25&gt;$C$8,IF(Raw!$N25&gt;$C$9,IF(Raw!$N25&lt;$A$9,IF(Raw!$X25&gt;$C$9,IF(Raw!$X25&lt;$A$9,Raw!W25,-999),-999),-999),-999),-999),-999)</f>
        <v>0.35311500000000001</v>
      </c>
      <c r="P25" s="9">
        <f>IF(Raw!$G25&gt;$C$8,IF(Raw!$Q25&gt;$C$8,IF(Raw!$N25&gt;$C$9,IF(Raw!$N25&lt;$A$9,IF(Raw!$X25&gt;$C$9,IF(Raw!$X25&lt;$A$9,Raw!X25,-999),-999),-999),-999),-999),-999)</f>
        <v>1592</v>
      </c>
      <c r="R25" s="9">
        <f t="shared" si="4"/>
        <v>0.17505099999999996</v>
      </c>
      <c r="S25" s="9">
        <f t="shared" si="5"/>
        <v>0.22719261358916848</v>
      </c>
      <c r="T25" s="9">
        <f t="shared" si="6"/>
        <v>0.18492900000000001</v>
      </c>
      <c r="U25" s="9">
        <f t="shared" si="7"/>
        <v>0.2575946466603613</v>
      </c>
      <c r="V25" s="15">
        <f t="shared" si="0"/>
        <v>0</v>
      </c>
      <c r="X25" s="11">
        <f t="shared" si="8"/>
        <v>1.6254E+18</v>
      </c>
      <c r="Y25" s="11">
        <f t="shared" si="9"/>
        <v>7.2410000000000002E-18</v>
      </c>
      <c r="Z25" s="11">
        <f t="shared" si="10"/>
        <v>7.7399999999999995E-4</v>
      </c>
      <c r="AA25" s="16">
        <f t="shared" si="11"/>
        <v>9.0273737136836365E-3</v>
      </c>
      <c r="AB25" s="9">
        <f t="shared" si="1"/>
        <v>0.53464742319349778</v>
      </c>
      <c r="AC25" s="9">
        <f t="shared" si="2"/>
        <v>0.99097262628631622</v>
      </c>
      <c r="AD25" s="15">
        <f t="shared" si="3"/>
        <v>11.663273531891001</v>
      </c>
      <c r="AE25" s="3">
        <f t="shared" si="12"/>
        <v>871.81639999999982</v>
      </c>
      <c r="AF25" s="2">
        <f t="shared" si="13"/>
        <v>0.25</v>
      </c>
      <c r="AG25" s="9">
        <f t="shared" si="14"/>
        <v>2.3110744802696975E-3</v>
      </c>
      <c r="AH25" s="2">
        <f t="shared" si="15"/>
        <v>0.1118316913586353</v>
      </c>
    </row>
    <row r="26" spans="1:34">
      <c r="A26" s="1">
        <f>Raw!A26</f>
        <v>13</v>
      </c>
      <c r="B26" s="14">
        <f>Raw!B26</f>
        <v>0.45846064814814813</v>
      </c>
      <c r="C26" s="15">
        <f>Raw!C26</f>
        <v>150.4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0.60224100000000003</v>
      </c>
      <c r="F26" s="9">
        <f>IF(Raw!$G26&gt;$C$8,IF(Raw!$Q26&gt;$C$8,IF(Raw!$N26&gt;$C$9,IF(Raw!$N26&lt;$A$9,IF(Raw!$X26&gt;$C$9,IF(Raw!$X26&lt;$A$9,Raw!I26,-999),-999),-999),-999),-999),-999)</f>
        <v>0.75699000000000005</v>
      </c>
      <c r="G26" s="9">
        <f>Raw!G26</f>
        <v>0.88859699999999997</v>
      </c>
      <c r="H26" s="9">
        <f>IF(Raw!$G26&gt;$C$8,IF(Raw!$Q26&gt;$C$8,IF(Raw!$N26&gt;$C$9,IF(Raw!$N26&lt;$A$9,IF(Raw!$X26&gt;$C$9,IF(Raw!$X26&lt;$A$9,Raw!L26,-999),-999),-999),-999),-999),-999)</f>
        <v>642.1</v>
      </c>
      <c r="I26" s="9">
        <f>IF(Raw!$G26&gt;$C$8,IF(Raw!$Q26&gt;$C$8,IF(Raw!$N26&gt;$C$9,IF(Raw!$N26&lt;$A$9,IF(Raw!$X26&gt;$C$9,IF(Raw!$X26&lt;$A$9,Raw!M26,-999),-999),-999),-999),-999),-999)</f>
        <v>0.46850700000000001</v>
      </c>
      <c r="J26" s="9">
        <f>IF(Raw!$G26&gt;$C$8,IF(Raw!$Q26&gt;$C$8,IF(Raw!$N26&gt;$C$9,IF(Raw!$N26&lt;$A$9,IF(Raw!$X26&gt;$C$9,IF(Raw!$X26&lt;$A$9,Raw!N26,-999),-999),-999),-999),-999),-999)</f>
        <v>548</v>
      </c>
      <c r="K26" s="9">
        <f>IF(Raw!$G26&gt;$C$8,IF(Raw!$Q26&gt;$C$8,IF(Raw!$N26&gt;$C$9,IF(Raw!$N26&lt;$A$9,IF(Raw!$X26&gt;$C$9,IF(Raw!$X26&lt;$A$9,Raw!R26,-999),-999),-999),-999),-999),-999)</f>
        <v>0.52464699999999997</v>
      </c>
      <c r="L26" s="9">
        <f>IF(Raw!$G26&gt;$C$8,IF(Raw!$Q26&gt;$C$8,IF(Raw!$N26&gt;$C$9,IF(Raw!$N26&lt;$A$9,IF(Raw!$X26&gt;$C$9,IF(Raw!$X26&lt;$A$9,Raw!S26,-999),-999),-999),-999),-999),-999)</f>
        <v>0.70974199999999998</v>
      </c>
      <c r="M26" s="9">
        <f>Raw!Q26</f>
        <v>0.93306199999999995</v>
      </c>
      <c r="N26" s="9">
        <f>IF(Raw!$G26&gt;$C$8,IF(Raw!$Q26&gt;$C$8,IF(Raw!$N26&gt;$C$9,IF(Raw!$N26&lt;$A$9,IF(Raw!$X26&gt;$C$9,IF(Raw!$X26&lt;$A$9,Raw!V26,-999),-999),-999),-999),-999),-999)</f>
        <v>651.5</v>
      </c>
      <c r="O26" s="9">
        <f>IF(Raw!$G26&gt;$C$8,IF(Raw!$Q26&gt;$C$8,IF(Raw!$N26&gt;$C$9,IF(Raw!$N26&lt;$A$9,IF(Raw!$X26&gt;$C$9,IF(Raw!$X26&lt;$A$9,Raw!W26,-999),-999),-999),-999),-999),-999)</f>
        <v>3.8999999999999999E-5</v>
      </c>
      <c r="P26" s="9">
        <f>IF(Raw!$G26&gt;$C$8,IF(Raw!$Q26&gt;$C$8,IF(Raw!$N26&gt;$C$9,IF(Raw!$N26&lt;$A$9,IF(Raw!$X26&gt;$C$9,IF(Raw!$X26&lt;$A$9,Raw!X26,-999),-999),-999),-999),-999),-999)</f>
        <v>859</v>
      </c>
      <c r="R26" s="9">
        <f t="shared" si="4"/>
        <v>0.15474900000000003</v>
      </c>
      <c r="S26" s="9">
        <f t="shared" si="5"/>
        <v>0.20442674275750011</v>
      </c>
      <c r="T26" s="9">
        <f t="shared" si="6"/>
        <v>0.18509500000000001</v>
      </c>
      <c r="U26" s="9">
        <f t="shared" si="7"/>
        <v>0.26079194975075454</v>
      </c>
      <c r="V26" s="15">
        <f t="shared" si="0"/>
        <v>0</v>
      </c>
      <c r="X26" s="11">
        <f t="shared" si="8"/>
        <v>1.6254E+18</v>
      </c>
      <c r="Y26" s="11">
        <f t="shared" si="9"/>
        <v>6.421E-18</v>
      </c>
      <c r="Z26" s="11">
        <f t="shared" si="10"/>
        <v>5.4799999999999998E-4</v>
      </c>
      <c r="AA26" s="16">
        <f t="shared" si="11"/>
        <v>5.686783516833444E-3</v>
      </c>
      <c r="AB26" s="9">
        <f t="shared" si="1"/>
        <v>0.52569959519504827</v>
      </c>
      <c r="AC26" s="9">
        <f t="shared" si="2"/>
        <v>0.99431321648316651</v>
      </c>
      <c r="AD26" s="15">
        <f t="shared" si="3"/>
        <v>10.377342184002634</v>
      </c>
      <c r="AE26" s="3">
        <f t="shared" si="12"/>
        <v>773.08839999999975</v>
      </c>
      <c r="AF26" s="2">
        <f t="shared" si="13"/>
        <v>0.25</v>
      </c>
      <c r="AG26" s="9">
        <f t="shared" si="14"/>
        <v>2.0817902318436923E-3</v>
      </c>
      <c r="AH26" s="2">
        <f t="shared" si="15"/>
        <v>0.10073674590262324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149.19999999999999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0.59442300000000003</v>
      </c>
      <c r="F27" s="9">
        <f>IF(Raw!$G27&gt;$C$8,IF(Raw!$Q27&gt;$C$8,IF(Raw!$N27&gt;$C$9,IF(Raw!$N27&lt;$A$9,IF(Raw!$X27&gt;$C$9,IF(Raw!$X27&lt;$A$9,Raw!I27,-999),-999),-999),-999),-999),-999)</f>
        <v>0.75803299999999996</v>
      </c>
      <c r="G27" s="9">
        <f>Raw!G27</f>
        <v>0.88907700000000001</v>
      </c>
      <c r="H27" s="9">
        <f>IF(Raw!$G27&gt;$C$8,IF(Raw!$Q27&gt;$C$8,IF(Raw!$N27&gt;$C$9,IF(Raw!$N27&lt;$A$9,IF(Raw!$X27&gt;$C$9,IF(Raw!$X27&lt;$A$9,Raw!L27,-999),-999),-999),-999),-999),-999)</f>
        <v>719</v>
      </c>
      <c r="I27" s="9">
        <f>IF(Raw!$G27&gt;$C$8,IF(Raw!$Q27&gt;$C$8,IF(Raw!$N27&gt;$C$9,IF(Raw!$N27&lt;$A$9,IF(Raw!$X27&gt;$C$9,IF(Raw!$X27&lt;$A$9,Raw!M27,-999),-999),-999),-999),-999),-999)</f>
        <v>0.15123300000000001</v>
      </c>
      <c r="J27" s="9">
        <f>IF(Raw!$G27&gt;$C$8,IF(Raw!$Q27&gt;$C$8,IF(Raw!$N27&gt;$C$9,IF(Raw!$N27&lt;$A$9,IF(Raw!$X27&gt;$C$9,IF(Raw!$X27&lt;$A$9,Raw!N27,-999),-999),-999),-999),-999),-999)</f>
        <v>604</v>
      </c>
      <c r="K27" s="9">
        <f>IF(Raw!$G27&gt;$C$8,IF(Raw!$Q27&gt;$C$8,IF(Raw!$N27&gt;$C$9,IF(Raw!$N27&lt;$A$9,IF(Raw!$X27&gt;$C$9,IF(Raw!$X27&lt;$A$9,Raw!R27,-999),-999),-999),-999),-999),-999)</f>
        <v>0.54039300000000001</v>
      </c>
      <c r="L27" s="9">
        <f>IF(Raw!$G27&gt;$C$8,IF(Raw!$Q27&gt;$C$8,IF(Raw!$N27&gt;$C$9,IF(Raw!$N27&lt;$A$9,IF(Raw!$X27&gt;$C$9,IF(Raw!$X27&lt;$A$9,Raw!S27,-999),-999),-999),-999),-999),-999)</f>
        <v>0.71541100000000002</v>
      </c>
      <c r="M27" s="9">
        <f>Raw!Q27</f>
        <v>0.949322</v>
      </c>
      <c r="N27" s="9">
        <f>IF(Raw!$G27&gt;$C$8,IF(Raw!$Q27&gt;$C$8,IF(Raw!$N27&gt;$C$9,IF(Raw!$N27&lt;$A$9,IF(Raw!$X27&gt;$C$9,IF(Raw!$X27&lt;$A$9,Raw!V27,-999),-999),-999),-999),-999),-999)</f>
        <v>642.20000000000005</v>
      </c>
      <c r="O27" s="9">
        <f>IF(Raw!$G27&gt;$C$8,IF(Raw!$Q27&gt;$C$8,IF(Raw!$N27&gt;$C$9,IF(Raw!$N27&lt;$A$9,IF(Raw!$X27&gt;$C$9,IF(Raw!$X27&lt;$A$9,Raw!W27,-999),-999),-999),-999),-999),-999)</f>
        <v>0.13612099999999999</v>
      </c>
      <c r="P27" s="9">
        <f>IF(Raw!$G27&gt;$C$8,IF(Raw!$Q27&gt;$C$8,IF(Raw!$N27&gt;$C$9,IF(Raw!$N27&lt;$A$9,IF(Raw!$X27&gt;$C$9,IF(Raw!$X27&lt;$A$9,Raw!X27,-999),-999),-999),-999),-999),-999)</f>
        <v>631</v>
      </c>
      <c r="R27" s="9">
        <f t="shared" si="4"/>
        <v>0.16360999999999992</v>
      </c>
      <c r="S27" s="9">
        <f t="shared" si="5"/>
        <v>0.21583493066924517</v>
      </c>
      <c r="T27" s="9">
        <f t="shared" si="6"/>
        <v>0.17501800000000001</v>
      </c>
      <c r="U27" s="9">
        <f t="shared" si="7"/>
        <v>0.24463979446779544</v>
      </c>
      <c r="V27" s="15">
        <f t="shared" si="0"/>
        <v>0</v>
      </c>
      <c r="X27" s="11">
        <f t="shared" si="8"/>
        <v>1.6254E+18</v>
      </c>
      <c r="Y27" s="11">
        <f t="shared" si="9"/>
        <v>7.1899999999999995E-18</v>
      </c>
      <c r="Z27" s="11">
        <f t="shared" si="10"/>
        <v>6.0399999999999994E-4</v>
      </c>
      <c r="AA27" s="16">
        <f t="shared" si="11"/>
        <v>7.0092457858391272E-3</v>
      </c>
      <c r="AB27" s="9">
        <f t="shared" si="1"/>
        <v>0.54161974417894598</v>
      </c>
      <c r="AC27" s="9">
        <f t="shared" si="2"/>
        <v>0.99299075421416094</v>
      </c>
      <c r="AD27" s="15">
        <f t="shared" si="3"/>
        <v>11.604711565958821</v>
      </c>
      <c r="AE27" s="3">
        <f t="shared" si="12"/>
        <v>865.6759999999997</v>
      </c>
      <c r="AF27" s="2">
        <f t="shared" si="13"/>
        <v>0.25</v>
      </c>
      <c r="AG27" s="9">
        <f t="shared" si="14"/>
        <v>2.1838263479647805E-3</v>
      </c>
      <c r="AH27" s="2">
        <f t="shared" si="15"/>
        <v>0.105674220459547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148.1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0.59481700000000004</v>
      </c>
      <c r="F28" s="9">
        <f>IF(Raw!$G28&gt;$C$8,IF(Raw!$Q28&gt;$C$8,IF(Raw!$N28&gt;$C$9,IF(Raw!$N28&lt;$A$9,IF(Raw!$X28&gt;$C$9,IF(Raw!$X28&lt;$A$9,Raw!I28,-999),-999),-999),-999),-999),-999)</f>
        <v>0.77031300000000003</v>
      </c>
      <c r="G28" s="9">
        <f>Raw!G28</f>
        <v>0.93218599999999996</v>
      </c>
      <c r="H28" s="9">
        <f>IF(Raw!$G28&gt;$C$8,IF(Raw!$Q28&gt;$C$8,IF(Raw!$N28&gt;$C$9,IF(Raw!$N28&lt;$A$9,IF(Raw!$X28&gt;$C$9,IF(Raw!$X28&lt;$A$9,Raw!L28,-999),-999),-999),-999),-999),-999)</f>
        <v>690.1</v>
      </c>
      <c r="I28" s="9">
        <f>IF(Raw!$G28&gt;$C$8,IF(Raw!$Q28&gt;$C$8,IF(Raw!$N28&gt;$C$9,IF(Raw!$N28&lt;$A$9,IF(Raw!$X28&gt;$C$9,IF(Raw!$X28&lt;$A$9,Raw!M28,-999),-999),-999),-999),-999),-999)</f>
        <v>0.24874499999999999</v>
      </c>
      <c r="J28" s="9">
        <f>IF(Raw!$G28&gt;$C$8,IF(Raw!$Q28&gt;$C$8,IF(Raw!$N28&gt;$C$9,IF(Raw!$N28&lt;$A$9,IF(Raw!$X28&gt;$C$9,IF(Raw!$X28&lt;$A$9,Raw!N28,-999),-999),-999),-999),-999),-999)</f>
        <v>832</v>
      </c>
      <c r="K28" s="9">
        <f>IF(Raw!$G28&gt;$C$8,IF(Raw!$Q28&gt;$C$8,IF(Raw!$N28&gt;$C$9,IF(Raw!$N28&lt;$A$9,IF(Raw!$X28&gt;$C$9,IF(Raw!$X28&lt;$A$9,Raw!R28,-999),-999),-999),-999),-999),-999)</f>
        <v>0.52355799999999997</v>
      </c>
      <c r="L28" s="9">
        <f>IF(Raw!$G28&gt;$C$8,IF(Raw!$Q28&gt;$C$8,IF(Raw!$N28&gt;$C$9,IF(Raw!$N28&lt;$A$9,IF(Raw!$X28&gt;$C$9,IF(Raw!$X28&lt;$A$9,Raw!S28,-999),-999),-999),-999),-999),-999)</f>
        <v>0.702824</v>
      </c>
      <c r="M28" s="9">
        <f>Raw!Q28</f>
        <v>0.923014</v>
      </c>
      <c r="N28" s="9">
        <f>IF(Raw!$G28&gt;$C$8,IF(Raw!$Q28&gt;$C$8,IF(Raw!$N28&gt;$C$9,IF(Raw!$N28&lt;$A$9,IF(Raw!$X28&gt;$C$9,IF(Raw!$X28&lt;$A$9,Raw!V28,-999),-999),-999),-999),-999),-999)</f>
        <v>759.6</v>
      </c>
      <c r="O28" s="9">
        <f>IF(Raw!$G28&gt;$C$8,IF(Raw!$Q28&gt;$C$8,IF(Raw!$N28&gt;$C$9,IF(Raw!$N28&lt;$A$9,IF(Raw!$X28&gt;$C$9,IF(Raw!$X28&lt;$A$9,Raw!W28,-999),-999),-999),-999),-999),-999)</f>
        <v>7.8922999999999993E-2</v>
      </c>
      <c r="P28" s="9">
        <f>IF(Raw!$G28&gt;$C$8,IF(Raw!$Q28&gt;$C$8,IF(Raw!$N28&gt;$C$9,IF(Raw!$N28&lt;$A$9,IF(Raw!$X28&gt;$C$9,IF(Raw!$X28&lt;$A$9,Raw!X28,-999),-999),-999),-999),-999),-999)</f>
        <v>409</v>
      </c>
      <c r="R28" s="9">
        <f t="shared" si="4"/>
        <v>0.17549599999999999</v>
      </c>
      <c r="S28" s="9">
        <f t="shared" si="5"/>
        <v>0.22782427402886876</v>
      </c>
      <c r="T28" s="9">
        <f t="shared" si="6"/>
        <v>0.17926600000000004</v>
      </c>
      <c r="U28" s="9">
        <f t="shared" si="7"/>
        <v>0.25506527950098468</v>
      </c>
      <c r="V28" s="15">
        <f t="shared" si="0"/>
        <v>0</v>
      </c>
      <c r="X28" s="11">
        <f t="shared" si="8"/>
        <v>1.6254E+18</v>
      </c>
      <c r="Y28" s="11">
        <f t="shared" si="9"/>
        <v>6.9009999999999997E-18</v>
      </c>
      <c r="Z28" s="11">
        <f t="shared" si="10"/>
        <v>8.3199999999999995E-4</v>
      </c>
      <c r="AA28" s="16">
        <f t="shared" si="11"/>
        <v>9.2461593454727688E-3</v>
      </c>
      <c r="AB28" s="9">
        <f t="shared" si="1"/>
        <v>0.52521552200122545</v>
      </c>
      <c r="AC28" s="9">
        <f t="shared" si="2"/>
        <v>0.99075384065452743</v>
      </c>
      <c r="AD28" s="15">
        <f t="shared" si="3"/>
        <v>11.113172290231693</v>
      </c>
      <c r="AE28" s="3">
        <f t="shared" si="12"/>
        <v>830.88039999999978</v>
      </c>
      <c r="AF28" s="2">
        <f t="shared" si="13"/>
        <v>0.25</v>
      </c>
      <c r="AG28" s="9">
        <f t="shared" si="14"/>
        <v>2.1804495356542654E-3</v>
      </c>
      <c r="AH28" s="2">
        <f t="shared" si="15"/>
        <v>0.10551081826921972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146.80000000000001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0.591947</v>
      </c>
      <c r="F29" s="9">
        <f>IF(Raw!$G29&gt;$C$8,IF(Raw!$Q29&gt;$C$8,IF(Raw!$N29&gt;$C$9,IF(Raw!$N29&lt;$A$9,IF(Raw!$X29&gt;$C$9,IF(Raw!$X29&lt;$A$9,Raw!I29,-999),-999),-999),-999),-999),-999)</f>
        <v>0.74687300000000001</v>
      </c>
      <c r="G29" s="9">
        <f>Raw!G29</f>
        <v>0.86106799999999994</v>
      </c>
      <c r="H29" s="9">
        <f>IF(Raw!$G29&gt;$C$8,IF(Raw!$Q29&gt;$C$8,IF(Raw!$N29&gt;$C$9,IF(Raw!$N29&lt;$A$9,IF(Raw!$X29&gt;$C$9,IF(Raw!$X29&lt;$A$9,Raw!L29,-999),-999),-999),-999),-999),-999)</f>
        <v>651.6</v>
      </c>
      <c r="I29" s="9">
        <f>IF(Raw!$G29&gt;$C$8,IF(Raw!$Q29&gt;$C$8,IF(Raw!$N29&gt;$C$9,IF(Raw!$N29&lt;$A$9,IF(Raw!$X29&gt;$C$9,IF(Raw!$X29&lt;$A$9,Raw!M29,-999),-999),-999),-999),-999),-999)</f>
        <v>0.113691</v>
      </c>
      <c r="J29" s="9">
        <f>IF(Raw!$G29&gt;$C$8,IF(Raw!$Q29&gt;$C$8,IF(Raw!$N29&gt;$C$9,IF(Raw!$N29&lt;$A$9,IF(Raw!$X29&gt;$C$9,IF(Raw!$X29&lt;$A$9,Raw!N29,-999),-999),-999),-999),-999),-999)</f>
        <v>747</v>
      </c>
      <c r="K29" s="9">
        <f>IF(Raw!$G29&gt;$C$8,IF(Raw!$Q29&gt;$C$8,IF(Raw!$N29&gt;$C$9,IF(Raw!$N29&lt;$A$9,IF(Raw!$X29&gt;$C$9,IF(Raw!$X29&lt;$A$9,Raw!R29,-999),-999),-999),-999),-999),-999)</f>
        <v>0.53183400000000003</v>
      </c>
      <c r="L29" s="9">
        <f>IF(Raw!$G29&gt;$C$8,IF(Raw!$Q29&gt;$C$8,IF(Raw!$N29&gt;$C$9,IF(Raw!$N29&lt;$A$9,IF(Raw!$X29&gt;$C$9,IF(Raw!$X29&lt;$A$9,Raw!S29,-999),-999),-999),-999),-999),-999)</f>
        <v>0.71767599999999998</v>
      </c>
      <c r="M29" s="9">
        <f>Raw!Q29</f>
        <v>0.96407799999999999</v>
      </c>
      <c r="N29" s="9">
        <f>IF(Raw!$G29&gt;$C$8,IF(Raw!$Q29&gt;$C$8,IF(Raw!$N29&gt;$C$9,IF(Raw!$N29&lt;$A$9,IF(Raw!$X29&gt;$C$9,IF(Raw!$X29&lt;$A$9,Raw!V29,-999),-999),-999),-999),-999),-999)</f>
        <v>666.9</v>
      </c>
      <c r="O29" s="9">
        <f>IF(Raw!$G29&gt;$C$8,IF(Raw!$Q29&gt;$C$8,IF(Raw!$N29&gt;$C$9,IF(Raw!$N29&lt;$A$9,IF(Raw!$X29&gt;$C$9,IF(Raw!$X29&lt;$A$9,Raw!W29,-999),-999),-999),-999),-999),-999)</f>
        <v>6.0000000000000002E-6</v>
      </c>
      <c r="P29" s="9">
        <f>IF(Raw!$G29&gt;$C$8,IF(Raw!$Q29&gt;$C$8,IF(Raw!$N29&gt;$C$9,IF(Raw!$N29&lt;$A$9,IF(Raw!$X29&gt;$C$9,IF(Raw!$X29&lt;$A$9,Raw!X29,-999),-999),-999),-999),-999),-999)</f>
        <v>464</v>
      </c>
      <c r="R29" s="9">
        <f t="shared" si="4"/>
        <v>0.15492600000000001</v>
      </c>
      <c r="S29" s="9">
        <f t="shared" si="5"/>
        <v>0.2074328567239678</v>
      </c>
      <c r="T29" s="9">
        <f t="shared" si="6"/>
        <v>0.18584199999999995</v>
      </c>
      <c r="U29" s="9">
        <f t="shared" si="7"/>
        <v>0.25894972104403652</v>
      </c>
      <c r="V29" s="15">
        <f t="shared" si="0"/>
        <v>0</v>
      </c>
      <c r="X29" s="11">
        <f t="shared" si="8"/>
        <v>1.6254E+18</v>
      </c>
      <c r="Y29" s="11">
        <f t="shared" si="9"/>
        <v>6.5159999999999998E-18</v>
      </c>
      <c r="Z29" s="11">
        <f t="shared" si="10"/>
        <v>7.4699999999999994E-4</v>
      </c>
      <c r="AA29" s="16">
        <f t="shared" si="11"/>
        <v>7.8494550736413829E-3</v>
      </c>
      <c r="AB29" s="9">
        <f t="shared" si="1"/>
        <v>0.53329275842979573</v>
      </c>
      <c r="AC29" s="9">
        <f t="shared" si="2"/>
        <v>0.99215054492635835</v>
      </c>
      <c r="AD29" s="15">
        <f t="shared" si="3"/>
        <v>10.507971986133041</v>
      </c>
      <c r="AE29" s="3">
        <f t="shared" si="12"/>
        <v>784.52639999999974</v>
      </c>
      <c r="AF29" s="2">
        <f t="shared" si="13"/>
        <v>0.25</v>
      </c>
      <c r="AG29" s="9">
        <f t="shared" si="14"/>
        <v>2.0931049342674626E-3</v>
      </c>
      <c r="AH29" s="2">
        <f t="shared" si="15"/>
        <v>0.10128425846445217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145.9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0.57498899999999997</v>
      </c>
      <c r="F30" s="9">
        <f>IF(Raw!$G30&gt;$C$8,IF(Raw!$Q30&gt;$C$8,IF(Raw!$N30&gt;$C$9,IF(Raw!$N30&lt;$A$9,IF(Raw!$X30&gt;$C$9,IF(Raw!$X30&lt;$A$9,Raw!I30,-999),-999),-999),-999),-999),-999)</f>
        <v>0.74814599999999998</v>
      </c>
      <c r="G30" s="9">
        <f>Raw!G30</f>
        <v>0.92299399999999998</v>
      </c>
      <c r="H30" s="9">
        <f>IF(Raw!$G30&gt;$C$8,IF(Raw!$Q30&gt;$C$8,IF(Raw!$N30&gt;$C$9,IF(Raw!$N30&lt;$A$9,IF(Raw!$X30&gt;$C$9,IF(Raw!$X30&lt;$A$9,Raw!L30,-999),-999),-999),-999),-999),-999)</f>
        <v>800</v>
      </c>
      <c r="I30" s="9">
        <f>IF(Raw!$G30&gt;$C$8,IF(Raw!$Q30&gt;$C$8,IF(Raw!$N30&gt;$C$9,IF(Raw!$N30&lt;$A$9,IF(Raw!$X30&gt;$C$9,IF(Raw!$X30&lt;$A$9,Raw!M30,-999),-999),-999),-999),-999),-999)</f>
        <v>5.1645000000000003E-2</v>
      </c>
      <c r="J30" s="9">
        <f>IF(Raw!$G30&gt;$C$8,IF(Raw!$Q30&gt;$C$8,IF(Raw!$N30&gt;$C$9,IF(Raw!$N30&lt;$A$9,IF(Raw!$X30&gt;$C$9,IF(Raw!$X30&lt;$A$9,Raw!N30,-999),-999),-999),-999),-999),-999)</f>
        <v>1224</v>
      </c>
      <c r="K30" s="9">
        <f>IF(Raw!$G30&gt;$C$8,IF(Raw!$Q30&gt;$C$8,IF(Raw!$N30&gt;$C$9,IF(Raw!$N30&lt;$A$9,IF(Raw!$X30&gt;$C$9,IF(Raw!$X30&lt;$A$9,Raw!R30,-999),-999),-999),-999),-999),-999)</f>
        <v>0.53425100000000003</v>
      </c>
      <c r="L30" s="9">
        <f>IF(Raw!$G30&gt;$C$8,IF(Raw!$Q30&gt;$C$8,IF(Raw!$N30&gt;$C$9,IF(Raw!$N30&lt;$A$9,IF(Raw!$X30&gt;$C$9,IF(Raw!$X30&lt;$A$9,Raw!S30,-999),-999),-999),-999),-999),-999)</f>
        <v>0.71598399999999995</v>
      </c>
      <c r="M30" s="9">
        <f>Raw!Q30</f>
        <v>0.94931699999999997</v>
      </c>
      <c r="N30" s="9">
        <f>IF(Raw!$G30&gt;$C$8,IF(Raw!$Q30&gt;$C$8,IF(Raw!$N30&gt;$C$9,IF(Raw!$N30&lt;$A$9,IF(Raw!$X30&gt;$C$9,IF(Raw!$X30&lt;$A$9,Raw!V30,-999),-999),-999),-999),-999),-999)</f>
        <v>700.1</v>
      </c>
      <c r="O30" s="9">
        <f>IF(Raw!$G30&gt;$C$8,IF(Raw!$Q30&gt;$C$8,IF(Raw!$N30&gt;$C$9,IF(Raw!$N30&lt;$A$9,IF(Raw!$X30&gt;$C$9,IF(Raw!$X30&lt;$A$9,Raw!W30,-999),-999),-999),-999),-999),-999)</f>
        <v>6.7482E-2</v>
      </c>
      <c r="P30" s="9">
        <f>IF(Raw!$G30&gt;$C$8,IF(Raw!$Q30&gt;$C$8,IF(Raw!$N30&gt;$C$9,IF(Raw!$N30&lt;$A$9,IF(Raw!$X30&gt;$C$9,IF(Raw!$X30&lt;$A$9,Raw!X30,-999),-999),-999),-999),-999),-999)</f>
        <v>1184</v>
      </c>
      <c r="R30" s="9">
        <f t="shared" si="4"/>
        <v>0.17315700000000001</v>
      </c>
      <c r="S30" s="9">
        <f t="shared" si="5"/>
        <v>0.23144813980158954</v>
      </c>
      <c r="T30" s="9">
        <f t="shared" si="6"/>
        <v>0.18173299999999992</v>
      </c>
      <c r="U30" s="9">
        <f t="shared" si="7"/>
        <v>0.25382271112203614</v>
      </c>
      <c r="V30" s="15">
        <f t="shared" si="0"/>
        <v>0</v>
      </c>
      <c r="X30" s="11">
        <f t="shared" si="8"/>
        <v>1.6254E+18</v>
      </c>
      <c r="Y30" s="11">
        <f t="shared" si="9"/>
        <v>7.999999999999999E-18</v>
      </c>
      <c r="Z30" s="11">
        <f t="shared" si="10"/>
        <v>1.224E-3</v>
      </c>
      <c r="AA30" s="16">
        <f t="shared" si="11"/>
        <v>1.5666568991391551E-2</v>
      </c>
      <c r="AB30" s="9">
        <f t="shared" si="1"/>
        <v>0.5370981325825126</v>
      </c>
      <c r="AC30" s="9">
        <f t="shared" si="2"/>
        <v>0.98433343100860837</v>
      </c>
      <c r="AD30" s="15">
        <f t="shared" si="3"/>
        <v>12.799484470091134</v>
      </c>
      <c r="AE30" s="3">
        <f t="shared" si="12"/>
        <v>963.19999999999959</v>
      </c>
      <c r="AF30" s="2">
        <f t="shared" si="13"/>
        <v>0.25</v>
      </c>
      <c r="AG30" s="9">
        <f t="shared" si="14"/>
        <v>2.4990768070484075E-3</v>
      </c>
      <c r="AH30" s="2">
        <f t="shared" si="15"/>
        <v>0.12092902611029094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144.6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0.61057099999999997</v>
      </c>
      <c r="F31" s="9">
        <f>IF(Raw!$G31&gt;$C$8,IF(Raw!$Q31&gt;$C$8,IF(Raw!$N31&gt;$C$9,IF(Raw!$N31&lt;$A$9,IF(Raw!$X31&gt;$C$9,IF(Raw!$X31&lt;$A$9,Raw!I31,-999),-999),-999),-999),-999),-999)</f>
        <v>0.75698399999999999</v>
      </c>
      <c r="G31" s="9">
        <f>Raw!G31</f>
        <v>0.88867300000000005</v>
      </c>
      <c r="H31" s="9">
        <f>IF(Raw!$G31&gt;$C$8,IF(Raw!$Q31&gt;$C$8,IF(Raw!$N31&gt;$C$9,IF(Raw!$N31&lt;$A$9,IF(Raw!$X31&gt;$C$9,IF(Raw!$X31&lt;$A$9,Raw!L31,-999),-999),-999),-999),-999),-999)</f>
        <v>672.3</v>
      </c>
      <c r="I31" s="9">
        <f>IF(Raw!$G31&gt;$C$8,IF(Raw!$Q31&gt;$C$8,IF(Raw!$N31&gt;$C$9,IF(Raw!$N31&lt;$A$9,IF(Raw!$X31&gt;$C$9,IF(Raw!$X31&lt;$A$9,Raw!M31,-999),-999),-999),-999),-999),-999)</f>
        <v>0.295325</v>
      </c>
      <c r="J31" s="9">
        <f>IF(Raw!$G31&gt;$C$8,IF(Raw!$Q31&gt;$C$8,IF(Raw!$N31&gt;$C$9,IF(Raw!$N31&lt;$A$9,IF(Raw!$X31&gt;$C$9,IF(Raw!$X31&lt;$A$9,Raw!N31,-999),-999),-999),-999),-999),-999)</f>
        <v>820</v>
      </c>
      <c r="K31" s="9">
        <f>IF(Raw!$G31&gt;$C$8,IF(Raw!$Q31&gt;$C$8,IF(Raw!$N31&gt;$C$9,IF(Raw!$N31&lt;$A$9,IF(Raw!$X31&gt;$C$9,IF(Raw!$X31&lt;$A$9,Raw!R31,-999),-999),-999),-999),-999),-999)</f>
        <v>0.53336899999999998</v>
      </c>
      <c r="L31" s="9">
        <f>IF(Raw!$G31&gt;$C$8,IF(Raw!$Q31&gt;$C$8,IF(Raw!$N31&gt;$C$9,IF(Raw!$N31&lt;$A$9,IF(Raw!$X31&gt;$C$9,IF(Raw!$X31&lt;$A$9,Raw!S31,-999),-999),-999),-999),-999),-999)</f>
        <v>0.70477900000000004</v>
      </c>
      <c r="M31" s="9">
        <f>Raw!Q31</f>
        <v>0.92165900000000001</v>
      </c>
      <c r="N31" s="9">
        <f>IF(Raw!$G31&gt;$C$8,IF(Raw!$Q31&gt;$C$8,IF(Raw!$N31&gt;$C$9,IF(Raw!$N31&lt;$A$9,IF(Raw!$X31&gt;$C$9,IF(Raw!$X31&lt;$A$9,Raw!V31,-999),-999),-999),-999),-999),-999)</f>
        <v>703.4</v>
      </c>
      <c r="O31" s="9">
        <f>IF(Raw!$G31&gt;$C$8,IF(Raw!$Q31&gt;$C$8,IF(Raw!$N31&gt;$C$9,IF(Raw!$N31&lt;$A$9,IF(Raw!$X31&gt;$C$9,IF(Raw!$X31&lt;$A$9,Raw!W31,-999),-999),-999),-999),-999),-999)</f>
        <v>0.37081900000000001</v>
      </c>
      <c r="P31" s="9">
        <f>IF(Raw!$G31&gt;$C$8,IF(Raw!$Q31&gt;$C$8,IF(Raw!$N31&gt;$C$9,IF(Raw!$N31&lt;$A$9,IF(Raw!$X31&gt;$C$9,IF(Raw!$X31&lt;$A$9,Raw!X31,-999),-999),-999),-999),-999),-999)</f>
        <v>1854</v>
      </c>
      <c r="R31" s="9">
        <f t="shared" si="4"/>
        <v>0.14641300000000002</v>
      </c>
      <c r="S31" s="9">
        <f t="shared" si="5"/>
        <v>0.19341624129439991</v>
      </c>
      <c r="T31" s="9">
        <f t="shared" si="6"/>
        <v>0.17141000000000006</v>
      </c>
      <c r="U31" s="9">
        <f t="shared" si="7"/>
        <v>0.24321099238200919</v>
      </c>
      <c r="V31" s="15">
        <f t="shared" si="0"/>
        <v>0</v>
      </c>
      <c r="X31" s="11">
        <f t="shared" si="8"/>
        <v>1.6254E+18</v>
      </c>
      <c r="Y31" s="11">
        <f t="shared" si="9"/>
        <v>6.7229999999999988E-18</v>
      </c>
      <c r="Z31" s="11">
        <f t="shared" si="10"/>
        <v>8.1999999999999998E-4</v>
      </c>
      <c r="AA31" s="16">
        <f t="shared" si="11"/>
        <v>8.8810233229311159E-3</v>
      </c>
      <c r="AB31" s="9">
        <f t="shared" si="1"/>
        <v>0.53489129620778364</v>
      </c>
      <c r="AC31" s="9">
        <f t="shared" si="2"/>
        <v>0.99111897667706872</v>
      </c>
      <c r="AD31" s="15">
        <f t="shared" si="3"/>
        <v>10.830516247476968</v>
      </c>
      <c r="AE31" s="3">
        <f t="shared" si="12"/>
        <v>809.44919999999968</v>
      </c>
      <c r="AF31" s="2">
        <f t="shared" si="13"/>
        <v>0.25</v>
      </c>
      <c r="AG31" s="9">
        <f t="shared" si="14"/>
        <v>2.0262312342756521E-3</v>
      </c>
      <c r="AH31" s="2">
        <f t="shared" si="15"/>
        <v>9.8048274924613432E-2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143.30000000000001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0.59287000000000001</v>
      </c>
      <c r="F32" s="9">
        <f>IF(Raw!$G32&gt;$C$8,IF(Raw!$Q32&gt;$C$8,IF(Raw!$N32&gt;$C$9,IF(Raw!$N32&lt;$A$9,IF(Raw!$X32&gt;$C$9,IF(Raw!$X32&lt;$A$9,Raw!I32,-999),-999),-999),-999),-999),-999)</f>
        <v>0.76487000000000005</v>
      </c>
      <c r="G32" s="9">
        <f>Raw!G32</f>
        <v>0.94928000000000001</v>
      </c>
      <c r="H32" s="9">
        <f>IF(Raw!$G32&gt;$C$8,IF(Raw!$Q32&gt;$C$8,IF(Raw!$N32&gt;$C$9,IF(Raw!$N32&lt;$A$9,IF(Raw!$X32&gt;$C$9,IF(Raw!$X32&lt;$A$9,Raw!L32,-999),-999),-999),-999),-999),-999)</f>
        <v>649.79999999999995</v>
      </c>
      <c r="I32" s="9">
        <f>IF(Raw!$G32&gt;$C$8,IF(Raw!$Q32&gt;$C$8,IF(Raw!$N32&gt;$C$9,IF(Raw!$N32&lt;$A$9,IF(Raw!$X32&gt;$C$9,IF(Raw!$X32&lt;$A$9,Raw!M32,-999),-999),-999),-999),-999),-999)</f>
        <v>0.29320600000000002</v>
      </c>
      <c r="J32" s="9">
        <f>IF(Raw!$G32&gt;$C$8,IF(Raw!$Q32&gt;$C$8,IF(Raw!$N32&gt;$C$9,IF(Raw!$N32&lt;$A$9,IF(Raw!$X32&gt;$C$9,IF(Raw!$X32&lt;$A$9,Raw!N32,-999),-999),-999),-999),-999),-999)</f>
        <v>824</v>
      </c>
      <c r="K32" s="9">
        <f>IF(Raw!$G32&gt;$C$8,IF(Raw!$Q32&gt;$C$8,IF(Raw!$N32&gt;$C$9,IF(Raw!$N32&lt;$A$9,IF(Raw!$X32&gt;$C$9,IF(Raw!$X32&lt;$A$9,Raw!R32,-999),-999),-999),-999),-999),-999)</f>
        <v>0.52577300000000005</v>
      </c>
      <c r="L32" s="9">
        <f>IF(Raw!$G32&gt;$C$8,IF(Raw!$Q32&gt;$C$8,IF(Raw!$N32&gt;$C$9,IF(Raw!$N32&lt;$A$9,IF(Raw!$X32&gt;$C$9,IF(Raw!$X32&lt;$A$9,Raw!S32,-999),-999),-999),-999),-999),-999)</f>
        <v>0.71285299999999996</v>
      </c>
      <c r="M32" s="9">
        <f>Raw!Q32</f>
        <v>0.940465</v>
      </c>
      <c r="N32" s="9">
        <f>IF(Raw!$G32&gt;$C$8,IF(Raw!$Q32&gt;$C$8,IF(Raw!$N32&gt;$C$9,IF(Raw!$N32&lt;$A$9,IF(Raw!$X32&gt;$C$9,IF(Raw!$X32&lt;$A$9,Raw!V32,-999),-999),-999),-999),-999),-999)</f>
        <v>744.9</v>
      </c>
      <c r="O32" s="9">
        <f>IF(Raw!$G32&gt;$C$8,IF(Raw!$Q32&gt;$C$8,IF(Raw!$N32&gt;$C$9,IF(Raw!$N32&lt;$A$9,IF(Raw!$X32&gt;$C$9,IF(Raw!$X32&lt;$A$9,Raw!W32,-999),-999),-999),-999),-999),-999)</f>
        <v>0.211975</v>
      </c>
      <c r="P32" s="9">
        <f>IF(Raw!$G32&gt;$C$8,IF(Raw!$Q32&gt;$C$8,IF(Raw!$N32&gt;$C$9,IF(Raw!$N32&lt;$A$9,IF(Raw!$X32&gt;$C$9,IF(Raw!$X32&lt;$A$9,Raw!X32,-999),-999),-999),-999),-999),-999)</f>
        <v>493</v>
      </c>
      <c r="R32" s="9">
        <f t="shared" si="4"/>
        <v>0.17200000000000004</v>
      </c>
      <c r="S32" s="9">
        <f t="shared" si="5"/>
        <v>0.224874815328095</v>
      </c>
      <c r="T32" s="9">
        <f t="shared" si="6"/>
        <v>0.18707999999999991</v>
      </c>
      <c r="U32" s="9">
        <f t="shared" si="7"/>
        <v>0.26243839894059495</v>
      </c>
      <c r="V32" s="15">
        <f t="shared" si="0"/>
        <v>0</v>
      </c>
      <c r="X32" s="11">
        <f t="shared" si="8"/>
        <v>1.6254E+18</v>
      </c>
      <c r="Y32" s="11">
        <f t="shared" si="9"/>
        <v>6.4979999999999989E-18</v>
      </c>
      <c r="Z32" s="11">
        <f t="shared" si="10"/>
        <v>8.2399999999999997E-4</v>
      </c>
      <c r="AA32" s="16">
        <f t="shared" si="11"/>
        <v>8.6278756518418862E-3</v>
      </c>
      <c r="AB32" s="9">
        <f t="shared" si="1"/>
        <v>0.52738710297694658</v>
      </c>
      <c r="AC32" s="9">
        <f t="shared" si="2"/>
        <v>0.99137212434815836</v>
      </c>
      <c r="AD32" s="15">
        <f t="shared" si="3"/>
        <v>10.470722878448894</v>
      </c>
      <c r="AE32" s="3">
        <f t="shared" si="12"/>
        <v>782.35919999999965</v>
      </c>
      <c r="AF32" s="2">
        <f t="shared" si="13"/>
        <v>0.25</v>
      </c>
      <c r="AG32" s="9">
        <f t="shared" si="14"/>
        <v>2.1137844215159888E-3</v>
      </c>
      <c r="AH32" s="2">
        <f t="shared" si="15"/>
        <v>0.10228492809028011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142.19999999999999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0.59649099999999999</v>
      </c>
      <c r="F33" s="9">
        <f>IF(Raw!$G33&gt;$C$8,IF(Raw!$Q33&gt;$C$8,IF(Raw!$N33&gt;$C$9,IF(Raw!$N33&lt;$A$9,IF(Raw!$X33&gt;$C$9,IF(Raw!$X33&lt;$A$9,Raw!I33,-999),-999),-999),-999),-999),-999)</f>
        <v>0.76693500000000003</v>
      </c>
      <c r="G33" s="9">
        <f>Raw!G33</f>
        <v>0.91858300000000004</v>
      </c>
      <c r="H33" s="9">
        <f>IF(Raw!$G33&gt;$C$8,IF(Raw!$Q33&gt;$C$8,IF(Raw!$N33&gt;$C$9,IF(Raw!$N33&lt;$A$9,IF(Raw!$X33&gt;$C$9,IF(Raw!$X33&lt;$A$9,Raw!L33,-999),-999),-999),-999),-999),-999)</f>
        <v>675.4</v>
      </c>
      <c r="I33" s="9">
        <f>IF(Raw!$G33&gt;$C$8,IF(Raw!$Q33&gt;$C$8,IF(Raw!$N33&gt;$C$9,IF(Raw!$N33&lt;$A$9,IF(Raw!$X33&gt;$C$9,IF(Raw!$X33&lt;$A$9,Raw!M33,-999),-999),-999),-999),-999),-999)</f>
        <v>1.4733E-2</v>
      </c>
      <c r="J33" s="9">
        <f>IF(Raw!$G33&gt;$C$8,IF(Raw!$Q33&gt;$C$8,IF(Raw!$N33&gt;$C$9,IF(Raw!$N33&lt;$A$9,IF(Raw!$X33&gt;$C$9,IF(Raw!$X33&lt;$A$9,Raw!N33,-999),-999),-999),-999),-999),-999)</f>
        <v>754</v>
      </c>
      <c r="K33" s="9">
        <f>IF(Raw!$G33&gt;$C$8,IF(Raw!$Q33&gt;$C$8,IF(Raw!$N33&gt;$C$9,IF(Raw!$N33&lt;$A$9,IF(Raw!$X33&gt;$C$9,IF(Raw!$X33&lt;$A$9,Raw!R33,-999),-999),-999),-999),-999),-999)</f>
        <v>0.54393000000000002</v>
      </c>
      <c r="L33" s="9">
        <f>IF(Raw!$G33&gt;$C$8,IF(Raw!$Q33&gt;$C$8,IF(Raw!$N33&gt;$C$9,IF(Raw!$N33&lt;$A$9,IF(Raw!$X33&gt;$C$9,IF(Raw!$X33&lt;$A$9,Raw!S33,-999),-999),-999),-999),-999),-999)</f>
        <v>0.718808</v>
      </c>
      <c r="M33" s="9">
        <f>Raw!Q33</f>
        <v>0.92859800000000003</v>
      </c>
      <c r="N33" s="9">
        <f>IF(Raw!$G33&gt;$C$8,IF(Raw!$Q33&gt;$C$8,IF(Raw!$N33&gt;$C$9,IF(Raw!$N33&lt;$A$9,IF(Raw!$X33&gt;$C$9,IF(Raw!$X33&lt;$A$9,Raw!V33,-999),-999),-999),-999),-999),-999)</f>
        <v>693.2</v>
      </c>
      <c r="O33" s="9">
        <f>IF(Raw!$G33&gt;$C$8,IF(Raw!$Q33&gt;$C$8,IF(Raw!$N33&gt;$C$9,IF(Raw!$N33&lt;$A$9,IF(Raw!$X33&gt;$C$9,IF(Raw!$X33&lt;$A$9,Raw!W33,-999),-999),-999),-999),-999),-999)</f>
        <v>0.27504200000000001</v>
      </c>
      <c r="P33" s="9">
        <f>IF(Raw!$G33&gt;$C$8,IF(Raw!$Q33&gt;$C$8,IF(Raw!$N33&gt;$C$9,IF(Raw!$N33&lt;$A$9,IF(Raw!$X33&gt;$C$9,IF(Raw!$X33&lt;$A$9,Raw!X33,-999),-999),-999),-999),-999),-999)</f>
        <v>523</v>
      </c>
      <c r="R33" s="9">
        <f t="shared" si="4"/>
        <v>0.17044400000000004</v>
      </c>
      <c r="S33" s="9">
        <f t="shared" si="5"/>
        <v>0.22224047670271932</v>
      </c>
      <c r="T33" s="9">
        <f t="shared" si="6"/>
        <v>0.17487799999999998</v>
      </c>
      <c r="U33" s="9">
        <f t="shared" si="7"/>
        <v>0.24328888938353493</v>
      </c>
      <c r="V33" s="15">
        <f t="shared" si="0"/>
        <v>0</v>
      </c>
      <c r="X33" s="11">
        <f t="shared" si="8"/>
        <v>1.6254E+18</v>
      </c>
      <c r="Y33" s="11">
        <f t="shared" si="9"/>
        <v>6.7539999999999997E-18</v>
      </c>
      <c r="Z33" s="11">
        <f t="shared" si="10"/>
        <v>7.54E-4</v>
      </c>
      <c r="AA33" s="16">
        <f t="shared" si="11"/>
        <v>8.2094230292956306E-3</v>
      </c>
      <c r="AB33" s="9">
        <f t="shared" si="1"/>
        <v>0.54536564748051719</v>
      </c>
      <c r="AC33" s="9">
        <f t="shared" si="2"/>
        <v>0.99179057697070439</v>
      </c>
      <c r="AD33" s="15">
        <f t="shared" si="3"/>
        <v>10.887828951320467</v>
      </c>
      <c r="AE33" s="3">
        <f t="shared" si="12"/>
        <v>813.18159999999978</v>
      </c>
      <c r="AF33" s="2">
        <f t="shared" si="13"/>
        <v>0.25</v>
      </c>
      <c r="AG33" s="9">
        <f t="shared" si="14"/>
        <v>2.037606010280503E-3</v>
      </c>
      <c r="AH33" s="2">
        <f t="shared" si="15"/>
        <v>9.8598694415767005E-2</v>
      </c>
    </row>
    <row r="34" spans="1:34">
      <c r="A34" s="1">
        <f>Raw!A34</f>
        <v>21</v>
      </c>
      <c r="B34" s="14">
        <f>Raw!B34</f>
        <v>0.4588888888888889</v>
      </c>
      <c r="C34" s="15">
        <f>Raw!C34</f>
        <v>141.1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0.61575199999999997</v>
      </c>
      <c r="F34" s="9">
        <f>IF(Raw!$G34&gt;$C$8,IF(Raw!$Q34&gt;$C$8,IF(Raw!$N34&gt;$C$9,IF(Raw!$N34&lt;$A$9,IF(Raw!$X34&gt;$C$9,IF(Raw!$X34&lt;$A$9,Raw!I34,-999),-999),-999),-999),-999),-999)</f>
        <v>0.77654900000000004</v>
      </c>
      <c r="G34" s="9">
        <f>Raw!G34</f>
        <v>0.92847500000000005</v>
      </c>
      <c r="H34" s="9">
        <f>IF(Raw!$G34&gt;$C$8,IF(Raw!$Q34&gt;$C$8,IF(Raw!$N34&gt;$C$9,IF(Raw!$N34&lt;$A$9,IF(Raw!$X34&gt;$C$9,IF(Raw!$X34&lt;$A$9,Raw!L34,-999),-999),-999),-999),-999),-999)</f>
        <v>622.4</v>
      </c>
      <c r="I34" s="9">
        <f>IF(Raw!$G34&gt;$C$8,IF(Raw!$Q34&gt;$C$8,IF(Raw!$N34&gt;$C$9,IF(Raw!$N34&lt;$A$9,IF(Raw!$X34&gt;$C$9,IF(Raw!$X34&lt;$A$9,Raw!M34,-999),-999),-999),-999),-999),-999)</f>
        <v>0.37081999999999998</v>
      </c>
      <c r="J34" s="9">
        <f>IF(Raw!$G34&gt;$C$8,IF(Raw!$Q34&gt;$C$8,IF(Raw!$N34&gt;$C$9,IF(Raw!$N34&lt;$A$9,IF(Raw!$X34&gt;$C$9,IF(Raw!$X34&lt;$A$9,Raw!N34,-999),-999),-999),-999),-999),-999)</f>
        <v>706</v>
      </c>
      <c r="K34" s="9">
        <f>IF(Raw!$G34&gt;$C$8,IF(Raw!$Q34&gt;$C$8,IF(Raw!$N34&gt;$C$9,IF(Raw!$N34&lt;$A$9,IF(Raw!$X34&gt;$C$9,IF(Raw!$X34&lt;$A$9,Raw!R34,-999),-999),-999),-999),-999),-999)</f>
        <v>0.55125800000000003</v>
      </c>
      <c r="L34" s="9">
        <f>IF(Raw!$G34&gt;$C$8,IF(Raw!$Q34&gt;$C$8,IF(Raw!$N34&gt;$C$9,IF(Raw!$N34&lt;$A$9,IF(Raw!$X34&gt;$C$9,IF(Raw!$X34&lt;$A$9,Raw!S34,-999),-999),-999),-999),-999),-999)</f>
        <v>0.75647900000000001</v>
      </c>
      <c r="M34" s="9">
        <f>Raw!Q34</f>
        <v>0.96640400000000004</v>
      </c>
      <c r="N34" s="9">
        <f>IF(Raw!$G34&gt;$C$8,IF(Raw!$Q34&gt;$C$8,IF(Raw!$N34&gt;$C$9,IF(Raw!$N34&lt;$A$9,IF(Raw!$X34&gt;$C$9,IF(Raw!$X34&lt;$A$9,Raw!V34,-999),-999),-999),-999),-999),-999)</f>
        <v>707.6</v>
      </c>
      <c r="O34" s="9">
        <f>IF(Raw!$G34&gt;$C$8,IF(Raw!$Q34&gt;$C$8,IF(Raw!$N34&gt;$C$9,IF(Raw!$N34&lt;$A$9,IF(Raw!$X34&gt;$C$9,IF(Raw!$X34&lt;$A$9,Raw!W34,-999),-999),-999),-999),-999),-999)</f>
        <v>0.11249099999999999</v>
      </c>
      <c r="P34" s="9">
        <f>IF(Raw!$G34&gt;$C$8,IF(Raw!$Q34&gt;$C$8,IF(Raw!$N34&gt;$C$9,IF(Raw!$N34&lt;$A$9,IF(Raw!$X34&gt;$C$9,IF(Raw!$X34&lt;$A$9,Raw!X34,-999),-999),-999),-999),-999),-999)</f>
        <v>1124</v>
      </c>
      <c r="R34" s="9">
        <f t="shared" si="4"/>
        <v>0.16079700000000008</v>
      </c>
      <c r="S34" s="9">
        <f t="shared" si="5"/>
        <v>0.20706613491228509</v>
      </c>
      <c r="T34" s="9">
        <f t="shared" si="6"/>
        <v>0.20522099999999999</v>
      </c>
      <c r="U34" s="9">
        <f t="shared" si="7"/>
        <v>0.27128446394414119</v>
      </c>
      <c r="V34" s="15">
        <f t="shared" si="0"/>
        <v>0</v>
      </c>
      <c r="X34" s="11">
        <f t="shared" si="8"/>
        <v>1.6254E+18</v>
      </c>
      <c r="Y34" s="11">
        <f t="shared" si="9"/>
        <v>6.2239999999999994E-18</v>
      </c>
      <c r="Z34" s="11">
        <f t="shared" si="10"/>
        <v>7.0599999999999992E-4</v>
      </c>
      <c r="AA34" s="16">
        <f t="shared" si="11"/>
        <v>7.0915917952611898E-3</v>
      </c>
      <c r="AB34" s="9">
        <f t="shared" si="1"/>
        <v>0.55271334355981527</v>
      </c>
      <c r="AC34" s="9">
        <f t="shared" si="2"/>
        <v>0.99290840820473902</v>
      </c>
      <c r="AD34" s="15">
        <f t="shared" si="3"/>
        <v>10.044747585355797</v>
      </c>
      <c r="AE34" s="3">
        <f t="shared" si="12"/>
        <v>749.36959999999976</v>
      </c>
      <c r="AF34" s="2">
        <f t="shared" si="13"/>
        <v>0.25</v>
      </c>
      <c r="AG34" s="9">
        <f t="shared" si="14"/>
        <v>2.0961415108826566E-3</v>
      </c>
      <c r="AH34" s="2">
        <f t="shared" si="15"/>
        <v>0.10143119682655012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139.9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0.61497900000000005</v>
      </c>
      <c r="F35" s="9">
        <f>IF(Raw!$G35&gt;$C$8,IF(Raw!$Q35&gt;$C$8,IF(Raw!$N35&gt;$C$9,IF(Raw!$N35&lt;$A$9,IF(Raw!$X35&gt;$C$9,IF(Raw!$X35&lt;$A$9,Raw!I35,-999),-999),-999),-999),-999),-999)</f>
        <v>0.79644499999999996</v>
      </c>
      <c r="G35" s="9">
        <f>Raw!G35</f>
        <v>0.93733900000000003</v>
      </c>
      <c r="H35" s="9">
        <f>IF(Raw!$G35&gt;$C$8,IF(Raw!$Q35&gt;$C$8,IF(Raw!$N35&gt;$C$9,IF(Raw!$N35&lt;$A$9,IF(Raw!$X35&gt;$C$9,IF(Raw!$X35&lt;$A$9,Raw!L35,-999),-999),-999),-999),-999),-999)</f>
        <v>658.8</v>
      </c>
      <c r="I35" s="9">
        <f>IF(Raw!$G35&gt;$C$8,IF(Raw!$Q35&gt;$C$8,IF(Raw!$N35&gt;$C$9,IF(Raw!$N35&lt;$A$9,IF(Raw!$X35&gt;$C$9,IF(Raw!$X35&lt;$A$9,Raw!M35,-999),-999),-999),-999),-999),-999)</f>
        <v>0.18720400000000001</v>
      </c>
      <c r="J35" s="9">
        <f>IF(Raw!$G35&gt;$C$8,IF(Raw!$Q35&gt;$C$8,IF(Raw!$N35&gt;$C$9,IF(Raw!$N35&lt;$A$9,IF(Raw!$X35&gt;$C$9,IF(Raw!$X35&lt;$A$9,Raw!N35,-999),-999),-999),-999),-999),-999)</f>
        <v>901</v>
      </c>
      <c r="K35" s="9">
        <f>IF(Raw!$G35&gt;$C$8,IF(Raw!$Q35&gt;$C$8,IF(Raw!$N35&gt;$C$9,IF(Raw!$N35&lt;$A$9,IF(Raw!$X35&gt;$C$9,IF(Raw!$X35&lt;$A$9,Raw!R35,-999),-999),-999),-999),-999),-999)</f>
        <v>0.54242000000000001</v>
      </c>
      <c r="L35" s="9">
        <f>IF(Raw!$G35&gt;$C$8,IF(Raw!$Q35&gt;$C$8,IF(Raw!$N35&gt;$C$9,IF(Raw!$N35&lt;$A$9,IF(Raw!$X35&gt;$C$9,IF(Raw!$X35&lt;$A$9,Raw!S35,-999),-999),-999),-999),-999),-999)</f>
        <v>0.73804999999999998</v>
      </c>
      <c r="M35" s="9">
        <f>Raw!Q35</f>
        <v>0.95210700000000004</v>
      </c>
      <c r="N35" s="9">
        <f>IF(Raw!$G35&gt;$C$8,IF(Raw!$Q35&gt;$C$8,IF(Raw!$N35&gt;$C$9,IF(Raw!$N35&lt;$A$9,IF(Raw!$X35&gt;$C$9,IF(Raw!$X35&lt;$A$9,Raw!V35,-999),-999),-999),-999),-999),-999)</f>
        <v>730.6</v>
      </c>
      <c r="O35" s="9">
        <f>IF(Raw!$G35&gt;$C$8,IF(Raw!$Q35&gt;$C$8,IF(Raw!$N35&gt;$C$9,IF(Raw!$N35&lt;$A$9,IF(Raw!$X35&gt;$C$9,IF(Raw!$X35&lt;$A$9,Raw!W35,-999),-999),-999),-999),-999),-999)</f>
        <v>0.129748</v>
      </c>
      <c r="P35" s="9">
        <f>IF(Raw!$G35&gt;$C$8,IF(Raw!$Q35&gt;$C$8,IF(Raw!$N35&gt;$C$9,IF(Raw!$N35&lt;$A$9,IF(Raw!$X35&gt;$C$9,IF(Raw!$X35&lt;$A$9,Raw!X35,-999),-999),-999),-999),-999),-999)</f>
        <v>1289</v>
      </c>
      <c r="R35" s="9">
        <f t="shared" si="4"/>
        <v>0.18146599999999991</v>
      </c>
      <c r="S35" s="9">
        <f t="shared" si="5"/>
        <v>0.22784498615723611</v>
      </c>
      <c r="T35" s="9">
        <f t="shared" si="6"/>
        <v>0.19562999999999997</v>
      </c>
      <c r="U35" s="9">
        <f t="shared" si="7"/>
        <v>0.26506334259196529</v>
      </c>
      <c r="V35" s="15">
        <f t="shared" si="0"/>
        <v>0</v>
      </c>
      <c r="X35" s="11">
        <f t="shared" si="8"/>
        <v>1.6254E+18</v>
      </c>
      <c r="Y35" s="11">
        <f t="shared" si="9"/>
        <v>6.5879999999999991E-18</v>
      </c>
      <c r="Z35" s="11">
        <f t="shared" si="10"/>
        <v>9.01E-4</v>
      </c>
      <c r="AA35" s="16">
        <f t="shared" si="11"/>
        <v>9.5558348357951215E-3</v>
      </c>
      <c r="AB35" s="9">
        <f t="shared" si="1"/>
        <v>0.54428940796892666</v>
      </c>
      <c r="AC35" s="9">
        <f t="shared" si="2"/>
        <v>0.99044416516420464</v>
      </c>
      <c r="AD35" s="15">
        <f t="shared" si="3"/>
        <v>10.605810028629433</v>
      </c>
      <c r="AE35" s="3">
        <f t="shared" si="12"/>
        <v>793.19519999999966</v>
      </c>
      <c r="AF35" s="2">
        <f t="shared" si="13"/>
        <v>0.25</v>
      </c>
      <c r="AG35" s="9">
        <f t="shared" si="14"/>
        <v>2.1624703516030033E-3</v>
      </c>
      <c r="AH35" s="2">
        <f t="shared" si="15"/>
        <v>0.10464081490980129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138.6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0.62211799999999995</v>
      </c>
      <c r="F36" s="9">
        <f>IF(Raw!$G36&gt;$C$8,IF(Raw!$Q36&gt;$C$8,IF(Raw!$N36&gt;$C$9,IF(Raw!$N36&lt;$A$9,IF(Raw!$X36&gt;$C$9,IF(Raw!$X36&lt;$A$9,Raw!I36,-999),-999),-999),-999),-999),-999)</f>
        <v>0.82733999999999996</v>
      </c>
      <c r="G36" s="9">
        <f>Raw!G36</f>
        <v>0.92960200000000004</v>
      </c>
      <c r="H36" s="9">
        <f>IF(Raw!$G36&gt;$C$8,IF(Raw!$Q36&gt;$C$8,IF(Raw!$N36&gt;$C$9,IF(Raw!$N36&lt;$A$9,IF(Raw!$X36&gt;$C$9,IF(Raw!$X36&lt;$A$9,Raw!L36,-999),-999),-999),-999),-999),-999)</f>
        <v>605.1</v>
      </c>
      <c r="I36" s="9">
        <f>IF(Raw!$G36&gt;$C$8,IF(Raw!$Q36&gt;$C$8,IF(Raw!$N36&gt;$C$9,IF(Raw!$N36&lt;$A$9,IF(Raw!$X36&gt;$C$9,IF(Raw!$X36&lt;$A$9,Raw!M36,-999),-999),-999),-999),-999),-999)</f>
        <v>7.2999999999999999E-5</v>
      </c>
      <c r="J36" s="9">
        <f>IF(Raw!$G36&gt;$C$8,IF(Raw!$Q36&gt;$C$8,IF(Raw!$N36&gt;$C$9,IF(Raw!$N36&lt;$A$9,IF(Raw!$X36&gt;$C$9,IF(Raw!$X36&lt;$A$9,Raw!N36,-999),-999),-999),-999),-999),-999)</f>
        <v>535</v>
      </c>
      <c r="K36" s="9">
        <f>IF(Raw!$G36&gt;$C$8,IF(Raw!$Q36&gt;$C$8,IF(Raw!$N36&gt;$C$9,IF(Raw!$N36&lt;$A$9,IF(Raw!$X36&gt;$C$9,IF(Raw!$X36&lt;$A$9,Raw!R36,-999),-999),-999),-999),-999),-999)</f>
        <v>0.55834700000000004</v>
      </c>
      <c r="L36" s="9">
        <f>IF(Raw!$G36&gt;$C$8,IF(Raw!$Q36&gt;$C$8,IF(Raw!$N36&gt;$C$9,IF(Raw!$N36&lt;$A$9,IF(Raw!$X36&gt;$C$9,IF(Raw!$X36&lt;$A$9,Raw!S36,-999),-999),-999),-999),-999),-999)</f>
        <v>0.75453400000000004</v>
      </c>
      <c r="M36" s="9">
        <f>Raw!Q36</f>
        <v>0.93141600000000002</v>
      </c>
      <c r="N36" s="9">
        <f>IF(Raw!$G36&gt;$C$8,IF(Raw!$Q36&gt;$C$8,IF(Raw!$N36&gt;$C$9,IF(Raw!$N36&lt;$A$9,IF(Raw!$X36&gt;$C$9,IF(Raw!$X36&lt;$A$9,Raw!V36,-999),-999),-999),-999),-999),-999)</f>
        <v>642.29999999999995</v>
      </c>
      <c r="O36" s="9">
        <f>IF(Raw!$G36&gt;$C$8,IF(Raw!$Q36&gt;$C$8,IF(Raw!$N36&gt;$C$9,IF(Raw!$N36&lt;$A$9,IF(Raw!$X36&gt;$C$9,IF(Raw!$X36&lt;$A$9,Raw!W36,-999),-999),-999),-999),-999),-999)</f>
        <v>5.6411000000000003E-2</v>
      </c>
      <c r="P36" s="9">
        <f>IF(Raw!$G36&gt;$C$8,IF(Raw!$Q36&gt;$C$8,IF(Raw!$N36&gt;$C$9,IF(Raw!$N36&lt;$A$9,IF(Raw!$X36&gt;$C$9,IF(Raw!$X36&lt;$A$9,Raw!X36,-999),-999),-999),-999),-999),-999)</f>
        <v>659</v>
      </c>
      <c r="R36" s="9">
        <f t="shared" si="4"/>
        <v>0.20522200000000002</v>
      </c>
      <c r="S36" s="9">
        <f t="shared" si="5"/>
        <v>0.24805037832088384</v>
      </c>
      <c r="T36" s="9">
        <f t="shared" si="6"/>
        <v>0.196187</v>
      </c>
      <c r="U36" s="9">
        <f t="shared" si="7"/>
        <v>0.26001081462200509</v>
      </c>
      <c r="V36" s="15">
        <f t="shared" si="0"/>
        <v>0</v>
      </c>
      <c r="X36" s="11">
        <f t="shared" si="8"/>
        <v>1.6254E+18</v>
      </c>
      <c r="Y36" s="11">
        <f t="shared" si="9"/>
        <v>6.0509999999999996E-18</v>
      </c>
      <c r="Z36" s="11">
        <f t="shared" si="10"/>
        <v>5.3499999999999999E-4</v>
      </c>
      <c r="AA36" s="16">
        <f t="shared" si="11"/>
        <v>5.234340551233117E-3</v>
      </c>
      <c r="AB36" s="9">
        <f t="shared" si="1"/>
        <v>0.55937390956972477</v>
      </c>
      <c r="AC36" s="9">
        <f t="shared" si="2"/>
        <v>0.99476565944876705</v>
      </c>
      <c r="AD36" s="15">
        <f t="shared" si="3"/>
        <v>9.7838141144544242</v>
      </c>
      <c r="AE36" s="3">
        <f t="shared" si="12"/>
        <v>728.54039999999975</v>
      </c>
      <c r="AF36" s="2">
        <f t="shared" si="13"/>
        <v>0.25</v>
      </c>
      <c r="AG36" s="9">
        <f t="shared" si="14"/>
        <v>1.9568442138535127E-3</v>
      </c>
      <c r="AH36" s="2">
        <f t="shared" si="15"/>
        <v>9.4690673117146573E-2</v>
      </c>
    </row>
    <row r="37" spans="1:34">
      <c r="A37" s="1">
        <f>Raw!A37</f>
        <v>24</v>
      </c>
      <c r="B37" s="14">
        <f>Raw!B37</f>
        <v>0.45905092592592589</v>
      </c>
      <c r="C37" s="15">
        <f>Raw!C37</f>
        <v>137.1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0.62982199999999999</v>
      </c>
      <c r="F37" s="9">
        <f>IF(Raw!$G37&gt;$C$8,IF(Raw!$Q37&gt;$C$8,IF(Raw!$N37&gt;$C$9,IF(Raw!$N37&lt;$A$9,IF(Raw!$X37&gt;$C$9,IF(Raw!$X37&lt;$A$9,Raw!I37,-999),-999),-999),-999),-999),-999)</f>
        <v>0.84671200000000002</v>
      </c>
      <c r="G37" s="9">
        <f>Raw!G37</f>
        <v>0.92656899999999998</v>
      </c>
      <c r="H37" s="9">
        <f>IF(Raw!$G37&gt;$C$8,IF(Raw!$Q37&gt;$C$8,IF(Raw!$N37&gt;$C$9,IF(Raw!$N37&lt;$A$9,IF(Raw!$X37&gt;$C$9,IF(Raw!$X37&lt;$A$9,Raw!L37,-999),-999),-999),-999),-999),-999)</f>
        <v>604.4</v>
      </c>
      <c r="I37" s="9">
        <f>IF(Raw!$G37&gt;$C$8,IF(Raw!$Q37&gt;$C$8,IF(Raw!$N37&gt;$C$9,IF(Raw!$N37&lt;$A$9,IF(Raw!$X37&gt;$C$9,IF(Raw!$X37&lt;$A$9,Raw!M37,-999),-999),-999),-999),-999),-999)</f>
        <v>3.9999999999999998E-6</v>
      </c>
      <c r="J37" s="9">
        <f>IF(Raw!$G37&gt;$C$8,IF(Raw!$Q37&gt;$C$8,IF(Raw!$N37&gt;$C$9,IF(Raw!$N37&lt;$A$9,IF(Raw!$X37&gt;$C$9,IF(Raw!$X37&lt;$A$9,Raw!N37,-999),-999),-999),-999),-999),-999)</f>
        <v>632</v>
      </c>
      <c r="K37" s="9">
        <f>IF(Raw!$G37&gt;$C$8,IF(Raw!$Q37&gt;$C$8,IF(Raw!$N37&gt;$C$9,IF(Raw!$N37&lt;$A$9,IF(Raw!$X37&gt;$C$9,IF(Raw!$X37&lt;$A$9,Raw!R37,-999),-999),-999),-999),-999),-999)</f>
        <v>0.54889100000000002</v>
      </c>
      <c r="L37" s="9">
        <f>IF(Raw!$G37&gt;$C$8,IF(Raw!$Q37&gt;$C$8,IF(Raw!$N37&gt;$C$9,IF(Raw!$N37&lt;$A$9,IF(Raw!$X37&gt;$C$9,IF(Raw!$X37&lt;$A$9,Raw!S37,-999),-999),-999),-999),-999),-999)</f>
        <v>0.77922800000000003</v>
      </c>
      <c r="M37" s="9">
        <f>Raw!Q37</f>
        <v>0.95820399999999994</v>
      </c>
      <c r="N37" s="9">
        <f>IF(Raw!$G37&gt;$C$8,IF(Raw!$Q37&gt;$C$8,IF(Raw!$N37&gt;$C$9,IF(Raw!$N37&lt;$A$9,IF(Raw!$X37&gt;$C$9,IF(Raw!$X37&lt;$A$9,Raw!V37,-999),-999),-999),-999),-999),-999)</f>
        <v>735.8</v>
      </c>
      <c r="O37" s="9">
        <f>IF(Raw!$G37&gt;$C$8,IF(Raw!$Q37&gt;$C$8,IF(Raw!$N37&gt;$C$9,IF(Raw!$N37&lt;$A$9,IF(Raw!$X37&gt;$C$9,IF(Raw!$X37&lt;$A$9,Raw!W37,-999),-999),-999),-999),-999),-999)</f>
        <v>0.17224999999999999</v>
      </c>
      <c r="P37" s="9">
        <f>IF(Raw!$G37&gt;$C$8,IF(Raw!$Q37&gt;$C$8,IF(Raw!$N37&gt;$C$9,IF(Raw!$N37&lt;$A$9,IF(Raw!$X37&gt;$C$9,IF(Raw!$X37&lt;$A$9,Raw!X37,-999),-999),-999),-999),-999),-999)</f>
        <v>929</v>
      </c>
      <c r="R37" s="9">
        <f t="shared" si="4"/>
        <v>0.21689000000000003</v>
      </c>
      <c r="S37" s="9">
        <f t="shared" si="5"/>
        <v>0.25615557592191918</v>
      </c>
      <c r="T37" s="9">
        <f t="shared" si="6"/>
        <v>0.23033700000000001</v>
      </c>
      <c r="U37" s="9">
        <f t="shared" si="7"/>
        <v>0.29559641080659321</v>
      </c>
      <c r="V37" s="15">
        <f t="shared" si="0"/>
        <v>0</v>
      </c>
      <c r="X37" s="11">
        <f t="shared" si="8"/>
        <v>1.6254E+18</v>
      </c>
      <c r="Y37" s="11">
        <f t="shared" si="9"/>
        <v>6.0439999999999996E-18</v>
      </c>
      <c r="Z37" s="11">
        <f t="shared" si="10"/>
        <v>6.3199999999999997E-4</v>
      </c>
      <c r="AA37" s="16">
        <f t="shared" si="11"/>
        <v>6.1704056275277645E-3</v>
      </c>
      <c r="AB37" s="9">
        <f t="shared" si="1"/>
        <v>0.5503122727210279</v>
      </c>
      <c r="AC37" s="9">
        <f t="shared" si="2"/>
        <v>0.9938295943724722</v>
      </c>
      <c r="AD37" s="15">
        <f t="shared" si="3"/>
        <v>9.7633000435565904</v>
      </c>
      <c r="AE37" s="3">
        <f t="shared" si="12"/>
        <v>727.69759999999974</v>
      </c>
      <c r="AF37" s="2">
        <f t="shared" si="13"/>
        <v>0.25</v>
      </c>
      <c r="AG37" s="9">
        <f t="shared" si="14"/>
        <v>2.2199972696178333E-3</v>
      </c>
      <c r="AH37" s="2">
        <f t="shared" si="15"/>
        <v>0.10742451253407571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135.9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0.66273400000000005</v>
      </c>
      <c r="F38" s="9">
        <f>IF(Raw!$G38&gt;$C$8,IF(Raw!$Q38&gt;$C$8,IF(Raw!$N38&gt;$C$9,IF(Raw!$N38&lt;$A$9,IF(Raw!$X38&gt;$C$9,IF(Raw!$X38&lt;$A$9,Raw!I38,-999),-999),-999),-999),-999),-999)</f>
        <v>0.88411700000000004</v>
      </c>
      <c r="G38" s="9">
        <f>Raw!G38</f>
        <v>0.95419799999999999</v>
      </c>
      <c r="H38" s="9">
        <f>IF(Raw!$G38&gt;$C$8,IF(Raw!$Q38&gt;$C$8,IF(Raw!$N38&gt;$C$9,IF(Raw!$N38&lt;$A$9,IF(Raw!$X38&gt;$C$9,IF(Raw!$X38&lt;$A$9,Raw!L38,-999),-999),-999),-999),-999),-999)</f>
        <v>710.6</v>
      </c>
      <c r="I38" s="9">
        <f>IF(Raw!$G38&gt;$C$8,IF(Raw!$Q38&gt;$C$8,IF(Raw!$N38&gt;$C$9,IF(Raw!$N38&lt;$A$9,IF(Raw!$X38&gt;$C$9,IF(Raw!$X38&lt;$A$9,Raw!M38,-999),-999),-999),-999),-999),-999)</f>
        <v>0.26636599999999999</v>
      </c>
      <c r="J38" s="9">
        <f>IF(Raw!$G38&gt;$C$8,IF(Raw!$Q38&gt;$C$8,IF(Raw!$N38&gt;$C$9,IF(Raw!$N38&lt;$A$9,IF(Raw!$X38&gt;$C$9,IF(Raw!$X38&lt;$A$9,Raw!N38,-999),-999),-999),-999),-999),-999)</f>
        <v>704</v>
      </c>
      <c r="K38" s="9">
        <f>IF(Raw!$G38&gt;$C$8,IF(Raw!$Q38&gt;$C$8,IF(Raw!$N38&gt;$C$9,IF(Raw!$N38&lt;$A$9,IF(Raw!$X38&gt;$C$9,IF(Raw!$X38&lt;$A$9,Raw!R38,-999),-999),-999),-999),-999),-999)</f>
        <v>0.57928999999999997</v>
      </c>
      <c r="L38" s="9">
        <f>IF(Raw!$G38&gt;$C$8,IF(Raw!$Q38&gt;$C$8,IF(Raw!$N38&gt;$C$9,IF(Raw!$N38&lt;$A$9,IF(Raw!$X38&gt;$C$9,IF(Raw!$X38&lt;$A$9,Raw!S38,-999),-999),-999),-999),-999),-999)</f>
        <v>0.80343900000000001</v>
      </c>
      <c r="M38" s="9">
        <f>Raw!Q38</f>
        <v>0.96204500000000004</v>
      </c>
      <c r="N38" s="9">
        <f>IF(Raw!$G38&gt;$C$8,IF(Raw!$Q38&gt;$C$8,IF(Raw!$N38&gt;$C$9,IF(Raw!$N38&lt;$A$9,IF(Raw!$X38&gt;$C$9,IF(Raw!$X38&lt;$A$9,Raw!V38,-999),-999),-999),-999),-999),-999)</f>
        <v>800</v>
      </c>
      <c r="O38" s="9">
        <f>IF(Raw!$G38&gt;$C$8,IF(Raw!$Q38&gt;$C$8,IF(Raw!$N38&gt;$C$9,IF(Raw!$N38&lt;$A$9,IF(Raw!$X38&gt;$C$9,IF(Raw!$X38&lt;$A$9,Raw!W38,-999),-999),-999),-999),-999),-999)</f>
        <v>0.35539999999999999</v>
      </c>
      <c r="P38" s="9">
        <f>IF(Raw!$G38&gt;$C$8,IF(Raw!$Q38&gt;$C$8,IF(Raw!$N38&gt;$C$9,IF(Raw!$N38&lt;$A$9,IF(Raw!$X38&gt;$C$9,IF(Raw!$X38&lt;$A$9,Raw!X38,-999),-999),-999),-999),-999),-999)</f>
        <v>500</v>
      </c>
      <c r="R38" s="9">
        <f t="shared" si="4"/>
        <v>0.221383</v>
      </c>
      <c r="S38" s="9">
        <f t="shared" si="5"/>
        <v>0.25040011672663232</v>
      </c>
      <c r="T38" s="9">
        <f t="shared" si="6"/>
        <v>0.22414900000000004</v>
      </c>
      <c r="U38" s="9">
        <f t="shared" si="7"/>
        <v>0.27898695482793345</v>
      </c>
      <c r="V38" s="15">
        <f t="shared" si="0"/>
        <v>0</v>
      </c>
      <c r="X38" s="11">
        <f t="shared" si="8"/>
        <v>1.6254E+18</v>
      </c>
      <c r="Y38" s="11">
        <f t="shared" si="9"/>
        <v>7.1060000000000006E-18</v>
      </c>
      <c r="Z38" s="11">
        <f t="shared" si="10"/>
        <v>7.0399999999999998E-4</v>
      </c>
      <c r="AA38" s="16">
        <f t="shared" si="11"/>
        <v>8.0656808607160319E-3</v>
      </c>
      <c r="AB38" s="9">
        <f t="shared" si="1"/>
        <v>0.58109791429924862</v>
      </c>
      <c r="AC38" s="9">
        <f t="shared" si="2"/>
        <v>0.99193431913928398</v>
      </c>
      <c r="AD38" s="15">
        <f t="shared" si="3"/>
        <v>11.456933040789819</v>
      </c>
      <c r="AE38" s="3">
        <f t="shared" si="12"/>
        <v>855.5623999999998</v>
      </c>
      <c r="AF38" s="2">
        <f t="shared" si="13"/>
        <v>0.25</v>
      </c>
      <c r="AG38" s="9">
        <f t="shared" si="14"/>
        <v>2.4587191236288362E-3</v>
      </c>
      <c r="AH38" s="2">
        <f t="shared" si="15"/>
        <v>0.1189761388127771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134.80000000000001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0.70171099999999997</v>
      </c>
      <c r="F39" s="9">
        <f>IF(Raw!$G39&gt;$C$8,IF(Raw!$Q39&gt;$C$8,IF(Raw!$N39&gt;$C$9,IF(Raw!$N39&lt;$A$9,IF(Raw!$X39&gt;$C$9,IF(Raw!$X39&lt;$A$9,Raw!I39,-999),-999),-999),-999),-999),-999)</f>
        <v>0.941442</v>
      </c>
      <c r="G39" s="9">
        <f>Raw!G39</f>
        <v>0.962843</v>
      </c>
      <c r="H39" s="9">
        <f>IF(Raw!$G39&gt;$C$8,IF(Raw!$Q39&gt;$C$8,IF(Raw!$N39&gt;$C$9,IF(Raw!$N39&lt;$A$9,IF(Raw!$X39&gt;$C$9,IF(Raw!$X39&lt;$A$9,Raw!L39,-999),-999),-999),-999),-999),-999)</f>
        <v>661.8</v>
      </c>
      <c r="I39" s="9">
        <f>IF(Raw!$G39&gt;$C$8,IF(Raw!$Q39&gt;$C$8,IF(Raw!$N39&gt;$C$9,IF(Raw!$N39&lt;$A$9,IF(Raw!$X39&gt;$C$9,IF(Raw!$X39&lt;$A$9,Raw!M39,-999),-999),-999),-999),-999),-999)</f>
        <v>0.36451800000000001</v>
      </c>
      <c r="J39" s="9">
        <f>IF(Raw!$G39&gt;$C$8,IF(Raw!$Q39&gt;$C$8,IF(Raw!$N39&gt;$C$9,IF(Raw!$N39&lt;$A$9,IF(Raw!$X39&gt;$C$9,IF(Raw!$X39&lt;$A$9,Raw!N39,-999),-999),-999),-999),-999),-999)</f>
        <v>647</v>
      </c>
      <c r="K39" s="9">
        <f>IF(Raw!$G39&gt;$C$8,IF(Raw!$Q39&gt;$C$8,IF(Raw!$N39&gt;$C$9,IF(Raw!$N39&lt;$A$9,IF(Raw!$X39&gt;$C$9,IF(Raw!$X39&lt;$A$9,Raw!R39,-999),-999),-999),-999),-999),-999)</f>
        <v>0.60251699999999997</v>
      </c>
      <c r="L39" s="9">
        <f>IF(Raw!$G39&gt;$C$8,IF(Raw!$Q39&gt;$C$8,IF(Raw!$N39&gt;$C$9,IF(Raw!$N39&lt;$A$9,IF(Raw!$X39&gt;$C$9,IF(Raw!$X39&lt;$A$9,Raw!S39,-999),-999),-999),-999),-999),-999)</f>
        <v>0.86833800000000005</v>
      </c>
      <c r="M39" s="9">
        <f>Raw!Q39</f>
        <v>0.95082999999999995</v>
      </c>
      <c r="N39" s="9">
        <f>IF(Raw!$G39&gt;$C$8,IF(Raw!$Q39&gt;$C$8,IF(Raw!$N39&gt;$C$9,IF(Raw!$N39&lt;$A$9,IF(Raw!$X39&gt;$C$9,IF(Raw!$X39&lt;$A$9,Raw!V39,-999),-999),-999),-999),-999),-999)</f>
        <v>745.4</v>
      </c>
      <c r="O39" s="9">
        <f>IF(Raw!$G39&gt;$C$8,IF(Raw!$Q39&gt;$C$8,IF(Raw!$N39&gt;$C$9,IF(Raw!$N39&lt;$A$9,IF(Raw!$X39&gt;$C$9,IF(Raw!$X39&lt;$A$9,Raw!W39,-999),-999),-999),-999),-999),-999)</f>
        <v>0.141598</v>
      </c>
      <c r="P39" s="9">
        <f>IF(Raw!$G39&gt;$C$8,IF(Raw!$Q39&gt;$C$8,IF(Raw!$N39&gt;$C$9,IF(Raw!$N39&lt;$A$9,IF(Raw!$X39&gt;$C$9,IF(Raw!$X39&lt;$A$9,Raw!X39,-999),-999),-999),-999),-999),-999)</f>
        <v>802</v>
      </c>
      <c r="R39" s="9">
        <f t="shared" si="4"/>
        <v>0.23973100000000003</v>
      </c>
      <c r="S39" s="9">
        <f t="shared" si="5"/>
        <v>0.25464234652798584</v>
      </c>
      <c r="T39" s="9">
        <f t="shared" si="6"/>
        <v>0.26582100000000008</v>
      </c>
      <c r="U39" s="9">
        <f t="shared" si="7"/>
        <v>0.30612618588614121</v>
      </c>
      <c r="V39" s="15">
        <f t="shared" si="0"/>
        <v>0</v>
      </c>
      <c r="X39" s="11">
        <f t="shared" si="8"/>
        <v>1.6254E+18</v>
      </c>
      <c r="Y39" s="11">
        <f t="shared" si="9"/>
        <v>6.617999999999999E-18</v>
      </c>
      <c r="Z39" s="11">
        <f t="shared" si="10"/>
        <v>6.4700000000000001E-4</v>
      </c>
      <c r="AA39" s="16">
        <f t="shared" si="11"/>
        <v>6.911609672249101E-3</v>
      </c>
      <c r="AB39" s="9">
        <f t="shared" si="1"/>
        <v>0.60435425099468687</v>
      </c>
      <c r="AC39" s="9">
        <f t="shared" si="2"/>
        <v>0.99308839032775098</v>
      </c>
      <c r="AD39" s="15">
        <f t="shared" si="3"/>
        <v>10.682549725269091</v>
      </c>
      <c r="AE39" s="3">
        <f t="shared" si="12"/>
        <v>796.80719999999963</v>
      </c>
      <c r="AF39" s="2">
        <f t="shared" si="13"/>
        <v>0.25</v>
      </c>
      <c r="AG39" s="9">
        <f t="shared" si="14"/>
        <v>2.5155447714889788E-3</v>
      </c>
      <c r="AH39" s="2">
        <f t="shared" si="15"/>
        <v>0.12172590233922495</v>
      </c>
    </row>
    <row r="40" spans="1:34">
      <c r="A40" s="1">
        <f>Raw!A40</f>
        <v>27</v>
      </c>
      <c r="B40" s="14">
        <f>Raw!B40</f>
        <v>0.45921296296296293</v>
      </c>
      <c r="C40" s="15">
        <f>Raw!C40</f>
        <v>133.5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0.67552000000000001</v>
      </c>
      <c r="F40" s="9">
        <f>IF(Raw!$G40&gt;$C$8,IF(Raw!$Q40&gt;$C$8,IF(Raw!$N40&gt;$C$9,IF(Raw!$N40&lt;$A$9,IF(Raw!$X40&gt;$C$9,IF(Raw!$X40&lt;$A$9,Raw!I40,-999),-999),-999),-999),-999),-999)</f>
        <v>0.92341899999999999</v>
      </c>
      <c r="G40" s="9">
        <f>Raw!G40</f>
        <v>0.95641600000000004</v>
      </c>
      <c r="H40" s="9">
        <f>IF(Raw!$G40&gt;$C$8,IF(Raw!$Q40&gt;$C$8,IF(Raw!$N40&gt;$C$9,IF(Raw!$N40&lt;$A$9,IF(Raw!$X40&gt;$C$9,IF(Raw!$X40&lt;$A$9,Raw!L40,-999),-999),-999),-999),-999),-999)</f>
        <v>700.9</v>
      </c>
      <c r="I40" s="9">
        <f>IF(Raw!$G40&gt;$C$8,IF(Raw!$Q40&gt;$C$8,IF(Raw!$N40&gt;$C$9,IF(Raw!$N40&lt;$A$9,IF(Raw!$X40&gt;$C$9,IF(Raw!$X40&lt;$A$9,Raw!M40,-999),-999),-999),-999),-999),-999)</f>
        <v>0.22917999999999999</v>
      </c>
      <c r="J40" s="9">
        <f>IF(Raw!$G40&gt;$C$8,IF(Raw!$Q40&gt;$C$8,IF(Raw!$N40&gt;$C$9,IF(Raw!$N40&lt;$A$9,IF(Raw!$X40&gt;$C$9,IF(Raw!$X40&lt;$A$9,Raw!N40,-999),-999),-999),-999),-999),-999)</f>
        <v>411</v>
      </c>
      <c r="K40" s="9">
        <f>IF(Raw!$G40&gt;$C$8,IF(Raw!$Q40&gt;$C$8,IF(Raw!$N40&gt;$C$9,IF(Raw!$N40&lt;$A$9,IF(Raw!$X40&gt;$C$9,IF(Raw!$X40&lt;$A$9,Raw!R40,-999),-999),-999),-999),-999),-999)</f>
        <v>0.64105900000000005</v>
      </c>
      <c r="L40" s="9">
        <f>IF(Raw!$G40&gt;$C$8,IF(Raw!$Q40&gt;$C$8,IF(Raw!$N40&gt;$C$9,IF(Raw!$N40&lt;$A$9,IF(Raw!$X40&gt;$C$9,IF(Raw!$X40&lt;$A$9,Raw!S40,-999),-999),-999),-999),-999),-999)</f>
        <v>0.91134499999999996</v>
      </c>
      <c r="M40" s="9">
        <f>Raw!Q40</f>
        <v>0.97340099999999996</v>
      </c>
      <c r="N40" s="9">
        <f>IF(Raw!$G40&gt;$C$8,IF(Raw!$Q40&gt;$C$8,IF(Raw!$N40&gt;$C$9,IF(Raw!$N40&lt;$A$9,IF(Raw!$X40&gt;$C$9,IF(Raw!$X40&lt;$A$9,Raw!V40,-999),-999),-999),-999),-999),-999)</f>
        <v>663.6</v>
      </c>
      <c r="O40" s="9">
        <f>IF(Raw!$G40&gt;$C$8,IF(Raw!$Q40&gt;$C$8,IF(Raw!$N40&gt;$C$9,IF(Raw!$N40&lt;$A$9,IF(Raw!$X40&gt;$C$9,IF(Raw!$X40&lt;$A$9,Raw!W40,-999),-999),-999),-999),-999),-999)</f>
        <v>0.115593</v>
      </c>
      <c r="P40" s="9">
        <f>IF(Raw!$G40&gt;$C$8,IF(Raw!$Q40&gt;$C$8,IF(Raw!$N40&gt;$C$9,IF(Raw!$N40&lt;$A$9,IF(Raw!$X40&gt;$C$9,IF(Raw!$X40&lt;$A$9,Raw!X40,-999),-999),-999),-999),-999),-999)</f>
        <v>404</v>
      </c>
      <c r="R40" s="9">
        <f t="shared" si="4"/>
        <v>0.24789899999999998</v>
      </c>
      <c r="S40" s="9">
        <f t="shared" si="5"/>
        <v>0.26845776402694765</v>
      </c>
      <c r="T40" s="9">
        <f t="shared" si="6"/>
        <v>0.27028599999999992</v>
      </c>
      <c r="U40" s="9">
        <f t="shared" si="7"/>
        <v>0.29657923179476481</v>
      </c>
      <c r="V40" s="15">
        <f t="shared" si="0"/>
        <v>0</v>
      </c>
      <c r="X40" s="11">
        <f t="shared" si="8"/>
        <v>1.6254E+18</v>
      </c>
      <c r="Y40" s="11">
        <f t="shared" si="9"/>
        <v>7.0089999999999987E-18</v>
      </c>
      <c r="Z40" s="11">
        <f t="shared" si="10"/>
        <v>4.1099999999999996E-4</v>
      </c>
      <c r="AA40" s="16">
        <f t="shared" si="11"/>
        <v>4.6604665074771274E-3</v>
      </c>
      <c r="AB40" s="9">
        <f t="shared" si="1"/>
        <v>0.64231865885044004</v>
      </c>
      <c r="AC40" s="9">
        <f t="shared" si="2"/>
        <v>0.9953395334925228</v>
      </c>
      <c r="AD40" s="15">
        <f t="shared" si="3"/>
        <v>11.339334568070871</v>
      </c>
      <c r="AE40" s="3">
        <f t="shared" si="12"/>
        <v>843.88359999999966</v>
      </c>
      <c r="AF40" s="2">
        <f t="shared" si="13"/>
        <v>0.25</v>
      </c>
      <c r="AG40" s="9">
        <f t="shared" si="14"/>
        <v>2.586931642509446E-3</v>
      </c>
      <c r="AH40" s="2">
        <f t="shared" si="15"/>
        <v>0.12518027587637201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132.19999999999999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0.68222400000000005</v>
      </c>
      <c r="F41" s="9">
        <f>IF(Raw!$G41&gt;$C$8,IF(Raw!$Q41&gt;$C$8,IF(Raw!$N41&gt;$C$9,IF(Raw!$N41&lt;$A$9,IF(Raw!$X41&gt;$C$9,IF(Raw!$X41&lt;$A$9,Raw!I41,-999),-999),-999),-999),-999),-999)</f>
        <v>0.91767399999999999</v>
      </c>
      <c r="G41" s="9">
        <f>Raw!G41</f>
        <v>0.95477400000000001</v>
      </c>
      <c r="H41" s="9">
        <f>IF(Raw!$G41&gt;$C$8,IF(Raw!$Q41&gt;$C$8,IF(Raw!$N41&gt;$C$9,IF(Raw!$N41&lt;$A$9,IF(Raw!$X41&gt;$C$9,IF(Raw!$X41&lt;$A$9,Raw!L41,-999),-999),-999),-999),-999),-999)</f>
        <v>614.70000000000005</v>
      </c>
      <c r="I41" s="9">
        <f>IF(Raw!$G41&gt;$C$8,IF(Raw!$Q41&gt;$C$8,IF(Raw!$N41&gt;$C$9,IF(Raw!$N41&lt;$A$9,IF(Raw!$X41&gt;$C$9,IF(Raw!$X41&lt;$A$9,Raw!M41,-999),-999),-999),-999),-999),-999)</f>
        <v>0.271453</v>
      </c>
      <c r="J41" s="9">
        <f>IF(Raw!$G41&gt;$C$8,IF(Raw!$Q41&gt;$C$8,IF(Raw!$N41&gt;$C$9,IF(Raw!$N41&lt;$A$9,IF(Raw!$X41&gt;$C$9,IF(Raw!$X41&lt;$A$9,Raw!N41,-999),-999),-999),-999),-999),-999)</f>
        <v>737</v>
      </c>
      <c r="K41" s="9">
        <f>IF(Raw!$G41&gt;$C$8,IF(Raw!$Q41&gt;$C$8,IF(Raw!$N41&gt;$C$9,IF(Raw!$N41&lt;$A$9,IF(Raw!$X41&gt;$C$9,IF(Raw!$X41&lt;$A$9,Raw!R41,-999),-999),-999),-999),-999),-999)</f>
        <v>0.62687400000000004</v>
      </c>
      <c r="L41" s="9">
        <f>IF(Raw!$G41&gt;$C$8,IF(Raw!$Q41&gt;$C$8,IF(Raw!$N41&gt;$C$9,IF(Raw!$N41&lt;$A$9,IF(Raw!$X41&gt;$C$9,IF(Raw!$X41&lt;$A$9,Raw!S41,-999),-999),-999),-999),-999),-999)</f>
        <v>0.88463000000000003</v>
      </c>
      <c r="M41" s="9">
        <f>Raw!Q41</f>
        <v>0.96275699999999997</v>
      </c>
      <c r="N41" s="9">
        <f>IF(Raw!$G41&gt;$C$8,IF(Raw!$Q41&gt;$C$8,IF(Raw!$N41&gt;$C$9,IF(Raw!$N41&lt;$A$9,IF(Raw!$X41&gt;$C$9,IF(Raw!$X41&lt;$A$9,Raw!V41,-999),-999),-999),-999),-999),-999)</f>
        <v>660</v>
      </c>
      <c r="O41" s="9">
        <f>IF(Raw!$G41&gt;$C$8,IF(Raw!$Q41&gt;$C$8,IF(Raw!$N41&gt;$C$9,IF(Raw!$N41&lt;$A$9,IF(Raw!$X41&gt;$C$9,IF(Raw!$X41&lt;$A$9,Raw!W41,-999),-999),-999),-999),-999),-999)</f>
        <v>0.203596</v>
      </c>
      <c r="P41" s="9">
        <f>IF(Raw!$G41&gt;$C$8,IF(Raw!$Q41&gt;$C$8,IF(Raw!$N41&gt;$C$9,IF(Raw!$N41&lt;$A$9,IF(Raw!$X41&gt;$C$9,IF(Raw!$X41&lt;$A$9,Raw!X41,-999),-999),-999),-999),-999),-999)</f>
        <v>588</v>
      </c>
      <c r="R41" s="9">
        <f t="shared" si="4"/>
        <v>0.23544999999999994</v>
      </c>
      <c r="S41" s="9">
        <f t="shared" si="5"/>
        <v>0.25657259549687572</v>
      </c>
      <c r="T41" s="9">
        <f t="shared" si="6"/>
        <v>0.25775599999999999</v>
      </c>
      <c r="U41" s="9">
        <f t="shared" si="7"/>
        <v>0.29137153386161441</v>
      </c>
      <c r="V41" s="15">
        <f t="shared" si="0"/>
        <v>0</v>
      </c>
      <c r="X41" s="11">
        <f t="shared" si="8"/>
        <v>1.6254E+18</v>
      </c>
      <c r="Y41" s="11">
        <f t="shared" si="9"/>
        <v>6.1470000000000005E-18</v>
      </c>
      <c r="Z41" s="11">
        <f t="shared" si="10"/>
        <v>7.3699999999999992E-4</v>
      </c>
      <c r="AA41" s="16">
        <f t="shared" si="11"/>
        <v>7.3097865711003376E-3</v>
      </c>
      <c r="AB41" s="9">
        <f t="shared" si="1"/>
        <v>0.62875814134742058</v>
      </c>
      <c r="AC41" s="9">
        <f t="shared" si="2"/>
        <v>0.99269021342889963</v>
      </c>
      <c r="AD41" s="15">
        <f t="shared" si="3"/>
        <v>9.9182992823613798</v>
      </c>
      <c r="AE41" s="3">
        <f t="shared" si="12"/>
        <v>740.09879999999987</v>
      </c>
      <c r="AF41" s="2">
        <f t="shared" si="13"/>
        <v>0.25</v>
      </c>
      <c r="AG41" s="9">
        <f t="shared" si="14"/>
        <v>2.2230077501539879E-3</v>
      </c>
      <c r="AH41" s="2">
        <f t="shared" si="15"/>
        <v>0.10757018812049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130.9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0.684612</v>
      </c>
      <c r="F42" s="9">
        <f>IF(Raw!$G42&gt;$C$8,IF(Raw!$Q42&gt;$C$8,IF(Raw!$N42&gt;$C$9,IF(Raw!$N42&lt;$A$9,IF(Raw!$X42&gt;$C$9,IF(Raw!$X42&lt;$A$9,Raw!I42,-999),-999),-999),-999),-999),-999)</f>
        <v>0.92998899999999995</v>
      </c>
      <c r="G42" s="9">
        <f>Raw!G42</f>
        <v>0.95333900000000005</v>
      </c>
      <c r="H42" s="9">
        <f>IF(Raw!$G42&gt;$C$8,IF(Raw!$Q42&gt;$C$8,IF(Raw!$N42&gt;$C$9,IF(Raw!$N42&lt;$A$9,IF(Raw!$X42&gt;$C$9,IF(Raw!$X42&lt;$A$9,Raw!L42,-999),-999),-999),-999),-999),-999)</f>
        <v>648.6</v>
      </c>
      <c r="I42" s="9">
        <f>IF(Raw!$G42&gt;$C$8,IF(Raw!$Q42&gt;$C$8,IF(Raw!$N42&gt;$C$9,IF(Raw!$N42&lt;$A$9,IF(Raw!$X42&gt;$C$9,IF(Raw!$X42&lt;$A$9,Raw!M42,-999),-999),-999),-999),-999),-999)</f>
        <v>0.224741</v>
      </c>
      <c r="J42" s="9">
        <f>IF(Raw!$G42&gt;$C$8,IF(Raw!$Q42&gt;$C$8,IF(Raw!$N42&gt;$C$9,IF(Raw!$N42&lt;$A$9,IF(Raw!$X42&gt;$C$9,IF(Raw!$X42&lt;$A$9,Raw!N42,-999),-999),-999),-999),-999),-999)</f>
        <v>887</v>
      </c>
      <c r="K42" s="9">
        <f>IF(Raw!$G42&gt;$C$8,IF(Raw!$Q42&gt;$C$8,IF(Raw!$N42&gt;$C$9,IF(Raw!$N42&lt;$A$9,IF(Raw!$X42&gt;$C$9,IF(Raw!$X42&lt;$A$9,Raw!R42,-999),-999),-999),-999),-999),-999)</f>
        <v>0.61551400000000001</v>
      </c>
      <c r="L42" s="9">
        <f>IF(Raw!$G42&gt;$C$8,IF(Raw!$Q42&gt;$C$8,IF(Raw!$N42&gt;$C$9,IF(Raw!$N42&lt;$A$9,IF(Raw!$X42&gt;$C$9,IF(Raw!$X42&lt;$A$9,Raw!S42,-999),-999),-999),-999),-999),-999)</f>
        <v>0.92101</v>
      </c>
      <c r="M42" s="9">
        <f>Raw!Q42</f>
        <v>0.978576</v>
      </c>
      <c r="N42" s="9">
        <f>IF(Raw!$G42&gt;$C$8,IF(Raw!$Q42&gt;$C$8,IF(Raw!$N42&gt;$C$9,IF(Raw!$N42&lt;$A$9,IF(Raw!$X42&gt;$C$9,IF(Raw!$X42&lt;$A$9,Raw!V42,-999),-999),-999),-999),-999),-999)</f>
        <v>752.2</v>
      </c>
      <c r="O42" s="9">
        <f>IF(Raw!$G42&gt;$C$8,IF(Raw!$Q42&gt;$C$8,IF(Raw!$N42&gt;$C$9,IF(Raw!$N42&lt;$A$9,IF(Raw!$X42&gt;$C$9,IF(Raw!$X42&lt;$A$9,Raw!W42,-999),-999),-999),-999),-999),-999)</f>
        <v>1.03E-4</v>
      </c>
      <c r="P42" s="9">
        <f>IF(Raw!$G42&gt;$C$8,IF(Raw!$Q42&gt;$C$8,IF(Raw!$N42&gt;$C$9,IF(Raw!$N42&lt;$A$9,IF(Raw!$X42&gt;$C$9,IF(Raw!$X42&lt;$A$9,Raw!X42,-999),-999),-999),-999),-999),-999)</f>
        <v>794</v>
      </c>
      <c r="R42" s="9">
        <f t="shared" si="4"/>
        <v>0.24537699999999996</v>
      </c>
      <c r="S42" s="9">
        <f t="shared" si="5"/>
        <v>0.2638493573579902</v>
      </c>
      <c r="T42" s="9">
        <f t="shared" si="6"/>
        <v>0.30549599999999999</v>
      </c>
      <c r="U42" s="9">
        <f t="shared" si="7"/>
        <v>0.33169672424837948</v>
      </c>
      <c r="V42" s="15">
        <f t="shared" si="0"/>
        <v>0</v>
      </c>
      <c r="X42" s="11">
        <f t="shared" si="8"/>
        <v>1.6254E+18</v>
      </c>
      <c r="Y42" s="11">
        <f t="shared" si="9"/>
        <v>6.486E-18</v>
      </c>
      <c r="Z42" s="11">
        <f t="shared" si="10"/>
        <v>8.8699999999999998E-4</v>
      </c>
      <c r="AA42" s="16">
        <f t="shared" si="11"/>
        <v>9.2644272723026218E-3</v>
      </c>
      <c r="AB42" s="9">
        <f t="shared" si="1"/>
        <v>0.61834424547397937</v>
      </c>
      <c r="AC42" s="9">
        <f t="shared" si="2"/>
        <v>0.99073557272769741</v>
      </c>
      <c r="AD42" s="15">
        <f t="shared" si="3"/>
        <v>10.444675617026633</v>
      </c>
      <c r="AE42" s="3">
        <f t="shared" si="12"/>
        <v>780.91439999999977</v>
      </c>
      <c r="AF42" s="2">
        <f t="shared" si="13"/>
        <v>0.25</v>
      </c>
      <c r="AG42" s="9">
        <f t="shared" si="14"/>
        <v>2.6649728369266584E-3</v>
      </c>
      <c r="AH42" s="2">
        <f t="shared" si="15"/>
        <v>0.1289566486596094</v>
      </c>
    </row>
    <row r="43" spans="1:34">
      <c r="A43" s="1">
        <f>Raw!A43</f>
        <v>30</v>
      </c>
      <c r="B43" s="14">
        <f>Raw!B43</f>
        <v>0.45937500000000003</v>
      </c>
      <c r="C43" s="15">
        <f>Raw!C43</f>
        <v>129.9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0.69547599999999998</v>
      </c>
      <c r="F43" s="9">
        <f>IF(Raw!$G43&gt;$C$8,IF(Raw!$Q43&gt;$C$8,IF(Raw!$N43&gt;$C$9,IF(Raw!$N43&lt;$A$9,IF(Raw!$X43&gt;$C$9,IF(Raw!$X43&lt;$A$9,Raw!I43,-999),-999),-999),-999),-999),-999)</f>
        <v>0.95596099999999995</v>
      </c>
      <c r="G43" s="9">
        <f>Raw!G43</f>
        <v>0.96107200000000004</v>
      </c>
      <c r="H43" s="9">
        <f>IF(Raw!$G43&gt;$C$8,IF(Raw!$Q43&gt;$C$8,IF(Raw!$N43&gt;$C$9,IF(Raw!$N43&lt;$A$9,IF(Raw!$X43&gt;$C$9,IF(Raw!$X43&lt;$A$9,Raw!L43,-999),-999),-999),-999),-999),-999)</f>
        <v>609.70000000000005</v>
      </c>
      <c r="I43" s="9">
        <f>IF(Raw!$G43&gt;$C$8,IF(Raw!$Q43&gt;$C$8,IF(Raw!$N43&gt;$C$9,IF(Raw!$N43&lt;$A$9,IF(Raw!$X43&gt;$C$9,IF(Raw!$X43&lt;$A$9,Raw!M43,-999),-999),-999),-999),-999),-999)</f>
        <v>0.14164099999999999</v>
      </c>
      <c r="J43" s="9">
        <f>IF(Raw!$G43&gt;$C$8,IF(Raw!$Q43&gt;$C$8,IF(Raw!$N43&gt;$C$9,IF(Raw!$N43&lt;$A$9,IF(Raw!$X43&gt;$C$9,IF(Raw!$X43&lt;$A$9,Raw!N43,-999),-999),-999),-999),-999),-999)</f>
        <v>865</v>
      </c>
      <c r="K43" s="9">
        <f>IF(Raw!$G43&gt;$C$8,IF(Raw!$Q43&gt;$C$8,IF(Raw!$N43&gt;$C$9,IF(Raw!$N43&lt;$A$9,IF(Raw!$X43&gt;$C$9,IF(Raw!$X43&lt;$A$9,Raw!R43,-999),-999),-999),-999),-999),-999)</f>
        <v>0.62429999999999997</v>
      </c>
      <c r="L43" s="9">
        <f>IF(Raw!$G43&gt;$C$8,IF(Raw!$Q43&gt;$C$8,IF(Raw!$N43&gt;$C$9,IF(Raw!$N43&lt;$A$9,IF(Raw!$X43&gt;$C$9,IF(Raw!$X43&lt;$A$9,Raw!S43,-999),-999),-999),-999),-999),-999)</f>
        <v>0.90276199999999995</v>
      </c>
      <c r="M43" s="9">
        <f>Raw!Q43</f>
        <v>0.96980100000000002</v>
      </c>
      <c r="N43" s="9">
        <f>IF(Raw!$G43&gt;$C$8,IF(Raw!$Q43&gt;$C$8,IF(Raw!$N43&gt;$C$9,IF(Raw!$N43&lt;$A$9,IF(Raw!$X43&gt;$C$9,IF(Raw!$X43&lt;$A$9,Raw!V43,-999),-999),-999),-999),-999),-999)</f>
        <v>694.1</v>
      </c>
      <c r="O43" s="9">
        <f>IF(Raw!$G43&gt;$C$8,IF(Raw!$Q43&gt;$C$8,IF(Raw!$N43&gt;$C$9,IF(Raw!$N43&lt;$A$9,IF(Raw!$X43&gt;$C$9,IF(Raw!$X43&lt;$A$9,Raw!W43,-999),-999),-999),-999),-999),-999)</f>
        <v>0.118128</v>
      </c>
      <c r="P43" s="9">
        <f>IF(Raw!$G43&gt;$C$8,IF(Raw!$Q43&gt;$C$8,IF(Raw!$N43&gt;$C$9,IF(Raw!$N43&lt;$A$9,IF(Raw!$X43&gt;$C$9,IF(Raw!$X43&lt;$A$9,Raw!X43,-999),-999),-999),-999),-999),-999)</f>
        <v>733</v>
      </c>
      <c r="R43" s="9">
        <f t="shared" si="4"/>
        <v>0.26048499999999997</v>
      </c>
      <c r="S43" s="9">
        <f t="shared" si="5"/>
        <v>0.27248496539084749</v>
      </c>
      <c r="T43" s="9">
        <f t="shared" si="6"/>
        <v>0.27846199999999999</v>
      </c>
      <c r="U43" s="9">
        <f t="shared" si="7"/>
        <v>0.30845560623951829</v>
      </c>
      <c r="V43" s="15">
        <f t="shared" si="0"/>
        <v>0</v>
      </c>
      <c r="X43" s="11">
        <f t="shared" si="8"/>
        <v>1.6254E+18</v>
      </c>
      <c r="Y43" s="11">
        <f t="shared" si="9"/>
        <v>6.097E-18</v>
      </c>
      <c r="Z43" s="11">
        <f t="shared" si="10"/>
        <v>8.6499999999999999E-4</v>
      </c>
      <c r="AA43" s="16">
        <f t="shared" si="11"/>
        <v>8.4993470402157482E-3</v>
      </c>
      <c r="AB43" s="9">
        <f t="shared" si="1"/>
        <v>0.62666674517551257</v>
      </c>
      <c r="AC43" s="9">
        <f t="shared" si="2"/>
        <v>0.99150065295978407</v>
      </c>
      <c r="AD43" s="15">
        <f t="shared" si="3"/>
        <v>9.8258347285731187</v>
      </c>
      <c r="AE43" s="3">
        <f t="shared" si="12"/>
        <v>734.07879999999977</v>
      </c>
      <c r="AF43" s="2">
        <f t="shared" si="13"/>
        <v>0.25</v>
      </c>
      <c r="AG43" s="9">
        <f t="shared" si="14"/>
        <v>2.3314106215471799E-3</v>
      </c>
      <c r="AH43" s="2">
        <f t="shared" si="15"/>
        <v>0.11281574665161037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128.80000000000001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0.69465399999999999</v>
      </c>
      <c r="F44" s="9">
        <f>IF(Raw!$G44&gt;$C$8,IF(Raw!$Q44&gt;$C$8,IF(Raw!$N44&gt;$C$9,IF(Raw!$N44&lt;$A$9,IF(Raw!$X44&gt;$C$9,IF(Raw!$X44&lt;$A$9,Raw!I44,-999),-999),-999),-999),-999),-999)</f>
        <v>0.96571300000000004</v>
      </c>
      <c r="G44" s="9">
        <f>Raw!G44</f>
        <v>0.94509299999999996</v>
      </c>
      <c r="H44" s="9">
        <f>IF(Raw!$G44&gt;$C$8,IF(Raw!$Q44&gt;$C$8,IF(Raw!$N44&gt;$C$9,IF(Raw!$N44&lt;$A$9,IF(Raw!$X44&gt;$C$9,IF(Raw!$X44&lt;$A$9,Raw!L44,-999),-999),-999),-999),-999),-999)</f>
        <v>663.5</v>
      </c>
      <c r="I44" s="9">
        <f>IF(Raw!$G44&gt;$C$8,IF(Raw!$Q44&gt;$C$8,IF(Raw!$N44&gt;$C$9,IF(Raw!$N44&lt;$A$9,IF(Raw!$X44&gt;$C$9,IF(Raw!$X44&lt;$A$9,Raw!M44,-999),-999),-999),-999),-999),-999)</f>
        <v>0.122443</v>
      </c>
      <c r="J44" s="9">
        <f>IF(Raw!$G44&gt;$C$8,IF(Raw!$Q44&gt;$C$8,IF(Raw!$N44&gt;$C$9,IF(Raw!$N44&lt;$A$9,IF(Raw!$X44&gt;$C$9,IF(Raw!$X44&lt;$A$9,Raw!N44,-999),-999),-999),-999),-999),-999)</f>
        <v>606</v>
      </c>
      <c r="K44" s="9">
        <f>IF(Raw!$G44&gt;$C$8,IF(Raw!$Q44&gt;$C$8,IF(Raw!$N44&gt;$C$9,IF(Raw!$N44&lt;$A$9,IF(Raw!$X44&gt;$C$9,IF(Raw!$X44&lt;$A$9,Raw!R44,-999),-999),-999),-999),-999),-999)</f>
        <v>0.64378000000000002</v>
      </c>
      <c r="L44" s="9">
        <f>IF(Raw!$G44&gt;$C$8,IF(Raw!$Q44&gt;$C$8,IF(Raw!$N44&gt;$C$9,IF(Raw!$N44&lt;$A$9,IF(Raw!$X44&gt;$C$9,IF(Raw!$X44&lt;$A$9,Raw!S44,-999),-999),-999),-999),-999),-999)</f>
        <v>0.92582299999999995</v>
      </c>
      <c r="M44" s="9">
        <f>Raw!Q44</f>
        <v>0.97251100000000001</v>
      </c>
      <c r="N44" s="9">
        <f>IF(Raw!$G44&gt;$C$8,IF(Raw!$Q44&gt;$C$8,IF(Raw!$N44&gt;$C$9,IF(Raw!$N44&lt;$A$9,IF(Raw!$X44&gt;$C$9,IF(Raw!$X44&lt;$A$9,Raw!V44,-999),-999),-999),-999),-999),-999)</f>
        <v>710.4</v>
      </c>
      <c r="O44" s="9">
        <f>IF(Raw!$G44&gt;$C$8,IF(Raw!$Q44&gt;$C$8,IF(Raw!$N44&gt;$C$9,IF(Raw!$N44&lt;$A$9,IF(Raw!$X44&gt;$C$9,IF(Raw!$X44&lt;$A$9,Raw!W44,-999),-999),-999),-999),-999),-999)</f>
        <v>0.20801700000000001</v>
      </c>
      <c r="P44" s="9">
        <f>IF(Raw!$G44&gt;$C$8,IF(Raw!$Q44&gt;$C$8,IF(Raw!$N44&gt;$C$9,IF(Raw!$N44&lt;$A$9,IF(Raw!$X44&gt;$C$9,IF(Raw!$X44&lt;$A$9,Raw!X44,-999),-999),-999),-999),-999),-999)</f>
        <v>650</v>
      </c>
      <c r="R44" s="9">
        <f t="shared" si="4"/>
        <v>0.27105900000000005</v>
      </c>
      <c r="S44" s="9">
        <f t="shared" si="5"/>
        <v>0.28068277013978277</v>
      </c>
      <c r="T44" s="9">
        <f t="shared" si="6"/>
        <v>0.28204299999999993</v>
      </c>
      <c r="U44" s="9">
        <f t="shared" si="7"/>
        <v>0.30464030381617213</v>
      </c>
      <c r="V44" s="15">
        <f t="shared" si="0"/>
        <v>0</v>
      </c>
      <c r="X44" s="11">
        <f t="shared" si="8"/>
        <v>1.6254E+18</v>
      </c>
      <c r="Y44" s="11">
        <f t="shared" si="9"/>
        <v>6.6349999999999997E-18</v>
      </c>
      <c r="Z44" s="11">
        <f t="shared" si="10"/>
        <v>6.0599999999999998E-4</v>
      </c>
      <c r="AA44" s="16">
        <f t="shared" si="11"/>
        <v>6.4929901267667886E-3</v>
      </c>
      <c r="AB44" s="9">
        <f t="shared" si="1"/>
        <v>0.64561130241432374</v>
      </c>
      <c r="AC44" s="9">
        <f t="shared" si="2"/>
        <v>0.99350700987323304</v>
      </c>
      <c r="AD44" s="15">
        <f t="shared" si="3"/>
        <v>10.714505159681167</v>
      </c>
      <c r="AE44" s="3">
        <f t="shared" si="12"/>
        <v>798.8539999999997</v>
      </c>
      <c r="AF44" s="2">
        <f t="shared" si="13"/>
        <v>0.25</v>
      </c>
      <c r="AG44" s="9">
        <f t="shared" si="14"/>
        <v>2.5108231592963185E-3</v>
      </c>
      <c r="AH44" s="2">
        <f t="shared" si="15"/>
        <v>0.1214974259824685</v>
      </c>
    </row>
    <row r="45" spans="1:34">
      <c r="A45" s="1">
        <f>Raw!A45</f>
        <v>32</v>
      </c>
      <c r="B45" s="14">
        <f>Raw!B45</f>
        <v>0.45947916666666666</v>
      </c>
      <c r="C45" s="15">
        <f>Raw!C45</f>
        <v>127.5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0.70738599999999996</v>
      </c>
      <c r="F45" s="9">
        <f>IF(Raw!$G45&gt;$C$8,IF(Raw!$Q45&gt;$C$8,IF(Raw!$N45&gt;$C$9,IF(Raw!$N45&lt;$A$9,IF(Raw!$X45&gt;$C$9,IF(Raw!$X45&lt;$A$9,Raw!I45,-999),-999),-999),-999),-999),-999)</f>
        <v>0.95707799999999998</v>
      </c>
      <c r="G45" s="9">
        <f>Raw!G45</f>
        <v>0.96099100000000004</v>
      </c>
      <c r="H45" s="9">
        <f>IF(Raw!$G45&gt;$C$8,IF(Raw!$Q45&gt;$C$8,IF(Raw!$N45&gt;$C$9,IF(Raw!$N45&lt;$A$9,IF(Raw!$X45&gt;$C$9,IF(Raw!$X45&lt;$A$9,Raw!L45,-999),-999),-999),-999),-999),-999)</f>
        <v>614.29999999999995</v>
      </c>
      <c r="I45" s="9">
        <f>IF(Raw!$G45&gt;$C$8,IF(Raw!$Q45&gt;$C$8,IF(Raw!$N45&gt;$C$9,IF(Raw!$N45&lt;$A$9,IF(Raw!$X45&gt;$C$9,IF(Raw!$X45&lt;$A$9,Raw!M45,-999),-999),-999),-999),-999),-999)</f>
        <v>3.0000000000000001E-6</v>
      </c>
      <c r="J45" s="9">
        <f>IF(Raw!$G45&gt;$C$8,IF(Raw!$Q45&gt;$C$8,IF(Raw!$N45&gt;$C$9,IF(Raw!$N45&lt;$A$9,IF(Raw!$X45&gt;$C$9,IF(Raw!$X45&lt;$A$9,Raw!N45,-999),-999),-999),-999),-999),-999)</f>
        <v>503</v>
      </c>
      <c r="K45" s="9">
        <f>IF(Raw!$G45&gt;$C$8,IF(Raw!$Q45&gt;$C$8,IF(Raw!$N45&gt;$C$9,IF(Raw!$N45&lt;$A$9,IF(Raw!$X45&gt;$C$9,IF(Raw!$X45&lt;$A$9,Raw!R45,-999),-999),-999),-999),-999),-999)</f>
        <v>0.637656</v>
      </c>
      <c r="L45" s="9">
        <f>IF(Raw!$G45&gt;$C$8,IF(Raw!$Q45&gt;$C$8,IF(Raw!$N45&gt;$C$9,IF(Raw!$N45&lt;$A$9,IF(Raw!$X45&gt;$C$9,IF(Raw!$X45&lt;$A$9,Raw!S45,-999),-999),-999),-999),-999),-999)</f>
        <v>0.92401500000000003</v>
      </c>
      <c r="M45" s="9">
        <f>Raw!Q45</f>
        <v>0.96291300000000002</v>
      </c>
      <c r="N45" s="9">
        <f>IF(Raw!$G45&gt;$C$8,IF(Raw!$Q45&gt;$C$8,IF(Raw!$N45&gt;$C$9,IF(Raw!$N45&lt;$A$9,IF(Raw!$X45&gt;$C$9,IF(Raw!$X45&lt;$A$9,Raw!V45,-999),-999),-999),-999),-999),-999)</f>
        <v>712.5</v>
      </c>
      <c r="O45" s="9">
        <f>IF(Raw!$G45&gt;$C$8,IF(Raw!$Q45&gt;$C$8,IF(Raw!$N45&gt;$C$9,IF(Raw!$N45&lt;$A$9,IF(Raw!$X45&gt;$C$9,IF(Raw!$X45&lt;$A$9,Raw!W45,-999),-999),-999),-999),-999),-999)</f>
        <v>0.19513</v>
      </c>
      <c r="P45" s="9">
        <f>IF(Raw!$G45&gt;$C$8,IF(Raw!$Q45&gt;$C$8,IF(Raw!$N45&gt;$C$9,IF(Raw!$N45&lt;$A$9,IF(Raw!$X45&gt;$C$9,IF(Raw!$X45&lt;$A$9,Raw!X45,-999),-999),-999),-999),-999),-999)</f>
        <v>378</v>
      </c>
      <c r="R45" s="9">
        <f t="shared" si="4"/>
        <v>0.24969200000000003</v>
      </c>
      <c r="S45" s="9">
        <f t="shared" si="5"/>
        <v>0.2608899170182577</v>
      </c>
      <c r="T45" s="9">
        <f t="shared" si="6"/>
        <v>0.28635900000000003</v>
      </c>
      <c r="U45" s="9">
        <f t="shared" si="7"/>
        <v>0.30990730669956656</v>
      </c>
      <c r="V45" s="15">
        <f t="shared" si="0"/>
        <v>0</v>
      </c>
      <c r="X45" s="11">
        <f t="shared" si="8"/>
        <v>1.6254E+18</v>
      </c>
      <c r="Y45" s="11">
        <f t="shared" si="9"/>
        <v>6.1429999999999996E-18</v>
      </c>
      <c r="Z45" s="11">
        <f t="shared" si="10"/>
        <v>5.0299999999999997E-4</v>
      </c>
      <c r="AA45" s="16">
        <f t="shared" si="11"/>
        <v>4.9972724424219798E-3</v>
      </c>
      <c r="AB45" s="9">
        <f t="shared" si="1"/>
        <v>0.63908701393933953</v>
      </c>
      <c r="AC45" s="9">
        <f t="shared" si="2"/>
        <v>0.99500272755757802</v>
      </c>
      <c r="AD45" s="15">
        <f t="shared" si="3"/>
        <v>9.9349352732047311</v>
      </c>
      <c r="AE45" s="3">
        <f t="shared" si="12"/>
        <v>739.6171999999998</v>
      </c>
      <c r="AF45" s="2">
        <f t="shared" si="13"/>
        <v>0.25</v>
      </c>
      <c r="AG45" s="9">
        <f t="shared" si="14"/>
        <v>2.3683915636564623E-3</v>
      </c>
      <c r="AH45" s="2">
        <f t="shared" si="15"/>
        <v>0.11460523519446089</v>
      </c>
    </row>
    <row r="46" spans="1:34">
      <c r="A46" s="1">
        <f>Raw!A46</f>
        <v>33</v>
      </c>
      <c r="B46" s="14">
        <f>Raw!B46</f>
        <v>0.45953703703703702</v>
      </c>
      <c r="C46" s="15">
        <f>Raw!C46</f>
        <v>126.2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0.70881300000000003</v>
      </c>
      <c r="F46" s="9">
        <f>IF(Raw!$G46&gt;$C$8,IF(Raw!$Q46&gt;$C$8,IF(Raw!$N46&gt;$C$9,IF(Raw!$N46&lt;$A$9,IF(Raw!$X46&gt;$C$9,IF(Raw!$X46&lt;$A$9,Raw!I46,-999),-999),-999),-999),-999),-999)</f>
        <v>0.97804999999999997</v>
      </c>
      <c r="G46" s="9">
        <f>Raw!G46</f>
        <v>0.959368</v>
      </c>
      <c r="H46" s="9">
        <f>IF(Raw!$G46&gt;$C$8,IF(Raw!$Q46&gt;$C$8,IF(Raw!$N46&gt;$C$9,IF(Raw!$N46&lt;$A$9,IF(Raw!$X46&gt;$C$9,IF(Raw!$X46&lt;$A$9,Raw!L46,-999),-999),-999),-999),-999),-999)</f>
        <v>611.9</v>
      </c>
      <c r="I46" s="9">
        <f>IF(Raw!$G46&gt;$C$8,IF(Raw!$Q46&gt;$C$8,IF(Raw!$N46&gt;$C$9,IF(Raw!$N46&lt;$A$9,IF(Raw!$X46&gt;$C$9,IF(Raw!$X46&lt;$A$9,Raw!M46,-999),-999),-999),-999),-999),-999)</f>
        <v>4.6594999999999998E-2</v>
      </c>
      <c r="J46" s="9">
        <f>IF(Raw!$G46&gt;$C$8,IF(Raw!$Q46&gt;$C$8,IF(Raw!$N46&gt;$C$9,IF(Raw!$N46&lt;$A$9,IF(Raw!$X46&gt;$C$9,IF(Raw!$X46&lt;$A$9,Raw!N46,-999),-999),-999),-999),-999),-999)</f>
        <v>379</v>
      </c>
      <c r="K46" s="9">
        <f>IF(Raw!$G46&gt;$C$8,IF(Raw!$Q46&gt;$C$8,IF(Raw!$N46&gt;$C$9,IF(Raw!$N46&lt;$A$9,IF(Raw!$X46&gt;$C$9,IF(Raw!$X46&lt;$A$9,Raw!R46,-999),-999),-999),-999),-999),-999)</f>
        <v>0.651505</v>
      </c>
      <c r="L46" s="9">
        <f>IF(Raw!$G46&gt;$C$8,IF(Raw!$Q46&gt;$C$8,IF(Raw!$N46&gt;$C$9,IF(Raw!$N46&lt;$A$9,IF(Raw!$X46&gt;$C$9,IF(Raw!$X46&lt;$A$9,Raw!S46,-999),-999),-999),-999),-999),-999)</f>
        <v>0.93507700000000005</v>
      </c>
      <c r="M46" s="9">
        <f>Raw!Q46</f>
        <v>0.98034200000000005</v>
      </c>
      <c r="N46" s="9">
        <f>IF(Raw!$G46&gt;$C$8,IF(Raw!$Q46&gt;$C$8,IF(Raw!$N46&gt;$C$9,IF(Raw!$N46&lt;$A$9,IF(Raw!$X46&gt;$C$9,IF(Raw!$X46&lt;$A$9,Raw!V46,-999),-999),-999),-999),-999),-999)</f>
        <v>713.3</v>
      </c>
      <c r="O46" s="9">
        <f>IF(Raw!$G46&gt;$C$8,IF(Raw!$Q46&gt;$C$8,IF(Raw!$N46&gt;$C$9,IF(Raw!$N46&lt;$A$9,IF(Raw!$X46&gt;$C$9,IF(Raw!$X46&lt;$A$9,Raw!W46,-999),-999),-999),-999),-999),-999)</f>
        <v>0.139402</v>
      </c>
      <c r="P46" s="9">
        <f>IF(Raw!$G46&gt;$C$8,IF(Raw!$Q46&gt;$C$8,IF(Raw!$N46&gt;$C$9,IF(Raw!$N46&lt;$A$9,IF(Raw!$X46&gt;$C$9,IF(Raw!$X46&lt;$A$9,Raw!X46,-999),-999),-999),-999),-999),-999)</f>
        <v>583</v>
      </c>
      <c r="R46" s="9">
        <f t="shared" si="4"/>
        <v>0.26923699999999995</v>
      </c>
      <c r="S46" s="9">
        <f t="shared" si="5"/>
        <v>0.27527938244466027</v>
      </c>
      <c r="T46" s="9">
        <f t="shared" si="6"/>
        <v>0.28357200000000005</v>
      </c>
      <c r="U46" s="9">
        <f t="shared" si="7"/>
        <v>0.30326058709603598</v>
      </c>
      <c r="V46" s="15">
        <f t="shared" si="0"/>
        <v>0</v>
      </c>
      <c r="X46" s="11">
        <f t="shared" si="8"/>
        <v>1.6254E+18</v>
      </c>
      <c r="Y46" s="11">
        <f t="shared" si="9"/>
        <v>6.1189999999999996E-18</v>
      </c>
      <c r="Z46" s="11">
        <f t="shared" si="10"/>
        <v>3.79E-4</v>
      </c>
      <c r="AA46" s="16">
        <f t="shared" si="11"/>
        <v>3.755311244470236E-3</v>
      </c>
      <c r="AB46" s="9">
        <f t="shared" si="1"/>
        <v>0.65256990112021696</v>
      </c>
      <c r="AC46" s="9">
        <f t="shared" si="2"/>
        <v>0.99624468875552963</v>
      </c>
      <c r="AD46" s="15">
        <f t="shared" si="3"/>
        <v>9.9084729405547129</v>
      </c>
      <c r="AE46" s="3">
        <f t="shared" si="12"/>
        <v>736.72759999999971</v>
      </c>
      <c r="AF46" s="2">
        <f t="shared" si="13"/>
        <v>0.25</v>
      </c>
      <c r="AG46" s="9">
        <f t="shared" si="14"/>
        <v>2.3114225547521605E-3</v>
      </c>
      <c r="AH46" s="2">
        <f t="shared" si="15"/>
        <v>0.11184853450169492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124.9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0.71687599999999996</v>
      </c>
      <c r="F47" s="9">
        <f>IF(Raw!$G47&gt;$C$8,IF(Raw!$Q47&gt;$C$8,IF(Raw!$N47&gt;$C$9,IF(Raw!$N47&lt;$A$9,IF(Raw!$X47&gt;$C$9,IF(Raw!$X47&lt;$A$9,Raw!I47,-999),-999),-999),-999),-999),-999)</f>
        <v>0.98309899999999995</v>
      </c>
      <c r="G47" s="9">
        <f>Raw!G47</f>
        <v>0.96771700000000005</v>
      </c>
      <c r="H47" s="9">
        <f>IF(Raw!$G47&gt;$C$8,IF(Raw!$Q47&gt;$C$8,IF(Raw!$N47&gt;$C$9,IF(Raw!$N47&lt;$A$9,IF(Raw!$X47&gt;$C$9,IF(Raw!$X47&lt;$A$9,Raw!L47,-999),-999),-999),-999),-999),-999)</f>
        <v>657</v>
      </c>
      <c r="I47" s="9">
        <f>IF(Raw!$G47&gt;$C$8,IF(Raw!$Q47&gt;$C$8,IF(Raw!$N47&gt;$C$9,IF(Raw!$N47&lt;$A$9,IF(Raw!$X47&gt;$C$9,IF(Raw!$X47&lt;$A$9,Raw!M47,-999),-999),-999),-999),-999),-999)</f>
        <v>0.24337500000000001</v>
      </c>
      <c r="J47" s="9">
        <f>IF(Raw!$G47&gt;$C$8,IF(Raw!$Q47&gt;$C$8,IF(Raw!$N47&gt;$C$9,IF(Raw!$N47&lt;$A$9,IF(Raw!$X47&gt;$C$9,IF(Raw!$X47&lt;$A$9,Raw!N47,-999),-999),-999),-999),-999),-999)</f>
        <v>540</v>
      </c>
      <c r="K47" s="9">
        <f>IF(Raw!$G47&gt;$C$8,IF(Raw!$Q47&gt;$C$8,IF(Raw!$N47&gt;$C$9,IF(Raw!$N47&lt;$A$9,IF(Raw!$X47&gt;$C$9,IF(Raw!$X47&lt;$A$9,Raw!R47,-999),-999),-999),-999),-999),-999)</f>
        <v>0.64180899999999996</v>
      </c>
      <c r="L47" s="9">
        <f>IF(Raw!$G47&gt;$C$8,IF(Raw!$Q47&gt;$C$8,IF(Raw!$N47&gt;$C$9,IF(Raw!$N47&lt;$A$9,IF(Raw!$X47&gt;$C$9,IF(Raw!$X47&lt;$A$9,Raw!S47,-999),-999),-999),-999),-999),-999)</f>
        <v>0.94433800000000001</v>
      </c>
      <c r="M47" s="9">
        <f>Raw!Q47</f>
        <v>0.95468900000000001</v>
      </c>
      <c r="N47" s="9">
        <f>IF(Raw!$G47&gt;$C$8,IF(Raw!$Q47&gt;$C$8,IF(Raw!$N47&gt;$C$9,IF(Raw!$N47&lt;$A$9,IF(Raw!$X47&gt;$C$9,IF(Raw!$X47&lt;$A$9,Raw!V47,-999),-999),-999),-999),-999),-999)</f>
        <v>794.2</v>
      </c>
      <c r="O47" s="9">
        <f>IF(Raw!$G47&gt;$C$8,IF(Raw!$Q47&gt;$C$8,IF(Raw!$N47&gt;$C$9,IF(Raw!$N47&lt;$A$9,IF(Raw!$X47&gt;$C$9,IF(Raw!$X47&lt;$A$9,Raw!W47,-999),-999),-999),-999),-999),-999)</f>
        <v>0.14164099999999999</v>
      </c>
      <c r="P47" s="9">
        <f>IF(Raw!$G47&gt;$C$8,IF(Raw!$Q47&gt;$C$8,IF(Raw!$N47&gt;$C$9,IF(Raw!$N47&lt;$A$9,IF(Raw!$X47&gt;$C$9,IF(Raw!$X47&lt;$A$9,Raw!X47,-999),-999),-999),-999),-999),-999)</f>
        <v>651</v>
      </c>
      <c r="R47" s="9">
        <f t="shared" si="4"/>
        <v>0.26622299999999999</v>
      </c>
      <c r="S47" s="9">
        <f t="shared" si="5"/>
        <v>0.27079978720352682</v>
      </c>
      <c r="T47" s="9">
        <f t="shared" si="6"/>
        <v>0.30252900000000005</v>
      </c>
      <c r="U47" s="9">
        <f t="shared" si="7"/>
        <v>0.3203609300907091</v>
      </c>
      <c r="V47" s="15">
        <f t="shared" si="0"/>
        <v>0</v>
      </c>
      <c r="X47" s="11">
        <f t="shared" si="8"/>
        <v>2.1671999999999997E+18</v>
      </c>
      <c r="Y47" s="11">
        <f t="shared" si="9"/>
        <v>6.5699999999999997E-18</v>
      </c>
      <c r="Z47" s="11">
        <f t="shared" si="10"/>
        <v>5.4000000000000001E-4</v>
      </c>
      <c r="AA47" s="16">
        <f t="shared" si="11"/>
        <v>7.6301257092667744E-3</v>
      </c>
      <c r="AB47" s="9">
        <f t="shared" si="1"/>
        <v>0.64411733430069873</v>
      </c>
      <c r="AC47" s="9">
        <f t="shared" si="2"/>
        <v>0.9923698742907332</v>
      </c>
      <c r="AD47" s="15">
        <f t="shared" si="3"/>
        <v>14.129862424568099</v>
      </c>
      <c r="AE47" s="3">
        <f t="shared" si="12"/>
        <v>791.02799999999979</v>
      </c>
      <c r="AF47" s="2">
        <f t="shared" si="13"/>
        <v>0.25</v>
      </c>
      <c r="AG47" s="9">
        <f t="shared" si="14"/>
        <v>3.4820429756833833E-3</v>
      </c>
      <c r="AH47" s="2">
        <f t="shared" si="15"/>
        <v>0.16849424745008035</v>
      </c>
    </row>
    <row r="48" spans="1:34">
      <c r="A48" s="1">
        <f>Raw!A48</f>
        <v>35</v>
      </c>
      <c r="B48" s="14">
        <f>Raw!B48</f>
        <v>0.4596412037037037</v>
      </c>
      <c r="C48" s="15">
        <f>Raw!C48</f>
        <v>123.8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0.74198500000000001</v>
      </c>
      <c r="F48" s="9">
        <f>IF(Raw!$G48&gt;$C$8,IF(Raw!$Q48&gt;$C$8,IF(Raw!$N48&gt;$C$9,IF(Raw!$N48&lt;$A$9,IF(Raw!$X48&gt;$C$9,IF(Raw!$X48&lt;$A$9,Raw!I48,-999),-999),-999),-999),-999),-999)</f>
        <v>0.99440600000000001</v>
      </c>
      <c r="G48" s="9">
        <f>Raw!G48</f>
        <v>0.95337799999999995</v>
      </c>
      <c r="H48" s="9">
        <f>IF(Raw!$G48&gt;$C$8,IF(Raw!$Q48&gt;$C$8,IF(Raw!$N48&gt;$C$9,IF(Raw!$N48&lt;$A$9,IF(Raw!$X48&gt;$C$9,IF(Raw!$X48&lt;$A$9,Raw!L48,-999),-999),-999),-999),-999),-999)</f>
        <v>625.70000000000005</v>
      </c>
      <c r="I48" s="9">
        <f>IF(Raw!$G48&gt;$C$8,IF(Raw!$Q48&gt;$C$8,IF(Raw!$N48&gt;$C$9,IF(Raw!$N48&lt;$A$9,IF(Raw!$X48&gt;$C$9,IF(Raw!$X48&lt;$A$9,Raw!M48,-999),-999),-999),-999),-999),-999)</f>
        <v>0.26830199999999998</v>
      </c>
      <c r="J48" s="9">
        <f>IF(Raw!$G48&gt;$C$8,IF(Raw!$Q48&gt;$C$8,IF(Raw!$N48&gt;$C$9,IF(Raw!$N48&lt;$A$9,IF(Raw!$X48&gt;$C$9,IF(Raw!$X48&lt;$A$9,Raw!N48,-999),-999),-999),-999),-999),-999)</f>
        <v>756</v>
      </c>
      <c r="K48" s="9">
        <f>IF(Raw!$G48&gt;$C$8,IF(Raw!$Q48&gt;$C$8,IF(Raw!$N48&gt;$C$9,IF(Raw!$N48&lt;$A$9,IF(Raw!$X48&gt;$C$9,IF(Raw!$X48&lt;$A$9,Raw!R48,-999),-999),-999),-999),-999),-999)</f>
        <v>0.64018699999999995</v>
      </c>
      <c r="L48" s="9">
        <f>IF(Raw!$G48&gt;$C$8,IF(Raw!$Q48&gt;$C$8,IF(Raw!$N48&gt;$C$9,IF(Raw!$N48&lt;$A$9,IF(Raw!$X48&gt;$C$9,IF(Raw!$X48&lt;$A$9,Raw!S48,-999),-999),-999),-999),-999),-999)</f>
        <v>0.96030199999999999</v>
      </c>
      <c r="M48" s="9">
        <f>Raw!Q48</f>
        <v>0.97744299999999995</v>
      </c>
      <c r="N48" s="9">
        <f>IF(Raw!$G48&gt;$C$8,IF(Raw!$Q48&gt;$C$8,IF(Raw!$N48&gt;$C$9,IF(Raw!$N48&lt;$A$9,IF(Raw!$X48&gt;$C$9,IF(Raw!$X48&lt;$A$9,Raw!V48,-999),-999),-999),-999),-999),-999)</f>
        <v>692.5</v>
      </c>
      <c r="O48" s="9">
        <f>IF(Raw!$G48&gt;$C$8,IF(Raw!$Q48&gt;$C$8,IF(Raw!$N48&gt;$C$9,IF(Raw!$N48&lt;$A$9,IF(Raw!$X48&gt;$C$9,IF(Raw!$X48&lt;$A$9,Raw!W48,-999),-999),-999),-999),-999),-999)</f>
        <v>4.8514000000000002E-2</v>
      </c>
      <c r="P48" s="9">
        <f>IF(Raw!$G48&gt;$C$8,IF(Raw!$Q48&gt;$C$8,IF(Raw!$N48&gt;$C$9,IF(Raw!$N48&lt;$A$9,IF(Raw!$X48&gt;$C$9,IF(Raw!$X48&lt;$A$9,Raw!X48,-999),-999),-999),-999),-999),-999)</f>
        <v>457</v>
      </c>
      <c r="R48" s="9">
        <f t="shared" si="4"/>
        <v>0.25242100000000001</v>
      </c>
      <c r="S48" s="9">
        <f t="shared" si="5"/>
        <v>0.25384098647835995</v>
      </c>
      <c r="T48" s="9">
        <f t="shared" si="6"/>
        <v>0.32011500000000004</v>
      </c>
      <c r="U48" s="9">
        <f t="shared" si="7"/>
        <v>0.33334825919346212</v>
      </c>
      <c r="V48" s="15">
        <f t="shared" si="0"/>
        <v>0</v>
      </c>
      <c r="X48" s="11">
        <f t="shared" si="8"/>
        <v>1.6254E+18</v>
      </c>
      <c r="Y48" s="11">
        <f t="shared" si="9"/>
        <v>6.2569999999999999E-18</v>
      </c>
      <c r="Z48" s="11">
        <f t="shared" si="10"/>
        <v>7.5599999999999994E-4</v>
      </c>
      <c r="AA48" s="16">
        <f t="shared" si="11"/>
        <v>7.6299528346501075E-3</v>
      </c>
      <c r="AB48" s="9">
        <f t="shared" si="1"/>
        <v>0.64262946235166396</v>
      </c>
      <c r="AC48" s="9">
        <f t="shared" si="2"/>
        <v>0.99237004716534993</v>
      </c>
      <c r="AD48" s="15">
        <f t="shared" si="3"/>
        <v>10.092530204563635</v>
      </c>
      <c r="AE48" s="3">
        <f t="shared" si="12"/>
        <v>753.34279999999978</v>
      </c>
      <c r="AF48" s="2">
        <f t="shared" si="13"/>
        <v>0.25</v>
      </c>
      <c r="AG48" s="9">
        <f t="shared" si="14"/>
        <v>2.5879441342682489E-3</v>
      </c>
      <c r="AH48" s="2">
        <f t="shared" si="15"/>
        <v>0.12522926982565419</v>
      </c>
    </row>
    <row r="49" spans="1:34">
      <c r="A49" s="1">
        <f>Raw!A49</f>
        <v>36</v>
      </c>
      <c r="B49" s="14">
        <f>Raw!B49</f>
        <v>0.45969907407407407</v>
      </c>
      <c r="C49" s="15">
        <f>Raw!C49</f>
        <v>122.6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0.73186099999999998</v>
      </c>
      <c r="F49" s="9">
        <f>IF(Raw!$G49&gt;$C$8,IF(Raw!$Q49&gt;$C$8,IF(Raw!$N49&gt;$C$9,IF(Raw!$N49&lt;$A$9,IF(Raw!$X49&gt;$C$9,IF(Raw!$X49&lt;$A$9,Raw!I49,-999),-999),-999),-999),-999),-999)</f>
        <v>1.0032989999999999</v>
      </c>
      <c r="G49" s="9">
        <f>Raw!G49</f>
        <v>0.96685500000000002</v>
      </c>
      <c r="H49" s="9">
        <f>IF(Raw!$G49&gt;$C$8,IF(Raw!$Q49&gt;$C$8,IF(Raw!$N49&gt;$C$9,IF(Raw!$N49&lt;$A$9,IF(Raw!$X49&gt;$C$9,IF(Raw!$X49&lt;$A$9,Raw!L49,-999),-999),-999),-999),-999),-999)</f>
        <v>627.9</v>
      </c>
      <c r="I49" s="9">
        <f>IF(Raw!$G49&gt;$C$8,IF(Raw!$Q49&gt;$C$8,IF(Raw!$N49&gt;$C$9,IF(Raw!$N49&lt;$A$9,IF(Raw!$X49&gt;$C$9,IF(Raw!$X49&lt;$A$9,Raw!M49,-999),-999),-999),-999),-999),-999)</f>
        <v>0.28861399999999998</v>
      </c>
      <c r="J49" s="9">
        <f>IF(Raw!$G49&gt;$C$8,IF(Raw!$Q49&gt;$C$8,IF(Raw!$N49&gt;$C$9,IF(Raw!$N49&lt;$A$9,IF(Raw!$X49&gt;$C$9,IF(Raw!$X49&lt;$A$9,Raw!N49,-999),-999),-999),-999),-999),-999)</f>
        <v>461</v>
      </c>
      <c r="K49" s="9">
        <f>IF(Raw!$G49&gt;$C$8,IF(Raw!$Q49&gt;$C$8,IF(Raw!$N49&gt;$C$9,IF(Raw!$N49&lt;$A$9,IF(Raw!$X49&gt;$C$9,IF(Raw!$X49&lt;$A$9,Raw!R49,-999),-999),-999),-999),-999),-999)</f>
        <v>0.66442500000000004</v>
      </c>
      <c r="L49" s="9">
        <f>IF(Raw!$G49&gt;$C$8,IF(Raw!$Q49&gt;$C$8,IF(Raw!$N49&gt;$C$9,IF(Raw!$N49&lt;$A$9,IF(Raw!$X49&gt;$C$9,IF(Raw!$X49&lt;$A$9,Raw!S49,-999),-999),-999),-999),-999),-999)</f>
        <v>0.95788499999999999</v>
      </c>
      <c r="M49" s="9">
        <f>Raw!Q49</f>
        <v>0.97236299999999998</v>
      </c>
      <c r="N49" s="9">
        <f>IF(Raw!$G49&gt;$C$8,IF(Raw!$Q49&gt;$C$8,IF(Raw!$N49&gt;$C$9,IF(Raw!$N49&lt;$A$9,IF(Raw!$X49&gt;$C$9,IF(Raw!$X49&lt;$A$9,Raw!V49,-999),-999),-999),-999),-999),-999)</f>
        <v>686</v>
      </c>
      <c r="O49" s="9">
        <f>IF(Raw!$G49&gt;$C$8,IF(Raw!$Q49&gt;$C$8,IF(Raw!$N49&gt;$C$9,IF(Raw!$N49&lt;$A$9,IF(Raw!$X49&gt;$C$9,IF(Raw!$X49&lt;$A$9,Raw!W49,-999),-999),-999),-999),-999),-999)</f>
        <v>0.27148800000000001</v>
      </c>
      <c r="P49" s="9">
        <f>IF(Raw!$G49&gt;$C$8,IF(Raw!$Q49&gt;$C$8,IF(Raw!$N49&gt;$C$9,IF(Raw!$N49&lt;$A$9,IF(Raw!$X49&gt;$C$9,IF(Raw!$X49&lt;$A$9,Raw!X49,-999),-999),-999),-999),-999),-999)</f>
        <v>584</v>
      </c>
      <c r="R49" s="9">
        <f t="shared" si="4"/>
        <v>0.27143799999999996</v>
      </c>
      <c r="S49" s="9">
        <f t="shared" si="5"/>
        <v>0.27054547049284405</v>
      </c>
      <c r="T49" s="9">
        <f t="shared" si="6"/>
        <v>0.29345999999999994</v>
      </c>
      <c r="U49" s="9">
        <f t="shared" si="7"/>
        <v>0.30636245478319418</v>
      </c>
      <c r="V49" s="15">
        <f t="shared" si="0"/>
        <v>0</v>
      </c>
      <c r="X49" s="11">
        <f t="shared" si="8"/>
        <v>2.1671999999999997E+18</v>
      </c>
      <c r="Y49" s="11">
        <f t="shared" si="9"/>
        <v>6.2789999999999995E-18</v>
      </c>
      <c r="Z49" s="11">
        <f t="shared" si="10"/>
        <v>4.6099999999999998E-4</v>
      </c>
      <c r="AA49" s="16">
        <f t="shared" si="11"/>
        <v>6.2341103616152449E-3</v>
      </c>
      <c r="AB49" s="9">
        <f t="shared" si="1"/>
        <v>0.66625446202671967</v>
      </c>
      <c r="AC49" s="9">
        <f t="shared" si="2"/>
        <v>0.99376588963838464</v>
      </c>
      <c r="AD49" s="15">
        <f t="shared" si="3"/>
        <v>13.523015968796622</v>
      </c>
      <c r="AE49" s="3">
        <f t="shared" si="12"/>
        <v>755.99159999999972</v>
      </c>
      <c r="AF49" s="2">
        <f t="shared" si="13"/>
        <v>0.25</v>
      </c>
      <c r="AG49" s="9">
        <f t="shared" si="14"/>
        <v>3.1868802832868215E-3</v>
      </c>
      <c r="AH49" s="2">
        <f t="shared" si="15"/>
        <v>0.15421147837514163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121.3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0.73845400000000005</v>
      </c>
      <c r="F50" s="9">
        <f>IF(Raw!$G50&gt;$C$8,IF(Raw!$Q50&gt;$C$8,IF(Raw!$N50&gt;$C$9,IF(Raw!$N50&lt;$A$9,IF(Raw!$X50&gt;$C$9,IF(Raw!$X50&lt;$A$9,Raw!I50,-999),-999),-999),-999),-999),-999)</f>
        <v>1.007957</v>
      </c>
      <c r="G50" s="9">
        <f>Raw!G50</f>
        <v>0.94630099999999995</v>
      </c>
      <c r="H50" s="9">
        <f>IF(Raw!$G50&gt;$C$8,IF(Raw!$Q50&gt;$C$8,IF(Raw!$N50&gt;$C$9,IF(Raw!$N50&lt;$A$9,IF(Raw!$X50&gt;$C$9,IF(Raw!$X50&lt;$A$9,Raw!L50,-999),-999),-999),-999),-999),-999)</f>
        <v>617.1</v>
      </c>
      <c r="I50" s="9">
        <f>IF(Raw!$G50&gt;$C$8,IF(Raw!$Q50&gt;$C$8,IF(Raw!$N50&gt;$C$9,IF(Raw!$N50&lt;$A$9,IF(Raw!$X50&gt;$C$9,IF(Raw!$X50&lt;$A$9,Raw!M50,-999),-999),-999),-999),-999),-999)</f>
        <v>0.179592</v>
      </c>
      <c r="J50" s="9">
        <f>IF(Raw!$G50&gt;$C$8,IF(Raw!$Q50&gt;$C$8,IF(Raw!$N50&gt;$C$9,IF(Raw!$N50&lt;$A$9,IF(Raw!$X50&gt;$C$9,IF(Raw!$X50&lt;$A$9,Raw!N50,-999),-999),-999),-999),-999),-999)</f>
        <v>743</v>
      </c>
      <c r="K50" s="9">
        <f>IF(Raw!$G50&gt;$C$8,IF(Raw!$Q50&gt;$C$8,IF(Raw!$N50&gt;$C$9,IF(Raw!$N50&lt;$A$9,IF(Raw!$X50&gt;$C$9,IF(Raw!$X50&lt;$A$9,Raw!R50,-999),-999),-999),-999),-999),-999)</f>
        <v>0.66624300000000003</v>
      </c>
      <c r="L50" s="9">
        <f>IF(Raw!$G50&gt;$C$8,IF(Raw!$Q50&gt;$C$8,IF(Raw!$N50&gt;$C$9,IF(Raw!$N50&lt;$A$9,IF(Raw!$X50&gt;$C$9,IF(Raw!$X50&lt;$A$9,Raw!S50,-999),-999),-999),-999),-999),-999)</f>
        <v>0.98038899999999995</v>
      </c>
      <c r="M50" s="9">
        <f>Raw!Q50</f>
        <v>0.96768100000000001</v>
      </c>
      <c r="N50" s="9">
        <f>IF(Raw!$G50&gt;$C$8,IF(Raw!$Q50&gt;$C$8,IF(Raw!$N50&gt;$C$9,IF(Raw!$N50&lt;$A$9,IF(Raw!$X50&gt;$C$9,IF(Raw!$X50&lt;$A$9,Raw!V50,-999),-999),-999),-999),-999),-999)</f>
        <v>656</v>
      </c>
      <c r="O50" s="9">
        <f>IF(Raw!$G50&gt;$C$8,IF(Raw!$Q50&gt;$C$8,IF(Raw!$N50&gt;$C$9,IF(Raw!$N50&lt;$A$9,IF(Raw!$X50&gt;$C$9,IF(Raw!$X50&lt;$A$9,Raw!W50,-999),-999),-999),-999),-999),-999)</f>
        <v>8.5375999999999994E-2</v>
      </c>
      <c r="P50" s="9">
        <f>IF(Raw!$G50&gt;$C$8,IF(Raw!$Q50&gt;$C$8,IF(Raw!$N50&gt;$C$9,IF(Raw!$N50&lt;$A$9,IF(Raw!$X50&gt;$C$9,IF(Raw!$X50&lt;$A$9,Raw!X50,-999),-999),-999),-999),-999),-999)</f>
        <v>773</v>
      </c>
      <c r="R50" s="9">
        <f t="shared" si="4"/>
        <v>0.26950299999999994</v>
      </c>
      <c r="S50" s="9">
        <f t="shared" si="5"/>
        <v>0.26737549320060272</v>
      </c>
      <c r="T50" s="9">
        <f t="shared" si="6"/>
        <v>0.31414599999999993</v>
      </c>
      <c r="U50" s="9">
        <f t="shared" si="7"/>
        <v>0.32042995178444467</v>
      </c>
      <c r="V50" s="15">
        <f t="shared" si="0"/>
        <v>0</v>
      </c>
      <c r="X50" s="11">
        <f t="shared" si="8"/>
        <v>2.1671999999999997E+18</v>
      </c>
      <c r="Y50" s="11">
        <f t="shared" si="9"/>
        <v>6.1709999999999998E-18</v>
      </c>
      <c r="Z50" s="11">
        <f t="shared" si="10"/>
        <v>7.4299999999999995E-4</v>
      </c>
      <c r="AA50" s="16">
        <f t="shared" si="11"/>
        <v>9.8389598054113639E-3</v>
      </c>
      <c r="AB50" s="9">
        <f t="shared" si="1"/>
        <v>0.66933386986703081</v>
      </c>
      <c r="AC50" s="9">
        <f t="shared" si="2"/>
        <v>0.99016104019458862</v>
      </c>
      <c r="AD50" s="15">
        <f t="shared" si="3"/>
        <v>13.242207005937233</v>
      </c>
      <c r="AE50" s="3">
        <f t="shared" si="12"/>
        <v>742.98839999999973</v>
      </c>
      <c r="AF50" s="2">
        <f t="shared" si="13"/>
        <v>0.25</v>
      </c>
      <c r="AG50" s="9">
        <f t="shared" si="14"/>
        <v>3.2639998095631562E-3</v>
      </c>
      <c r="AH50" s="2">
        <f t="shared" si="15"/>
        <v>0.15794325211670129</v>
      </c>
    </row>
    <row r="51" spans="1:34">
      <c r="A51" s="1">
        <f>Raw!A51</f>
        <v>38</v>
      </c>
      <c r="B51" s="14">
        <f>Raw!B51</f>
        <v>0.45980324074074069</v>
      </c>
      <c r="C51" s="15">
        <f>Raw!C51</f>
        <v>120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0.69993300000000003</v>
      </c>
      <c r="F51" s="9">
        <f>IF(Raw!$G51&gt;$C$8,IF(Raw!$Q51&gt;$C$8,IF(Raw!$N51&gt;$C$9,IF(Raw!$N51&lt;$A$9,IF(Raw!$X51&gt;$C$9,IF(Raw!$X51&lt;$A$9,Raw!I51,-999),-999),-999),-999),-999),-999)</f>
        <v>0.99395199999999995</v>
      </c>
      <c r="G51" s="9">
        <f>Raw!G51</f>
        <v>0.96714299999999997</v>
      </c>
      <c r="H51" s="9">
        <f>IF(Raw!$G51&gt;$C$8,IF(Raw!$Q51&gt;$C$8,IF(Raw!$N51&gt;$C$9,IF(Raw!$N51&lt;$A$9,IF(Raw!$X51&gt;$C$9,IF(Raw!$X51&lt;$A$9,Raw!L51,-999),-999),-999),-999),-999),-999)</f>
        <v>715.7</v>
      </c>
      <c r="I51" s="9">
        <f>IF(Raw!$G51&gt;$C$8,IF(Raw!$Q51&gt;$C$8,IF(Raw!$N51&gt;$C$9,IF(Raw!$N51&lt;$A$9,IF(Raw!$X51&gt;$C$9,IF(Raw!$X51&lt;$A$9,Raw!M51,-999),-999),-999),-999),-999),-999)</f>
        <v>1.6458E-2</v>
      </c>
      <c r="J51" s="9">
        <f>IF(Raw!$G51&gt;$C$8,IF(Raw!$Q51&gt;$C$8,IF(Raw!$N51&gt;$C$9,IF(Raw!$N51&lt;$A$9,IF(Raw!$X51&gt;$C$9,IF(Raw!$X51&lt;$A$9,Raw!N51,-999),-999),-999),-999),-999),-999)</f>
        <v>501</v>
      </c>
      <c r="K51" s="9">
        <f>IF(Raw!$G51&gt;$C$8,IF(Raw!$Q51&gt;$C$8,IF(Raw!$N51&gt;$C$9,IF(Raw!$N51&lt;$A$9,IF(Raw!$X51&gt;$C$9,IF(Raw!$X51&lt;$A$9,Raw!R51,-999),-999),-999),-999),-999),-999)</f>
        <v>0.67664000000000002</v>
      </c>
      <c r="L51" s="9">
        <f>IF(Raw!$G51&gt;$C$8,IF(Raw!$Q51&gt;$C$8,IF(Raw!$N51&gt;$C$9,IF(Raw!$N51&lt;$A$9,IF(Raw!$X51&gt;$C$9,IF(Raw!$X51&lt;$A$9,Raw!S51,-999),-999),-999),-999),-999),-999)</f>
        <v>0.98068599999999995</v>
      </c>
      <c r="M51" s="9">
        <f>Raw!Q51</f>
        <v>0.97004000000000001</v>
      </c>
      <c r="N51" s="9">
        <f>IF(Raw!$G51&gt;$C$8,IF(Raw!$Q51&gt;$C$8,IF(Raw!$N51&gt;$C$9,IF(Raw!$N51&lt;$A$9,IF(Raw!$X51&gt;$C$9,IF(Raw!$X51&lt;$A$9,Raw!V51,-999),-999),-999),-999),-999),-999)</f>
        <v>671.1</v>
      </c>
      <c r="O51" s="9">
        <f>IF(Raw!$G51&gt;$C$8,IF(Raw!$Q51&gt;$C$8,IF(Raw!$N51&gt;$C$9,IF(Raw!$N51&lt;$A$9,IF(Raw!$X51&gt;$C$9,IF(Raw!$X51&lt;$A$9,Raw!W51,-999),-999),-999),-999),-999),-999)</f>
        <v>0.30840400000000001</v>
      </c>
      <c r="P51" s="9">
        <f>IF(Raw!$G51&gt;$C$8,IF(Raw!$Q51&gt;$C$8,IF(Raw!$N51&gt;$C$9,IF(Raw!$N51&lt;$A$9,IF(Raw!$X51&gt;$C$9,IF(Raw!$X51&lt;$A$9,Raw!X51,-999),-999),-999),-999),-999),-999)</f>
        <v>616</v>
      </c>
      <c r="R51" s="9">
        <f t="shared" si="4"/>
        <v>0.29401899999999992</v>
      </c>
      <c r="S51" s="9">
        <f t="shared" si="5"/>
        <v>0.29580804706867125</v>
      </c>
      <c r="T51" s="9">
        <f t="shared" si="6"/>
        <v>0.30404599999999993</v>
      </c>
      <c r="U51" s="9">
        <f t="shared" si="7"/>
        <v>0.31003399661053582</v>
      </c>
      <c r="V51" s="15">
        <f t="shared" si="0"/>
        <v>0</v>
      </c>
      <c r="X51" s="11">
        <f t="shared" si="8"/>
        <v>2.1671999999999997E+18</v>
      </c>
      <c r="Y51" s="11">
        <f t="shared" si="9"/>
        <v>7.1569999999999997E-18</v>
      </c>
      <c r="Z51" s="11">
        <f t="shared" si="10"/>
        <v>5.0099999999999993E-4</v>
      </c>
      <c r="AA51" s="16">
        <f t="shared" si="11"/>
        <v>7.7109155910853825E-3</v>
      </c>
      <c r="AB51" s="9">
        <f t="shared" si="1"/>
        <v>0.6789844730418072</v>
      </c>
      <c r="AC51" s="9">
        <f t="shared" si="2"/>
        <v>0.9922890844089145</v>
      </c>
      <c r="AD51" s="15">
        <f t="shared" si="3"/>
        <v>15.391049084002761</v>
      </c>
      <c r="AE51" s="3">
        <f t="shared" si="12"/>
        <v>861.70279999999968</v>
      </c>
      <c r="AF51" s="2">
        <f t="shared" si="13"/>
        <v>0.25</v>
      </c>
      <c r="AG51" s="9">
        <f t="shared" si="14"/>
        <v>3.6705757381094634E-3</v>
      </c>
      <c r="AH51" s="2">
        <f t="shared" si="15"/>
        <v>0.17761724970666004</v>
      </c>
    </row>
    <row r="52" spans="1:34">
      <c r="A52" s="1">
        <f>Raw!A52</f>
        <v>39</v>
      </c>
      <c r="B52" s="14">
        <f>Raw!B52</f>
        <v>0.45986111111111111</v>
      </c>
      <c r="C52" s="15">
        <f>Raw!C52</f>
        <v>118.9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0.72693600000000003</v>
      </c>
      <c r="F52" s="9">
        <f>IF(Raw!$G52&gt;$C$8,IF(Raw!$Q52&gt;$C$8,IF(Raw!$N52&gt;$C$9,IF(Raw!$N52&lt;$A$9,IF(Raw!$X52&gt;$C$9,IF(Raw!$X52&lt;$A$9,Raw!I52,-999),-999),-999),-999),-999),-999)</f>
        <v>1.0115769999999999</v>
      </c>
      <c r="G52" s="9">
        <f>Raw!G52</f>
        <v>0.96090600000000004</v>
      </c>
      <c r="H52" s="9">
        <f>IF(Raw!$G52&gt;$C$8,IF(Raw!$Q52&gt;$C$8,IF(Raw!$N52&gt;$C$9,IF(Raw!$N52&lt;$A$9,IF(Raw!$X52&gt;$C$9,IF(Raw!$X52&lt;$A$9,Raw!L52,-999),-999),-999),-999),-999),-999)</f>
        <v>641.6</v>
      </c>
      <c r="I52" s="9">
        <f>IF(Raw!$G52&gt;$C$8,IF(Raw!$Q52&gt;$C$8,IF(Raw!$N52&gt;$C$9,IF(Raw!$N52&lt;$A$9,IF(Raw!$X52&gt;$C$9,IF(Raw!$X52&lt;$A$9,Raw!M52,-999),-999),-999),-999),-999),-999)</f>
        <v>0.10644000000000001</v>
      </c>
      <c r="J52" s="9">
        <f>IF(Raw!$G52&gt;$C$8,IF(Raw!$Q52&gt;$C$8,IF(Raw!$N52&gt;$C$9,IF(Raw!$N52&lt;$A$9,IF(Raw!$X52&gt;$C$9,IF(Raw!$X52&lt;$A$9,Raw!N52,-999),-999),-999),-999),-999),-999)</f>
        <v>676</v>
      </c>
      <c r="K52" s="9">
        <f>IF(Raw!$G52&gt;$C$8,IF(Raw!$Q52&gt;$C$8,IF(Raw!$N52&gt;$C$9,IF(Raw!$N52&lt;$A$9,IF(Raw!$X52&gt;$C$9,IF(Raw!$X52&lt;$A$9,Raw!R52,-999),-999),-999),-999),-999),-999)</f>
        <v>0.66505300000000001</v>
      </c>
      <c r="L52" s="9">
        <f>IF(Raw!$G52&gt;$C$8,IF(Raw!$Q52&gt;$C$8,IF(Raw!$N52&gt;$C$9,IF(Raw!$N52&lt;$A$9,IF(Raw!$X52&gt;$C$9,IF(Raw!$X52&lt;$A$9,Raw!S52,-999),-999),-999),-999),-999),-999)</f>
        <v>0.98120600000000002</v>
      </c>
      <c r="M52" s="9">
        <f>Raw!Q52</f>
        <v>0.96916599999999997</v>
      </c>
      <c r="N52" s="9">
        <f>IF(Raw!$G52&gt;$C$8,IF(Raw!$Q52&gt;$C$8,IF(Raw!$N52&gt;$C$9,IF(Raw!$N52&lt;$A$9,IF(Raw!$X52&gt;$C$9,IF(Raw!$X52&lt;$A$9,Raw!V52,-999),-999),-999),-999),-999),-999)</f>
        <v>707.8</v>
      </c>
      <c r="O52" s="9">
        <f>IF(Raw!$G52&gt;$C$8,IF(Raw!$Q52&gt;$C$8,IF(Raw!$N52&gt;$C$9,IF(Raw!$N52&lt;$A$9,IF(Raw!$X52&gt;$C$9,IF(Raw!$X52&lt;$A$9,Raw!W52,-999),-999),-999),-999),-999),-999)</f>
        <v>0.106713</v>
      </c>
      <c r="P52" s="9">
        <f>IF(Raw!$G52&gt;$C$8,IF(Raw!$Q52&gt;$C$8,IF(Raw!$N52&gt;$C$9,IF(Raw!$N52&lt;$A$9,IF(Raw!$X52&gt;$C$9,IF(Raw!$X52&lt;$A$9,Raw!X52,-999),-999),-999),-999),-999),-999)</f>
        <v>613</v>
      </c>
      <c r="R52" s="9">
        <f t="shared" si="4"/>
        <v>0.28464099999999992</v>
      </c>
      <c r="S52" s="9">
        <f t="shared" si="5"/>
        <v>0.28138342409920347</v>
      </c>
      <c r="T52" s="9">
        <f t="shared" si="6"/>
        <v>0.31615300000000002</v>
      </c>
      <c r="U52" s="9">
        <f t="shared" si="7"/>
        <v>0.3222085882067578</v>
      </c>
      <c r="V52" s="15">
        <f t="shared" si="0"/>
        <v>0</v>
      </c>
      <c r="X52" s="11">
        <f t="shared" si="8"/>
        <v>2.1671999999999997E+18</v>
      </c>
      <c r="Y52" s="11">
        <f t="shared" si="9"/>
        <v>6.4159999999999996E-18</v>
      </c>
      <c r="Z52" s="11">
        <f t="shared" si="10"/>
        <v>6.7599999999999995E-4</v>
      </c>
      <c r="AA52" s="16">
        <f t="shared" si="11"/>
        <v>9.3120845104686274E-3</v>
      </c>
      <c r="AB52" s="9">
        <f t="shared" si="1"/>
        <v>0.66799704345423816</v>
      </c>
      <c r="AC52" s="9">
        <f t="shared" si="2"/>
        <v>0.9906879154895315</v>
      </c>
      <c r="AD52" s="15">
        <f t="shared" si="3"/>
        <v>13.775272944480221</v>
      </c>
      <c r="AE52" s="3">
        <f t="shared" si="12"/>
        <v>772.48639999999978</v>
      </c>
      <c r="AF52" s="2">
        <f t="shared" si="13"/>
        <v>0.25</v>
      </c>
      <c r="AG52" s="9">
        <f t="shared" si="14"/>
        <v>3.4142394212336303E-3</v>
      </c>
      <c r="AH52" s="2">
        <f t="shared" si="15"/>
        <v>0.16521326873694153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117.8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0.724638</v>
      </c>
      <c r="F53" s="9">
        <f>IF(Raw!$G53&gt;$C$8,IF(Raw!$Q53&gt;$C$8,IF(Raw!$N53&gt;$C$9,IF(Raw!$N53&lt;$A$9,IF(Raw!$X53&gt;$C$9,IF(Raw!$X53&lt;$A$9,Raw!I53,-999),-999),-999),-999),-999),-999)</f>
        <v>1.0134460000000001</v>
      </c>
      <c r="G53" s="9">
        <f>Raw!G53</f>
        <v>0.96559799999999996</v>
      </c>
      <c r="H53" s="9">
        <f>IF(Raw!$G53&gt;$C$8,IF(Raw!$Q53&gt;$C$8,IF(Raw!$N53&gt;$C$9,IF(Raw!$N53&lt;$A$9,IF(Raw!$X53&gt;$C$9,IF(Raw!$X53&lt;$A$9,Raw!L53,-999),-999),-999),-999),-999),-999)</f>
        <v>729.5</v>
      </c>
      <c r="I53" s="9">
        <f>IF(Raw!$G53&gt;$C$8,IF(Raw!$Q53&gt;$C$8,IF(Raw!$N53&gt;$C$9,IF(Raw!$N53&lt;$A$9,IF(Raw!$X53&gt;$C$9,IF(Raw!$X53&lt;$A$9,Raw!M53,-999),-999),-999),-999),-999),-999)</f>
        <v>0.186392</v>
      </c>
      <c r="J53" s="9">
        <f>IF(Raw!$G53&gt;$C$8,IF(Raw!$Q53&gt;$C$8,IF(Raw!$N53&gt;$C$9,IF(Raw!$N53&lt;$A$9,IF(Raw!$X53&gt;$C$9,IF(Raw!$X53&lt;$A$9,Raw!N53,-999),-999),-999),-999),-999),-999)</f>
        <v>972</v>
      </c>
      <c r="K53" s="9">
        <f>IF(Raw!$G53&gt;$C$8,IF(Raw!$Q53&gt;$C$8,IF(Raw!$N53&gt;$C$9,IF(Raw!$N53&lt;$A$9,IF(Raw!$X53&gt;$C$9,IF(Raw!$X53&lt;$A$9,Raw!R53,-999),-999),-999),-999),-999),-999)</f>
        <v>0.67211399999999999</v>
      </c>
      <c r="L53" s="9">
        <f>IF(Raw!$G53&gt;$C$8,IF(Raw!$Q53&gt;$C$8,IF(Raw!$N53&gt;$C$9,IF(Raw!$N53&lt;$A$9,IF(Raw!$X53&gt;$C$9,IF(Raw!$X53&lt;$A$9,Raw!S53,-999),-999),-999),-999),-999),-999)</f>
        <v>0.97434200000000004</v>
      </c>
      <c r="M53" s="9">
        <f>Raw!Q53</f>
        <v>0.961893</v>
      </c>
      <c r="N53" s="9">
        <f>IF(Raw!$G53&gt;$C$8,IF(Raw!$Q53&gt;$C$8,IF(Raw!$N53&gt;$C$9,IF(Raw!$N53&lt;$A$9,IF(Raw!$X53&gt;$C$9,IF(Raw!$X53&lt;$A$9,Raw!V53,-999),-999),-999),-999),-999),-999)</f>
        <v>706.2</v>
      </c>
      <c r="O53" s="9">
        <f>IF(Raw!$G53&gt;$C$8,IF(Raw!$Q53&gt;$C$8,IF(Raw!$N53&gt;$C$9,IF(Raw!$N53&lt;$A$9,IF(Raw!$X53&gt;$C$9,IF(Raw!$X53&lt;$A$9,Raw!W53,-999),-999),-999),-999),-999),-999)</f>
        <v>0.124796</v>
      </c>
      <c r="P53" s="9">
        <f>IF(Raw!$G53&gt;$C$8,IF(Raw!$Q53&gt;$C$8,IF(Raw!$N53&gt;$C$9,IF(Raw!$N53&lt;$A$9,IF(Raw!$X53&gt;$C$9,IF(Raw!$X53&lt;$A$9,Raw!X53,-999),-999),-999),-999),-999),-999)</f>
        <v>541</v>
      </c>
      <c r="R53" s="9">
        <f t="shared" si="4"/>
        <v>0.28880800000000006</v>
      </c>
      <c r="S53" s="9">
        <f t="shared" si="5"/>
        <v>0.28497620988192762</v>
      </c>
      <c r="T53" s="9">
        <f t="shared" si="6"/>
        <v>0.30222800000000005</v>
      </c>
      <c r="U53" s="9">
        <f t="shared" si="7"/>
        <v>0.31018677220113683</v>
      </c>
      <c r="V53" s="15">
        <f t="shared" si="0"/>
        <v>0</v>
      </c>
      <c r="X53" s="11">
        <f t="shared" si="8"/>
        <v>2.1671999999999997E+18</v>
      </c>
      <c r="Y53" s="11">
        <f t="shared" si="9"/>
        <v>7.2950000000000001E-18</v>
      </c>
      <c r="Z53" s="11">
        <f t="shared" si="10"/>
        <v>9.7199999999999999E-4</v>
      </c>
      <c r="AA53" s="16">
        <f t="shared" si="11"/>
        <v>1.5134479400181063E-2</v>
      </c>
      <c r="AB53" s="9">
        <f t="shared" si="1"/>
        <v>0.67668806344015786</v>
      </c>
      <c r="AC53" s="9">
        <f t="shared" si="2"/>
        <v>0.98486552059981913</v>
      </c>
      <c r="AD53" s="15">
        <f t="shared" si="3"/>
        <v>15.570452057799452</v>
      </c>
      <c r="AE53" s="3">
        <f t="shared" si="12"/>
        <v>878.31799999999976</v>
      </c>
      <c r="AF53" s="2">
        <f t="shared" si="13"/>
        <v>0.25</v>
      </c>
      <c r="AG53" s="9">
        <f t="shared" si="14"/>
        <v>3.7151909734779698E-3</v>
      </c>
      <c r="AH53" s="2">
        <f t="shared" si="15"/>
        <v>0.17977615772724512</v>
      </c>
    </row>
    <row r="54" spans="1:34">
      <c r="A54" s="1">
        <f>Raw!A54</f>
        <v>41</v>
      </c>
      <c r="B54" s="14">
        <f>Raw!B54</f>
        <v>0.45996527777777779</v>
      </c>
      <c r="C54" s="15">
        <f>Raw!C54</f>
        <v>116.6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0.72682400000000003</v>
      </c>
      <c r="F54" s="9">
        <f>IF(Raw!$G54&gt;$C$8,IF(Raw!$Q54&gt;$C$8,IF(Raw!$N54&gt;$C$9,IF(Raw!$N54&lt;$A$9,IF(Raw!$X54&gt;$C$9,IF(Raw!$X54&lt;$A$9,Raw!I54,-999),-999),-999),-999),-999),-999)</f>
        <v>1.014885</v>
      </c>
      <c r="G54" s="9">
        <f>Raw!G54</f>
        <v>0.95520099999999997</v>
      </c>
      <c r="H54" s="9">
        <f>IF(Raw!$G54&gt;$C$8,IF(Raw!$Q54&gt;$C$8,IF(Raw!$N54&gt;$C$9,IF(Raw!$N54&lt;$A$9,IF(Raw!$X54&gt;$C$9,IF(Raw!$X54&lt;$A$9,Raw!L54,-999),-999),-999),-999),-999),-999)</f>
        <v>681.7</v>
      </c>
      <c r="I54" s="9">
        <f>IF(Raw!$G54&gt;$C$8,IF(Raw!$Q54&gt;$C$8,IF(Raw!$N54&gt;$C$9,IF(Raw!$N54&lt;$A$9,IF(Raw!$X54&gt;$C$9,IF(Raw!$X54&lt;$A$9,Raw!M54,-999),-999),-999),-999),-999),-999)</f>
        <v>3.4509999999999999E-2</v>
      </c>
      <c r="J54" s="9">
        <f>IF(Raw!$G54&gt;$C$8,IF(Raw!$Q54&gt;$C$8,IF(Raw!$N54&gt;$C$9,IF(Raw!$N54&lt;$A$9,IF(Raw!$X54&gt;$C$9,IF(Raw!$X54&lt;$A$9,Raw!N54,-999),-999),-999),-999),-999),-999)</f>
        <v>728</v>
      </c>
      <c r="K54" s="9">
        <f>IF(Raw!$G54&gt;$C$8,IF(Raw!$Q54&gt;$C$8,IF(Raw!$N54&gt;$C$9,IF(Raw!$N54&lt;$A$9,IF(Raw!$X54&gt;$C$9,IF(Raw!$X54&lt;$A$9,Raw!R54,-999),-999),-999),-999),-999),-999)</f>
        <v>0.66611600000000004</v>
      </c>
      <c r="L54" s="9">
        <f>IF(Raw!$G54&gt;$C$8,IF(Raw!$Q54&gt;$C$8,IF(Raw!$N54&gt;$C$9,IF(Raw!$N54&lt;$A$9,IF(Raw!$X54&gt;$C$9,IF(Raw!$X54&lt;$A$9,Raw!S54,-999),-999),-999),-999),-999),-999)</f>
        <v>0.99068699999999998</v>
      </c>
      <c r="M54" s="9">
        <f>Raw!Q54</f>
        <v>0.97532200000000002</v>
      </c>
      <c r="N54" s="9">
        <f>IF(Raw!$G54&gt;$C$8,IF(Raw!$Q54&gt;$C$8,IF(Raw!$N54&gt;$C$9,IF(Raw!$N54&lt;$A$9,IF(Raw!$X54&gt;$C$9,IF(Raw!$X54&lt;$A$9,Raw!V54,-999),-999),-999),-999),-999),-999)</f>
        <v>696.7</v>
      </c>
      <c r="O54" s="9">
        <f>IF(Raw!$G54&gt;$C$8,IF(Raw!$Q54&gt;$C$8,IF(Raw!$N54&gt;$C$9,IF(Raw!$N54&lt;$A$9,IF(Raw!$X54&gt;$C$9,IF(Raw!$X54&lt;$A$9,Raw!W54,-999),-999),-999),-999),-999),-999)</f>
        <v>0.10184699999999999</v>
      </c>
      <c r="P54" s="9">
        <f>IF(Raw!$G54&gt;$C$8,IF(Raw!$Q54&gt;$C$8,IF(Raw!$N54&gt;$C$9,IF(Raw!$N54&lt;$A$9,IF(Raw!$X54&gt;$C$9,IF(Raw!$X54&lt;$A$9,Raw!X54,-999),-999),-999),-999),-999),-999)</f>
        <v>710</v>
      </c>
      <c r="R54" s="9">
        <f t="shared" si="4"/>
        <v>0.28806100000000001</v>
      </c>
      <c r="S54" s="9">
        <f t="shared" si="5"/>
        <v>0.28383609965661133</v>
      </c>
      <c r="T54" s="9">
        <f t="shared" si="6"/>
        <v>0.32457099999999994</v>
      </c>
      <c r="U54" s="9">
        <f t="shared" si="7"/>
        <v>0.32762214503672699</v>
      </c>
      <c r="V54" s="15">
        <f t="shared" si="0"/>
        <v>0</v>
      </c>
      <c r="X54" s="11">
        <f t="shared" si="8"/>
        <v>2.708999999999999E+18</v>
      </c>
      <c r="Y54" s="11">
        <f t="shared" si="9"/>
        <v>6.817E-18</v>
      </c>
      <c r="Z54" s="11">
        <f t="shared" si="10"/>
        <v>7.2799999999999991E-4</v>
      </c>
      <c r="AA54" s="16">
        <f t="shared" si="11"/>
        <v>1.3265812476100394E-2</v>
      </c>
      <c r="AB54" s="9">
        <f t="shared" si="1"/>
        <v>0.67042169802118046</v>
      </c>
      <c r="AC54" s="9">
        <f t="shared" si="2"/>
        <v>0.98673418752389952</v>
      </c>
      <c r="AD54" s="15">
        <f t="shared" si="3"/>
        <v>18.222269884753288</v>
      </c>
      <c r="AE54" s="3">
        <f t="shared" si="12"/>
        <v>820.76679999999976</v>
      </c>
      <c r="AF54" s="2">
        <f t="shared" si="13"/>
        <v>0.25</v>
      </c>
      <c r="AG54" s="9">
        <f t="shared" si="14"/>
        <v>4.5923224208315565E-3</v>
      </c>
      <c r="AH54" s="2">
        <f t="shared" si="15"/>
        <v>0.22222009198329401</v>
      </c>
    </row>
    <row r="55" spans="1:34">
      <c r="A55" s="1">
        <f>Raw!A55</f>
        <v>42</v>
      </c>
      <c r="B55" s="14">
        <f>Raw!B55</f>
        <v>0.4600231481481481</v>
      </c>
      <c r="C55" s="15">
        <f>Raw!C55</f>
        <v>115.3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0.73945399999999994</v>
      </c>
      <c r="F55" s="9">
        <f>IF(Raw!$G55&gt;$C$8,IF(Raw!$Q55&gt;$C$8,IF(Raw!$N55&gt;$C$9,IF(Raw!$N55&lt;$A$9,IF(Raw!$X55&gt;$C$9,IF(Raw!$X55&lt;$A$9,Raw!I55,-999),-999),-999),-999),-999),-999)</f>
        <v>1.0284340000000001</v>
      </c>
      <c r="G55" s="9">
        <f>Raw!G55</f>
        <v>0.96695200000000003</v>
      </c>
      <c r="H55" s="9">
        <f>IF(Raw!$G55&gt;$C$8,IF(Raw!$Q55&gt;$C$8,IF(Raw!$N55&gt;$C$9,IF(Raw!$N55&lt;$A$9,IF(Raw!$X55&gt;$C$9,IF(Raw!$X55&lt;$A$9,Raw!L55,-999),-999),-999),-999),-999),-999)</f>
        <v>667.6</v>
      </c>
      <c r="I55" s="9">
        <f>IF(Raw!$G55&gt;$C$8,IF(Raw!$Q55&gt;$C$8,IF(Raw!$N55&gt;$C$9,IF(Raw!$N55&lt;$A$9,IF(Raw!$X55&gt;$C$9,IF(Raw!$X55&lt;$A$9,Raw!M55,-999),-999),-999),-999),-999),-999)</f>
        <v>0.22431599999999999</v>
      </c>
      <c r="J55" s="9">
        <f>IF(Raw!$G55&gt;$C$8,IF(Raw!$Q55&gt;$C$8,IF(Raw!$N55&gt;$C$9,IF(Raw!$N55&lt;$A$9,IF(Raw!$X55&gt;$C$9,IF(Raw!$X55&lt;$A$9,Raw!N55,-999),-999),-999),-999),-999),-999)</f>
        <v>630</v>
      </c>
      <c r="K55" s="9">
        <f>IF(Raw!$G55&gt;$C$8,IF(Raw!$Q55&gt;$C$8,IF(Raw!$N55&gt;$C$9,IF(Raw!$N55&lt;$A$9,IF(Raw!$X55&gt;$C$9,IF(Raw!$X55&lt;$A$9,Raw!R55,-999),-999),-999),-999),-999),-999)</f>
        <v>0.68888899999999997</v>
      </c>
      <c r="L55" s="9">
        <f>IF(Raw!$G55&gt;$C$8,IF(Raw!$Q55&gt;$C$8,IF(Raw!$N55&gt;$C$9,IF(Raw!$N55&lt;$A$9,IF(Raw!$X55&gt;$C$9,IF(Raw!$X55&lt;$A$9,Raw!S55,-999),-999),-999),-999),-999),-999)</f>
        <v>0.99567799999999995</v>
      </c>
      <c r="M55" s="9">
        <f>Raw!Q55</f>
        <v>0.97306499999999996</v>
      </c>
      <c r="N55" s="9">
        <f>IF(Raw!$G55&gt;$C$8,IF(Raw!$Q55&gt;$C$8,IF(Raw!$N55&gt;$C$9,IF(Raw!$N55&lt;$A$9,IF(Raw!$X55&gt;$C$9,IF(Raw!$X55&lt;$A$9,Raw!V55,-999),-999),-999),-999),-999),-999)</f>
        <v>663</v>
      </c>
      <c r="O55" s="9">
        <f>IF(Raw!$G55&gt;$C$8,IF(Raw!$Q55&gt;$C$8,IF(Raw!$N55&gt;$C$9,IF(Raw!$N55&lt;$A$9,IF(Raw!$X55&gt;$C$9,IF(Raw!$X55&lt;$A$9,Raw!W55,-999),-999),-999),-999),-999),-999)</f>
        <v>0.108303</v>
      </c>
      <c r="P55" s="9">
        <f>IF(Raw!$G55&gt;$C$8,IF(Raw!$Q55&gt;$C$8,IF(Raw!$N55&gt;$C$9,IF(Raw!$N55&lt;$A$9,IF(Raw!$X55&gt;$C$9,IF(Raw!$X55&lt;$A$9,Raw!X55,-999),-999),-999),-999),-999),-999)</f>
        <v>468</v>
      </c>
      <c r="R55" s="9">
        <f t="shared" si="4"/>
        <v>0.28898000000000013</v>
      </c>
      <c r="S55" s="9">
        <f t="shared" si="5"/>
        <v>0.28099032120680578</v>
      </c>
      <c r="T55" s="9">
        <f t="shared" si="6"/>
        <v>0.30678899999999998</v>
      </c>
      <c r="U55" s="9">
        <f t="shared" si="7"/>
        <v>0.30812069765526606</v>
      </c>
      <c r="V55" s="15">
        <f t="shared" si="0"/>
        <v>0</v>
      </c>
      <c r="X55" s="11">
        <f t="shared" si="8"/>
        <v>2.708999999999999E+18</v>
      </c>
      <c r="Y55" s="11">
        <f t="shared" si="9"/>
        <v>6.6759999999999998E-18</v>
      </c>
      <c r="Z55" s="11">
        <f t="shared" si="10"/>
        <v>6.2999999999999992E-4</v>
      </c>
      <c r="AA55" s="16">
        <f t="shared" si="11"/>
        <v>1.1265374299054234E-2</v>
      </c>
      <c r="AB55" s="9">
        <f t="shared" si="1"/>
        <v>0.69234509291583257</v>
      </c>
      <c r="AC55" s="9">
        <f t="shared" si="2"/>
        <v>0.98873462570094561</v>
      </c>
      <c r="AD55" s="15">
        <f t="shared" si="3"/>
        <v>17.881546506435292</v>
      </c>
      <c r="AE55" s="3">
        <f t="shared" si="12"/>
        <v>803.79039999999975</v>
      </c>
      <c r="AF55" s="2">
        <f t="shared" si="13"/>
        <v>0.25</v>
      </c>
      <c r="AG55" s="9">
        <f t="shared" si="14"/>
        <v>4.2382112190137902E-3</v>
      </c>
      <c r="AH55" s="2">
        <f t="shared" si="15"/>
        <v>0.20508483521575852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114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0.73319900000000005</v>
      </c>
      <c r="F56" s="9">
        <f>IF(Raw!$G56&gt;$C$8,IF(Raw!$Q56&gt;$C$8,IF(Raw!$N56&gt;$C$9,IF(Raw!$N56&lt;$A$9,IF(Raw!$X56&gt;$C$9,IF(Raw!$X56&lt;$A$9,Raw!I56,-999),-999),-999),-999),-999),-999)</f>
        <v>1.0136309999999999</v>
      </c>
      <c r="G56" s="9">
        <f>Raw!G56</f>
        <v>0.96154399999999995</v>
      </c>
      <c r="H56" s="9">
        <f>IF(Raw!$G56&gt;$C$8,IF(Raw!$Q56&gt;$C$8,IF(Raw!$N56&gt;$C$9,IF(Raw!$N56&lt;$A$9,IF(Raw!$X56&gt;$C$9,IF(Raw!$X56&lt;$A$9,Raw!L56,-999),-999),-999),-999),-999),-999)</f>
        <v>673.8</v>
      </c>
      <c r="I56" s="9">
        <f>IF(Raw!$G56&gt;$C$8,IF(Raw!$Q56&gt;$C$8,IF(Raw!$N56&gt;$C$9,IF(Raw!$N56&lt;$A$9,IF(Raw!$X56&gt;$C$9,IF(Raw!$X56&lt;$A$9,Raw!M56,-999),-999),-999),-999),-999),-999)</f>
        <v>0.22306100000000001</v>
      </c>
      <c r="J56" s="9">
        <f>IF(Raw!$G56&gt;$C$8,IF(Raw!$Q56&gt;$C$8,IF(Raw!$N56&gt;$C$9,IF(Raw!$N56&lt;$A$9,IF(Raw!$X56&gt;$C$9,IF(Raw!$X56&lt;$A$9,Raw!N56,-999),-999),-999),-999),-999),-999)</f>
        <v>583</v>
      </c>
      <c r="K56" s="9">
        <f>IF(Raw!$G56&gt;$C$8,IF(Raw!$Q56&gt;$C$8,IF(Raw!$N56&gt;$C$9,IF(Raw!$N56&lt;$A$9,IF(Raw!$X56&gt;$C$9,IF(Raw!$X56&lt;$A$9,Raw!R56,-999),-999),-999),-999),-999),-999)</f>
        <v>0.68848699999999996</v>
      </c>
      <c r="L56" s="9">
        <f>IF(Raw!$G56&gt;$C$8,IF(Raw!$Q56&gt;$C$8,IF(Raw!$N56&gt;$C$9,IF(Raw!$N56&lt;$A$9,IF(Raw!$X56&gt;$C$9,IF(Raw!$X56&lt;$A$9,Raw!S56,-999),-999),-999),-999),-999),-999)</f>
        <v>0.99728899999999998</v>
      </c>
      <c r="M56" s="9">
        <f>Raw!Q56</f>
        <v>0.97333800000000004</v>
      </c>
      <c r="N56" s="9">
        <f>IF(Raw!$G56&gt;$C$8,IF(Raw!$Q56&gt;$C$8,IF(Raw!$N56&gt;$C$9,IF(Raw!$N56&lt;$A$9,IF(Raw!$X56&gt;$C$9,IF(Raw!$X56&lt;$A$9,Raw!V56,-999),-999),-999),-999),-999),-999)</f>
        <v>707.8</v>
      </c>
      <c r="O56" s="9">
        <f>IF(Raw!$G56&gt;$C$8,IF(Raw!$Q56&gt;$C$8,IF(Raw!$N56&gt;$C$9,IF(Raw!$N56&lt;$A$9,IF(Raw!$X56&gt;$C$9,IF(Raw!$X56&lt;$A$9,Raw!W56,-999),-999),-999),-999),-999),-999)</f>
        <v>0.35426999999999997</v>
      </c>
      <c r="P56" s="9">
        <f>IF(Raw!$G56&gt;$C$8,IF(Raw!$Q56&gt;$C$8,IF(Raw!$N56&gt;$C$9,IF(Raw!$N56&lt;$A$9,IF(Raw!$X56&gt;$C$9,IF(Raw!$X56&lt;$A$9,Raw!X56,-999),-999),-999),-999),-999),-999)</f>
        <v>473</v>
      </c>
      <c r="R56" s="9">
        <f t="shared" si="4"/>
        <v>0.2804319999999999</v>
      </c>
      <c r="S56" s="9">
        <f t="shared" si="5"/>
        <v>0.27666083614254094</v>
      </c>
      <c r="T56" s="9">
        <f t="shared" si="6"/>
        <v>0.30880200000000002</v>
      </c>
      <c r="U56" s="9">
        <f t="shared" si="7"/>
        <v>0.30964143793825061</v>
      </c>
      <c r="V56" s="15">
        <f t="shared" si="0"/>
        <v>0</v>
      </c>
      <c r="X56" s="11">
        <f t="shared" si="8"/>
        <v>3.2508E+18</v>
      </c>
      <c r="Y56" s="11">
        <f t="shared" si="9"/>
        <v>6.7379999999999991E-18</v>
      </c>
      <c r="Z56" s="11">
        <f t="shared" si="10"/>
        <v>5.8299999999999997E-4</v>
      </c>
      <c r="AA56" s="16">
        <f t="shared" si="11"/>
        <v>1.2608952185970383E-2</v>
      </c>
      <c r="AB56" s="9">
        <f t="shared" si="1"/>
        <v>0.69238066965293199</v>
      </c>
      <c r="AC56" s="9">
        <f t="shared" si="2"/>
        <v>0.98739104781402964</v>
      </c>
      <c r="AD56" s="15">
        <f t="shared" si="3"/>
        <v>21.627705293259663</v>
      </c>
      <c r="AE56" s="3">
        <f t="shared" si="12"/>
        <v>811.25519999999972</v>
      </c>
      <c r="AF56" s="2">
        <f t="shared" si="13"/>
        <v>0.25</v>
      </c>
      <c r="AG56" s="9">
        <f t="shared" si="14"/>
        <v>5.1514105894689506E-3</v>
      </c>
      <c r="AH56" s="2">
        <f t="shared" si="15"/>
        <v>0.24927407750003308</v>
      </c>
    </row>
    <row r="57" spans="1:34">
      <c r="A57" s="1">
        <f>Raw!A57</f>
        <v>44</v>
      </c>
      <c r="B57" s="14">
        <f>Raw!B57</f>
        <v>0.46012731481481484</v>
      </c>
      <c r="C57" s="15">
        <f>Raw!C57</f>
        <v>113.1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0.72614500000000004</v>
      </c>
      <c r="F57" s="9">
        <f>IF(Raw!$G57&gt;$C$8,IF(Raw!$Q57&gt;$C$8,IF(Raw!$N57&gt;$C$9,IF(Raw!$N57&lt;$A$9,IF(Raw!$X57&gt;$C$9,IF(Raw!$X57&lt;$A$9,Raw!I57,-999),-999),-999),-999),-999),-999)</f>
        <v>1.026975</v>
      </c>
      <c r="G57" s="9">
        <f>Raw!G57</f>
        <v>0.97197599999999995</v>
      </c>
      <c r="H57" s="9">
        <f>IF(Raw!$G57&gt;$C$8,IF(Raw!$Q57&gt;$C$8,IF(Raw!$N57&gt;$C$9,IF(Raw!$N57&lt;$A$9,IF(Raw!$X57&gt;$C$9,IF(Raw!$X57&lt;$A$9,Raw!L57,-999),-999),-999),-999),-999),-999)</f>
        <v>661.3</v>
      </c>
      <c r="I57" s="9">
        <f>IF(Raw!$G57&gt;$C$8,IF(Raw!$Q57&gt;$C$8,IF(Raw!$N57&gt;$C$9,IF(Raw!$N57&lt;$A$9,IF(Raw!$X57&gt;$C$9,IF(Raw!$X57&lt;$A$9,Raw!M57,-999),-999),-999),-999),-999),-999)</f>
        <v>3.9999999999999998E-6</v>
      </c>
      <c r="J57" s="9">
        <f>IF(Raw!$G57&gt;$C$8,IF(Raw!$Q57&gt;$C$8,IF(Raw!$N57&gt;$C$9,IF(Raw!$N57&lt;$A$9,IF(Raw!$X57&gt;$C$9,IF(Raw!$X57&lt;$A$9,Raw!N57,-999),-999),-999),-999),-999),-999)</f>
        <v>638</v>
      </c>
      <c r="K57" s="9">
        <f>IF(Raw!$G57&gt;$C$8,IF(Raw!$Q57&gt;$C$8,IF(Raw!$N57&gt;$C$9,IF(Raw!$N57&lt;$A$9,IF(Raw!$X57&gt;$C$9,IF(Raw!$X57&lt;$A$9,Raw!R57,-999),-999),-999),-999),-999),-999)</f>
        <v>0.67468099999999998</v>
      </c>
      <c r="L57" s="9">
        <f>IF(Raw!$G57&gt;$C$8,IF(Raw!$Q57&gt;$C$8,IF(Raw!$N57&gt;$C$9,IF(Raw!$N57&lt;$A$9,IF(Raw!$X57&gt;$C$9,IF(Raw!$X57&lt;$A$9,Raw!S57,-999),-999),-999),-999),-999),-999)</f>
        <v>0.99671100000000001</v>
      </c>
      <c r="M57" s="9">
        <f>Raw!Q57</f>
        <v>0.97693600000000003</v>
      </c>
      <c r="N57" s="9">
        <f>IF(Raw!$G57&gt;$C$8,IF(Raw!$Q57&gt;$C$8,IF(Raw!$N57&gt;$C$9,IF(Raw!$N57&lt;$A$9,IF(Raw!$X57&gt;$C$9,IF(Raw!$X57&lt;$A$9,Raw!V57,-999),-999),-999),-999),-999),-999)</f>
        <v>666.9</v>
      </c>
      <c r="O57" s="9">
        <f>IF(Raw!$G57&gt;$C$8,IF(Raw!$Q57&gt;$C$8,IF(Raw!$N57&gt;$C$9,IF(Raw!$N57&lt;$A$9,IF(Raw!$X57&gt;$C$9,IF(Raw!$X57&lt;$A$9,Raw!W57,-999),-999),-999),-999),-999),-999)</f>
        <v>0.139267</v>
      </c>
      <c r="P57" s="9">
        <f>IF(Raw!$G57&gt;$C$8,IF(Raw!$Q57&gt;$C$8,IF(Raw!$N57&gt;$C$9,IF(Raw!$N57&lt;$A$9,IF(Raw!$X57&gt;$C$9,IF(Raw!$X57&lt;$A$9,Raw!X57,-999),-999),-999),-999),-999),-999)</f>
        <v>537</v>
      </c>
      <c r="R57" s="9">
        <f t="shared" si="4"/>
        <v>0.30082999999999993</v>
      </c>
      <c r="S57" s="9">
        <f t="shared" si="5"/>
        <v>0.29292826018160123</v>
      </c>
      <c r="T57" s="9">
        <f t="shared" si="6"/>
        <v>0.32203000000000004</v>
      </c>
      <c r="U57" s="9">
        <f t="shared" si="7"/>
        <v>0.32309265173154511</v>
      </c>
      <c r="V57" s="15">
        <f t="shared" si="0"/>
        <v>0</v>
      </c>
      <c r="X57" s="11">
        <f t="shared" si="8"/>
        <v>3.2508E+18</v>
      </c>
      <c r="Y57" s="11">
        <f t="shared" si="9"/>
        <v>6.6129999999999994E-18</v>
      </c>
      <c r="Z57" s="11">
        <f t="shared" si="10"/>
        <v>6.38E-4</v>
      </c>
      <c r="AA57" s="16">
        <f t="shared" si="11"/>
        <v>1.3529862877505624E-2</v>
      </c>
      <c r="AB57" s="9">
        <f t="shared" si="1"/>
        <v>0.6790380217424431</v>
      </c>
      <c r="AC57" s="9">
        <f t="shared" si="2"/>
        <v>0.98647013712249443</v>
      </c>
      <c r="AD57" s="15">
        <f t="shared" si="3"/>
        <v>21.206681626184363</v>
      </c>
      <c r="AE57" s="3">
        <f t="shared" si="12"/>
        <v>796.20519999999976</v>
      </c>
      <c r="AF57" s="2">
        <f t="shared" si="13"/>
        <v>0.25</v>
      </c>
      <c r="AG57" s="9">
        <f t="shared" si="14"/>
        <v>5.2705561546388772E-3</v>
      </c>
      <c r="AH57" s="2">
        <f t="shared" si="15"/>
        <v>0.25503946939224009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112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0.75482099999999996</v>
      </c>
      <c r="F58" s="9">
        <f>IF(Raw!$G58&gt;$C$8,IF(Raw!$Q58&gt;$C$8,IF(Raw!$N58&gt;$C$9,IF(Raw!$N58&lt;$A$9,IF(Raw!$X58&gt;$C$9,IF(Raw!$X58&lt;$A$9,Raw!I58,-999),-999),-999),-999),-999),-999)</f>
        <v>1.067709</v>
      </c>
      <c r="G58" s="9">
        <f>Raw!G58</f>
        <v>0.96829799999999999</v>
      </c>
      <c r="H58" s="9">
        <f>IF(Raw!$G58&gt;$C$8,IF(Raw!$Q58&gt;$C$8,IF(Raw!$N58&gt;$C$9,IF(Raw!$N58&lt;$A$9,IF(Raw!$X58&gt;$C$9,IF(Raw!$X58&lt;$A$9,Raw!L58,-999),-999),-999),-999),-999),-999)</f>
        <v>607.79999999999995</v>
      </c>
      <c r="I58" s="9">
        <f>IF(Raw!$G58&gt;$C$8,IF(Raw!$Q58&gt;$C$8,IF(Raw!$N58&gt;$C$9,IF(Raw!$N58&lt;$A$9,IF(Raw!$X58&gt;$C$9,IF(Raw!$X58&lt;$A$9,Raw!M58,-999),-999),-999),-999),-999),-999)</f>
        <v>2.1699999999999999E-4</v>
      </c>
      <c r="J58" s="9">
        <f>IF(Raw!$G58&gt;$C$8,IF(Raw!$Q58&gt;$C$8,IF(Raw!$N58&gt;$C$9,IF(Raw!$N58&lt;$A$9,IF(Raw!$X58&gt;$C$9,IF(Raw!$X58&lt;$A$9,Raw!N58,-999),-999),-999),-999),-999),-999)</f>
        <v>593</v>
      </c>
      <c r="K58" s="9">
        <f>IF(Raw!$G58&gt;$C$8,IF(Raw!$Q58&gt;$C$8,IF(Raw!$N58&gt;$C$9,IF(Raw!$N58&lt;$A$9,IF(Raw!$X58&gt;$C$9,IF(Raw!$X58&lt;$A$9,Raw!R58,-999),-999),-999),-999),-999),-999)</f>
        <v>0.68754199999999999</v>
      </c>
      <c r="L58" s="9">
        <f>IF(Raw!$G58&gt;$C$8,IF(Raw!$Q58&gt;$C$8,IF(Raw!$N58&gt;$C$9,IF(Raw!$N58&lt;$A$9,IF(Raw!$X58&gt;$C$9,IF(Raw!$X58&lt;$A$9,Raw!S58,-999),-999),-999),-999),-999),-999)</f>
        <v>0.99883</v>
      </c>
      <c r="M58" s="9">
        <f>Raw!Q58</f>
        <v>0.97816400000000003</v>
      </c>
      <c r="N58" s="9">
        <f>IF(Raw!$G58&gt;$C$8,IF(Raw!$Q58&gt;$C$8,IF(Raw!$N58&gt;$C$9,IF(Raw!$N58&lt;$A$9,IF(Raw!$X58&gt;$C$9,IF(Raw!$X58&lt;$A$9,Raw!V58,-999),-999),-999),-999),-999),-999)</f>
        <v>686.5</v>
      </c>
      <c r="O58" s="9">
        <f>IF(Raw!$G58&gt;$C$8,IF(Raw!$Q58&gt;$C$8,IF(Raw!$N58&gt;$C$9,IF(Raw!$N58&lt;$A$9,IF(Raw!$X58&gt;$C$9,IF(Raw!$X58&lt;$A$9,Raw!W58,-999),-999),-999),-999),-999),-999)</f>
        <v>0.30800899999999998</v>
      </c>
      <c r="P58" s="9">
        <f>IF(Raw!$G58&gt;$C$8,IF(Raw!$Q58&gt;$C$8,IF(Raw!$N58&gt;$C$9,IF(Raw!$N58&lt;$A$9,IF(Raw!$X58&gt;$C$9,IF(Raw!$X58&lt;$A$9,Raw!X58,-999),-999),-999),-999),-999),-999)</f>
        <v>536</v>
      </c>
      <c r="R58" s="9">
        <f t="shared" si="4"/>
        <v>0.31288800000000005</v>
      </c>
      <c r="S58" s="9">
        <f t="shared" si="5"/>
        <v>0.29304613897606935</v>
      </c>
      <c r="T58" s="9">
        <f t="shared" si="6"/>
        <v>0.31128800000000001</v>
      </c>
      <c r="U58" s="9">
        <f t="shared" si="7"/>
        <v>0.31165263358129014</v>
      </c>
      <c r="V58" s="15">
        <f t="shared" si="0"/>
        <v>0</v>
      </c>
      <c r="X58" s="11">
        <f t="shared" si="8"/>
        <v>3.2508E+18</v>
      </c>
      <c r="Y58" s="11">
        <f t="shared" si="9"/>
        <v>6.0779999999999996E-18</v>
      </c>
      <c r="Z58" s="11">
        <f t="shared" si="10"/>
        <v>5.9299999999999999E-4</v>
      </c>
      <c r="AA58" s="16">
        <f t="shared" si="11"/>
        <v>1.1581017492438233E-2</v>
      </c>
      <c r="AB58" s="9">
        <f t="shared" si="1"/>
        <v>0.69114703177318615</v>
      </c>
      <c r="AC58" s="9">
        <f t="shared" si="2"/>
        <v>0.98841898250756166</v>
      </c>
      <c r="AD58" s="15">
        <f t="shared" si="3"/>
        <v>19.529540459423664</v>
      </c>
      <c r="AE58" s="3">
        <f t="shared" si="12"/>
        <v>731.79119999999978</v>
      </c>
      <c r="AF58" s="2">
        <f t="shared" si="13"/>
        <v>0.25</v>
      </c>
      <c r="AG58" s="9">
        <f t="shared" si="14"/>
        <v>4.6818713206244183E-3</v>
      </c>
      <c r="AH58" s="2">
        <f t="shared" si="15"/>
        <v>0.22655331664075806</v>
      </c>
    </row>
    <row r="59" spans="1:34">
      <c r="A59" s="1">
        <f>Raw!A59</f>
        <v>46</v>
      </c>
      <c r="B59" s="14">
        <f>Raw!B59</f>
        <v>0.46023148148148146</v>
      </c>
      <c r="C59" s="15">
        <f>Raw!C59</f>
        <v>110.7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0.74909000000000003</v>
      </c>
      <c r="F59" s="9">
        <f>IF(Raw!$G59&gt;$C$8,IF(Raw!$Q59&gt;$C$8,IF(Raw!$N59&gt;$C$9,IF(Raw!$N59&lt;$A$9,IF(Raw!$X59&gt;$C$9,IF(Raw!$X59&lt;$A$9,Raw!I59,-999),-999),-999),-999),-999),-999)</f>
        <v>1.0477000000000001</v>
      </c>
      <c r="G59" s="9">
        <f>Raw!G59</f>
        <v>0.97914599999999996</v>
      </c>
      <c r="H59" s="9">
        <f>IF(Raw!$G59&gt;$C$8,IF(Raw!$Q59&gt;$C$8,IF(Raw!$N59&gt;$C$9,IF(Raw!$N59&lt;$A$9,IF(Raw!$X59&gt;$C$9,IF(Raw!$X59&lt;$A$9,Raw!L59,-999),-999),-999),-999),-999),-999)</f>
        <v>654.9</v>
      </c>
      <c r="I59" s="9">
        <f>IF(Raw!$G59&gt;$C$8,IF(Raw!$Q59&gt;$C$8,IF(Raw!$N59&gt;$C$9,IF(Raw!$N59&lt;$A$9,IF(Raw!$X59&gt;$C$9,IF(Raw!$X59&lt;$A$9,Raw!M59,-999),-999),-999),-999),-999),-999)</f>
        <v>0.19661300000000001</v>
      </c>
      <c r="J59" s="9">
        <f>IF(Raw!$G59&gt;$C$8,IF(Raw!$Q59&gt;$C$8,IF(Raw!$N59&gt;$C$9,IF(Raw!$N59&lt;$A$9,IF(Raw!$X59&gt;$C$9,IF(Raw!$X59&lt;$A$9,Raw!N59,-999),-999),-999),-999),-999),-999)</f>
        <v>561</v>
      </c>
      <c r="K59" s="9">
        <f>IF(Raw!$G59&gt;$C$8,IF(Raw!$Q59&gt;$C$8,IF(Raw!$N59&gt;$C$9,IF(Raw!$N59&lt;$A$9,IF(Raw!$X59&gt;$C$9,IF(Raw!$X59&lt;$A$9,Raw!R59,-999),-999),-999),-999),-999),-999)</f>
        <v>0.69168300000000005</v>
      </c>
      <c r="L59" s="9">
        <f>IF(Raw!$G59&gt;$C$8,IF(Raw!$Q59&gt;$C$8,IF(Raw!$N59&gt;$C$9,IF(Raw!$N59&lt;$A$9,IF(Raw!$X59&gt;$C$9,IF(Raw!$X59&lt;$A$9,Raw!S59,-999),-999),-999),-999),-999),-999)</f>
        <v>1.019658</v>
      </c>
      <c r="M59" s="9">
        <f>Raw!Q59</f>
        <v>0.97598200000000002</v>
      </c>
      <c r="N59" s="9">
        <f>IF(Raw!$G59&gt;$C$8,IF(Raw!$Q59&gt;$C$8,IF(Raw!$N59&gt;$C$9,IF(Raw!$N59&lt;$A$9,IF(Raw!$X59&gt;$C$9,IF(Raw!$X59&lt;$A$9,Raw!V59,-999),-999),-999),-999),-999),-999)</f>
        <v>726</v>
      </c>
      <c r="O59" s="9">
        <f>IF(Raw!$G59&gt;$C$8,IF(Raw!$Q59&gt;$C$8,IF(Raw!$N59&gt;$C$9,IF(Raw!$N59&lt;$A$9,IF(Raw!$X59&gt;$C$9,IF(Raw!$X59&lt;$A$9,Raw!W59,-999),-999),-999),-999),-999),-999)</f>
        <v>0.22917999999999999</v>
      </c>
      <c r="P59" s="9">
        <f>IF(Raw!$G59&gt;$C$8,IF(Raw!$Q59&gt;$C$8,IF(Raw!$N59&gt;$C$9,IF(Raw!$N59&lt;$A$9,IF(Raw!$X59&gt;$C$9,IF(Raw!$X59&lt;$A$9,Raw!X59,-999),-999),-999),-999),-999),-999)</f>
        <v>872</v>
      </c>
      <c r="R59" s="9">
        <f t="shared" si="4"/>
        <v>0.29861000000000004</v>
      </c>
      <c r="S59" s="9">
        <f t="shared" si="5"/>
        <v>0.28501479431134868</v>
      </c>
      <c r="T59" s="9">
        <f t="shared" si="6"/>
        <v>0.32797499999999991</v>
      </c>
      <c r="U59" s="9">
        <f t="shared" si="7"/>
        <v>0.32165196565907384</v>
      </c>
      <c r="V59" s="15">
        <f t="shared" si="0"/>
        <v>0</v>
      </c>
      <c r="X59" s="11">
        <f t="shared" si="8"/>
        <v>3.2508E+18</v>
      </c>
      <c r="Y59" s="11">
        <f t="shared" si="9"/>
        <v>6.5489999999999996E-18</v>
      </c>
      <c r="Z59" s="11">
        <f t="shared" si="10"/>
        <v>5.6099999999999998E-4</v>
      </c>
      <c r="AA59" s="16">
        <f t="shared" si="11"/>
        <v>1.1802442113447685E-2</v>
      </c>
      <c r="AB59" s="9">
        <f t="shared" si="1"/>
        <v>0.69555390595215805</v>
      </c>
      <c r="AC59" s="9">
        <f t="shared" si="2"/>
        <v>0.98819755788655228</v>
      </c>
      <c r="AD59" s="15">
        <f t="shared" si="3"/>
        <v>21.038221236092127</v>
      </c>
      <c r="AE59" s="3">
        <f t="shared" si="12"/>
        <v>788.49959999999976</v>
      </c>
      <c r="AF59" s="2">
        <f t="shared" si="13"/>
        <v>0.25</v>
      </c>
      <c r="AG59" s="9">
        <f t="shared" si="14"/>
        <v>5.2053732419688479E-3</v>
      </c>
      <c r="AH59" s="2">
        <f t="shared" si="15"/>
        <v>0.25188530217097382</v>
      </c>
    </row>
    <row r="60" spans="1:34">
      <c r="A60" s="1">
        <f>Raw!A60</f>
        <v>47</v>
      </c>
      <c r="B60" s="14">
        <f>Raw!B60</f>
        <v>0.46028935185185182</v>
      </c>
      <c r="C60" s="15">
        <f>Raw!C60</f>
        <v>109.6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0.75526700000000002</v>
      </c>
      <c r="F60" s="9">
        <f>IF(Raw!$G60&gt;$C$8,IF(Raw!$Q60&gt;$C$8,IF(Raw!$N60&gt;$C$9,IF(Raw!$N60&lt;$A$9,IF(Raw!$X60&gt;$C$9,IF(Raw!$X60&lt;$A$9,Raw!I60,-999),-999),-999),-999),-999),-999)</f>
        <v>1.0502279999999999</v>
      </c>
      <c r="G60" s="9">
        <f>Raw!G60</f>
        <v>0.949793</v>
      </c>
      <c r="H60" s="9">
        <f>IF(Raw!$G60&gt;$C$8,IF(Raw!$Q60&gt;$C$8,IF(Raw!$N60&gt;$C$9,IF(Raw!$N60&lt;$A$9,IF(Raw!$X60&gt;$C$9,IF(Raw!$X60&lt;$A$9,Raw!L60,-999),-999),-999),-999),-999),-999)</f>
        <v>663.7</v>
      </c>
      <c r="I60" s="9">
        <f>IF(Raw!$G60&gt;$C$8,IF(Raw!$Q60&gt;$C$8,IF(Raw!$N60&gt;$C$9,IF(Raw!$N60&lt;$A$9,IF(Raw!$X60&gt;$C$9,IF(Raw!$X60&lt;$A$9,Raw!M60,-999),-999),-999),-999),-999),-999)</f>
        <v>0.29054999999999997</v>
      </c>
      <c r="J60" s="9">
        <f>IF(Raw!$G60&gt;$C$8,IF(Raw!$Q60&gt;$C$8,IF(Raw!$N60&gt;$C$9,IF(Raw!$N60&lt;$A$9,IF(Raw!$X60&gt;$C$9,IF(Raw!$X60&lt;$A$9,Raw!N60,-999),-999),-999),-999),-999),-999)</f>
        <v>1525</v>
      </c>
      <c r="K60" s="9">
        <f>IF(Raw!$G60&gt;$C$8,IF(Raw!$Q60&gt;$C$8,IF(Raw!$N60&gt;$C$9,IF(Raw!$N60&lt;$A$9,IF(Raw!$X60&gt;$C$9,IF(Raw!$X60&lt;$A$9,Raw!R60,-999),-999),-999),-999),-999),-999)</f>
        <v>0.71365100000000004</v>
      </c>
      <c r="L60" s="9">
        <f>IF(Raw!$G60&gt;$C$8,IF(Raw!$Q60&gt;$C$8,IF(Raw!$N60&gt;$C$9,IF(Raw!$N60&lt;$A$9,IF(Raw!$X60&gt;$C$9,IF(Raw!$X60&lt;$A$9,Raw!S60,-999),-999),-999),-999),-999),-999)</f>
        <v>1.0204580000000001</v>
      </c>
      <c r="M60" s="9">
        <f>Raw!Q60</f>
        <v>0.97381600000000001</v>
      </c>
      <c r="N60" s="9">
        <f>IF(Raw!$G60&gt;$C$8,IF(Raw!$Q60&gt;$C$8,IF(Raw!$N60&gt;$C$9,IF(Raw!$N60&lt;$A$9,IF(Raw!$X60&gt;$C$9,IF(Raw!$X60&lt;$A$9,Raw!V60,-999),-999),-999),-999),-999),-999)</f>
        <v>697</v>
      </c>
      <c r="O60" s="9">
        <f>IF(Raw!$G60&gt;$C$8,IF(Raw!$Q60&gt;$C$8,IF(Raw!$N60&gt;$C$9,IF(Raw!$N60&lt;$A$9,IF(Raw!$X60&gt;$C$9,IF(Raw!$X60&lt;$A$9,Raw!W60,-999),-999),-999),-999),-999),-999)</f>
        <v>0.30752099999999999</v>
      </c>
      <c r="P60" s="9">
        <f>IF(Raw!$G60&gt;$C$8,IF(Raw!$Q60&gt;$C$8,IF(Raw!$N60&gt;$C$9,IF(Raw!$N60&lt;$A$9,IF(Raw!$X60&gt;$C$9,IF(Raw!$X60&lt;$A$9,Raw!X60,-999),-999),-999),-999),-999),-999)</f>
        <v>408</v>
      </c>
      <c r="R60" s="9">
        <f t="shared" si="4"/>
        <v>0.29496099999999992</v>
      </c>
      <c r="S60" s="9">
        <f t="shared" si="5"/>
        <v>0.28085425260038765</v>
      </c>
      <c r="T60" s="9">
        <f t="shared" si="6"/>
        <v>0.30680700000000005</v>
      </c>
      <c r="U60" s="9">
        <f t="shared" si="7"/>
        <v>0.30065617595236649</v>
      </c>
      <c r="V60" s="15">
        <f t="shared" si="0"/>
        <v>0</v>
      </c>
      <c r="X60" s="11">
        <f t="shared" si="8"/>
        <v>2.708999999999999E+18</v>
      </c>
      <c r="Y60" s="11">
        <f t="shared" si="9"/>
        <v>6.6370000000000002E-18</v>
      </c>
      <c r="Z60" s="11">
        <f t="shared" si="10"/>
        <v>1.5249999999999999E-3</v>
      </c>
      <c r="AA60" s="16">
        <f t="shared" si="11"/>
        <v>2.6687205431823794E-2</v>
      </c>
      <c r="AB60" s="9">
        <f t="shared" si="1"/>
        <v>0.72183882143692157</v>
      </c>
      <c r="AC60" s="9">
        <f t="shared" si="2"/>
        <v>0.97331279456817632</v>
      </c>
      <c r="AD60" s="15">
        <f t="shared" si="3"/>
        <v>17.499806840540195</v>
      </c>
      <c r="AE60" s="3">
        <f t="shared" si="12"/>
        <v>799.09479999999985</v>
      </c>
      <c r="AF60" s="2">
        <f t="shared" si="13"/>
        <v>0.25</v>
      </c>
      <c r="AG60" s="9">
        <f t="shared" si="14"/>
        <v>4.0472500035245232E-3</v>
      </c>
      <c r="AH60" s="2">
        <f t="shared" si="15"/>
        <v>0.19584432137927954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108.4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0.74895999999999996</v>
      </c>
      <c r="F61" s="9">
        <f>IF(Raw!$G61&gt;$C$8,IF(Raw!$Q61&gt;$C$8,IF(Raw!$N61&gt;$C$9,IF(Raw!$N61&lt;$A$9,IF(Raw!$X61&gt;$C$9,IF(Raw!$X61&lt;$A$9,Raw!I61,-999),-999),-999),-999),-999),-999)</f>
        <v>1.0590569999999999</v>
      </c>
      <c r="G61" s="9">
        <f>Raw!G61</f>
        <v>0.95010499999999998</v>
      </c>
      <c r="H61" s="9">
        <f>IF(Raw!$G61&gt;$C$8,IF(Raw!$Q61&gt;$C$8,IF(Raw!$N61&gt;$C$9,IF(Raw!$N61&lt;$A$9,IF(Raw!$X61&gt;$C$9,IF(Raw!$X61&lt;$A$9,Raw!L61,-999),-999),-999),-999),-999),-999)</f>
        <v>632</v>
      </c>
      <c r="I61" s="9">
        <f>IF(Raw!$G61&gt;$C$8,IF(Raw!$Q61&gt;$C$8,IF(Raw!$N61&gt;$C$9,IF(Raw!$N61&lt;$A$9,IF(Raw!$X61&gt;$C$9,IF(Raw!$X61&lt;$A$9,Raw!M61,-999),-999),-999),-999),-999),-999)</f>
        <v>7.9999999999999996E-6</v>
      </c>
      <c r="J61" s="9">
        <f>IF(Raw!$G61&gt;$C$8,IF(Raw!$Q61&gt;$C$8,IF(Raw!$N61&gt;$C$9,IF(Raw!$N61&lt;$A$9,IF(Raw!$X61&gt;$C$9,IF(Raw!$X61&lt;$A$9,Raw!N61,-999),-999),-999),-999),-999),-999)</f>
        <v>616</v>
      </c>
      <c r="K61" s="9">
        <f>IF(Raw!$G61&gt;$C$8,IF(Raw!$Q61&gt;$C$8,IF(Raw!$N61&gt;$C$9,IF(Raw!$N61&lt;$A$9,IF(Raw!$X61&gt;$C$9,IF(Raw!$X61&lt;$A$9,Raw!R61,-999),-999),-999),-999),-999),-999)</f>
        <v>0.69166399999999995</v>
      </c>
      <c r="L61" s="9">
        <f>IF(Raw!$G61&gt;$C$8,IF(Raw!$Q61&gt;$C$8,IF(Raw!$N61&gt;$C$9,IF(Raw!$N61&lt;$A$9,IF(Raw!$X61&gt;$C$9,IF(Raw!$X61&lt;$A$9,Raw!S61,-999),-999),-999),-999),-999),-999)</f>
        <v>1.0346340000000001</v>
      </c>
      <c r="M61" s="9">
        <f>Raw!Q61</f>
        <v>0.978132</v>
      </c>
      <c r="N61" s="9">
        <f>IF(Raw!$G61&gt;$C$8,IF(Raw!$Q61&gt;$C$8,IF(Raw!$N61&gt;$C$9,IF(Raw!$N61&lt;$A$9,IF(Raw!$X61&gt;$C$9,IF(Raw!$X61&lt;$A$9,Raw!V61,-999),-999),-999),-999),-999),-999)</f>
        <v>646.29999999999995</v>
      </c>
      <c r="O61" s="9">
        <f>IF(Raw!$G61&gt;$C$8,IF(Raw!$Q61&gt;$C$8,IF(Raw!$N61&gt;$C$9,IF(Raw!$N61&lt;$A$9,IF(Raw!$X61&gt;$C$9,IF(Raw!$X61&lt;$A$9,Raw!W61,-999),-999),-999),-999),-999),-999)</f>
        <v>4.6982999999999997E-2</v>
      </c>
      <c r="P61" s="9">
        <f>IF(Raw!$G61&gt;$C$8,IF(Raw!$Q61&gt;$C$8,IF(Raw!$N61&gt;$C$9,IF(Raw!$N61&lt;$A$9,IF(Raw!$X61&gt;$C$9,IF(Raw!$X61&lt;$A$9,Raw!X61,-999),-999),-999),-999),-999),-999)</f>
        <v>642</v>
      </c>
      <c r="R61" s="9">
        <f t="shared" si="4"/>
        <v>0.31009699999999996</v>
      </c>
      <c r="S61" s="9">
        <f t="shared" si="5"/>
        <v>0.29280482542488268</v>
      </c>
      <c r="T61" s="9">
        <f t="shared" si="6"/>
        <v>0.34297000000000011</v>
      </c>
      <c r="U61" s="9">
        <f t="shared" si="7"/>
        <v>0.33148920294519618</v>
      </c>
      <c r="V61" s="15">
        <f t="shared" si="0"/>
        <v>0</v>
      </c>
      <c r="X61" s="11">
        <f t="shared" si="8"/>
        <v>2.708999999999999E+18</v>
      </c>
      <c r="Y61" s="11">
        <f t="shared" si="9"/>
        <v>6.3199999999999995E-18</v>
      </c>
      <c r="Z61" s="11">
        <f t="shared" si="10"/>
        <v>6.1600000000000001E-4</v>
      </c>
      <c r="AA61" s="16">
        <f t="shared" si="11"/>
        <v>1.043639503550613E-2</v>
      </c>
      <c r="AB61" s="9">
        <f t="shared" si="1"/>
        <v>0.69524337040532747</v>
      </c>
      <c r="AC61" s="9">
        <f t="shared" si="2"/>
        <v>0.98956360496449391</v>
      </c>
      <c r="AD61" s="15">
        <f t="shared" si="3"/>
        <v>16.942199732964497</v>
      </c>
      <c r="AE61" s="3">
        <f t="shared" si="12"/>
        <v>760.92799999999977</v>
      </c>
      <c r="AF61" s="2">
        <f t="shared" si="13"/>
        <v>0.25</v>
      </c>
      <c r="AG61" s="9">
        <f t="shared" si="14"/>
        <v>4.3201202197067053E-3</v>
      </c>
      <c r="AH61" s="2">
        <f t="shared" si="15"/>
        <v>0.20904836913177291</v>
      </c>
    </row>
    <row r="62" spans="1:34">
      <c r="A62" s="1">
        <f>Raw!A62</f>
        <v>49</v>
      </c>
      <c r="B62" s="14">
        <f>Raw!B62</f>
        <v>0.46039351851851856</v>
      </c>
      <c r="C62" s="15">
        <f>Raw!C62</f>
        <v>107.5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0.76061599999999996</v>
      </c>
      <c r="F62" s="9">
        <f>IF(Raw!$G62&gt;$C$8,IF(Raw!$Q62&gt;$C$8,IF(Raw!$N62&gt;$C$9,IF(Raw!$N62&lt;$A$9,IF(Raw!$X62&gt;$C$9,IF(Raw!$X62&lt;$A$9,Raw!I62,-999),-999),-999),-999),-999),-999)</f>
        <v>1.055976</v>
      </c>
      <c r="G62" s="9">
        <f>Raw!G62</f>
        <v>0.96946299999999996</v>
      </c>
      <c r="H62" s="9">
        <f>IF(Raw!$G62&gt;$C$8,IF(Raw!$Q62&gt;$C$8,IF(Raw!$N62&gt;$C$9,IF(Raw!$N62&lt;$A$9,IF(Raw!$X62&gt;$C$9,IF(Raw!$X62&lt;$A$9,Raw!L62,-999),-999),-999),-999),-999),-999)</f>
        <v>631.70000000000005</v>
      </c>
      <c r="I62" s="9">
        <f>IF(Raw!$G62&gt;$C$8,IF(Raw!$Q62&gt;$C$8,IF(Raw!$N62&gt;$C$9,IF(Raw!$N62&lt;$A$9,IF(Raw!$X62&gt;$C$9,IF(Raw!$X62&lt;$A$9,Raw!M62,-999),-999),-999),-999),-999),-999)</f>
        <v>0.24141299999999999</v>
      </c>
      <c r="J62" s="9">
        <f>IF(Raw!$G62&gt;$C$8,IF(Raw!$Q62&gt;$C$8,IF(Raw!$N62&gt;$C$9,IF(Raw!$N62&lt;$A$9,IF(Raw!$X62&gt;$C$9,IF(Raw!$X62&lt;$A$9,Raw!N62,-999),-999),-999),-999),-999),-999)</f>
        <v>517</v>
      </c>
      <c r="K62" s="9">
        <f>IF(Raw!$G62&gt;$C$8,IF(Raw!$Q62&gt;$C$8,IF(Raw!$N62&gt;$C$9,IF(Raw!$N62&lt;$A$9,IF(Raw!$X62&gt;$C$9,IF(Raw!$X62&lt;$A$9,Raw!R62,-999),-999),-999),-999),-999),-999)</f>
        <v>0.69652400000000003</v>
      </c>
      <c r="L62" s="9">
        <f>IF(Raw!$G62&gt;$C$8,IF(Raw!$Q62&gt;$C$8,IF(Raw!$N62&gt;$C$9,IF(Raw!$N62&lt;$A$9,IF(Raw!$X62&gt;$C$9,IF(Raw!$X62&lt;$A$9,Raw!S62,-999),-999),-999),-999),-999),-999)</f>
        <v>1.0282180000000001</v>
      </c>
      <c r="M62" s="9">
        <f>Raw!Q62</f>
        <v>0.97729900000000003</v>
      </c>
      <c r="N62" s="9">
        <f>IF(Raw!$G62&gt;$C$8,IF(Raw!$Q62&gt;$C$8,IF(Raw!$N62&gt;$C$9,IF(Raw!$N62&lt;$A$9,IF(Raw!$X62&gt;$C$9,IF(Raw!$X62&lt;$A$9,Raw!V62,-999),-999),-999),-999),-999),-999)</f>
        <v>700</v>
      </c>
      <c r="O62" s="9">
        <f>IF(Raw!$G62&gt;$C$8,IF(Raw!$Q62&gt;$C$8,IF(Raw!$N62&gt;$C$9,IF(Raw!$N62&lt;$A$9,IF(Raw!$X62&gt;$C$9,IF(Raw!$X62&lt;$A$9,Raw!W62,-999),-999),-999),-999),-999),-999)</f>
        <v>0.22406899999999999</v>
      </c>
      <c r="P62" s="9">
        <f>IF(Raw!$G62&gt;$C$8,IF(Raw!$Q62&gt;$C$8,IF(Raw!$N62&gt;$C$9,IF(Raw!$N62&lt;$A$9,IF(Raw!$X62&gt;$C$9,IF(Raw!$X62&lt;$A$9,Raw!X62,-999),-999),-999),-999),-999),-999)</f>
        <v>518</v>
      </c>
      <c r="R62" s="9">
        <f t="shared" si="4"/>
        <v>0.29536000000000007</v>
      </c>
      <c r="S62" s="9">
        <f t="shared" si="5"/>
        <v>0.27970332659075592</v>
      </c>
      <c r="T62" s="9">
        <f t="shared" si="6"/>
        <v>0.33169400000000004</v>
      </c>
      <c r="U62" s="9">
        <f t="shared" si="7"/>
        <v>0.32259112367221737</v>
      </c>
      <c r="V62" s="15">
        <f t="shared" si="0"/>
        <v>0</v>
      </c>
      <c r="X62" s="11">
        <f t="shared" si="8"/>
        <v>2.708999999999999E+18</v>
      </c>
      <c r="Y62" s="11">
        <f t="shared" si="9"/>
        <v>6.3170000000000004E-18</v>
      </c>
      <c r="Z62" s="11">
        <f t="shared" si="10"/>
        <v>5.1699999999999999E-4</v>
      </c>
      <c r="AA62" s="16">
        <f t="shared" si="11"/>
        <v>8.7697051473976818E-3</v>
      </c>
      <c r="AB62" s="9">
        <f t="shared" si="1"/>
        <v>0.69943285857916093</v>
      </c>
      <c r="AC62" s="9">
        <f t="shared" si="2"/>
        <v>0.99123029485260239</v>
      </c>
      <c r="AD62" s="15">
        <f t="shared" si="3"/>
        <v>16.962679201929749</v>
      </c>
      <c r="AE62" s="3">
        <f t="shared" si="12"/>
        <v>760.56679999999983</v>
      </c>
      <c r="AF62" s="2">
        <f t="shared" si="13"/>
        <v>0.25</v>
      </c>
      <c r="AG62" s="9">
        <f t="shared" si="14"/>
        <v>4.2092382648014383E-3</v>
      </c>
      <c r="AH62" s="2">
        <f t="shared" si="15"/>
        <v>0.20368284903968098</v>
      </c>
    </row>
    <row r="63" spans="1:34">
      <c r="A63" s="1">
        <f>Raw!A63</f>
        <v>50</v>
      </c>
      <c r="B63" s="14">
        <f>Raw!B63</f>
        <v>0.46045138888888887</v>
      </c>
      <c r="C63" s="15">
        <f>Raw!C63</f>
        <v>106.2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0.74563500000000005</v>
      </c>
      <c r="F63" s="9">
        <f>IF(Raw!$G63&gt;$C$8,IF(Raw!$Q63&gt;$C$8,IF(Raw!$N63&gt;$C$9,IF(Raw!$N63&lt;$A$9,IF(Raw!$X63&gt;$C$9,IF(Raw!$X63&lt;$A$9,Raw!I63,-999),-999),-999),-999),-999),-999)</f>
        <v>1.046054</v>
      </c>
      <c r="G63" s="9">
        <f>Raw!G63</f>
        <v>0.96506400000000003</v>
      </c>
      <c r="H63" s="9">
        <f>IF(Raw!$G63&gt;$C$8,IF(Raw!$Q63&gt;$C$8,IF(Raw!$N63&gt;$C$9,IF(Raw!$N63&lt;$A$9,IF(Raw!$X63&gt;$C$9,IF(Raw!$X63&lt;$A$9,Raw!L63,-999),-999),-999),-999),-999),-999)</f>
        <v>642.5</v>
      </c>
      <c r="I63" s="9">
        <f>IF(Raw!$G63&gt;$C$8,IF(Raw!$Q63&gt;$C$8,IF(Raw!$N63&gt;$C$9,IF(Raw!$N63&lt;$A$9,IF(Raw!$X63&gt;$C$9,IF(Raw!$X63&lt;$A$9,Raw!M63,-999),-999),-999),-999),-999),-999)</f>
        <v>9.9948999999999996E-2</v>
      </c>
      <c r="J63" s="9">
        <f>IF(Raw!$G63&gt;$C$8,IF(Raw!$Q63&gt;$C$8,IF(Raw!$N63&gt;$C$9,IF(Raw!$N63&lt;$A$9,IF(Raw!$X63&gt;$C$9,IF(Raw!$X63&lt;$A$9,Raw!N63,-999),-999),-999),-999),-999),-999)</f>
        <v>555</v>
      </c>
      <c r="K63" s="9">
        <f>IF(Raw!$G63&gt;$C$8,IF(Raw!$Q63&gt;$C$8,IF(Raw!$N63&gt;$C$9,IF(Raw!$N63&lt;$A$9,IF(Raw!$X63&gt;$C$9,IF(Raw!$X63&lt;$A$9,Raw!R63,-999),-999),-999),-999),-999),-999)</f>
        <v>0.70315000000000005</v>
      </c>
      <c r="L63" s="9">
        <f>IF(Raw!$G63&gt;$C$8,IF(Raw!$Q63&gt;$C$8,IF(Raw!$N63&gt;$C$9,IF(Raw!$N63&lt;$A$9,IF(Raw!$X63&gt;$C$9,IF(Raw!$X63&lt;$A$9,Raw!S63,-999),-999),-999),-999),-999),-999)</f>
        <v>1.0452170000000001</v>
      </c>
      <c r="M63" s="9">
        <f>Raw!Q63</f>
        <v>0.97994199999999998</v>
      </c>
      <c r="N63" s="9">
        <f>IF(Raw!$G63&gt;$C$8,IF(Raw!$Q63&gt;$C$8,IF(Raw!$N63&gt;$C$9,IF(Raw!$N63&lt;$A$9,IF(Raw!$X63&gt;$C$9,IF(Raw!$X63&lt;$A$9,Raw!V63,-999),-999),-999),-999),-999),-999)</f>
        <v>675.6</v>
      </c>
      <c r="O63" s="9">
        <f>IF(Raw!$G63&gt;$C$8,IF(Raw!$Q63&gt;$C$8,IF(Raw!$N63&gt;$C$9,IF(Raw!$N63&lt;$A$9,IF(Raw!$X63&gt;$C$9,IF(Raw!$X63&lt;$A$9,Raw!W63,-999),-999),-999),-999),-999),-999)</f>
        <v>0.23971000000000001</v>
      </c>
      <c r="P63" s="9">
        <f>IF(Raw!$G63&gt;$C$8,IF(Raw!$Q63&gt;$C$8,IF(Raw!$N63&gt;$C$9,IF(Raw!$N63&lt;$A$9,IF(Raw!$X63&gt;$C$9,IF(Raw!$X63&lt;$A$9,Raw!X63,-999),-999),-999),-999),-999),-999)</f>
        <v>646</v>
      </c>
      <c r="R63" s="9">
        <f t="shared" si="4"/>
        <v>0.30041899999999999</v>
      </c>
      <c r="S63" s="9">
        <f t="shared" si="5"/>
        <v>0.28719263059077255</v>
      </c>
      <c r="T63" s="9">
        <f t="shared" si="6"/>
        <v>0.34206700000000001</v>
      </c>
      <c r="U63" s="9">
        <f t="shared" si="7"/>
        <v>0.32726888292096279</v>
      </c>
      <c r="V63" s="15">
        <f t="shared" si="0"/>
        <v>0</v>
      </c>
      <c r="X63" s="11">
        <f t="shared" si="8"/>
        <v>2.708999999999999E+18</v>
      </c>
      <c r="Y63" s="11">
        <f t="shared" si="9"/>
        <v>6.4249999999999993E-18</v>
      </c>
      <c r="Z63" s="11">
        <f t="shared" si="10"/>
        <v>5.5499999999999994E-4</v>
      </c>
      <c r="AA63" s="16">
        <f t="shared" si="11"/>
        <v>9.5675334290267755E-3</v>
      </c>
      <c r="AB63" s="9">
        <f t="shared" si="1"/>
        <v>0.70642273745746698</v>
      </c>
      <c r="AC63" s="9">
        <f t="shared" si="2"/>
        <v>0.99043246657097317</v>
      </c>
      <c r="AD63" s="15">
        <f t="shared" si="3"/>
        <v>17.238798971219413</v>
      </c>
      <c r="AE63" s="3">
        <f t="shared" si="12"/>
        <v>773.56999999999971</v>
      </c>
      <c r="AF63" s="2">
        <f t="shared" si="13"/>
        <v>0.25</v>
      </c>
      <c r="AG63" s="9">
        <f t="shared" si="14"/>
        <v>4.3397865247769389E-3</v>
      </c>
      <c r="AH63" s="2">
        <f t="shared" si="15"/>
        <v>0.21000001139927893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104.9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0.73219599999999996</v>
      </c>
      <c r="F64" s="9">
        <f>IF(Raw!$G64&gt;$C$8,IF(Raw!$Q64&gt;$C$8,IF(Raw!$N64&gt;$C$9,IF(Raw!$N64&lt;$A$9,IF(Raw!$X64&gt;$C$9,IF(Raw!$X64&lt;$A$9,Raw!I64,-999),-999),-999),-999),-999),-999)</f>
        <v>1.0472699999999999</v>
      </c>
      <c r="G64" s="9">
        <f>Raw!G64</f>
        <v>0.970356</v>
      </c>
      <c r="H64" s="9">
        <f>IF(Raw!$G64&gt;$C$8,IF(Raw!$Q64&gt;$C$8,IF(Raw!$N64&gt;$C$9,IF(Raw!$N64&lt;$A$9,IF(Raw!$X64&gt;$C$9,IF(Raw!$X64&lt;$A$9,Raw!L64,-999),-999),-999),-999),-999),-999)</f>
        <v>612</v>
      </c>
      <c r="I64" s="9">
        <f>IF(Raw!$G64&gt;$C$8,IF(Raw!$Q64&gt;$C$8,IF(Raw!$N64&gt;$C$9,IF(Raw!$N64&lt;$A$9,IF(Raw!$X64&gt;$C$9,IF(Raw!$X64&lt;$A$9,Raw!M64,-999),-999),-999),-999),-999),-999)</f>
        <v>8.1897999999999999E-2</v>
      </c>
      <c r="J64" s="9">
        <f>IF(Raw!$G64&gt;$C$8,IF(Raw!$Q64&gt;$C$8,IF(Raw!$N64&gt;$C$9,IF(Raw!$N64&lt;$A$9,IF(Raw!$X64&gt;$C$9,IF(Raw!$X64&lt;$A$9,Raw!N64,-999),-999),-999),-999),-999),-999)</f>
        <v>886</v>
      </c>
      <c r="K64" s="9">
        <f>IF(Raw!$G64&gt;$C$8,IF(Raw!$Q64&gt;$C$8,IF(Raw!$N64&gt;$C$9,IF(Raw!$N64&lt;$A$9,IF(Raw!$X64&gt;$C$9,IF(Raw!$X64&lt;$A$9,Raw!R64,-999),-999),-999),-999),-999),-999)</f>
        <v>0.70781000000000005</v>
      </c>
      <c r="L64" s="9">
        <f>IF(Raw!$G64&gt;$C$8,IF(Raw!$Q64&gt;$C$8,IF(Raw!$N64&gt;$C$9,IF(Raw!$N64&lt;$A$9,IF(Raw!$X64&gt;$C$9,IF(Raw!$X64&lt;$A$9,Raw!S64,-999),-999),-999),-999),-999),-999)</f>
        <v>1.0510809999999999</v>
      </c>
      <c r="M64" s="9">
        <f>Raw!Q64</f>
        <v>0.97795100000000001</v>
      </c>
      <c r="N64" s="9">
        <f>IF(Raw!$G64&gt;$C$8,IF(Raw!$Q64&gt;$C$8,IF(Raw!$N64&gt;$C$9,IF(Raw!$N64&lt;$A$9,IF(Raw!$X64&gt;$C$9,IF(Raw!$X64&lt;$A$9,Raw!V64,-999),-999),-999),-999),-999),-999)</f>
        <v>680.9</v>
      </c>
      <c r="O64" s="9">
        <f>IF(Raw!$G64&gt;$C$8,IF(Raw!$Q64&gt;$C$8,IF(Raw!$N64&gt;$C$9,IF(Raw!$N64&lt;$A$9,IF(Raw!$X64&gt;$C$9,IF(Raw!$X64&lt;$A$9,Raw!W64,-999),-999),-999),-999),-999),-999)</f>
        <v>0.14472399999999999</v>
      </c>
      <c r="P64" s="9">
        <f>IF(Raw!$G64&gt;$C$8,IF(Raw!$Q64&gt;$C$8,IF(Raw!$N64&gt;$C$9,IF(Raw!$N64&lt;$A$9,IF(Raw!$X64&gt;$C$9,IF(Raw!$X64&lt;$A$9,Raw!X64,-999),-999),-999),-999),-999),-999)</f>
        <v>503</v>
      </c>
      <c r="R64" s="9">
        <f t="shared" si="4"/>
        <v>0.31507399999999997</v>
      </c>
      <c r="S64" s="9">
        <f t="shared" si="5"/>
        <v>0.30085269319277741</v>
      </c>
      <c r="T64" s="9">
        <f t="shared" si="6"/>
        <v>0.34327099999999988</v>
      </c>
      <c r="U64" s="9">
        <f t="shared" si="7"/>
        <v>0.32658853123593701</v>
      </c>
      <c r="V64" s="15">
        <f t="shared" si="0"/>
        <v>0</v>
      </c>
      <c r="X64" s="11">
        <f t="shared" si="8"/>
        <v>2.708999999999999E+18</v>
      </c>
      <c r="Y64" s="11">
        <f t="shared" si="9"/>
        <v>6.1199999999999998E-18</v>
      </c>
      <c r="Z64" s="11">
        <f t="shared" si="10"/>
        <v>8.8599999999999996E-4</v>
      </c>
      <c r="AA64" s="16">
        <f t="shared" si="11"/>
        <v>1.447641981017817E-2</v>
      </c>
      <c r="AB64" s="9">
        <f t="shared" si="1"/>
        <v>0.71277933510465974</v>
      </c>
      <c r="AC64" s="9">
        <f t="shared" si="2"/>
        <v>0.98552358018982178</v>
      </c>
      <c r="AD64" s="15">
        <f t="shared" si="3"/>
        <v>16.339074277853463</v>
      </c>
      <c r="AE64" s="3">
        <f t="shared" si="12"/>
        <v>736.84799999999973</v>
      </c>
      <c r="AF64" s="2">
        <f t="shared" si="13"/>
        <v>0.25</v>
      </c>
      <c r="AG64" s="9">
        <f t="shared" si="14"/>
        <v>4.1047340539684934E-3</v>
      </c>
      <c r="AH64" s="2">
        <f t="shared" si="15"/>
        <v>0.19862594466410941</v>
      </c>
    </row>
    <row r="65" spans="1:34">
      <c r="A65" s="1">
        <f>Raw!A65</f>
        <v>52</v>
      </c>
      <c r="B65" s="14">
        <f>Raw!B65</f>
        <v>0.46055555555555555</v>
      </c>
      <c r="C65" s="15">
        <f>Raw!C65</f>
        <v>103.6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0.75112000000000001</v>
      </c>
      <c r="F65" s="9">
        <f>IF(Raw!$G65&gt;$C$8,IF(Raw!$Q65&gt;$C$8,IF(Raw!$N65&gt;$C$9,IF(Raw!$N65&lt;$A$9,IF(Raw!$X65&gt;$C$9,IF(Raw!$X65&lt;$A$9,Raw!I65,-999),-999),-999),-999),-999),-999)</f>
        <v>1.0608960000000001</v>
      </c>
      <c r="G65" s="9">
        <f>Raw!G65</f>
        <v>0.96829299999999996</v>
      </c>
      <c r="H65" s="9">
        <f>IF(Raw!$G65&gt;$C$8,IF(Raw!$Q65&gt;$C$8,IF(Raw!$N65&gt;$C$9,IF(Raw!$N65&lt;$A$9,IF(Raw!$X65&gt;$C$9,IF(Raw!$X65&lt;$A$9,Raw!L65,-999),-999),-999),-999),-999),-999)</f>
        <v>595.4</v>
      </c>
      <c r="I65" s="9">
        <f>IF(Raw!$G65&gt;$C$8,IF(Raw!$Q65&gt;$C$8,IF(Raw!$N65&gt;$C$9,IF(Raw!$N65&lt;$A$9,IF(Raw!$X65&gt;$C$9,IF(Raw!$X65&lt;$A$9,Raw!M65,-999),-999),-999),-999),-999),-999)</f>
        <v>7.6866000000000004E-2</v>
      </c>
      <c r="J65" s="9">
        <f>IF(Raw!$G65&gt;$C$8,IF(Raw!$Q65&gt;$C$8,IF(Raw!$N65&gt;$C$9,IF(Raw!$N65&lt;$A$9,IF(Raw!$X65&gt;$C$9,IF(Raw!$X65&lt;$A$9,Raw!N65,-999),-999),-999),-999),-999),-999)</f>
        <v>557</v>
      </c>
      <c r="K65" s="9">
        <f>IF(Raw!$G65&gt;$C$8,IF(Raw!$Q65&gt;$C$8,IF(Raw!$N65&gt;$C$9,IF(Raw!$N65&lt;$A$9,IF(Raw!$X65&gt;$C$9,IF(Raw!$X65&lt;$A$9,Raw!R65,-999),-999),-999),-999),-999),-999)</f>
        <v>0.66859199999999996</v>
      </c>
      <c r="L65" s="9">
        <f>IF(Raw!$G65&gt;$C$8,IF(Raw!$Q65&gt;$C$8,IF(Raw!$N65&gt;$C$9,IF(Raw!$N65&lt;$A$9,IF(Raw!$X65&gt;$C$9,IF(Raw!$X65&lt;$A$9,Raw!S65,-999),-999),-999),-999),-999),-999)</f>
        <v>1.038924</v>
      </c>
      <c r="M65" s="9">
        <f>Raw!Q65</f>
        <v>0.96814100000000003</v>
      </c>
      <c r="N65" s="9">
        <f>IF(Raw!$G65&gt;$C$8,IF(Raw!$Q65&gt;$C$8,IF(Raw!$N65&gt;$C$9,IF(Raw!$N65&lt;$A$9,IF(Raw!$X65&gt;$C$9,IF(Raw!$X65&lt;$A$9,Raw!V65,-999),-999),-999),-999),-999),-999)</f>
        <v>722.1</v>
      </c>
      <c r="O65" s="9">
        <f>IF(Raw!$G65&gt;$C$8,IF(Raw!$Q65&gt;$C$8,IF(Raw!$N65&gt;$C$9,IF(Raw!$N65&lt;$A$9,IF(Raw!$X65&gt;$C$9,IF(Raw!$X65&lt;$A$9,Raw!W65,-999),-999),-999),-999),-999),-999)</f>
        <v>3.1000000000000001E-5</v>
      </c>
      <c r="P65" s="9">
        <f>IF(Raw!$G65&gt;$C$8,IF(Raw!$Q65&gt;$C$8,IF(Raw!$N65&gt;$C$9,IF(Raw!$N65&lt;$A$9,IF(Raw!$X65&gt;$C$9,IF(Raw!$X65&lt;$A$9,Raw!X65,-999),-999),-999),-999),-999),-999)</f>
        <v>452</v>
      </c>
      <c r="R65" s="9">
        <f t="shared" si="4"/>
        <v>0.30977600000000005</v>
      </c>
      <c r="S65" s="9">
        <f t="shared" si="5"/>
        <v>0.29199469127982386</v>
      </c>
      <c r="T65" s="9">
        <f t="shared" si="6"/>
        <v>0.37033199999999999</v>
      </c>
      <c r="U65" s="9">
        <f t="shared" si="7"/>
        <v>0.35645725770123704</v>
      </c>
      <c r="V65" s="15">
        <f t="shared" si="0"/>
        <v>0</v>
      </c>
      <c r="X65" s="11">
        <f t="shared" si="8"/>
        <v>3.2508E+18</v>
      </c>
      <c r="Y65" s="11">
        <f t="shared" si="9"/>
        <v>5.9539999999999993E-18</v>
      </c>
      <c r="Z65" s="11">
        <f t="shared" si="10"/>
        <v>5.5699999999999999E-4</v>
      </c>
      <c r="AA65" s="16">
        <f t="shared" si="11"/>
        <v>1.0665893863474118E-2</v>
      </c>
      <c r="AB65" s="9">
        <f t="shared" si="1"/>
        <v>0.67254192180624806</v>
      </c>
      <c r="AC65" s="9">
        <f t="shared" si="2"/>
        <v>0.98933410613652595</v>
      </c>
      <c r="AD65" s="15">
        <f t="shared" si="3"/>
        <v>19.148822017009191</v>
      </c>
      <c r="AE65" s="3">
        <f t="shared" si="12"/>
        <v>716.86159999999973</v>
      </c>
      <c r="AF65" s="2">
        <f t="shared" si="13"/>
        <v>0.25</v>
      </c>
      <c r="AG65" s="9">
        <f t="shared" si="14"/>
        <v>5.2505666033785901E-3</v>
      </c>
      <c r="AH65" s="2">
        <f t="shared" si="15"/>
        <v>0.25407218540982285</v>
      </c>
    </row>
    <row r="66" spans="1:34">
      <c r="A66" s="1">
        <f>Raw!A66</f>
        <v>53</v>
      </c>
      <c r="B66" s="14">
        <f>Raw!B66</f>
        <v>0.46061342592592597</v>
      </c>
      <c r="C66" s="15">
        <f>Raw!C66</f>
        <v>102.4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0.77144599999999997</v>
      </c>
      <c r="F66" s="9">
        <f>IF(Raw!$G66&gt;$C$8,IF(Raw!$Q66&gt;$C$8,IF(Raw!$N66&gt;$C$9,IF(Raw!$N66&lt;$A$9,IF(Raw!$X66&gt;$C$9,IF(Raw!$X66&lt;$A$9,Raw!I66,-999),-999),-999),-999),-999),-999)</f>
        <v>1.0604229999999999</v>
      </c>
      <c r="G66" s="9">
        <f>Raw!G66</f>
        <v>0.98507800000000001</v>
      </c>
      <c r="H66" s="9">
        <f>IF(Raw!$G66&gt;$C$8,IF(Raw!$Q66&gt;$C$8,IF(Raw!$N66&gt;$C$9,IF(Raw!$N66&lt;$A$9,IF(Raw!$X66&gt;$C$9,IF(Raw!$X66&lt;$A$9,Raw!L66,-999),-999),-999),-999),-999),-999)</f>
        <v>582.20000000000005</v>
      </c>
      <c r="I66" s="9">
        <f>IF(Raw!$G66&gt;$C$8,IF(Raw!$Q66&gt;$C$8,IF(Raw!$N66&gt;$C$9,IF(Raw!$N66&lt;$A$9,IF(Raw!$X66&gt;$C$9,IF(Raw!$X66&lt;$A$9,Raw!M66,-999),-999),-999),-999),-999),-999)</f>
        <v>0.320886</v>
      </c>
      <c r="J66" s="9">
        <f>IF(Raw!$G66&gt;$C$8,IF(Raw!$Q66&gt;$C$8,IF(Raw!$N66&gt;$C$9,IF(Raw!$N66&lt;$A$9,IF(Raw!$X66&gt;$C$9,IF(Raw!$X66&lt;$A$9,Raw!N66,-999),-999),-999),-999),-999),-999)</f>
        <v>392</v>
      </c>
      <c r="K66" s="9">
        <f>IF(Raw!$G66&gt;$C$8,IF(Raw!$Q66&gt;$C$8,IF(Raw!$N66&gt;$C$9,IF(Raw!$N66&lt;$A$9,IF(Raw!$X66&gt;$C$9,IF(Raw!$X66&lt;$A$9,Raw!R66,-999),-999),-999),-999),-999),-999)</f>
        <v>0.691577</v>
      </c>
      <c r="L66" s="9">
        <f>IF(Raw!$G66&gt;$C$8,IF(Raw!$Q66&gt;$C$8,IF(Raw!$N66&gt;$C$9,IF(Raw!$N66&lt;$A$9,IF(Raw!$X66&gt;$C$9,IF(Raw!$X66&lt;$A$9,Raw!S66,-999),-999),-999),-999),-999),-999)</f>
        <v>1.0368599999999999</v>
      </c>
      <c r="M66" s="9">
        <f>Raw!Q66</f>
        <v>0.9617</v>
      </c>
      <c r="N66" s="9">
        <f>IF(Raw!$G66&gt;$C$8,IF(Raw!$Q66&gt;$C$8,IF(Raw!$N66&gt;$C$9,IF(Raw!$N66&lt;$A$9,IF(Raw!$X66&gt;$C$9,IF(Raw!$X66&lt;$A$9,Raw!V66,-999),-999),-999),-999),-999),-999)</f>
        <v>668</v>
      </c>
      <c r="O66" s="9">
        <f>IF(Raw!$G66&gt;$C$8,IF(Raw!$Q66&gt;$C$8,IF(Raw!$N66&gt;$C$9,IF(Raw!$N66&lt;$A$9,IF(Raw!$X66&gt;$C$9,IF(Raw!$X66&lt;$A$9,Raw!W66,-999),-999),-999),-999),-999),-999)</f>
        <v>8.2427E-2</v>
      </c>
      <c r="P66" s="9">
        <f>IF(Raw!$G66&gt;$C$8,IF(Raw!$Q66&gt;$C$8,IF(Raw!$N66&gt;$C$9,IF(Raw!$N66&lt;$A$9,IF(Raw!$X66&gt;$C$9,IF(Raw!$X66&lt;$A$9,Raw!X66,-999),-999),-999),-999),-999),-999)</f>
        <v>478</v>
      </c>
      <c r="R66" s="9">
        <f t="shared" si="4"/>
        <v>0.28897699999999993</v>
      </c>
      <c r="S66" s="9">
        <f t="shared" si="5"/>
        <v>0.27251106398107167</v>
      </c>
      <c r="T66" s="9">
        <f t="shared" si="6"/>
        <v>0.3452829999999999</v>
      </c>
      <c r="U66" s="9">
        <f t="shared" si="7"/>
        <v>0.33300831356210087</v>
      </c>
      <c r="V66" s="15">
        <f t="shared" si="0"/>
        <v>0</v>
      </c>
      <c r="X66" s="11">
        <f t="shared" si="8"/>
        <v>3.2508E+18</v>
      </c>
      <c r="Y66" s="11">
        <f t="shared" si="9"/>
        <v>5.8220000000000003E-18</v>
      </c>
      <c r="Z66" s="11">
        <f t="shared" si="10"/>
        <v>3.9199999999999999E-4</v>
      </c>
      <c r="AA66" s="16">
        <f t="shared" si="11"/>
        <v>7.3644167750931411E-3</v>
      </c>
      <c r="AB66" s="9">
        <f t="shared" si="1"/>
        <v>0.6941198079173545</v>
      </c>
      <c r="AC66" s="9">
        <f t="shared" si="2"/>
        <v>0.99263558322490675</v>
      </c>
      <c r="AD66" s="15">
        <f t="shared" si="3"/>
        <v>18.7867774874825</v>
      </c>
      <c r="AE66" s="3">
        <f t="shared" si="12"/>
        <v>700.96879999999987</v>
      </c>
      <c r="AF66" s="2">
        <f t="shared" si="13"/>
        <v>0.25</v>
      </c>
      <c r="AG66" s="9">
        <f t="shared" si="14"/>
        <v>4.8124254525946071E-3</v>
      </c>
      <c r="AH66" s="2">
        <f t="shared" si="15"/>
        <v>0.23287076314312302</v>
      </c>
    </row>
    <row r="67" spans="1:34">
      <c r="A67" s="1">
        <f>Raw!A67</f>
        <v>54</v>
      </c>
      <c r="B67" s="14">
        <f>Raw!B67</f>
        <v>0.46067129629629627</v>
      </c>
      <c r="C67" s="15">
        <f>Raw!C67</f>
        <v>101.3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0.77229000000000003</v>
      </c>
      <c r="F67" s="9">
        <f>IF(Raw!$G67&gt;$C$8,IF(Raw!$Q67&gt;$C$8,IF(Raw!$N67&gt;$C$9,IF(Raw!$N67&lt;$A$9,IF(Raw!$X67&gt;$C$9,IF(Raw!$X67&lt;$A$9,Raw!I67,-999),-999),-999),-999),-999),-999)</f>
        <v>1.063725</v>
      </c>
      <c r="G67" s="9">
        <f>Raw!G67</f>
        <v>0.96357499999999996</v>
      </c>
      <c r="H67" s="9">
        <f>IF(Raw!$G67&gt;$C$8,IF(Raw!$Q67&gt;$C$8,IF(Raw!$N67&gt;$C$9,IF(Raw!$N67&lt;$A$9,IF(Raw!$X67&gt;$C$9,IF(Raw!$X67&lt;$A$9,Raw!L67,-999),-999),-999),-999),-999),-999)</f>
        <v>614.29999999999995</v>
      </c>
      <c r="I67" s="9">
        <f>IF(Raw!$G67&gt;$C$8,IF(Raw!$Q67&gt;$C$8,IF(Raw!$N67&gt;$C$9,IF(Raw!$N67&lt;$A$9,IF(Raw!$X67&gt;$C$9,IF(Raw!$X67&lt;$A$9,Raw!M67,-999),-999),-999),-999),-999),-999)</f>
        <v>0.18718199999999999</v>
      </c>
      <c r="J67" s="9">
        <f>IF(Raw!$G67&gt;$C$8,IF(Raw!$Q67&gt;$C$8,IF(Raw!$N67&gt;$C$9,IF(Raw!$N67&lt;$A$9,IF(Raw!$X67&gt;$C$9,IF(Raw!$X67&lt;$A$9,Raw!N67,-999),-999),-999),-999),-999),-999)</f>
        <v>934</v>
      </c>
      <c r="K67" s="9">
        <f>IF(Raw!$G67&gt;$C$8,IF(Raw!$Q67&gt;$C$8,IF(Raw!$N67&gt;$C$9,IF(Raw!$N67&lt;$A$9,IF(Raw!$X67&gt;$C$9,IF(Raw!$X67&lt;$A$9,Raw!R67,-999),-999),-999),-999),-999),-999)</f>
        <v>0.70671099999999998</v>
      </c>
      <c r="L67" s="9">
        <f>IF(Raw!$G67&gt;$C$8,IF(Raw!$Q67&gt;$C$8,IF(Raw!$N67&gt;$C$9,IF(Raw!$N67&lt;$A$9,IF(Raw!$X67&gt;$C$9,IF(Raw!$X67&lt;$A$9,Raw!S67,-999),-999),-999),-999),-999),-999)</f>
        <v>1.056181</v>
      </c>
      <c r="M67" s="9">
        <f>Raw!Q67</f>
        <v>0.97705900000000001</v>
      </c>
      <c r="N67" s="9">
        <f>IF(Raw!$G67&gt;$C$8,IF(Raw!$Q67&gt;$C$8,IF(Raw!$N67&gt;$C$9,IF(Raw!$N67&lt;$A$9,IF(Raw!$X67&gt;$C$9,IF(Raw!$X67&lt;$A$9,Raw!V67,-999),-999),-999),-999),-999),-999)</f>
        <v>749.3</v>
      </c>
      <c r="O67" s="9">
        <f>IF(Raw!$G67&gt;$C$8,IF(Raw!$Q67&gt;$C$8,IF(Raw!$N67&gt;$C$9,IF(Raw!$N67&lt;$A$9,IF(Raw!$X67&gt;$C$9,IF(Raw!$X67&lt;$A$9,Raw!W67,-999),-999),-999),-999),-999),-999)</f>
        <v>0.261465</v>
      </c>
      <c r="P67" s="9">
        <f>IF(Raw!$G67&gt;$C$8,IF(Raw!$Q67&gt;$C$8,IF(Raw!$N67&gt;$C$9,IF(Raw!$N67&lt;$A$9,IF(Raw!$X67&gt;$C$9,IF(Raw!$X67&lt;$A$9,Raw!X67,-999),-999),-999),-999),-999),-999)</f>
        <v>575</v>
      </c>
      <c r="R67" s="9">
        <f t="shared" si="4"/>
        <v>0.291435</v>
      </c>
      <c r="S67" s="9">
        <f t="shared" si="5"/>
        <v>0.27397588662483252</v>
      </c>
      <c r="T67" s="9">
        <f t="shared" si="6"/>
        <v>0.34947000000000006</v>
      </c>
      <c r="U67" s="9">
        <f t="shared" si="7"/>
        <v>0.33088078653185393</v>
      </c>
      <c r="V67" s="15">
        <f t="shared" si="0"/>
        <v>0</v>
      </c>
      <c r="X67" s="11">
        <f t="shared" si="8"/>
        <v>3.2508E+18</v>
      </c>
      <c r="Y67" s="11">
        <f t="shared" si="9"/>
        <v>6.1429999999999996E-18</v>
      </c>
      <c r="Z67" s="11">
        <f t="shared" si="10"/>
        <v>9.3399999999999993E-4</v>
      </c>
      <c r="AA67" s="16">
        <f t="shared" si="11"/>
        <v>1.8310151705516121E-2</v>
      </c>
      <c r="AB67" s="9">
        <f t="shared" si="1"/>
        <v>0.71310984871652672</v>
      </c>
      <c r="AC67" s="9">
        <f t="shared" si="2"/>
        <v>0.9816898482944838</v>
      </c>
      <c r="AD67" s="15">
        <f t="shared" si="3"/>
        <v>19.604016815327753</v>
      </c>
      <c r="AE67" s="3">
        <f t="shared" si="12"/>
        <v>739.6171999999998</v>
      </c>
      <c r="AF67" s="2">
        <f t="shared" si="13"/>
        <v>0.25</v>
      </c>
      <c r="AG67" s="9">
        <f t="shared" si="14"/>
        <v>4.9896865407994904E-3</v>
      </c>
      <c r="AH67" s="2">
        <f t="shared" si="15"/>
        <v>0.2414483349502034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100.2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0.77134499999999995</v>
      </c>
      <c r="F68" s="9">
        <f>IF(Raw!$G68&gt;$C$8,IF(Raw!$Q68&gt;$C$8,IF(Raw!$N68&gt;$C$9,IF(Raw!$N68&lt;$A$9,IF(Raw!$X68&gt;$C$9,IF(Raw!$X68&lt;$A$9,Raw!I68,-999),-999),-999),-999),-999),-999)</f>
        <v>1.0910280000000001</v>
      </c>
      <c r="G68" s="9">
        <f>Raw!G68</f>
        <v>0.95961799999999997</v>
      </c>
      <c r="H68" s="9">
        <f>IF(Raw!$G68&gt;$C$8,IF(Raw!$Q68&gt;$C$8,IF(Raw!$N68&gt;$C$9,IF(Raw!$N68&lt;$A$9,IF(Raw!$X68&gt;$C$9,IF(Raw!$X68&lt;$A$9,Raw!L68,-999),-999),-999),-999),-999),-999)</f>
        <v>627.29999999999995</v>
      </c>
      <c r="I68" s="9">
        <f>IF(Raw!$G68&gt;$C$8,IF(Raw!$Q68&gt;$C$8,IF(Raw!$N68&gt;$C$9,IF(Raw!$N68&lt;$A$9,IF(Raw!$X68&gt;$C$9,IF(Raw!$X68&lt;$A$9,Raw!M68,-999),-999),-999),-999),-999),-999)</f>
        <v>8.4801000000000001E-2</v>
      </c>
      <c r="J68" s="9">
        <f>IF(Raw!$G68&gt;$C$8,IF(Raw!$Q68&gt;$C$8,IF(Raw!$N68&gt;$C$9,IF(Raw!$N68&lt;$A$9,IF(Raw!$X68&gt;$C$9,IF(Raw!$X68&lt;$A$9,Raw!N68,-999),-999),-999),-999),-999),-999)</f>
        <v>745</v>
      </c>
      <c r="K68" s="9">
        <f>IF(Raw!$G68&gt;$C$8,IF(Raw!$Q68&gt;$C$8,IF(Raw!$N68&gt;$C$9,IF(Raw!$N68&lt;$A$9,IF(Raw!$X68&gt;$C$9,IF(Raw!$X68&lt;$A$9,Raw!R68,-999),-999),-999),-999),-999),-999)</f>
        <v>0.73179499999999997</v>
      </c>
      <c r="L68" s="9">
        <f>IF(Raw!$G68&gt;$C$8,IF(Raw!$Q68&gt;$C$8,IF(Raw!$N68&gt;$C$9,IF(Raw!$N68&lt;$A$9,IF(Raw!$X68&gt;$C$9,IF(Raw!$X68&lt;$A$9,Raw!S68,-999),-999),-999),-999),-999),-999)</f>
        <v>1.0728359999999999</v>
      </c>
      <c r="M68" s="9">
        <f>Raw!Q68</f>
        <v>0.97788600000000003</v>
      </c>
      <c r="N68" s="9">
        <f>IF(Raw!$G68&gt;$C$8,IF(Raw!$Q68&gt;$C$8,IF(Raw!$N68&gt;$C$9,IF(Raw!$N68&lt;$A$9,IF(Raw!$X68&gt;$C$9,IF(Raw!$X68&lt;$A$9,Raw!V68,-999),-999),-999),-999),-999),-999)</f>
        <v>673.6</v>
      </c>
      <c r="O68" s="9">
        <f>IF(Raw!$G68&gt;$C$8,IF(Raw!$Q68&gt;$C$8,IF(Raw!$N68&gt;$C$9,IF(Raw!$N68&lt;$A$9,IF(Raw!$X68&gt;$C$9,IF(Raw!$X68&lt;$A$9,Raw!W68,-999),-999),-999),-999),-999),-999)</f>
        <v>0.210531</v>
      </c>
      <c r="P68" s="9">
        <f>IF(Raw!$G68&gt;$C$8,IF(Raw!$Q68&gt;$C$8,IF(Raw!$N68&gt;$C$9,IF(Raw!$N68&lt;$A$9,IF(Raw!$X68&gt;$C$9,IF(Raw!$X68&lt;$A$9,Raw!X68,-999),-999),-999),-999),-999),-999)</f>
        <v>639</v>
      </c>
      <c r="R68" s="9">
        <f t="shared" si="4"/>
        <v>0.31968300000000016</v>
      </c>
      <c r="S68" s="9">
        <f t="shared" si="5"/>
        <v>0.29301081182151156</v>
      </c>
      <c r="T68" s="9">
        <f t="shared" si="6"/>
        <v>0.34104099999999993</v>
      </c>
      <c r="U68" s="9">
        <f t="shared" si="7"/>
        <v>0.31788735650183247</v>
      </c>
      <c r="V68" s="15">
        <f t="shared" si="0"/>
        <v>0</v>
      </c>
      <c r="X68" s="11">
        <f t="shared" si="8"/>
        <v>3.2508E+18</v>
      </c>
      <c r="Y68" s="11">
        <f t="shared" si="9"/>
        <v>6.2729999999999989E-18</v>
      </c>
      <c r="Z68" s="11">
        <f t="shared" si="10"/>
        <v>7.45E-4</v>
      </c>
      <c r="AA68" s="16">
        <f t="shared" si="11"/>
        <v>1.4964889761793809E-2</v>
      </c>
      <c r="AB68" s="9">
        <f t="shared" si="1"/>
        <v>0.73689864096925195</v>
      </c>
      <c r="AC68" s="9">
        <f t="shared" si="2"/>
        <v>0.985035110238206</v>
      </c>
      <c r="AD68" s="15">
        <f t="shared" si="3"/>
        <v>20.08710035140108</v>
      </c>
      <c r="AE68" s="3">
        <f t="shared" si="12"/>
        <v>755.26919999999961</v>
      </c>
      <c r="AF68" s="2">
        <f t="shared" si="13"/>
        <v>0.25</v>
      </c>
      <c r="AG68" s="9">
        <f t="shared" si="14"/>
        <v>4.9118732542260922E-3</v>
      </c>
      <c r="AH68" s="2">
        <f t="shared" si="15"/>
        <v>0.2376829905089192</v>
      </c>
    </row>
    <row r="69" spans="1:34">
      <c r="A69" s="1">
        <f>Raw!A69</f>
        <v>56</v>
      </c>
      <c r="B69" s="14">
        <f>Raw!B69</f>
        <v>0.46077546296296296</v>
      </c>
      <c r="C69" s="15">
        <f>Raw!C69</f>
        <v>98.9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0.77860799999999997</v>
      </c>
      <c r="F69" s="9">
        <f>IF(Raw!$G69&gt;$C$8,IF(Raw!$Q69&gt;$C$8,IF(Raw!$N69&gt;$C$9,IF(Raw!$N69&lt;$A$9,IF(Raw!$X69&gt;$C$9,IF(Raw!$X69&lt;$A$9,Raw!I69,-999),-999),-999),-999),-999),-999)</f>
        <v>1.106077</v>
      </c>
      <c r="G69" s="9">
        <f>Raw!G69</f>
        <v>0.97607500000000003</v>
      </c>
      <c r="H69" s="9">
        <f>IF(Raw!$G69&gt;$C$8,IF(Raw!$Q69&gt;$C$8,IF(Raw!$N69&gt;$C$9,IF(Raw!$N69&lt;$A$9,IF(Raw!$X69&gt;$C$9,IF(Raw!$X69&lt;$A$9,Raw!L69,-999),-999),-999),-999),-999),-999)</f>
        <v>625</v>
      </c>
      <c r="I69" s="9">
        <f>IF(Raw!$G69&gt;$C$8,IF(Raw!$Q69&gt;$C$8,IF(Raw!$N69&gt;$C$9,IF(Raw!$N69&lt;$A$9,IF(Raw!$X69&gt;$C$9,IF(Raw!$X69&lt;$A$9,Raw!M69,-999),-999),-999),-999),-999),-999)</f>
        <v>4.8633999999999997E-2</v>
      </c>
      <c r="J69" s="9">
        <f>IF(Raw!$G69&gt;$C$8,IF(Raw!$Q69&gt;$C$8,IF(Raw!$N69&gt;$C$9,IF(Raw!$N69&lt;$A$9,IF(Raw!$X69&gt;$C$9,IF(Raw!$X69&lt;$A$9,Raw!N69,-999),-999),-999),-999),-999),-999)</f>
        <v>444</v>
      </c>
      <c r="K69" s="9">
        <f>IF(Raw!$G69&gt;$C$8,IF(Raw!$Q69&gt;$C$8,IF(Raw!$N69&gt;$C$9,IF(Raw!$N69&lt;$A$9,IF(Raw!$X69&gt;$C$9,IF(Raw!$X69&lt;$A$9,Raw!R69,-999),-999),-999),-999),-999),-999)</f>
        <v>0.70470600000000005</v>
      </c>
      <c r="L69" s="9">
        <f>IF(Raw!$G69&gt;$C$8,IF(Raw!$Q69&gt;$C$8,IF(Raw!$N69&gt;$C$9,IF(Raw!$N69&lt;$A$9,IF(Raw!$X69&gt;$C$9,IF(Raw!$X69&lt;$A$9,Raw!S69,-999),-999),-999),-999),-999),-999)</f>
        <v>1.0782339999999999</v>
      </c>
      <c r="M69" s="9">
        <f>Raw!Q69</f>
        <v>0.97473799999999999</v>
      </c>
      <c r="N69" s="9">
        <f>IF(Raw!$G69&gt;$C$8,IF(Raw!$Q69&gt;$C$8,IF(Raw!$N69&gt;$C$9,IF(Raw!$N69&lt;$A$9,IF(Raw!$X69&gt;$C$9,IF(Raw!$X69&lt;$A$9,Raw!V69,-999),-999),-999),-999),-999),-999)</f>
        <v>730.8</v>
      </c>
      <c r="O69" s="9">
        <f>IF(Raw!$G69&gt;$C$8,IF(Raw!$Q69&gt;$C$8,IF(Raw!$N69&gt;$C$9,IF(Raw!$N69&lt;$A$9,IF(Raw!$X69&gt;$C$9,IF(Raw!$X69&lt;$A$9,Raw!W69,-999),-999),-999),-999),-999),-999)</f>
        <v>0.119722</v>
      </c>
      <c r="P69" s="9">
        <f>IF(Raw!$G69&gt;$C$8,IF(Raw!$Q69&gt;$C$8,IF(Raw!$N69&gt;$C$9,IF(Raw!$N69&lt;$A$9,IF(Raw!$X69&gt;$C$9,IF(Raw!$X69&lt;$A$9,Raw!X69,-999),-999),-999),-999),-999),-999)</f>
        <v>612</v>
      </c>
      <c r="R69" s="9">
        <f t="shared" si="4"/>
        <v>0.32746900000000001</v>
      </c>
      <c r="S69" s="9">
        <f t="shared" si="5"/>
        <v>0.29606347478520939</v>
      </c>
      <c r="T69" s="9">
        <f t="shared" si="6"/>
        <v>0.37352799999999986</v>
      </c>
      <c r="U69" s="9">
        <f t="shared" si="7"/>
        <v>0.3464257294798716</v>
      </c>
      <c r="V69" s="15">
        <f t="shared" si="0"/>
        <v>0</v>
      </c>
      <c r="X69" s="11">
        <f t="shared" si="8"/>
        <v>3.2508E+18</v>
      </c>
      <c r="Y69" s="11">
        <f t="shared" si="9"/>
        <v>6.2499999999999999E-18</v>
      </c>
      <c r="Z69" s="11">
        <f t="shared" si="10"/>
        <v>4.44E-4</v>
      </c>
      <c r="AA69" s="16">
        <f t="shared" si="11"/>
        <v>8.9403196446947962E-3</v>
      </c>
      <c r="AB69" s="9">
        <f t="shared" si="1"/>
        <v>0.70804545971624366</v>
      </c>
      <c r="AC69" s="9">
        <f t="shared" si="2"/>
        <v>0.99105968035530512</v>
      </c>
      <c r="AD69" s="15">
        <f t="shared" si="3"/>
        <v>20.135855055618912</v>
      </c>
      <c r="AE69" s="3">
        <f t="shared" si="12"/>
        <v>752.49999999999977</v>
      </c>
      <c r="AF69" s="2">
        <f t="shared" si="13"/>
        <v>0.25</v>
      </c>
      <c r="AG69" s="9">
        <f t="shared" si="14"/>
        <v>5.3658294433413401E-3</v>
      </c>
      <c r="AH69" s="2">
        <f t="shared" si="15"/>
        <v>0.25964969424992296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97.6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0.77916799999999997</v>
      </c>
      <c r="F70" s="9">
        <f>IF(Raw!$G70&gt;$C$8,IF(Raw!$Q70&gt;$C$8,IF(Raw!$N70&gt;$C$9,IF(Raw!$N70&lt;$A$9,IF(Raw!$X70&gt;$C$9,IF(Raw!$X70&lt;$A$9,Raw!I70,-999),-999),-999),-999),-999),-999)</f>
        <v>1.0981479999999999</v>
      </c>
      <c r="G70" s="9">
        <f>Raw!G70</f>
        <v>0.96664499999999998</v>
      </c>
      <c r="H70" s="9">
        <f>IF(Raw!$G70&gt;$C$8,IF(Raw!$Q70&gt;$C$8,IF(Raw!$N70&gt;$C$9,IF(Raw!$N70&lt;$A$9,IF(Raw!$X70&gt;$C$9,IF(Raw!$X70&lt;$A$9,Raw!L70,-999),-999),-999),-999),-999),-999)</f>
        <v>646.79999999999995</v>
      </c>
      <c r="I70" s="9">
        <f>IF(Raw!$G70&gt;$C$8,IF(Raw!$Q70&gt;$C$8,IF(Raw!$N70&gt;$C$9,IF(Raw!$N70&lt;$A$9,IF(Raw!$X70&gt;$C$9,IF(Raw!$X70&lt;$A$9,Raw!M70,-999),-999),-999),-999),-999),-999)</f>
        <v>0.35527799999999998</v>
      </c>
      <c r="J70" s="9">
        <f>IF(Raw!$G70&gt;$C$8,IF(Raw!$Q70&gt;$C$8,IF(Raw!$N70&gt;$C$9,IF(Raw!$N70&lt;$A$9,IF(Raw!$X70&gt;$C$9,IF(Raw!$X70&lt;$A$9,Raw!N70,-999),-999),-999),-999),-999),-999)</f>
        <v>802</v>
      </c>
      <c r="K70" s="9">
        <f>IF(Raw!$G70&gt;$C$8,IF(Raw!$Q70&gt;$C$8,IF(Raw!$N70&gt;$C$9,IF(Raw!$N70&lt;$A$9,IF(Raw!$X70&gt;$C$9,IF(Raw!$X70&lt;$A$9,Raw!R70,-999),-999),-999),-999),-999),-999)</f>
        <v>0.70900799999999997</v>
      </c>
      <c r="L70" s="9">
        <f>IF(Raw!$G70&gt;$C$8,IF(Raw!$Q70&gt;$C$8,IF(Raw!$N70&gt;$C$9,IF(Raw!$N70&lt;$A$9,IF(Raw!$X70&gt;$C$9,IF(Raw!$X70&lt;$A$9,Raw!S70,-999),-999),-999),-999),-999),-999)</f>
        <v>1.0680449999999999</v>
      </c>
      <c r="M70" s="9">
        <f>Raw!Q70</f>
        <v>0.98112600000000005</v>
      </c>
      <c r="N70" s="9">
        <f>IF(Raw!$G70&gt;$C$8,IF(Raw!$Q70&gt;$C$8,IF(Raw!$N70&gt;$C$9,IF(Raw!$N70&lt;$A$9,IF(Raw!$X70&gt;$C$9,IF(Raw!$X70&lt;$A$9,Raw!V70,-999),-999),-999),-999),-999),-999)</f>
        <v>689.4</v>
      </c>
      <c r="O70" s="9">
        <f>IF(Raw!$G70&gt;$C$8,IF(Raw!$Q70&gt;$C$8,IF(Raw!$N70&gt;$C$9,IF(Raw!$N70&lt;$A$9,IF(Raw!$X70&gt;$C$9,IF(Raw!$X70&lt;$A$9,Raw!W70,-999),-999),-999),-999),-999),-999)</f>
        <v>0.23486299999999999</v>
      </c>
      <c r="P70" s="9">
        <f>IF(Raw!$G70&gt;$C$8,IF(Raw!$Q70&gt;$C$8,IF(Raw!$N70&gt;$C$9,IF(Raw!$N70&lt;$A$9,IF(Raw!$X70&gt;$C$9,IF(Raw!$X70&lt;$A$9,Raw!X70,-999),-999),-999),-999),-999),-999)</f>
        <v>637</v>
      </c>
      <c r="R70" s="9">
        <f t="shared" si="4"/>
        <v>0.31897999999999993</v>
      </c>
      <c r="S70" s="9">
        <f t="shared" si="5"/>
        <v>0.29047086549354001</v>
      </c>
      <c r="T70" s="9">
        <f t="shared" si="6"/>
        <v>0.35903699999999994</v>
      </c>
      <c r="U70" s="9">
        <f t="shared" si="7"/>
        <v>0.33616280212912375</v>
      </c>
      <c r="V70" s="15">
        <f t="shared" si="0"/>
        <v>0</v>
      </c>
      <c r="X70" s="11">
        <f t="shared" si="8"/>
        <v>3.2508E+18</v>
      </c>
      <c r="Y70" s="11">
        <f t="shared" si="9"/>
        <v>6.467999999999999E-18</v>
      </c>
      <c r="Z70" s="11">
        <f t="shared" si="10"/>
        <v>8.0199999999999998E-4</v>
      </c>
      <c r="AA70" s="16">
        <f t="shared" si="11"/>
        <v>1.6583347022797082E-2</v>
      </c>
      <c r="AB70" s="9">
        <f t="shared" si="1"/>
        <v>0.71496203516502399</v>
      </c>
      <c r="AC70" s="9">
        <f t="shared" si="2"/>
        <v>0.98341665297720282</v>
      </c>
      <c r="AD70" s="15">
        <f t="shared" si="3"/>
        <v>20.677490053362941</v>
      </c>
      <c r="AE70" s="3">
        <f t="shared" si="12"/>
        <v>778.74719999999968</v>
      </c>
      <c r="AF70" s="2">
        <f t="shared" si="13"/>
        <v>0.25</v>
      </c>
      <c r="AG70" s="9">
        <f t="shared" si="14"/>
        <v>5.3469253825658243E-3</v>
      </c>
      <c r="AH70" s="2">
        <f t="shared" si="15"/>
        <v>0.25873493658714714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96.3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0.78980399999999995</v>
      </c>
      <c r="F71" s="9">
        <f>IF(Raw!$G71&gt;$C$8,IF(Raw!$Q71&gt;$C$8,IF(Raw!$N71&gt;$C$9,IF(Raw!$N71&lt;$A$9,IF(Raw!$X71&gt;$C$9,IF(Raw!$X71&lt;$A$9,Raw!I71,-999),-999),-999),-999),-999),-999)</f>
        <v>1.1160890000000001</v>
      </c>
      <c r="G71" s="9">
        <f>Raw!G71</f>
        <v>0.96391800000000005</v>
      </c>
      <c r="H71" s="9">
        <f>IF(Raw!$G71&gt;$C$8,IF(Raw!$Q71&gt;$C$8,IF(Raw!$N71&gt;$C$9,IF(Raw!$N71&lt;$A$9,IF(Raw!$X71&gt;$C$9,IF(Raw!$X71&lt;$A$9,Raw!L71,-999),-999),-999),-999),-999),-999)</f>
        <v>653.29999999999995</v>
      </c>
      <c r="I71" s="9">
        <f>IF(Raw!$G71&gt;$C$8,IF(Raw!$Q71&gt;$C$8,IF(Raw!$N71&gt;$C$9,IF(Raw!$N71&lt;$A$9,IF(Raw!$X71&gt;$C$9,IF(Raw!$X71&lt;$A$9,Raw!M71,-999),-999),-999),-999),-999),-999)</f>
        <v>0.15678</v>
      </c>
      <c r="J71" s="9">
        <f>IF(Raw!$G71&gt;$C$8,IF(Raw!$Q71&gt;$C$8,IF(Raw!$N71&gt;$C$9,IF(Raw!$N71&lt;$A$9,IF(Raw!$X71&gt;$C$9,IF(Raw!$X71&lt;$A$9,Raw!N71,-999),-999),-999),-999),-999),-999)</f>
        <v>911</v>
      </c>
      <c r="K71" s="9">
        <f>IF(Raw!$G71&gt;$C$8,IF(Raw!$Q71&gt;$C$8,IF(Raw!$N71&gt;$C$9,IF(Raw!$N71&lt;$A$9,IF(Raw!$X71&gt;$C$9,IF(Raw!$X71&lt;$A$9,Raw!R71,-999),-999),-999),-999),-999),-999)</f>
        <v>0.74048499999999995</v>
      </c>
      <c r="L71" s="9">
        <f>IF(Raw!$G71&gt;$C$8,IF(Raw!$Q71&gt;$C$8,IF(Raw!$N71&gt;$C$9,IF(Raw!$N71&lt;$A$9,IF(Raw!$X71&gt;$C$9,IF(Raw!$X71&lt;$A$9,Raw!S71,-999),-999),-999),-999),-999),-999)</f>
        <v>1.0931770000000001</v>
      </c>
      <c r="M71" s="9">
        <f>Raw!Q71</f>
        <v>0.98068100000000002</v>
      </c>
      <c r="N71" s="9">
        <f>IF(Raw!$G71&gt;$C$8,IF(Raw!$Q71&gt;$C$8,IF(Raw!$N71&gt;$C$9,IF(Raw!$N71&lt;$A$9,IF(Raw!$X71&gt;$C$9,IF(Raw!$X71&lt;$A$9,Raw!V71,-999),-999),-999),-999),-999),-999)</f>
        <v>686.7</v>
      </c>
      <c r="O71" s="9">
        <f>IF(Raw!$G71&gt;$C$8,IF(Raw!$Q71&gt;$C$8,IF(Raw!$N71&gt;$C$9,IF(Raw!$N71&lt;$A$9,IF(Raw!$X71&gt;$C$9,IF(Raw!$X71&lt;$A$9,Raw!W71,-999),-999),-999),-999),-999),-999)</f>
        <v>0.29343799999999998</v>
      </c>
      <c r="P71" s="9">
        <f>IF(Raw!$G71&gt;$C$8,IF(Raw!$Q71&gt;$C$8,IF(Raw!$N71&gt;$C$9,IF(Raw!$N71&lt;$A$9,IF(Raw!$X71&gt;$C$9,IF(Raw!$X71&lt;$A$9,Raw!X71,-999),-999),-999),-999),-999),-999)</f>
        <v>588</v>
      </c>
      <c r="R71" s="9">
        <f t="shared" si="4"/>
        <v>0.32628500000000016</v>
      </c>
      <c r="S71" s="9">
        <f t="shared" si="5"/>
        <v>0.2923467572926533</v>
      </c>
      <c r="T71" s="9">
        <f t="shared" si="6"/>
        <v>0.35269200000000012</v>
      </c>
      <c r="U71" s="9">
        <f t="shared" si="7"/>
        <v>0.32263027853677867</v>
      </c>
      <c r="V71" s="15">
        <f t="shared" si="0"/>
        <v>0</v>
      </c>
      <c r="X71" s="11">
        <f t="shared" si="8"/>
        <v>3.2508E+18</v>
      </c>
      <c r="Y71" s="11">
        <f t="shared" si="9"/>
        <v>6.5329999999999991E-18</v>
      </c>
      <c r="Z71" s="11">
        <f t="shared" si="10"/>
        <v>9.1099999999999992E-4</v>
      </c>
      <c r="AA71" s="16">
        <f t="shared" si="11"/>
        <v>1.8980126029869541E-2</v>
      </c>
      <c r="AB71" s="9">
        <f t="shared" si="1"/>
        <v>0.74717913860972673</v>
      </c>
      <c r="AC71" s="9">
        <f t="shared" si="2"/>
        <v>0.98101987397013035</v>
      </c>
      <c r="AD71" s="15">
        <f t="shared" si="3"/>
        <v>20.834386421371615</v>
      </c>
      <c r="AE71" s="3">
        <f t="shared" si="12"/>
        <v>786.5731999999997</v>
      </c>
      <c r="AF71" s="2">
        <f t="shared" si="13"/>
        <v>0.25</v>
      </c>
      <c r="AG71" s="9">
        <f t="shared" si="14"/>
        <v>5.1706183802076953E-3</v>
      </c>
      <c r="AH71" s="2">
        <f t="shared" si="15"/>
        <v>0.25020353249766075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95.1</v>
      </c>
      <c r="D72" s="15">
        <f>IF(C72&gt;0.5,Raw!D72*D$11,-999)</f>
        <v>5.4</v>
      </c>
      <c r="E72" s="9">
        <f>IF(Raw!$G72&gt;$C$8,IF(Raw!$Q72&gt;$C$8,IF(Raw!$N72&gt;$C$9,IF(Raw!$N72&lt;$A$9,IF(Raw!$X72&gt;$C$9,IF(Raw!$X72&lt;$A$9,Raw!H72,-999),-999),-999),-999),-999),-999)</f>
        <v>0.78200199999999997</v>
      </c>
      <c r="F72" s="9">
        <f>IF(Raw!$G72&gt;$C$8,IF(Raw!$Q72&gt;$C$8,IF(Raw!$N72&gt;$C$9,IF(Raw!$N72&lt;$A$9,IF(Raw!$X72&gt;$C$9,IF(Raw!$X72&lt;$A$9,Raw!I72,-999),-999),-999),-999),-999),-999)</f>
        <v>1.12504</v>
      </c>
      <c r="G72" s="9">
        <f>Raw!G72</f>
        <v>0.97579800000000005</v>
      </c>
      <c r="H72" s="9">
        <f>IF(Raw!$G72&gt;$C$8,IF(Raw!$Q72&gt;$C$8,IF(Raw!$N72&gt;$C$9,IF(Raw!$N72&lt;$A$9,IF(Raw!$X72&gt;$C$9,IF(Raw!$X72&lt;$A$9,Raw!L72,-999),-999),-999),-999),-999),-999)</f>
        <v>692.6</v>
      </c>
      <c r="I72" s="9">
        <f>IF(Raw!$G72&gt;$C$8,IF(Raw!$Q72&gt;$C$8,IF(Raw!$N72&gt;$C$9,IF(Raw!$N72&lt;$A$9,IF(Raw!$X72&gt;$C$9,IF(Raw!$X72&lt;$A$9,Raw!M72,-999),-999),-999),-999),-999),-999)</f>
        <v>0.16811200000000001</v>
      </c>
      <c r="J72" s="9">
        <f>IF(Raw!$G72&gt;$C$8,IF(Raw!$Q72&gt;$C$8,IF(Raw!$N72&gt;$C$9,IF(Raw!$N72&lt;$A$9,IF(Raw!$X72&gt;$C$9,IF(Raw!$X72&lt;$A$9,Raw!N72,-999),-999),-999),-999),-999),-999)</f>
        <v>692</v>
      </c>
      <c r="K72" s="9">
        <f>IF(Raw!$G72&gt;$C$8,IF(Raw!$Q72&gt;$C$8,IF(Raw!$N72&gt;$C$9,IF(Raw!$N72&lt;$A$9,IF(Raw!$X72&gt;$C$9,IF(Raw!$X72&lt;$A$9,Raw!R72,-999),-999),-999),-999),-999),-999)</f>
        <v>0.81114799999999998</v>
      </c>
      <c r="L72" s="9">
        <f>IF(Raw!$G72&gt;$C$8,IF(Raw!$Q72&gt;$C$8,IF(Raw!$N72&gt;$C$9,IF(Raw!$N72&lt;$A$9,IF(Raw!$X72&gt;$C$9,IF(Raw!$X72&lt;$A$9,Raw!S72,-999),-999),-999),-999),-999),-999)</f>
        <v>1.243179</v>
      </c>
      <c r="M72" s="9">
        <f>Raw!Q72</f>
        <v>0.98495900000000003</v>
      </c>
      <c r="N72" s="9">
        <f>IF(Raw!$G72&gt;$C$8,IF(Raw!$Q72&gt;$C$8,IF(Raw!$N72&gt;$C$9,IF(Raw!$N72&lt;$A$9,IF(Raw!$X72&gt;$C$9,IF(Raw!$X72&lt;$A$9,Raw!V72,-999),-999),-999),-999),-999),-999)</f>
        <v>735.4</v>
      </c>
      <c r="O72" s="9">
        <f>IF(Raw!$G72&gt;$C$8,IF(Raw!$Q72&gt;$C$8,IF(Raw!$N72&gt;$C$9,IF(Raw!$N72&lt;$A$9,IF(Raw!$X72&gt;$C$9,IF(Raw!$X72&lt;$A$9,Raw!W72,-999),-999),-999),-999),-999),-999)</f>
        <v>0.140929</v>
      </c>
      <c r="P72" s="9">
        <f>IF(Raw!$G72&gt;$C$8,IF(Raw!$Q72&gt;$C$8,IF(Raw!$N72&gt;$C$9,IF(Raw!$N72&lt;$A$9,IF(Raw!$X72&gt;$C$9,IF(Raw!$X72&lt;$A$9,Raw!X72,-999),-999),-999),-999),-999),-999)</f>
        <v>476</v>
      </c>
      <c r="R72" s="9">
        <f t="shared" si="4"/>
        <v>0.34303800000000007</v>
      </c>
      <c r="S72" s="9">
        <f t="shared" si="5"/>
        <v>0.3049118253573207</v>
      </c>
      <c r="T72" s="9">
        <f t="shared" si="6"/>
        <v>0.43203100000000005</v>
      </c>
      <c r="U72" s="9">
        <f t="shared" si="7"/>
        <v>0.34752115343003703</v>
      </c>
      <c r="V72" s="15">
        <f t="shared" si="0"/>
        <v>0</v>
      </c>
      <c r="X72" s="11">
        <f t="shared" si="8"/>
        <v>3.2508E+18</v>
      </c>
      <c r="Y72" s="11">
        <f t="shared" si="9"/>
        <v>6.926E-18</v>
      </c>
      <c r="Z72" s="11">
        <f t="shared" si="10"/>
        <v>6.9200000000000002E-4</v>
      </c>
      <c r="AA72" s="16">
        <f t="shared" si="11"/>
        <v>1.5341383220161781E-2</v>
      </c>
      <c r="AB72" s="9">
        <f t="shared" si="1"/>
        <v>0.81777595313398965</v>
      </c>
      <c r="AC72" s="9">
        <f t="shared" si="2"/>
        <v>0.98465861677983835</v>
      </c>
      <c r="AD72" s="15">
        <f t="shared" si="3"/>
        <v>22.169628930869628</v>
      </c>
      <c r="AE72" s="3">
        <f t="shared" si="12"/>
        <v>833.89039999999977</v>
      </c>
      <c r="AF72" s="2">
        <f t="shared" si="13"/>
        <v>0.25</v>
      </c>
      <c r="AG72" s="9">
        <f t="shared" si="14"/>
        <v>5.9264730901321012E-3</v>
      </c>
      <c r="AH72" s="2">
        <f t="shared" si="15"/>
        <v>0.28677894854499331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93.8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0.77533099999999999</v>
      </c>
      <c r="F73" s="9">
        <f>IF(Raw!$G73&gt;$C$8,IF(Raw!$Q73&gt;$C$8,IF(Raw!$N73&gt;$C$9,IF(Raw!$N73&lt;$A$9,IF(Raw!$X73&gt;$C$9,IF(Raw!$X73&lt;$A$9,Raw!I73,-999),-999),-999),-999),-999),-999)</f>
        <v>1.1267750000000001</v>
      </c>
      <c r="G73" s="9">
        <f>Raw!G73</f>
        <v>0.97913700000000004</v>
      </c>
      <c r="H73" s="9">
        <f>IF(Raw!$G73&gt;$C$8,IF(Raw!$Q73&gt;$C$8,IF(Raw!$N73&gt;$C$9,IF(Raw!$N73&lt;$A$9,IF(Raw!$X73&gt;$C$9,IF(Raw!$X73&lt;$A$9,Raw!L73,-999),-999),-999),-999),-999),-999)</f>
        <v>629.9</v>
      </c>
      <c r="I73" s="9">
        <f>IF(Raw!$G73&gt;$C$8,IF(Raw!$Q73&gt;$C$8,IF(Raw!$N73&gt;$C$9,IF(Raw!$N73&lt;$A$9,IF(Raw!$X73&gt;$C$9,IF(Raw!$X73&lt;$A$9,Raw!M73,-999),-999),-999),-999),-999),-999)</f>
        <v>1.9009000000000002E-2</v>
      </c>
      <c r="J73" s="9">
        <f>IF(Raw!$G73&gt;$C$8,IF(Raw!$Q73&gt;$C$8,IF(Raw!$N73&gt;$C$9,IF(Raw!$N73&lt;$A$9,IF(Raw!$X73&gt;$C$9,IF(Raw!$X73&lt;$A$9,Raw!N73,-999),-999),-999),-999),-999),-999)</f>
        <v>938</v>
      </c>
      <c r="K73" s="9">
        <f>IF(Raw!$G73&gt;$C$8,IF(Raw!$Q73&gt;$C$8,IF(Raw!$N73&gt;$C$9,IF(Raw!$N73&lt;$A$9,IF(Raw!$X73&gt;$C$9,IF(Raw!$X73&lt;$A$9,Raw!R73,-999),-999),-999),-999),-999),-999)</f>
        <v>0.72952399999999995</v>
      </c>
      <c r="L73" s="9">
        <f>IF(Raw!$G73&gt;$C$8,IF(Raw!$Q73&gt;$C$8,IF(Raw!$N73&gt;$C$9,IF(Raw!$N73&lt;$A$9,IF(Raw!$X73&gt;$C$9,IF(Raw!$X73&lt;$A$9,Raw!S73,-999),-999),-999),-999),-999),-999)</f>
        <v>1.1305719999999999</v>
      </c>
      <c r="M73" s="9">
        <f>Raw!Q73</f>
        <v>0.98360999999999998</v>
      </c>
      <c r="N73" s="9">
        <f>IF(Raw!$G73&gt;$C$8,IF(Raw!$Q73&gt;$C$8,IF(Raw!$N73&gt;$C$9,IF(Raw!$N73&lt;$A$9,IF(Raw!$X73&gt;$C$9,IF(Raw!$X73&lt;$A$9,Raw!V73,-999),-999),-999),-999),-999),-999)</f>
        <v>700</v>
      </c>
      <c r="O73" s="9">
        <f>IF(Raw!$G73&gt;$C$8,IF(Raw!$Q73&gt;$C$8,IF(Raw!$N73&gt;$C$9,IF(Raw!$N73&lt;$A$9,IF(Raw!$X73&gt;$C$9,IF(Raw!$X73&lt;$A$9,Raw!W73,-999),-999),-999),-999),-999),-999)</f>
        <v>3.2328999999999997E-2</v>
      </c>
      <c r="P73" s="9">
        <f>IF(Raw!$G73&gt;$C$8,IF(Raw!$Q73&gt;$C$8,IF(Raw!$N73&gt;$C$9,IF(Raw!$N73&lt;$A$9,IF(Raw!$X73&gt;$C$9,IF(Raw!$X73&lt;$A$9,Raw!X73,-999),-999),-999),-999),-999),-999)</f>
        <v>411</v>
      </c>
      <c r="R73" s="9">
        <f t="shared" si="4"/>
        <v>0.35144400000000009</v>
      </c>
      <c r="S73" s="9">
        <f t="shared" si="5"/>
        <v>0.31190255374853015</v>
      </c>
      <c r="T73" s="9">
        <f t="shared" si="6"/>
        <v>0.40104799999999996</v>
      </c>
      <c r="U73" s="9">
        <f t="shared" si="7"/>
        <v>0.35473017198373918</v>
      </c>
      <c r="V73" s="15">
        <f t="shared" si="0"/>
        <v>0</v>
      </c>
      <c r="X73" s="11">
        <f t="shared" si="8"/>
        <v>3.792599999999999E+18</v>
      </c>
      <c r="Y73" s="11">
        <f t="shared" si="9"/>
        <v>6.2989999999999994E-18</v>
      </c>
      <c r="Z73" s="11">
        <f t="shared" si="10"/>
        <v>9.3799999999999992E-4</v>
      </c>
      <c r="AA73" s="16">
        <f t="shared" si="11"/>
        <v>2.1917300619147026E-2</v>
      </c>
      <c r="AB73" s="9">
        <f t="shared" si="1"/>
        <v>0.73831388957870758</v>
      </c>
      <c r="AC73" s="9">
        <f t="shared" si="2"/>
        <v>0.97808269938085313</v>
      </c>
      <c r="AD73" s="15">
        <f t="shared" si="3"/>
        <v>23.365992131286809</v>
      </c>
      <c r="AE73" s="3">
        <f t="shared" si="12"/>
        <v>758.39959999999974</v>
      </c>
      <c r="AF73" s="2">
        <f t="shared" si="13"/>
        <v>0.25</v>
      </c>
      <c r="AG73" s="9">
        <f t="shared" si="14"/>
        <v>6.3758633902323584E-3</v>
      </c>
      <c r="AH73" s="2">
        <f t="shared" si="15"/>
        <v>0.30852471129276582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92.7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0.83944799999999997</v>
      </c>
      <c r="F74" s="9">
        <f>IF(Raw!$G74&gt;$C$8,IF(Raw!$Q74&gt;$C$8,IF(Raw!$N74&gt;$C$9,IF(Raw!$N74&lt;$A$9,IF(Raw!$X74&gt;$C$9,IF(Raw!$X74&lt;$A$9,Raw!I74,-999),-999),-999),-999),-999),-999)</f>
        <v>1.2074130000000001</v>
      </c>
      <c r="G74" s="9">
        <f>Raw!G74</f>
        <v>0.96838800000000003</v>
      </c>
      <c r="H74" s="9">
        <f>IF(Raw!$G74&gt;$C$8,IF(Raw!$Q74&gt;$C$8,IF(Raw!$N74&gt;$C$9,IF(Raw!$N74&lt;$A$9,IF(Raw!$X74&gt;$C$9,IF(Raw!$X74&lt;$A$9,Raw!L74,-999),-999),-999),-999),-999),-999)</f>
        <v>621.1</v>
      </c>
      <c r="I74" s="9">
        <f>IF(Raw!$G74&gt;$C$8,IF(Raw!$Q74&gt;$C$8,IF(Raw!$N74&gt;$C$9,IF(Raw!$N74&lt;$A$9,IF(Raw!$X74&gt;$C$9,IF(Raw!$X74&lt;$A$9,Raw!M74,-999),-999),-999),-999),-999),-999)</f>
        <v>0.118945</v>
      </c>
      <c r="J74" s="9">
        <f>IF(Raw!$G74&gt;$C$8,IF(Raw!$Q74&gt;$C$8,IF(Raw!$N74&gt;$C$9,IF(Raw!$N74&lt;$A$9,IF(Raw!$X74&gt;$C$9,IF(Raw!$X74&lt;$A$9,Raw!N74,-999),-999),-999),-999),-999),-999)</f>
        <v>707</v>
      </c>
      <c r="K74" s="9">
        <f>IF(Raw!$G74&gt;$C$8,IF(Raw!$Q74&gt;$C$8,IF(Raw!$N74&gt;$C$9,IF(Raw!$N74&lt;$A$9,IF(Raw!$X74&gt;$C$9,IF(Raw!$X74&lt;$A$9,Raw!R74,-999),-999),-999),-999),-999),-999)</f>
        <v>0.74019800000000002</v>
      </c>
      <c r="L74" s="9">
        <f>IF(Raw!$G74&gt;$C$8,IF(Raw!$Q74&gt;$C$8,IF(Raw!$N74&gt;$C$9,IF(Raw!$N74&lt;$A$9,IF(Raw!$X74&gt;$C$9,IF(Raw!$X74&lt;$A$9,Raw!S74,-999),-999),-999),-999),-999),-999)</f>
        <v>1.1223380000000001</v>
      </c>
      <c r="M74" s="9">
        <f>Raw!Q74</f>
        <v>0.97561799999999999</v>
      </c>
      <c r="N74" s="9">
        <f>IF(Raw!$G74&gt;$C$8,IF(Raw!$Q74&gt;$C$8,IF(Raw!$N74&gt;$C$9,IF(Raw!$N74&lt;$A$9,IF(Raw!$X74&gt;$C$9,IF(Raw!$X74&lt;$A$9,Raw!V74,-999),-999),-999),-999),-999),-999)</f>
        <v>694.4</v>
      </c>
      <c r="O74" s="9">
        <f>IF(Raw!$G74&gt;$C$8,IF(Raw!$Q74&gt;$C$8,IF(Raw!$N74&gt;$C$9,IF(Raw!$N74&lt;$A$9,IF(Raw!$X74&gt;$C$9,IF(Raw!$X74&lt;$A$9,Raw!W74,-999),-999),-999),-999),-999),-999)</f>
        <v>0.166742</v>
      </c>
      <c r="P74" s="9">
        <f>IF(Raw!$G74&gt;$C$8,IF(Raw!$Q74&gt;$C$8,IF(Raw!$N74&gt;$C$9,IF(Raw!$N74&lt;$A$9,IF(Raw!$X74&gt;$C$9,IF(Raw!$X74&lt;$A$9,Raw!X74,-999),-999),-999),-999),-999),-999)</f>
        <v>472</v>
      </c>
      <c r="R74" s="9">
        <f t="shared" si="4"/>
        <v>0.3679650000000001</v>
      </c>
      <c r="S74" s="9">
        <f t="shared" si="5"/>
        <v>0.30475487674888385</v>
      </c>
      <c r="T74" s="9">
        <f t="shared" si="6"/>
        <v>0.38214000000000004</v>
      </c>
      <c r="U74" s="9">
        <f t="shared" si="7"/>
        <v>0.34048566474627073</v>
      </c>
      <c r="V74" s="15">
        <f t="shared" si="0"/>
        <v>0</v>
      </c>
      <c r="X74" s="11">
        <f t="shared" si="8"/>
        <v>3.792599999999999E+18</v>
      </c>
      <c r="Y74" s="11">
        <f t="shared" si="9"/>
        <v>6.2109999999999995E-18</v>
      </c>
      <c r="Z74" s="11">
        <f t="shared" si="10"/>
        <v>7.0699999999999995E-4</v>
      </c>
      <c r="AA74" s="16">
        <f t="shared" si="11"/>
        <v>1.6381166308679553E-2</v>
      </c>
      <c r="AB74" s="9">
        <f t="shared" si="1"/>
        <v>0.7464578988931988</v>
      </c>
      <c r="AC74" s="9">
        <f t="shared" si="2"/>
        <v>0.98361883369132053</v>
      </c>
      <c r="AD74" s="15">
        <f t="shared" si="3"/>
        <v>23.16996649035298</v>
      </c>
      <c r="AE74" s="3">
        <f t="shared" si="12"/>
        <v>747.80439999999976</v>
      </c>
      <c r="AF74" s="2">
        <f t="shared" si="13"/>
        <v>0.25</v>
      </c>
      <c r="AG74" s="9">
        <f t="shared" si="14"/>
        <v>6.0684934173974251E-3</v>
      </c>
      <c r="AH74" s="2">
        <f t="shared" si="15"/>
        <v>0.2936512382703918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91.4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0.85729299999999997</v>
      </c>
      <c r="F75" s="9">
        <f>IF(Raw!$G75&gt;$C$8,IF(Raw!$Q75&gt;$C$8,IF(Raw!$N75&gt;$C$9,IF(Raw!$N75&lt;$A$9,IF(Raw!$X75&gt;$C$9,IF(Raw!$X75&lt;$A$9,Raw!I75,-999),-999),-999),-999),-999),-999)</f>
        <v>1.2669029999999999</v>
      </c>
      <c r="G75" s="9">
        <f>Raw!G75</f>
        <v>0.97368600000000005</v>
      </c>
      <c r="H75" s="9">
        <f>IF(Raw!$G75&gt;$C$8,IF(Raw!$Q75&gt;$C$8,IF(Raw!$N75&gt;$C$9,IF(Raw!$N75&lt;$A$9,IF(Raw!$X75&gt;$C$9,IF(Raw!$X75&lt;$A$9,Raw!L75,-999),-999),-999),-999),-999),-999)</f>
        <v>645.6</v>
      </c>
      <c r="I75" s="9">
        <f>IF(Raw!$G75&gt;$C$8,IF(Raw!$Q75&gt;$C$8,IF(Raw!$N75&gt;$C$9,IF(Raw!$N75&lt;$A$9,IF(Raw!$X75&gt;$C$9,IF(Raw!$X75&lt;$A$9,Raw!M75,-999),-999),-999),-999),-999),-999)</f>
        <v>6.3999999999999997E-5</v>
      </c>
      <c r="J75" s="9">
        <f>IF(Raw!$G75&gt;$C$8,IF(Raw!$Q75&gt;$C$8,IF(Raw!$N75&gt;$C$9,IF(Raw!$N75&lt;$A$9,IF(Raw!$X75&gt;$C$9,IF(Raw!$X75&lt;$A$9,Raw!N75,-999),-999),-999),-999),-999),-999)</f>
        <v>369</v>
      </c>
      <c r="K75" s="9">
        <f>IF(Raw!$G75&gt;$C$8,IF(Raw!$Q75&gt;$C$8,IF(Raw!$N75&gt;$C$9,IF(Raw!$N75&lt;$A$9,IF(Raw!$X75&gt;$C$9,IF(Raw!$X75&lt;$A$9,Raw!R75,-999),-999),-999),-999),-999),-999)</f>
        <v>0.79891599999999996</v>
      </c>
      <c r="L75" s="9">
        <f>IF(Raw!$G75&gt;$C$8,IF(Raw!$Q75&gt;$C$8,IF(Raw!$N75&gt;$C$9,IF(Raw!$N75&lt;$A$9,IF(Raw!$X75&gt;$C$9,IF(Raw!$X75&lt;$A$9,Raw!S75,-999),-999),-999),-999),-999),-999)</f>
        <v>1.197918</v>
      </c>
      <c r="M75" s="9">
        <f>Raw!Q75</f>
        <v>0.98277199999999998</v>
      </c>
      <c r="N75" s="9">
        <f>IF(Raw!$G75&gt;$C$8,IF(Raw!$Q75&gt;$C$8,IF(Raw!$N75&gt;$C$9,IF(Raw!$N75&lt;$A$9,IF(Raw!$X75&gt;$C$9,IF(Raw!$X75&lt;$A$9,Raw!V75,-999),-999),-999),-999),-999),-999)</f>
        <v>630.1</v>
      </c>
      <c r="O75" s="9">
        <f>IF(Raw!$G75&gt;$C$8,IF(Raw!$Q75&gt;$C$8,IF(Raw!$N75&gt;$C$9,IF(Raw!$N75&lt;$A$9,IF(Raw!$X75&gt;$C$9,IF(Raw!$X75&lt;$A$9,Raw!W75,-999),-999),-999),-999),-999),-999)</f>
        <v>0.177319</v>
      </c>
      <c r="P75" s="9">
        <f>IF(Raw!$G75&gt;$C$8,IF(Raw!$Q75&gt;$C$8,IF(Raw!$N75&gt;$C$9,IF(Raw!$N75&lt;$A$9,IF(Raw!$X75&gt;$C$9,IF(Raw!$X75&lt;$A$9,Raw!X75,-999),-999),-999),-999),-999),-999)</f>
        <v>617</v>
      </c>
      <c r="R75" s="9">
        <f t="shared" si="4"/>
        <v>0.40960999999999992</v>
      </c>
      <c r="S75" s="9">
        <f t="shared" si="5"/>
        <v>0.32331599183205023</v>
      </c>
      <c r="T75" s="9">
        <f t="shared" si="6"/>
        <v>0.39900200000000008</v>
      </c>
      <c r="U75" s="9">
        <f t="shared" si="7"/>
        <v>0.33307955970275099</v>
      </c>
      <c r="V75" s="15">
        <f t="shared" si="0"/>
        <v>0</v>
      </c>
      <c r="X75" s="11">
        <f t="shared" si="8"/>
        <v>3.792599999999999E+18</v>
      </c>
      <c r="Y75" s="11">
        <f t="shared" si="9"/>
        <v>6.4560000000000002E-18</v>
      </c>
      <c r="Z75" s="11">
        <f t="shared" si="10"/>
        <v>3.6899999999999997E-4</v>
      </c>
      <c r="AA75" s="16">
        <f t="shared" si="11"/>
        <v>8.9540746110975712E-3</v>
      </c>
      <c r="AB75" s="9">
        <f t="shared" si="1"/>
        <v>0.80248869367797715</v>
      </c>
      <c r="AC75" s="9">
        <f t="shared" si="2"/>
        <v>0.99104592538890235</v>
      </c>
      <c r="AD75" s="15">
        <f t="shared" si="3"/>
        <v>24.265784853922955</v>
      </c>
      <c r="AE75" s="3">
        <f t="shared" si="12"/>
        <v>777.30239999999981</v>
      </c>
      <c r="AF75" s="2">
        <f t="shared" si="13"/>
        <v>0.25</v>
      </c>
      <c r="AG75" s="9">
        <f t="shared" si="14"/>
        <v>6.2172591807587241E-3</v>
      </c>
      <c r="AH75" s="2">
        <f t="shared" si="15"/>
        <v>0.30084993613797895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90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0.83449899999999999</v>
      </c>
      <c r="F76" s="9">
        <f>IF(Raw!$G76&gt;$C$8,IF(Raw!$Q76&gt;$C$8,IF(Raw!$N76&gt;$C$9,IF(Raw!$N76&lt;$A$9,IF(Raw!$X76&gt;$C$9,IF(Raw!$X76&lt;$A$9,Raw!I76,-999),-999),-999),-999),-999),-999)</f>
        <v>1.2375400000000001</v>
      </c>
      <c r="G76" s="9">
        <f>Raw!G76</f>
        <v>0.97748299999999999</v>
      </c>
      <c r="H76" s="9">
        <f>IF(Raw!$G76&gt;$C$8,IF(Raw!$Q76&gt;$C$8,IF(Raw!$N76&gt;$C$9,IF(Raw!$N76&lt;$A$9,IF(Raw!$X76&gt;$C$9,IF(Raw!$X76&lt;$A$9,Raw!L76,-999),-999),-999),-999),-999),-999)</f>
        <v>680.3</v>
      </c>
      <c r="I76" s="9">
        <f>IF(Raw!$G76&gt;$C$8,IF(Raw!$Q76&gt;$C$8,IF(Raw!$N76&gt;$C$9,IF(Raw!$N76&lt;$A$9,IF(Raw!$X76&gt;$C$9,IF(Raw!$X76&lt;$A$9,Raw!M76,-999),-999),-999),-999),-999),-999)</f>
        <v>0.24136199999999999</v>
      </c>
      <c r="J76" s="9">
        <f>IF(Raw!$G76&gt;$C$8,IF(Raw!$Q76&gt;$C$8,IF(Raw!$N76&gt;$C$9,IF(Raw!$N76&lt;$A$9,IF(Raw!$X76&gt;$C$9,IF(Raw!$X76&lt;$A$9,Raw!N76,-999),-999),-999),-999),-999),-999)</f>
        <v>544</v>
      </c>
      <c r="K76" s="9">
        <f>IF(Raw!$G76&gt;$C$8,IF(Raw!$Q76&gt;$C$8,IF(Raw!$N76&gt;$C$9,IF(Raw!$N76&lt;$A$9,IF(Raw!$X76&gt;$C$9,IF(Raw!$X76&lt;$A$9,Raw!R76,-999),-999),-999),-999),-999),-999)</f>
        <v>0.80864800000000003</v>
      </c>
      <c r="L76" s="9">
        <f>IF(Raw!$G76&gt;$C$8,IF(Raw!$Q76&gt;$C$8,IF(Raw!$N76&gt;$C$9,IF(Raw!$N76&lt;$A$9,IF(Raw!$X76&gt;$C$9,IF(Raw!$X76&lt;$A$9,Raw!S76,-999),-999),-999),-999),-999),-999)</f>
        <v>1.2550380000000001</v>
      </c>
      <c r="M76" s="9">
        <f>Raw!Q76</f>
        <v>0.980379</v>
      </c>
      <c r="N76" s="9">
        <f>IF(Raw!$G76&gt;$C$8,IF(Raw!$Q76&gt;$C$8,IF(Raw!$N76&gt;$C$9,IF(Raw!$N76&lt;$A$9,IF(Raw!$X76&gt;$C$9,IF(Raw!$X76&lt;$A$9,Raw!V76,-999),-999),-999),-999),-999),-999)</f>
        <v>717.7</v>
      </c>
      <c r="O76" s="9">
        <f>IF(Raw!$G76&gt;$C$8,IF(Raw!$Q76&gt;$C$8,IF(Raw!$N76&gt;$C$9,IF(Raw!$N76&lt;$A$9,IF(Raw!$X76&gt;$C$9,IF(Raw!$X76&lt;$A$9,Raw!W76,-999),-999),-999),-999),-999),-999)</f>
        <v>0.13395299999999999</v>
      </c>
      <c r="P76" s="9">
        <f>IF(Raw!$G76&gt;$C$8,IF(Raw!$Q76&gt;$C$8,IF(Raw!$N76&gt;$C$9,IF(Raw!$N76&lt;$A$9,IF(Raw!$X76&gt;$C$9,IF(Raw!$X76&lt;$A$9,Raw!X76,-999),-999),-999),-999),-999),-999)</f>
        <v>512</v>
      </c>
      <c r="R76" s="9">
        <f t="shared" si="4"/>
        <v>0.40304100000000009</v>
      </c>
      <c r="S76" s="9">
        <f t="shared" si="5"/>
        <v>0.32567916996622337</v>
      </c>
      <c r="T76" s="9">
        <f t="shared" si="6"/>
        <v>0.44639000000000006</v>
      </c>
      <c r="U76" s="9">
        <f t="shared" si="7"/>
        <v>0.35567847348048426</v>
      </c>
      <c r="V76" s="15">
        <f t="shared" si="0"/>
        <v>0</v>
      </c>
      <c r="X76" s="11">
        <f t="shared" si="8"/>
        <v>4.3343999999999995E+18</v>
      </c>
      <c r="Y76" s="11">
        <f t="shared" si="9"/>
        <v>6.8029999999999992E-18</v>
      </c>
      <c r="Z76" s="11">
        <f t="shared" si="10"/>
        <v>5.44E-4</v>
      </c>
      <c r="AA76" s="16">
        <f t="shared" si="11"/>
        <v>1.5787638507801235E-2</v>
      </c>
      <c r="AB76" s="9">
        <f t="shared" si="1"/>
        <v>0.81569544395349747</v>
      </c>
      <c r="AC76" s="9">
        <f t="shared" si="2"/>
        <v>0.98421236149219871</v>
      </c>
      <c r="AD76" s="15">
        <f t="shared" si="3"/>
        <v>29.021394315811094</v>
      </c>
      <c r="AE76" s="3">
        <f t="shared" si="12"/>
        <v>819.08119999999963</v>
      </c>
      <c r="AF76" s="2">
        <f t="shared" si="13"/>
        <v>0.25</v>
      </c>
      <c r="AG76" s="9">
        <f t="shared" si="14"/>
        <v>7.9402194065560719E-3</v>
      </c>
      <c r="AH76" s="2">
        <f t="shared" si="15"/>
        <v>0.38422308479223094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88.9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0.86938400000000005</v>
      </c>
      <c r="F77" s="9">
        <f>IF(Raw!$G77&gt;$C$8,IF(Raw!$Q77&gt;$C$8,IF(Raw!$N77&gt;$C$9,IF(Raw!$N77&lt;$A$9,IF(Raw!$X77&gt;$C$9,IF(Raw!$X77&lt;$A$9,Raw!I77,-999),-999),-999),-999),-999),-999)</f>
        <v>1.2444539999999999</v>
      </c>
      <c r="G77" s="9">
        <f>Raw!G77</f>
        <v>0.97852399999999995</v>
      </c>
      <c r="H77" s="9">
        <f>IF(Raw!$G77&gt;$C$8,IF(Raw!$Q77&gt;$C$8,IF(Raw!$N77&gt;$C$9,IF(Raw!$N77&lt;$A$9,IF(Raw!$X77&gt;$C$9,IF(Raw!$X77&lt;$A$9,Raw!L77,-999),-999),-999),-999),-999),-999)</f>
        <v>631.6</v>
      </c>
      <c r="I77" s="9">
        <f>IF(Raw!$G77&gt;$C$8,IF(Raw!$Q77&gt;$C$8,IF(Raw!$N77&gt;$C$9,IF(Raw!$N77&lt;$A$9,IF(Raw!$X77&gt;$C$9,IF(Raw!$X77&lt;$A$9,Raw!M77,-999),-999),-999),-999),-999),-999)</f>
        <v>0.115606</v>
      </c>
      <c r="J77" s="9">
        <f>IF(Raw!$G77&gt;$C$8,IF(Raw!$Q77&gt;$C$8,IF(Raw!$N77&gt;$C$9,IF(Raw!$N77&lt;$A$9,IF(Raw!$X77&gt;$C$9,IF(Raw!$X77&lt;$A$9,Raw!N77,-999),-999),-999),-999),-999),-999)</f>
        <v>718</v>
      </c>
      <c r="K77" s="9">
        <f>IF(Raw!$G77&gt;$C$8,IF(Raw!$Q77&gt;$C$8,IF(Raw!$N77&gt;$C$9,IF(Raw!$N77&lt;$A$9,IF(Raw!$X77&gt;$C$9,IF(Raw!$X77&lt;$A$9,Raw!R77,-999),-999),-999),-999),-999),-999)</f>
        <v>0.78533699999999995</v>
      </c>
      <c r="L77" s="9">
        <f>IF(Raw!$G77&gt;$C$8,IF(Raw!$Q77&gt;$C$8,IF(Raw!$N77&gt;$C$9,IF(Raw!$N77&lt;$A$9,IF(Raw!$X77&gt;$C$9,IF(Raw!$X77&lt;$A$9,Raw!S77,-999),-999),-999),-999),-999),-999)</f>
        <v>1.201651</v>
      </c>
      <c r="M77" s="9">
        <f>Raw!Q77</f>
        <v>0.97598600000000002</v>
      </c>
      <c r="N77" s="9">
        <f>IF(Raw!$G77&gt;$C$8,IF(Raw!$Q77&gt;$C$8,IF(Raw!$N77&gt;$C$9,IF(Raw!$N77&lt;$A$9,IF(Raw!$X77&gt;$C$9,IF(Raw!$X77&lt;$A$9,Raw!V77,-999),-999),-999),-999),-999),-999)</f>
        <v>742.9</v>
      </c>
      <c r="O77" s="9">
        <f>IF(Raw!$G77&gt;$C$8,IF(Raw!$Q77&gt;$C$8,IF(Raw!$N77&gt;$C$9,IF(Raw!$N77&lt;$A$9,IF(Raw!$X77&gt;$C$9,IF(Raw!$X77&lt;$A$9,Raw!W77,-999),-999),-999),-999),-999),-999)</f>
        <v>0.19901099999999999</v>
      </c>
      <c r="P77" s="9">
        <f>IF(Raw!$G77&gt;$C$8,IF(Raw!$Q77&gt;$C$8,IF(Raw!$N77&gt;$C$9,IF(Raw!$N77&lt;$A$9,IF(Raw!$X77&gt;$C$9,IF(Raw!$X77&lt;$A$9,Raw!X77,-999),-999),-999),-999),-999),-999)</f>
        <v>327</v>
      </c>
      <c r="R77" s="9">
        <f t="shared" si="4"/>
        <v>0.3750699999999999</v>
      </c>
      <c r="S77" s="9">
        <f t="shared" si="5"/>
        <v>0.30139322144490671</v>
      </c>
      <c r="T77" s="9">
        <f t="shared" si="6"/>
        <v>0.41631400000000007</v>
      </c>
      <c r="U77" s="9">
        <f t="shared" si="7"/>
        <v>0.34645167357244327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6.3160000000000001E-18</v>
      </c>
      <c r="Z77" s="11">
        <f t="shared" si="10"/>
        <v>7.18E-4</v>
      </c>
      <c r="AA77" s="16">
        <f t="shared" si="11"/>
        <v>1.927710736725291E-2</v>
      </c>
      <c r="AB77" s="9">
        <f t="shared" ref="AB77:AB140" si="17">K77+T77*AA77</f>
        <v>0.79336232967649045</v>
      </c>
      <c r="AC77" s="9">
        <f t="shared" ref="AC77:AC140" si="18">IF(T77&gt;0,(L77-AB77)/T77,-999)</f>
        <v>0.98072289263274715</v>
      </c>
      <c r="AD77" s="15">
        <f t="shared" ref="AD77:AD140" si="19">IF(AC77&gt;0,X77*Y77*AC77,-999)</f>
        <v>26.848338951605722</v>
      </c>
      <c r="AE77" s="3">
        <f t="shared" si="12"/>
        <v>760.44639999999981</v>
      </c>
      <c r="AF77" s="2">
        <f t="shared" si="13"/>
        <v>0.25</v>
      </c>
      <c r="AG77" s="9">
        <f t="shared" si="14"/>
        <v>7.1551168941723226E-3</v>
      </c>
      <c r="AH77" s="2">
        <f t="shared" si="15"/>
        <v>0.34623238280518698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87.8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0.83408599999999999</v>
      </c>
      <c r="F78" s="9">
        <f>IF(Raw!$G78&gt;$C$8,IF(Raw!$Q78&gt;$C$8,IF(Raw!$N78&gt;$C$9,IF(Raw!$N78&lt;$A$9,IF(Raw!$X78&gt;$C$9,IF(Raw!$X78&lt;$A$9,Raw!I78,-999),-999),-999),-999),-999),-999)</f>
        <v>1.1878610000000001</v>
      </c>
      <c r="G78" s="9">
        <f>Raw!G78</f>
        <v>0.97670500000000005</v>
      </c>
      <c r="H78" s="9">
        <f>IF(Raw!$G78&gt;$C$8,IF(Raw!$Q78&gt;$C$8,IF(Raw!$N78&gt;$C$9,IF(Raw!$N78&lt;$A$9,IF(Raw!$X78&gt;$C$9,IF(Raw!$X78&lt;$A$9,Raw!L78,-999),-999),-999),-999),-999),-999)</f>
        <v>664.5</v>
      </c>
      <c r="I78" s="9">
        <f>IF(Raw!$G78&gt;$C$8,IF(Raw!$Q78&gt;$C$8,IF(Raw!$N78&gt;$C$9,IF(Raw!$N78&lt;$A$9,IF(Raw!$X78&gt;$C$9,IF(Raw!$X78&lt;$A$9,Raw!M78,-999),-999),-999),-999),-999),-999)</f>
        <v>0.28512799999999999</v>
      </c>
      <c r="J78" s="9">
        <f>IF(Raw!$G78&gt;$C$8,IF(Raw!$Q78&gt;$C$8,IF(Raw!$N78&gt;$C$9,IF(Raw!$N78&lt;$A$9,IF(Raw!$X78&gt;$C$9,IF(Raw!$X78&lt;$A$9,Raw!N78,-999),-999),-999),-999),-999),-999)</f>
        <v>529</v>
      </c>
      <c r="K78" s="9">
        <f>IF(Raw!$G78&gt;$C$8,IF(Raw!$Q78&gt;$C$8,IF(Raw!$N78&gt;$C$9,IF(Raw!$N78&lt;$A$9,IF(Raw!$X78&gt;$C$9,IF(Raw!$X78&lt;$A$9,Raw!R78,-999),-999),-999),-999),-999),-999)</f>
        <v>0.81482399999999999</v>
      </c>
      <c r="L78" s="9">
        <f>IF(Raw!$G78&gt;$C$8,IF(Raw!$Q78&gt;$C$8,IF(Raw!$N78&gt;$C$9,IF(Raw!$N78&lt;$A$9,IF(Raw!$X78&gt;$C$9,IF(Raw!$X78&lt;$A$9,Raw!S78,-999),-999),-999),-999),-999),-999)</f>
        <v>1.227857</v>
      </c>
      <c r="M78" s="9">
        <f>Raw!Q78</f>
        <v>0.989228</v>
      </c>
      <c r="N78" s="9">
        <f>IF(Raw!$G78&gt;$C$8,IF(Raw!$Q78&gt;$C$8,IF(Raw!$N78&gt;$C$9,IF(Raw!$N78&lt;$A$9,IF(Raw!$X78&gt;$C$9,IF(Raw!$X78&lt;$A$9,Raw!V78,-999),-999),-999),-999),-999),-999)</f>
        <v>670.4</v>
      </c>
      <c r="O78" s="9">
        <f>IF(Raw!$G78&gt;$C$8,IF(Raw!$Q78&gt;$C$8,IF(Raw!$N78&gt;$C$9,IF(Raw!$N78&lt;$A$9,IF(Raw!$X78&gt;$C$9,IF(Raw!$X78&lt;$A$9,Raw!W78,-999),-999),-999),-999),-999),-999)</f>
        <v>0.24441499999999999</v>
      </c>
      <c r="P78" s="9">
        <f>IF(Raw!$G78&gt;$C$8,IF(Raw!$Q78&gt;$C$8,IF(Raw!$N78&gt;$C$9,IF(Raw!$N78&lt;$A$9,IF(Raw!$X78&gt;$C$9,IF(Raw!$X78&lt;$A$9,Raw!X78,-999),-999),-999),-999),-999),-999)</f>
        <v>564</v>
      </c>
      <c r="R78" s="9">
        <f t="shared" ref="R78:R141" si="20">F78-E78</f>
        <v>0.35377500000000006</v>
      </c>
      <c r="S78" s="9">
        <f t="shared" ref="S78:S141" si="21">R78/F78</f>
        <v>0.29782525059750259</v>
      </c>
      <c r="T78" s="9">
        <f t="shared" ref="T78:T141" si="22">L78-K78</f>
        <v>0.41303299999999998</v>
      </c>
      <c r="U78" s="9">
        <f t="shared" ref="U78:U141" si="23">T78/L78</f>
        <v>0.33638526310474265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6.6449999999999997E-18</v>
      </c>
      <c r="Z78" s="11">
        <f t="shared" ref="Z78:Z141" si="26">J78*10^(-6)</f>
        <v>5.2899999999999996E-4</v>
      </c>
      <c r="AA78" s="16">
        <f t="shared" ref="AA78:AA141" si="27">IF(Z78&gt;0,(X78*Y78/(X78*Y78+1/Z78)),1)</f>
        <v>1.5007643524650571E-2</v>
      </c>
      <c r="AB78" s="9">
        <f t="shared" si="17"/>
        <v>0.82102265202791702</v>
      </c>
      <c r="AC78" s="9">
        <f t="shared" si="18"/>
        <v>0.98499235647534933</v>
      </c>
      <c r="AD78" s="15">
        <f t="shared" si="19"/>
        <v>28.369836530530375</v>
      </c>
      <c r="AE78" s="3">
        <f t="shared" ref="AE78:AE141" si="28">AE$9*Y78</f>
        <v>800.05799999999977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7.3409191735084606E-3</v>
      </c>
      <c r="AH78" s="2">
        <f t="shared" ref="AH78:AH141" si="31">((AG78*12.01)/893.5)*3600</f>
        <v>0.3552232584060569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86.5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0.85417500000000002</v>
      </c>
      <c r="F79" s="9">
        <f>IF(Raw!$G79&gt;$C$8,IF(Raw!$Q79&gt;$C$8,IF(Raw!$N79&gt;$C$9,IF(Raw!$N79&lt;$A$9,IF(Raw!$X79&gt;$C$9,IF(Raw!$X79&lt;$A$9,Raw!I79,-999),-999),-999),-999),-999),-999)</f>
        <v>1.2483820000000001</v>
      </c>
      <c r="G79" s="9">
        <f>Raw!G79</f>
        <v>0.98089300000000001</v>
      </c>
      <c r="H79" s="9">
        <f>IF(Raw!$G79&gt;$C$8,IF(Raw!$Q79&gt;$C$8,IF(Raw!$N79&gt;$C$9,IF(Raw!$N79&lt;$A$9,IF(Raw!$X79&gt;$C$9,IF(Raw!$X79&lt;$A$9,Raw!L79,-999),-999),-999),-999),-999),-999)</f>
        <v>654.20000000000005</v>
      </c>
      <c r="I79" s="9">
        <f>IF(Raw!$G79&gt;$C$8,IF(Raw!$Q79&gt;$C$8,IF(Raw!$N79&gt;$C$9,IF(Raw!$N79&lt;$A$9,IF(Raw!$X79&gt;$C$9,IF(Raw!$X79&lt;$A$9,Raw!M79,-999),-999),-999),-999),-999),-999)</f>
        <v>3.7211000000000001E-2</v>
      </c>
      <c r="J79" s="9">
        <f>IF(Raw!$G79&gt;$C$8,IF(Raw!$Q79&gt;$C$8,IF(Raw!$N79&gt;$C$9,IF(Raw!$N79&lt;$A$9,IF(Raw!$X79&gt;$C$9,IF(Raw!$X79&lt;$A$9,Raw!N79,-999),-999),-999),-999),-999),-999)</f>
        <v>848</v>
      </c>
      <c r="K79" s="9">
        <f>IF(Raw!$G79&gt;$C$8,IF(Raw!$Q79&gt;$C$8,IF(Raw!$N79&gt;$C$9,IF(Raw!$N79&lt;$A$9,IF(Raw!$X79&gt;$C$9,IF(Raw!$X79&lt;$A$9,Raw!R79,-999),-999),-999),-999),-999),-999)</f>
        <v>0.78559900000000005</v>
      </c>
      <c r="L79" s="9">
        <f>IF(Raw!$G79&gt;$C$8,IF(Raw!$Q79&gt;$C$8,IF(Raw!$N79&gt;$C$9,IF(Raw!$N79&lt;$A$9,IF(Raw!$X79&gt;$C$9,IF(Raw!$X79&lt;$A$9,Raw!S79,-999),-999),-999),-999),-999),-999)</f>
        <v>1.2004809999999999</v>
      </c>
      <c r="M79" s="9">
        <f>Raw!Q79</f>
        <v>0.97961900000000002</v>
      </c>
      <c r="N79" s="9">
        <f>IF(Raw!$G79&gt;$C$8,IF(Raw!$Q79&gt;$C$8,IF(Raw!$N79&gt;$C$9,IF(Raw!$N79&lt;$A$9,IF(Raw!$X79&gt;$C$9,IF(Raw!$X79&lt;$A$9,Raw!V79,-999),-999),-999),-999),-999),-999)</f>
        <v>665.8</v>
      </c>
      <c r="O79" s="9">
        <f>IF(Raw!$G79&gt;$C$8,IF(Raw!$Q79&gt;$C$8,IF(Raw!$N79&gt;$C$9,IF(Raw!$N79&lt;$A$9,IF(Raw!$X79&gt;$C$9,IF(Raw!$X79&lt;$A$9,Raw!W79,-999),-999),-999),-999),-999),-999)</f>
        <v>0.104465</v>
      </c>
      <c r="P79" s="9">
        <f>IF(Raw!$G79&gt;$C$8,IF(Raw!$Q79&gt;$C$8,IF(Raw!$N79&gt;$C$9,IF(Raw!$N79&lt;$A$9,IF(Raw!$X79&gt;$C$9,IF(Raw!$X79&lt;$A$9,Raw!X79,-999),-999),-999),-999),-999),-999)</f>
        <v>324</v>
      </c>
      <c r="R79" s="9">
        <f t="shared" si="20"/>
        <v>0.39420700000000009</v>
      </c>
      <c r="S79" s="9">
        <f t="shared" si="21"/>
        <v>0.3157743383035001</v>
      </c>
      <c r="T79" s="9">
        <f t="shared" si="22"/>
        <v>0.41488199999999986</v>
      </c>
      <c r="U79" s="9">
        <f t="shared" si="23"/>
        <v>0.3455964734135733</v>
      </c>
      <c r="V79" s="15">
        <f t="shared" si="16"/>
        <v>0</v>
      </c>
      <c r="X79" s="11">
        <f t="shared" si="24"/>
        <v>4.876199999999998E+18</v>
      </c>
      <c r="Y79" s="11">
        <f t="shared" si="25"/>
        <v>6.5420000000000003E-18</v>
      </c>
      <c r="Z79" s="11">
        <f t="shared" si="26"/>
        <v>8.4800000000000001E-4</v>
      </c>
      <c r="AA79" s="16">
        <f t="shared" si="27"/>
        <v>2.6338787099159936E-2</v>
      </c>
      <c r="AB79" s="9">
        <f t="shared" si="17"/>
        <v>0.79652648866927367</v>
      </c>
      <c r="AC79" s="9">
        <f t="shared" si="18"/>
        <v>0.97366121290084018</v>
      </c>
      <c r="AD79" s="15">
        <f t="shared" si="19"/>
        <v>31.059890447122566</v>
      </c>
      <c r="AE79" s="3">
        <f t="shared" si="28"/>
        <v>787.65679999999986</v>
      </c>
      <c r="AF79" s="2">
        <f t="shared" si="29"/>
        <v>0.25</v>
      </c>
      <c r="AG79" s="9">
        <f t="shared" si="30"/>
        <v>8.2570681562596105E-3</v>
      </c>
      <c r="AH79" s="2">
        <f t="shared" si="31"/>
        <v>0.39955523089428152</v>
      </c>
    </row>
    <row r="80" spans="1:34">
      <c r="A80" s="1">
        <f>Raw!A80</f>
        <v>67</v>
      </c>
      <c r="B80" s="14">
        <f>Raw!B80</f>
        <v>0.4613888888888889</v>
      </c>
      <c r="C80" s="15">
        <f>Raw!C80</f>
        <v>85.4</v>
      </c>
      <c r="D80" s="15">
        <f>IF(C80&gt;0.5,Raw!D80*D$11,-999)</f>
        <v>9.1</v>
      </c>
      <c r="E80" s="9">
        <f>IF(Raw!$G80&gt;$C$8,IF(Raw!$Q80&gt;$C$8,IF(Raw!$N80&gt;$C$9,IF(Raw!$N80&lt;$A$9,IF(Raw!$X80&gt;$C$9,IF(Raw!$X80&lt;$A$9,Raw!H80,-999),-999),-999),-999),-999),-999)</f>
        <v>0.84138999999999997</v>
      </c>
      <c r="F80" s="9">
        <f>IF(Raw!$G80&gt;$C$8,IF(Raw!$Q80&gt;$C$8,IF(Raw!$N80&gt;$C$9,IF(Raw!$N80&lt;$A$9,IF(Raw!$X80&gt;$C$9,IF(Raw!$X80&lt;$A$9,Raw!I80,-999),-999),-999),-999),-999),-999)</f>
        <v>1.225752</v>
      </c>
      <c r="G80" s="9">
        <f>Raw!G80</f>
        <v>0.97328599999999998</v>
      </c>
      <c r="H80" s="9">
        <f>IF(Raw!$G80&gt;$C$8,IF(Raw!$Q80&gt;$C$8,IF(Raw!$N80&gt;$C$9,IF(Raw!$N80&lt;$A$9,IF(Raw!$X80&gt;$C$9,IF(Raw!$X80&lt;$A$9,Raw!L80,-999),-999),-999),-999),-999),-999)</f>
        <v>586.6</v>
      </c>
      <c r="I80" s="9">
        <f>IF(Raw!$G80&gt;$C$8,IF(Raw!$Q80&gt;$C$8,IF(Raw!$N80&gt;$C$9,IF(Raw!$N80&lt;$A$9,IF(Raw!$X80&gt;$C$9,IF(Raw!$X80&lt;$A$9,Raw!M80,-999),-999),-999),-999),-999),-999)</f>
        <v>8.6584999999999995E-2</v>
      </c>
      <c r="J80" s="9">
        <f>IF(Raw!$G80&gt;$C$8,IF(Raw!$Q80&gt;$C$8,IF(Raw!$N80&gt;$C$9,IF(Raw!$N80&lt;$A$9,IF(Raw!$X80&gt;$C$9,IF(Raw!$X80&lt;$A$9,Raw!N80,-999),-999),-999),-999),-999),-999)</f>
        <v>552</v>
      </c>
      <c r="K80" s="9">
        <f>IF(Raw!$G80&gt;$C$8,IF(Raw!$Q80&gt;$C$8,IF(Raw!$N80&gt;$C$9,IF(Raw!$N80&lt;$A$9,IF(Raw!$X80&gt;$C$9,IF(Raw!$X80&lt;$A$9,Raw!R80,-999),-999),-999),-999),-999),-999)</f>
        <v>0.78682099999999999</v>
      </c>
      <c r="L80" s="9">
        <f>IF(Raw!$G80&gt;$C$8,IF(Raw!$Q80&gt;$C$8,IF(Raw!$N80&gt;$C$9,IF(Raw!$N80&lt;$A$9,IF(Raw!$X80&gt;$C$9,IF(Raw!$X80&lt;$A$9,Raw!S80,-999),-999),-999),-999),-999),-999)</f>
        <v>1.2280489999999999</v>
      </c>
      <c r="M80" s="9">
        <f>Raw!Q80</f>
        <v>0.98637200000000003</v>
      </c>
      <c r="N80" s="9">
        <f>IF(Raw!$G80&gt;$C$8,IF(Raw!$Q80&gt;$C$8,IF(Raw!$N80&gt;$C$9,IF(Raw!$N80&lt;$A$9,IF(Raw!$X80&gt;$C$9,IF(Raw!$X80&lt;$A$9,Raw!V80,-999),-999),-999),-999),-999),-999)</f>
        <v>727.7</v>
      </c>
      <c r="O80" s="9">
        <f>IF(Raw!$G80&gt;$C$8,IF(Raw!$Q80&gt;$C$8,IF(Raw!$N80&gt;$C$9,IF(Raw!$N80&lt;$A$9,IF(Raw!$X80&gt;$C$9,IF(Raw!$X80&lt;$A$9,Raw!W80,-999),-999),-999),-999),-999),-999)</f>
        <v>0.21054600000000001</v>
      </c>
      <c r="P80" s="9">
        <f>IF(Raw!$G80&gt;$C$8,IF(Raw!$Q80&gt;$C$8,IF(Raw!$N80&gt;$C$9,IF(Raw!$N80&lt;$A$9,IF(Raw!$X80&gt;$C$9,IF(Raw!$X80&lt;$A$9,Raw!X80,-999),-999),-999),-999),-999),-999)</f>
        <v>737</v>
      </c>
      <c r="R80" s="9">
        <f t="shared" si="20"/>
        <v>0.38436199999999998</v>
      </c>
      <c r="S80" s="9">
        <f t="shared" si="21"/>
        <v>0.3135724029004236</v>
      </c>
      <c r="T80" s="9">
        <f t="shared" si="22"/>
        <v>0.44122799999999995</v>
      </c>
      <c r="U80" s="9">
        <f t="shared" si="23"/>
        <v>0.35929185236093997</v>
      </c>
      <c r="V80" s="15">
        <f t="shared" si="16"/>
        <v>0</v>
      </c>
      <c r="X80" s="11">
        <f t="shared" si="24"/>
        <v>5.478199999999999E+18</v>
      </c>
      <c r="Y80" s="11">
        <f t="shared" si="25"/>
        <v>5.8660000000000002E-18</v>
      </c>
      <c r="Z80" s="11">
        <f t="shared" si="26"/>
        <v>5.5199999999999997E-4</v>
      </c>
      <c r="AA80" s="16">
        <f t="shared" si="27"/>
        <v>1.7429413732252551E-2</v>
      </c>
      <c r="AB80" s="9">
        <f t="shared" si="17"/>
        <v>0.79451134536225432</v>
      </c>
      <c r="AC80" s="9">
        <f t="shared" si="18"/>
        <v>0.9825705862677474</v>
      </c>
      <c r="AD80" s="15">
        <f t="shared" si="19"/>
        <v>31.575024877269112</v>
      </c>
      <c r="AE80" s="3">
        <f t="shared" si="28"/>
        <v>706.26639999999986</v>
      </c>
      <c r="AF80" s="2">
        <f t="shared" si="29"/>
        <v>0.25</v>
      </c>
      <c r="AG80" s="9">
        <f t="shared" si="30"/>
        <v>8.7266532126898319E-3</v>
      </c>
      <c r="AH80" s="2">
        <f t="shared" si="31"/>
        <v>0.42227820739099897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84.1</v>
      </c>
      <c r="D81" s="15">
        <f>IF(C81&gt;0.5,Raw!D81*D$11,-999)</f>
        <v>9.1</v>
      </c>
      <c r="E81" s="9">
        <f>IF(Raw!$G81&gt;$C$8,IF(Raw!$Q81&gt;$C$8,IF(Raw!$N81&gt;$C$9,IF(Raw!$N81&lt;$A$9,IF(Raw!$X81&gt;$C$9,IF(Raw!$X81&lt;$A$9,Raw!H81,-999),-999),-999),-999),-999),-999)</f>
        <v>0.86912800000000001</v>
      </c>
      <c r="F81" s="9">
        <f>IF(Raw!$G81&gt;$C$8,IF(Raw!$Q81&gt;$C$8,IF(Raw!$N81&gt;$C$9,IF(Raw!$N81&lt;$A$9,IF(Raw!$X81&gt;$C$9,IF(Raw!$X81&lt;$A$9,Raw!I81,-999),-999),-999),-999),-999),-999)</f>
        <v>1.2754779999999999</v>
      </c>
      <c r="G81" s="9">
        <f>Raw!G81</f>
        <v>0.972854</v>
      </c>
      <c r="H81" s="9">
        <f>IF(Raw!$G81&gt;$C$8,IF(Raw!$Q81&gt;$C$8,IF(Raw!$N81&gt;$C$9,IF(Raw!$N81&lt;$A$9,IF(Raw!$X81&gt;$C$9,IF(Raw!$X81&lt;$A$9,Raw!L81,-999),-999),-999),-999),-999),-999)</f>
        <v>635.6</v>
      </c>
      <c r="I81" s="9">
        <f>IF(Raw!$G81&gt;$C$8,IF(Raw!$Q81&gt;$C$8,IF(Raw!$N81&gt;$C$9,IF(Raw!$N81&lt;$A$9,IF(Raw!$X81&gt;$C$9,IF(Raw!$X81&lt;$A$9,Raw!M81,-999),-999),-999),-999),-999),-999)</f>
        <v>0.19573599999999999</v>
      </c>
      <c r="J81" s="9">
        <f>IF(Raw!$G81&gt;$C$8,IF(Raw!$Q81&gt;$C$8,IF(Raw!$N81&gt;$C$9,IF(Raw!$N81&lt;$A$9,IF(Raw!$X81&gt;$C$9,IF(Raw!$X81&lt;$A$9,Raw!N81,-999),-999),-999),-999),-999),-999)</f>
        <v>523</v>
      </c>
      <c r="K81" s="9">
        <f>IF(Raw!$G81&gt;$C$8,IF(Raw!$Q81&gt;$C$8,IF(Raw!$N81&gt;$C$9,IF(Raw!$N81&lt;$A$9,IF(Raw!$X81&gt;$C$9,IF(Raw!$X81&lt;$A$9,Raw!R81,-999),-999),-999),-999),-999),-999)</f>
        <v>0.79755100000000001</v>
      </c>
      <c r="L81" s="9">
        <f>IF(Raw!$G81&gt;$C$8,IF(Raw!$Q81&gt;$C$8,IF(Raw!$N81&gt;$C$9,IF(Raw!$N81&lt;$A$9,IF(Raw!$X81&gt;$C$9,IF(Raw!$X81&lt;$A$9,Raw!S81,-999),-999),-999),-999),-999),-999)</f>
        <v>1.226475</v>
      </c>
      <c r="M81" s="9">
        <f>Raw!Q81</f>
        <v>0.98179700000000003</v>
      </c>
      <c r="N81" s="9">
        <f>IF(Raw!$G81&gt;$C$8,IF(Raw!$Q81&gt;$C$8,IF(Raw!$N81&gt;$C$9,IF(Raw!$N81&lt;$A$9,IF(Raw!$X81&gt;$C$9,IF(Raw!$X81&lt;$A$9,Raw!V81,-999),-999),-999),-999),-999),-999)</f>
        <v>688</v>
      </c>
      <c r="O81" s="9">
        <f>IF(Raw!$G81&gt;$C$8,IF(Raw!$Q81&gt;$C$8,IF(Raw!$N81&gt;$C$9,IF(Raw!$N81&lt;$A$9,IF(Raw!$X81&gt;$C$9,IF(Raw!$X81&lt;$A$9,Raw!W81,-999),-999),-999),-999),-999),-999)</f>
        <v>0.143064</v>
      </c>
      <c r="P81" s="9">
        <f>IF(Raw!$G81&gt;$C$8,IF(Raw!$Q81&gt;$C$8,IF(Raw!$N81&gt;$C$9,IF(Raw!$N81&lt;$A$9,IF(Raw!$X81&gt;$C$9,IF(Raw!$X81&lt;$A$9,Raw!X81,-999),-999),-999),-999),-999),-999)</f>
        <v>408</v>
      </c>
      <c r="R81" s="9">
        <f t="shared" si="20"/>
        <v>0.40634999999999988</v>
      </c>
      <c r="S81" s="9">
        <f t="shared" si="21"/>
        <v>0.31858644367052974</v>
      </c>
      <c r="T81" s="9">
        <f t="shared" si="22"/>
        <v>0.42892399999999997</v>
      </c>
      <c r="U81" s="9">
        <f t="shared" si="23"/>
        <v>0.34972094824598948</v>
      </c>
      <c r="V81" s="15">
        <f t="shared" si="16"/>
        <v>0</v>
      </c>
      <c r="X81" s="11">
        <f t="shared" si="24"/>
        <v>5.478199999999999E+18</v>
      </c>
      <c r="Y81" s="11">
        <f t="shared" si="25"/>
        <v>6.3559999999999999E-18</v>
      </c>
      <c r="Z81" s="11">
        <f t="shared" si="26"/>
        <v>5.2300000000000003E-4</v>
      </c>
      <c r="AA81" s="16">
        <f t="shared" si="27"/>
        <v>1.7884873028367266E-2</v>
      </c>
      <c r="AB81" s="9">
        <f t="shared" si="17"/>
        <v>0.80522225127881941</v>
      </c>
      <c r="AC81" s="9">
        <f t="shared" si="18"/>
        <v>0.98211512697163272</v>
      </c>
      <c r="AD81" s="15">
        <f t="shared" si="19"/>
        <v>34.196697950989034</v>
      </c>
      <c r="AE81" s="3">
        <f t="shared" si="28"/>
        <v>765.26239999999973</v>
      </c>
      <c r="AF81" s="2">
        <f t="shared" si="29"/>
        <v>0.25</v>
      </c>
      <c r="AG81" s="9">
        <f t="shared" si="30"/>
        <v>9.1994627956165937E-3</v>
      </c>
      <c r="AH81" s="2">
        <f t="shared" si="31"/>
        <v>0.44515721704675887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82.9</v>
      </c>
      <c r="D82" s="15">
        <f>IF(C82&gt;0.5,Raw!D82*D$11,-999)</f>
        <v>9.1</v>
      </c>
      <c r="E82" s="9">
        <f>IF(Raw!$G82&gt;$C$8,IF(Raw!$Q82&gt;$C$8,IF(Raw!$N82&gt;$C$9,IF(Raw!$N82&lt;$A$9,IF(Raw!$X82&gt;$C$9,IF(Raw!$X82&lt;$A$9,Raw!H82,-999),-999),-999),-999),-999),-999)</f>
        <v>0.87937900000000002</v>
      </c>
      <c r="F82" s="9">
        <f>IF(Raw!$G82&gt;$C$8,IF(Raw!$Q82&gt;$C$8,IF(Raw!$N82&gt;$C$9,IF(Raw!$N82&lt;$A$9,IF(Raw!$X82&gt;$C$9,IF(Raw!$X82&lt;$A$9,Raw!I82,-999),-999),-999),-999),-999),-999)</f>
        <v>1.2718579999999999</v>
      </c>
      <c r="G82" s="9">
        <f>Raw!G82</f>
        <v>0.97694599999999998</v>
      </c>
      <c r="H82" s="9">
        <f>IF(Raw!$G82&gt;$C$8,IF(Raw!$Q82&gt;$C$8,IF(Raw!$N82&gt;$C$9,IF(Raw!$N82&lt;$A$9,IF(Raw!$X82&gt;$C$9,IF(Raw!$X82&lt;$A$9,Raw!L82,-999),-999),-999),-999),-999),-999)</f>
        <v>638</v>
      </c>
      <c r="I82" s="9">
        <f>IF(Raw!$G82&gt;$C$8,IF(Raw!$Q82&gt;$C$8,IF(Raw!$N82&gt;$C$9,IF(Raw!$N82&lt;$A$9,IF(Raw!$X82&gt;$C$9,IF(Raw!$X82&lt;$A$9,Raw!M82,-999),-999),-999),-999),-999),-999)</f>
        <v>9.7726999999999994E-2</v>
      </c>
      <c r="J82" s="9">
        <f>IF(Raw!$G82&gt;$C$8,IF(Raw!$Q82&gt;$C$8,IF(Raw!$N82&gt;$C$9,IF(Raw!$N82&lt;$A$9,IF(Raw!$X82&gt;$C$9,IF(Raw!$X82&lt;$A$9,Raw!N82,-999),-999),-999),-999),-999),-999)</f>
        <v>959</v>
      </c>
      <c r="K82" s="9">
        <f>IF(Raw!$G82&gt;$C$8,IF(Raw!$Q82&gt;$C$8,IF(Raw!$N82&gt;$C$9,IF(Raw!$N82&lt;$A$9,IF(Raw!$X82&gt;$C$9,IF(Raw!$X82&lt;$A$9,Raw!R82,-999),-999),-999),-999),-999),-999)</f>
        <v>0.82549799999999995</v>
      </c>
      <c r="L82" s="9">
        <f>IF(Raw!$G82&gt;$C$8,IF(Raw!$Q82&gt;$C$8,IF(Raw!$N82&gt;$C$9,IF(Raw!$N82&lt;$A$9,IF(Raw!$X82&gt;$C$9,IF(Raw!$X82&lt;$A$9,Raw!S82,-999),-999),-999),-999),-999),-999)</f>
        <v>1.2761800000000001</v>
      </c>
      <c r="M82" s="9">
        <f>Raw!Q82</f>
        <v>0.98227600000000004</v>
      </c>
      <c r="N82" s="9">
        <f>IF(Raw!$G82&gt;$C$8,IF(Raw!$Q82&gt;$C$8,IF(Raw!$N82&gt;$C$9,IF(Raw!$N82&lt;$A$9,IF(Raw!$X82&gt;$C$9,IF(Raw!$X82&lt;$A$9,Raw!V82,-999),-999),-999),-999),-999),-999)</f>
        <v>700.8</v>
      </c>
      <c r="O82" s="9">
        <f>IF(Raw!$G82&gt;$C$8,IF(Raw!$Q82&gt;$C$8,IF(Raw!$N82&gt;$C$9,IF(Raw!$N82&lt;$A$9,IF(Raw!$X82&gt;$C$9,IF(Raw!$X82&lt;$A$9,Raw!W82,-999),-999),-999),-999),-999),-999)</f>
        <v>0.27035100000000001</v>
      </c>
      <c r="P82" s="9">
        <f>IF(Raw!$G82&gt;$C$8,IF(Raw!$Q82&gt;$C$8,IF(Raw!$N82&gt;$C$9,IF(Raw!$N82&lt;$A$9,IF(Raw!$X82&gt;$C$9,IF(Raw!$X82&lt;$A$9,Raw!X82,-999),-999),-999),-999),-999),-999)</f>
        <v>614</v>
      </c>
      <c r="R82" s="9">
        <f t="shared" si="20"/>
        <v>0.39247899999999991</v>
      </c>
      <c r="S82" s="9">
        <f t="shared" si="21"/>
        <v>0.30858712214728368</v>
      </c>
      <c r="T82" s="9">
        <f t="shared" si="22"/>
        <v>0.45068200000000014</v>
      </c>
      <c r="U82" s="9">
        <f t="shared" si="23"/>
        <v>0.3531492422698993</v>
      </c>
      <c r="V82" s="15">
        <f t="shared" si="16"/>
        <v>0</v>
      </c>
      <c r="X82" s="11">
        <f t="shared" si="24"/>
        <v>5.478199999999999E+18</v>
      </c>
      <c r="Y82" s="11">
        <f t="shared" si="25"/>
        <v>6.3799999999999999E-18</v>
      </c>
      <c r="Z82" s="11">
        <f t="shared" si="26"/>
        <v>9.59E-4</v>
      </c>
      <c r="AA82" s="16">
        <f t="shared" si="27"/>
        <v>3.2430911473845921E-2</v>
      </c>
      <c r="AB82" s="9">
        <f t="shared" si="17"/>
        <v>0.8401140280448558</v>
      </c>
      <c r="AC82" s="9">
        <f t="shared" si="18"/>
        <v>0.96756908852615409</v>
      </c>
      <c r="AD82" s="15">
        <f t="shared" si="19"/>
        <v>33.817425937274166</v>
      </c>
      <c r="AE82" s="3">
        <f t="shared" si="28"/>
        <v>768.15199999999982</v>
      </c>
      <c r="AF82" s="2">
        <f t="shared" si="29"/>
        <v>0.25</v>
      </c>
      <c r="AG82" s="9">
        <f t="shared" si="30"/>
        <v>9.1866141117437003E-3</v>
      </c>
      <c r="AH82" s="2">
        <f t="shared" si="31"/>
        <v>0.44453547592092957</v>
      </c>
    </row>
    <row r="83" spans="1:34">
      <c r="A83" s="1">
        <f>Raw!A83</f>
        <v>70</v>
      </c>
      <c r="B83" s="14">
        <f>Raw!B83</f>
        <v>0.46155092592592589</v>
      </c>
      <c r="C83" s="15">
        <f>Raw!C83</f>
        <v>81.8</v>
      </c>
      <c r="D83" s="15">
        <f>IF(C83&gt;0.5,Raw!D83*D$11,-999)</f>
        <v>9.1</v>
      </c>
      <c r="E83" s="9">
        <f>IF(Raw!$G83&gt;$C$8,IF(Raw!$Q83&gt;$C$8,IF(Raw!$N83&gt;$C$9,IF(Raw!$N83&lt;$A$9,IF(Raw!$X83&gt;$C$9,IF(Raw!$X83&lt;$A$9,Raw!H83,-999),-999),-999),-999),-999),-999)</f>
        <v>0.91751300000000002</v>
      </c>
      <c r="F83" s="9">
        <f>IF(Raw!$G83&gt;$C$8,IF(Raw!$Q83&gt;$C$8,IF(Raw!$N83&gt;$C$9,IF(Raw!$N83&lt;$A$9,IF(Raw!$X83&gt;$C$9,IF(Raw!$X83&lt;$A$9,Raw!I83,-999),-999),-999),-999),-999),-999)</f>
        <v>1.363065</v>
      </c>
      <c r="G83" s="9">
        <f>Raw!G83</f>
        <v>0.98174399999999995</v>
      </c>
      <c r="H83" s="9">
        <f>IF(Raw!$G83&gt;$C$8,IF(Raw!$Q83&gt;$C$8,IF(Raw!$N83&gt;$C$9,IF(Raw!$N83&lt;$A$9,IF(Raw!$X83&gt;$C$9,IF(Raw!$X83&lt;$A$9,Raw!L83,-999),-999),-999),-999),-999),-999)</f>
        <v>606.29999999999995</v>
      </c>
      <c r="I83" s="9">
        <f>IF(Raw!$G83&gt;$C$8,IF(Raw!$Q83&gt;$C$8,IF(Raw!$N83&gt;$C$9,IF(Raw!$N83&lt;$A$9,IF(Raw!$X83&gt;$C$9,IF(Raw!$X83&lt;$A$9,Raw!M83,-999),-999),-999),-999),-999),-999)</f>
        <v>0.13020799999999999</v>
      </c>
      <c r="J83" s="9">
        <f>IF(Raw!$G83&gt;$C$8,IF(Raw!$Q83&gt;$C$8,IF(Raw!$N83&gt;$C$9,IF(Raw!$N83&lt;$A$9,IF(Raw!$X83&gt;$C$9,IF(Raw!$X83&lt;$A$9,Raw!N83,-999),-999),-999),-999),-999),-999)</f>
        <v>752</v>
      </c>
      <c r="K83" s="9">
        <f>IF(Raw!$G83&gt;$C$8,IF(Raw!$Q83&gt;$C$8,IF(Raw!$N83&gt;$C$9,IF(Raw!$N83&lt;$A$9,IF(Raw!$X83&gt;$C$9,IF(Raw!$X83&lt;$A$9,Raw!R83,-999),-999),-999),-999),-999),-999)</f>
        <v>0.83617799999999998</v>
      </c>
      <c r="L83" s="9">
        <f>IF(Raw!$G83&gt;$C$8,IF(Raw!$Q83&gt;$C$8,IF(Raw!$N83&gt;$C$9,IF(Raw!$N83&lt;$A$9,IF(Raw!$X83&gt;$C$9,IF(Raw!$X83&lt;$A$9,Raw!S83,-999),-999),-999),-999),-999),-999)</f>
        <v>1.317018</v>
      </c>
      <c r="M83" s="9">
        <f>Raw!Q83</f>
        <v>0.98776799999999998</v>
      </c>
      <c r="N83" s="9">
        <f>IF(Raw!$G83&gt;$C$8,IF(Raw!$Q83&gt;$C$8,IF(Raw!$N83&gt;$C$9,IF(Raw!$N83&lt;$A$9,IF(Raw!$X83&gt;$C$9,IF(Raw!$X83&lt;$A$9,Raw!V83,-999),-999),-999),-999),-999),-999)</f>
        <v>690.2</v>
      </c>
      <c r="O83" s="9">
        <f>IF(Raw!$G83&gt;$C$8,IF(Raw!$Q83&gt;$C$8,IF(Raw!$N83&gt;$C$9,IF(Raw!$N83&lt;$A$9,IF(Raw!$X83&gt;$C$9,IF(Raw!$X83&lt;$A$9,Raw!W83,-999),-999),-999),-999),-999),-999)</f>
        <v>0.14080400000000001</v>
      </c>
      <c r="P83" s="9">
        <f>IF(Raw!$G83&gt;$C$8,IF(Raw!$Q83&gt;$C$8,IF(Raw!$N83&gt;$C$9,IF(Raw!$N83&lt;$A$9,IF(Raw!$X83&gt;$C$9,IF(Raw!$X83&lt;$A$9,Raw!X83,-999),-999),-999),-999),-999),-999)</f>
        <v>476</v>
      </c>
      <c r="R83" s="9">
        <f t="shared" si="20"/>
        <v>0.44555199999999995</v>
      </c>
      <c r="S83" s="9">
        <f t="shared" si="21"/>
        <v>0.32687509399771836</v>
      </c>
      <c r="T83" s="9">
        <f t="shared" si="22"/>
        <v>0.48084000000000005</v>
      </c>
      <c r="U83" s="9">
        <f t="shared" si="23"/>
        <v>0.36509751575149318</v>
      </c>
      <c r="V83" s="15">
        <f t="shared" si="16"/>
        <v>0</v>
      </c>
      <c r="X83" s="11">
        <f t="shared" si="24"/>
        <v>5.478199999999999E+18</v>
      </c>
      <c r="Y83" s="11">
        <f t="shared" si="25"/>
        <v>6.0629999999999992E-18</v>
      </c>
      <c r="Z83" s="11">
        <f t="shared" si="26"/>
        <v>7.5199999999999996E-4</v>
      </c>
      <c r="AA83" s="16">
        <f t="shared" si="27"/>
        <v>2.4368516925499278E-2</v>
      </c>
      <c r="AB83" s="9">
        <f t="shared" si="17"/>
        <v>0.84789535767845703</v>
      </c>
      <c r="AC83" s="9">
        <f t="shared" si="18"/>
        <v>0.97563148307450076</v>
      </c>
      <c r="AD83" s="15">
        <f t="shared" si="19"/>
        <v>32.404942720078836</v>
      </c>
      <c r="AE83" s="3">
        <f t="shared" si="28"/>
        <v>729.98519999999974</v>
      </c>
      <c r="AF83" s="2">
        <f t="shared" si="29"/>
        <v>0.25</v>
      </c>
      <c r="AG83" s="9">
        <f t="shared" si="30"/>
        <v>9.1007416039770896E-3</v>
      </c>
      <c r="AH83" s="2">
        <f t="shared" si="31"/>
        <v>0.44038014996032837</v>
      </c>
    </row>
    <row r="84" spans="1:34">
      <c r="A84" s="1">
        <f>Raw!A84</f>
        <v>71</v>
      </c>
      <c r="B84" s="14">
        <f>Raw!B84</f>
        <v>0.46160879629629631</v>
      </c>
      <c r="C84" s="15">
        <f>Raw!C84</f>
        <v>80.5</v>
      </c>
      <c r="D84" s="15">
        <f>IF(C84&gt;0.5,Raw!D84*D$11,-999)</f>
        <v>10</v>
      </c>
      <c r="E84" s="9">
        <f>IF(Raw!$G84&gt;$C$8,IF(Raw!$Q84&gt;$C$8,IF(Raw!$N84&gt;$C$9,IF(Raw!$N84&lt;$A$9,IF(Raw!$X84&gt;$C$9,IF(Raw!$X84&lt;$A$9,Raw!H84,-999),-999),-999),-999),-999),-999)</f>
        <v>0.85250499999999996</v>
      </c>
      <c r="F84" s="9">
        <f>IF(Raw!$G84&gt;$C$8,IF(Raw!$Q84&gt;$C$8,IF(Raw!$N84&gt;$C$9,IF(Raw!$N84&lt;$A$9,IF(Raw!$X84&gt;$C$9,IF(Raw!$X84&lt;$A$9,Raw!I84,-999),-999),-999),-999),-999),-999)</f>
        <v>1.25204</v>
      </c>
      <c r="G84" s="9">
        <f>Raw!G84</f>
        <v>0.97846699999999998</v>
      </c>
      <c r="H84" s="9">
        <f>IF(Raw!$G84&gt;$C$8,IF(Raw!$Q84&gt;$C$8,IF(Raw!$N84&gt;$C$9,IF(Raw!$N84&lt;$A$9,IF(Raw!$X84&gt;$C$9,IF(Raw!$X84&lt;$A$9,Raw!L84,-999),-999),-999),-999),-999),-999)</f>
        <v>649.29999999999995</v>
      </c>
      <c r="I84" s="9">
        <f>IF(Raw!$G84&gt;$C$8,IF(Raw!$Q84&gt;$C$8,IF(Raw!$N84&gt;$C$9,IF(Raw!$N84&lt;$A$9,IF(Raw!$X84&gt;$C$9,IF(Raw!$X84&lt;$A$9,Raw!M84,-999),-999),-999),-999),-999),-999)</f>
        <v>0.175793</v>
      </c>
      <c r="J84" s="9">
        <f>IF(Raw!$G84&gt;$C$8,IF(Raw!$Q84&gt;$C$8,IF(Raw!$N84&gt;$C$9,IF(Raw!$N84&lt;$A$9,IF(Raw!$X84&gt;$C$9,IF(Raw!$X84&lt;$A$9,Raw!N84,-999),-999),-999),-999),-999),-999)</f>
        <v>450</v>
      </c>
      <c r="K84" s="9">
        <f>IF(Raw!$G84&gt;$C$8,IF(Raw!$Q84&gt;$C$8,IF(Raw!$N84&gt;$C$9,IF(Raw!$N84&lt;$A$9,IF(Raw!$X84&gt;$C$9,IF(Raw!$X84&lt;$A$9,Raw!R84,-999),-999),-999),-999),-999),-999)</f>
        <v>0.82766200000000001</v>
      </c>
      <c r="L84" s="9">
        <f>IF(Raw!$G84&gt;$C$8,IF(Raw!$Q84&gt;$C$8,IF(Raw!$N84&gt;$C$9,IF(Raw!$N84&lt;$A$9,IF(Raw!$X84&gt;$C$9,IF(Raw!$X84&lt;$A$9,Raw!S84,-999),-999),-999),-999),-999),-999)</f>
        <v>1.263398</v>
      </c>
      <c r="M84" s="9">
        <f>Raw!Q84</f>
        <v>0.98602500000000004</v>
      </c>
      <c r="N84" s="9">
        <f>IF(Raw!$G84&gt;$C$8,IF(Raw!$Q84&gt;$C$8,IF(Raw!$N84&gt;$C$9,IF(Raw!$N84&lt;$A$9,IF(Raw!$X84&gt;$C$9,IF(Raw!$X84&lt;$A$9,Raw!V84,-999),-999),-999),-999),-999),-999)</f>
        <v>682.8</v>
      </c>
      <c r="O84" s="9">
        <f>IF(Raw!$G84&gt;$C$8,IF(Raw!$Q84&gt;$C$8,IF(Raw!$N84&gt;$C$9,IF(Raw!$N84&lt;$A$9,IF(Raw!$X84&gt;$C$9,IF(Raw!$X84&lt;$A$9,Raw!W84,-999),-999),-999),-999),-999),-999)</f>
        <v>0.224109</v>
      </c>
      <c r="P84" s="9">
        <f>IF(Raw!$G84&gt;$C$8,IF(Raw!$Q84&gt;$C$8,IF(Raw!$N84&gt;$C$9,IF(Raw!$N84&lt;$A$9,IF(Raw!$X84&gt;$C$9,IF(Raw!$X84&lt;$A$9,Raw!X84,-999),-999),-999),-999),-999),-999)</f>
        <v>555</v>
      </c>
      <c r="R84" s="9">
        <f t="shared" si="20"/>
        <v>0.39953500000000008</v>
      </c>
      <c r="S84" s="9">
        <f t="shared" si="21"/>
        <v>0.31910721702182043</v>
      </c>
      <c r="T84" s="9">
        <f t="shared" si="22"/>
        <v>0.43573600000000001</v>
      </c>
      <c r="U84" s="9">
        <f t="shared" si="23"/>
        <v>0.34489210842505685</v>
      </c>
      <c r="V84" s="15">
        <f t="shared" si="16"/>
        <v>0</v>
      </c>
      <c r="X84" s="11">
        <f t="shared" si="24"/>
        <v>6.019999999999999E+18</v>
      </c>
      <c r="Y84" s="11">
        <f t="shared" si="25"/>
        <v>6.4929999999999993E-18</v>
      </c>
      <c r="Z84" s="11">
        <f t="shared" si="26"/>
        <v>4.4999999999999999E-4</v>
      </c>
      <c r="AA84" s="16">
        <f t="shared" si="27"/>
        <v>1.7285493178179165E-2</v>
      </c>
      <c r="AB84" s="9">
        <f t="shared" si="17"/>
        <v>0.83519391165548706</v>
      </c>
      <c r="AC84" s="9">
        <f t="shared" si="18"/>
        <v>0.98271450682182093</v>
      </c>
      <c r="AD84" s="15">
        <f t="shared" si="19"/>
        <v>38.412207062620375</v>
      </c>
      <c r="AE84" s="3">
        <f t="shared" si="28"/>
        <v>781.75719999999967</v>
      </c>
      <c r="AF84" s="2">
        <f t="shared" si="29"/>
        <v>0.25</v>
      </c>
      <c r="AG84" s="9">
        <f t="shared" si="30"/>
        <v>1.0190820833143847E-2</v>
      </c>
      <c r="AH84" s="2">
        <f t="shared" si="31"/>
        <v>0.49312851655490475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79.400000000000006</v>
      </c>
      <c r="D85" s="15">
        <f>IF(C85&gt;0.5,Raw!D85*D$11,-999)</f>
        <v>11.8</v>
      </c>
      <c r="E85" s="9">
        <f>IF(Raw!$G85&gt;$C$8,IF(Raw!$Q85&gt;$C$8,IF(Raw!$N85&gt;$C$9,IF(Raw!$N85&lt;$A$9,IF(Raw!$X85&gt;$C$9,IF(Raw!$X85&lt;$A$9,Raw!H85,-999),-999),-999),-999),-999),-999)</f>
        <v>0.91264999999999996</v>
      </c>
      <c r="F85" s="9">
        <f>IF(Raw!$G85&gt;$C$8,IF(Raw!$Q85&gt;$C$8,IF(Raw!$N85&gt;$C$9,IF(Raw!$N85&lt;$A$9,IF(Raw!$X85&gt;$C$9,IF(Raw!$X85&lt;$A$9,Raw!I85,-999),-999),-999),-999),-999),-999)</f>
        <v>1.3452789999999999</v>
      </c>
      <c r="G85" s="9">
        <f>Raw!G85</f>
        <v>0.97785500000000003</v>
      </c>
      <c r="H85" s="9">
        <f>IF(Raw!$G85&gt;$C$8,IF(Raw!$Q85&gt;$C$8,IF(Raw!$N85&gt;$C$9,IF(Raw!$N85&lt;$A$9,IF(Raw!$X85&gt;$C$9,IF(Raw!$X85&lt;$A$9,Raw!L85,-999),-999),-999),-999),-999),-999)</f>
        <v>623.6</v>
      </c>
      <c r="I85" s="9">
        <f>IF(Raw!$G85&gt;$C$8,IF(Raw!$Q85&gt;$C$8,IF(Raw!$N85&gt;$C$9,IF(Raw!$N85&lt;$A$9,IF(Raw!$X85&gt;$C$9,IF(Raw!$X85&lt;$A$9,Raw!M85,-999),-999),-999),-999),-999),-999)</f>
        <v>0.27270499999999998</v>
      </c>
      <c r="J85" s="9">
        <f>IF(Raw!$G85&gt;$C$8,IF(Raw!$Q85&gt;$C$8,IF(Raw!$N85&gt;$C$9,IF(Raw!$N85&lt;$A$9,IF(Raw!$X85&gt;$C$9,IF(Raw!$X85&lt;$A$9,Raw!N85,-999),-999),-999),-999),-999),-999)</f>
        <v>685</v>
      </c>
      <c r="K85" s="9">
        <f>IF(Raw!$G85&gt;$C$8,IF(Raw!$Q85&gt;$C$8,IF(Raw!$N85&gt;$C$9,IF(Raw!$N85&lt;$A$9,IF(Raw!$X85&gt;$C$9,IF(Raw!$X85&lt;$A$9,Raw!R85,-999),-999),-999),-999),-999),-999)</f>
        <v>0.80388300000000001</v>
      </c>
      <c r="L85" s="9">
        <f>IF(Raw!$G85&gt;$C$8,IF(Raw!$Q85&gt;$C$8,IF(Raw!$N85&gt;$C$9,IF(Raw!$N85&lt;$A$9,IF(Raw!$X85&gt;$C$9,IF(Raw!$X85&lt;$A$9,Raw!S85,-999),-999),-999),-999),-999),-999)</f>
        <v>1.27454</v>
      </c>
      <c r="M85" s="9">
        <f>Raw!Q85</f>
        <v>0.98294599999999999</v>
      </c>
      <c r="N85" s="9">
        <f>IF(Raw!$G85&gt;$C$8,IF(Raw!$Q85&gt;$C$8,IF(Raw!$N85&gt;$C$9,IF(Raw!$N85&lt;$A$9,IF(Raw!$X85&gt;$C$9,IF(Raw!$X85&lt;$A$9,Raw!V85,-999),-999),-999),-999),-999),-999)</f>
        <v>710.7</v>
      </c>
      <c r="O85" s="9">
        <f>IF(Raw!$G85&gt;$C$8,IF(Raw!$Q85&gt;$C$8,IF(Raw!$N85&gt;$C$9,IF(Raw!$N85&lt;$A$9,IF(Raw!$X85&gt;$C$9,IF(Raw!$X85&lt;$A$9,Raw!W85,-999),-999),-999),-999),-999),-999)</f>
        <v>8.1405000000000005E-2</v>
      </c>
      <c r="P85" s="9">
        <f>IF(Raw!$G85&gt;$C$8,IF(Raw!$Q85&gt;$C$8,IF(Raw!$N85&gt;$C$9,IF(Raw!$N85&lt;$A$9,IF(Raw!$X85&gt;$C$9,IF(Raw!$X85&lt;$A$9,Raw!X85,-999),-999),-999),-999),-999),-999)</f>
        <v>346</v>
      </c>
      <c r="R85" s="9">
        <f t="shared" si="20"/>
        <v>0.43262899999999993</v>
      </c>
      <c r="S85" s="9">
        <f t="shared" si="21"/>
        <v>0.32159053995490894</v>
      </c>
      <c r="T85" s="9">
        <f t="shared" si="22"/>
        <v>0.47065699999999999</v>
      </c>
      <c r="U85" s="9">
        <f t="shared" si="23"/>
        <v>0.36927597407692186</v>
      </c>
      <c r="V85" s="15">
        <f t="shared" si="16"/>
        <v>0</v>
      </c>
      <c r="X85" s="11">
        <f t="shared" si="24"/>
        <v>7.103599999999999E+18</v>
      </c>
      <c r="Y85" s="11">
        <f t="shared" si="25"/>
        <v>6.2359999999999998E-18</v>
      </c>
      <c r="Z85" s="11">
        <f t="shared" si="26"/>
        <v>6.8499999999999995E-4</v>
      </c>
      <c r="AA85" s="16">
        <f t="shared" si="27"/>
        <v>2.9450512786819458E-2</v>
      </c>
      <c r="AB85" s="9">
        <f t="shared" si="17"/>
        <v>0.81774408999670611</v>
      </c>
      <c r="AC85" s="9">
        <f t="shared" si="18"/>
        <v>0.97054948721318046</v>
      </c>
      <c r="AD85" s="15">
        <f t="shared" si="19"/>
        <v>42.993449323824024</v>
      </c>
      <c r="AE85" s="3">
        <f t="shared" si="28"/>
        <v>750.81439999999975</v>
      </c>
      <c r="AF85" s="2">
        <f t="shared" si="29"/>
        <v>0.25</v>
      </c>
      <c r="AG85" s="9">
        <f t="shared" si="30"/>
        <v>1.2212652213832225E-2</v>
      </c>
      <c r="AH85" s="2">
        <f t="shared" si="31"/>
        <v>0.59096388485422513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78.3</v>
      </c>
      <c r="D86" s="15">
        <f>IF(C86&gt;0.5,Raw!D86*D$11,-999)</f>
        <v>13.6</v>
      </c>
      <c r="E86" s="9">
        <f>IF(Raw!$G86&gt;$C$8,IF(Raw!$Q86&gt;$C$8,IF(Raw!$N86&gt;$C$9,IF(Raw!$N86&lt;$A$9,IF(Raw!$X86&gt;$C$9,IF(Raw!$X86&lt;$A$9,Raw!H86,-999),-999),-999),-999),-999),-999)</f>
        <v>0.91076999999999997</v>
      </c>
      <c r="F86" s="9">
        <f>IF(Raw!$G86&gt;$C$8,IF(Raw!$Q86&gt;$C$8,IF(Raw!$N86&gt;$C$9,IF(Raw!$N86&lt;$A$9,IF(Raw!$X86&gt;$C$9,IF(Raw!$X86&lt;$A$9,Raw!I86,-999),-999),-999),-999),-999),-999)</f>
        <v>1.3599410000000001</v>
      </c>
      <c r="G86" s="9">
        <f>Raw!G86</f>
        <v>0.97847099999999998</v>
      </c>
      <c r="H86" s="9">
        <f>IF(Raw!$G86&gt;$C$8,IF(Raw!$Q86&gt;$C$8,IF(Raw!$N86&gt;$C$9,IF(Raw!$N86&lt;$A$9,IF(Raw!$X86&gt;$C$9,IF(Raw!$X86&lt;$A$9,Raw!L86,-999),-999),-999),-999),-999),-999)</f>
        <v>633.29999999999995</v>
      </c>
      <c r="I86" s="9">
        <f>IF(Raw!$G86&gt;$C$8,IF(Raw!$Q86&gt;$C$8,IF(Raw!$N86&gt;$C$9,IF(Raw!$N86&lt;$A$9,IF(Raw!$X86&gt;$C$9,IF(Raw!$X86&lt;$A$9,Raw!M86,-999),-999),-999),-999),-999),-999)</f>
        <v>5.1544E-2</v>
      </c>
      <c r="J86" s="9">
        <f>IF(Raw!$G86&gt;$C$8,IF(Raw!$Q86&gt;$C$8,IF(Raw!$N86&gt;$C$9,IF(Raw!$N86&lt;$A$9,IF(Raw!$X86&gt;$C$9,IF(Raw!$X86&lt;$A$9,Raw!N86,-999),-999),-999),-999),-999),-999)</f>
        <v>357</v>
      </c>
      <c r="K86" s="9">
        <f>IF(Raw!$G86&gt;$C$8,IF(Raw!$Q86&gt;$C$8,IF(Raw!$N86&gt;$C$9,IF(Raw!$N86&lt;$A$9,IF(Raw!$X86&gt;$C$9,IF(Raw!$X86&lt;$A$9,Raw!R86,-999),-999),-999),-999),-999),-999)</f>
        <v>0.83125199999999999</v>
      </c>
      <c r="L86" s="9">
        <f>IF(Raw!$G86&gt;$C$8,IF(Raw!$Q86&gt;$C$8,IF(Raw!$N86&gt;$C$9,IF(Raw!$N86&lt;$A$9,IF(Raw!$X86&gt;$C$9,IF(Raw!$X86&lt;$A$9,Raw!S86,-999),-999),-999),-999),-999),-999)</f>
        <v>1.3237140000000001</v>
      </c>
      <c r="M86" s="9">
        <f>Raw!Q86</f>
        <v>0.98726800000000003</v>
      </c>
      <c r="N86" s="9">
        <f>IF(Raw!$G86&gt;$C$8,IF(Raw!$Q86&gt;$C$8,IF(Raw!$N86&gt;$C$9,IF(Raw!$N86&lt;$A$9,IF(Raw!$X86&gt;$C$9,IF(Raw!$X86&lt;$A$9,Raw!V86,-999),-999),-999),-999),-999),-999)</f>
        <v>705.6</v>
      </c>
      <c r="O86" s="9">
        <f>IF(Raw!$G86&gt;$C$8,IF(Raw!$Q86&gt;$C$8,IF(Raw!$N86&gt;$C$9,IF(Raw!$N86&lt;$A$9,IF(Raw!$X86&gt;$C$9,IF(Raw!$X86&lt;$A$9,Raw!W86,-999),-999),-999),-999),-999),-999)</f>
        <v>0.131276</v>
      </c>
      <c r="P86" s="9">
        <f>IF(Raw!$G86&gt;$C$8,IF(Raw!$Q86&gt;$C$8,IF(Raw!$N86&gt;$C$9,IF(Raw!$N86&lt;$A$9,IF(Raw!$X86&gt;$C$9,IF(Raw!$X86&lt;$A$9,Raw!X86,-999),-999),-999),-999),-999),-999)</f>
        <v>540</v>
      </c>
      <c r="R86" s="9">
        <f t="shared" si="20"/>
        <v>0.4491710000000001</v>
      </c>
      <c r="S86" s="9">
        <f t="shared" si="21"/>
        <v>0.33028712275017819</v>
      </c>
      <c r="T86" s="9">
        <f t="shared" si="22"/>
        <v>0.49246200000000007</v>
      </c>
      <c r="U86" s="9">
        <f t="shared" si="23"/>
        <v>0.37203051414429406</v>
      </c>
      <c r="V86" s="15">
        <f t="shared" si="16"/>
        <v>0</v>
      </c>
      <c r="X86" s="11">
        <f t="shared" si="24"/>
        <v>8.187199999999998E+18</v>
      </c>
      <c r="Y86" s="11">
        <f t="shared" si="25"/>
        <v>6.3329999999999994E-18</v>
      </c>
      <c r="Z86" s="11">
        <f t="shared" si="26"/>
        <v>3.57E-4</v>
      </c>
      <c r="AA86" s="16">
        <f t="shared" si="27"/>
        <v>1.8173881203954408E-2</v>
      </c>
      <c r="AB86" s="9">
        <f t="shared" si="17"/>
        <v>0.84020194588546182</v>
      </c>
      <c r="AC86" s="9">
        <f t="shared" si="18"/>
        <v>0.98182611879604553</v>
      </c>
      <c r="AD86" s="15">
        <f t="shared" si="19"/>
        <v>50.907230263177617</v>
      </c>
      <c r="AE86" s="3">
        <f t="shared" si="28"/>
        <v>762.49319999999966</v>
      </c>
      <c r="AF86" s="2">
        <f t="shared" si="29"/>
        <v>0.25</v>
      </c>
      <c r="AG86" s="9">
        <f t="shared" si="30"/>
        <v>1.4568494652670717E-2</v>
      </c>
      <c r="AH86" s="2">
        <f t="shared" si="31"/>
        <v>0.70496187442962632</v>
      </c>
    </row>
    <row r="87" spans="1:34">
      <c r="A87" s="1">
        <f>Raw!A87</f>
        <v>74</v>
      </c>
      <c r="B87" s="14">
        <f>Raw!B87</f>
        <v>0.4617708333333333</v>
      </c>
      <c r="C87" s="15">
        <f>Raw!C87</f>
        <v>77</v>
      </c>
      <c r="D87" s="15">
        <f>IF(C87&gt;0.5,Raw!D87*D$11,-999)</f>
        <v>14.5</v>
      </c>
      <c r="E87" s="9">
        <f>IF(Raw!$G87&gt;$C$8,IF(Raw!$Q87&gt;$C$8,IF(Raw!$N87&gt;$C$9,IF(Raw!$N87&lt;$A$9,IF(Raw!$X87&gt;$C$9,IF(Raw!$X87&lt;$A$9,Raw!H87,-999),-999),-999),-999),-999),-999)</f>
        <v>0.94333100000000003</v>
      </c>
      <c r="F87" s="9">
        <f>IF(Raw!$G87&gt;$C$8,IF(Raw!$Q87&gt;$C$8,IF(Raw!$N87&gt;$C$9,IF(Raw!$N87&lt;$A$9,IF(Raw!$X87&gt;$C$9,IF(Raw!$X87&lt;$A$9,Raw!I87,-999),-999),-999),-999),-999),-999)</f>
        <v>1.3965080000000001</v>
      </c>
      <c r="G87" s="9">
        <f>Raw!G87</f>
        <v>0.97835899999999998</v>
      </c>
      <c r="H87" s="9">
        <f>IF(Raw!$G87&gt;$C$8,IF(Raw!$Q87&gt;$C$8,IF(Raw!$N87&gt;$C$9,IF(Raw!$N87&lt;$A$9,IF(Raw!$X87&gt;$C$9,IF(Raw!$X87&lt;$A$9,Raw!L87,-999),-999),-999),-999),-999),-999)</f>
        <v>648.5</v>
      </c>
      <c r="I87" s="9">
        <f>IF(Raw!$G87&gt;$C$8,IF(Raw!$Q87&gt;$C$8,IF(Raw!$N87&gt;$C$9,IF(Raw!$N87&lt;$A$9,IF(Raw!$X87&gt;$C$9,IF(Raw!$X87&lt;$A$9,Raw!M87,-999),-999),-999),-999),-999),-999)</f>
        <v>0.16762099999999999</v>
      </c>
      <c r="J87" s="9">
        <f>IF(Raw!$G87&gt;$C$8,IF(Raw!$Q87&gt;$C$8,IF(Raw!$N87&gt;$C$9,IF(Raw!$N87&lt;$A$9,IF(Raw!$X87&gt;$C$9,IF(Raw!$X87&lt;$A$9,Raw!N87,-999),-999),-999),-999),-999),-999)</f>
        <v>416</v>
      </c>
      <c r="K87" s="9">
        <f>IF(Raw!$G87&gt;$C$8,IF(Raw!$Q87&gt;$C$8,IF(Raw!$N87&gt;$C$9,IF(Raw!$N87&lt;$A$9,IF(Raw!$X87&gt;$C$9,IF(Raw!$X87&lt;$A$9,Raw!R87,-999),-999),-999),-999),-999),-999)</f>
        <v>0.88691200000000003</v>
      </c>
      <c r="L87" s="9">
        <f>IF(Raw!$G87&gt;$C$8,IF(Raw!$Q87&gt;$C$8,IF(Raw!$N87&gt;$C$9,IF(Raw!$N87&lt;$A$9,IF(Raw!$X87&gt;$C$9,IF(Raw!$X87&lt;$A$9,Raw!S87,-999),-999),-999),-999),-999),-999)</f>
        <v>1.363003</v>
      </c>
      <c r="M87" s="9">
        <f>Raw!Q87</f>
        <v>0.984734</v>
      </c>
      <c r="N87" s="9">
        <f>IF(Raw!$G87&gt;$C$8,IF(Raw!$Q87&gt;$C$8,IF(Raw!$N87&gt;$C$9,IF(Raw!$N87&lt;$A$9,IF(Raw!$X87&gt;$C$9,IF(Raw!$X87&lt;$A$9,Raw!V87,-999),-999),-999),-999),-999),-999)</f>
        <v>623.70000000000005</v>
      </c>
      <c r="O87" s="9">
        <f>IF(Raw!$G87&gt;$C$8,IF(Raw!$Q87&gt;$C$8,IF(Raw!$N87&gt;$C$9,IF(Raw!$N87&lt;$A$9,IF(Raw!$X87&gt;$C$9,IF(Raw!$X87&lt;$A$9,Raw!W87,-999),-999),-999),-999),-999),-999)</f>
        <v>0.14760599999999999</v>
      </c>
      <c r="P87" s="9">
        <f>IF(Raw!$G87&gt;$C$8,IF(Raw!$Q87&gt;$C$8,IF(Raw!$N87&gt;$C$9,IF(Raw!$N87&lt;$A$9,IF(Raw!$X87&gt;$C$9,IF(Raw!$X87&lt;$A$9,Raw!X87,-999),-999),-999),-999),-999),-999)</f>
        <v>378</v>
      </c>
      <c r="R87" s="9">
        <f t="shared" si="20"/>
        <v>0.45317700000000005</v>
      </c>
      <c r="S87" s="9">
        <f t="shared" si="21"/>
        <v>0.32450727099307702</v>
      </c>
      <c r="T87" s="9">
        <f t="shared" si="22"/>
        <v>0.47609099999999993</v>
      </c>
      <c r="U87" s="9">
        <f t="shared" si="23"/>
        <v>0.34929563617981763</v>
      </c>
      <c r="V87" s="15">
        <f t="shared" si="16"/>
        <v>0</v>
      </c>
      <c r="X87" s="11">
        <f t="shared" si="24"/>
        <v>8.728999999999999E+18</v>
      </c>
      <c r="Y87" s="11">
        <f t="shared" si="25"/>
        <v>6.4849999999999998E-18</v>
      </c>
      <c r="Z87" s="11">
        <f t="shared" si="26"/>
        <v>4.1599999999999997E-4</v>
      </c>
      <c r="AA87" s="16">
        <f t="shared" si="27"/>
        <v>2.3006961913734549E-2</v>
      </c>
      <c r="AB87" s="9">
        <f t="shared" si="17"/>
        <v>0.89786540750447186</v>
      </c>
      <c r="AC87" s="9">
        <f t="shared" si="18"/>
        <v>0.97699303808626536</v>
      </c>
      <c r="AD87" s="15">
        <f t="shared" si="19"/>
        <v>55.305196908015738</v>
      </c>
      <c r="AE87" s="3">
        <f t="shared" si="28"/>
        <v>780.79399999999976</v>
      </c>
      <c r="AF87" s="2">
        <f t="shared" si="29"/>
        <v>0.25</v>
      </c>
      <c r="AG87" s="9">
        <f t="shared" si="30"/>
        <v>1.4859895336950339E-2</v>
      </c>
      <c r="AH87" s="2">
        <f t="shared" si="31"/>
        <v>0.71906260188963045</v>
      </c>
    </row>
    <row r="88" spans="1:34">
      <c r="A88" s="1">
        <f>Raw!A88</f>
        <v>75</v>
      </c>
      <c r="B88" s="14">
        <f>Raw!B88</f>
        <v>0.46182870370370371</v>
      </c>
      <c r="C88" s="15">
        <f>Raw!C88</f>
        <v>75.900000000000006</v>
      </c>
      <c r="D88" s="15">
        <f>IF(C88&gt;0.5,Raw!D88*D$11,-999)</f>
        <v>13.6</v>
      </c>
      <c r="E88" s="9">
        <f>IF(Raw!$G88&gt;$C$8,IF(Raw!$Q88&gt;$C$8,IF(Raw!$N88&gt;$C$9,IF(Raw!$N88&lt;$A$9,IF(Raw!$X88&gt;$C$9,IF(Raw!$X88&lt;$A$9,Raw!H88,-999),-999),-999),-999),-999),-999)</f>
        <v>0.92504600000000003</v>
      </c>
      <c r="F88" s="9">
        <f>IF(Raw!$G88&gt;$C$8,IF(Raw!$Q88&gt;$C$8,IF(Raw!$N88&gt;$C$9,IF(Raw!$N88&lt;$A$9,IF(Raw!$X88&gt;$C$9,IF(Raw!$X88&lt;$A$9,Raw!I88,-999),-999),-999),-999),-999),-999)</f>
        <v>1.38574</v>
      </c>
      <c r="G88" s="9">
        <f>Raw!G88</f>
        <v>0.98128099999999996</v>
      </c>
      <c r="H88" s="9">
        <f>IF(Raw!$G88&gt;$C$8,IF(Raw!$Q88&gt;$C$8,IF(Raw!$N88&gt;$C$9,IF(Raw!$N88&lt;$A$9,IF(Raw!$X88&gt;$C$9,IF(Raw!$X88&lt;$A$9,Raw!L88,-999),-999),-999),-999),-999),-999)</f>
        <v>661</v>
      </c>
      <c r="I88" s="9">
        <f>IF(Raw!$G88&gt;$C$8,IF(Raw!$Q88&gt;$C$8,IF(Raw!$N88&gt;$C$9,IF(Raw!$N88&lt;$A$9,IF(Raw!$X88&gt;$C$9,IF(Raw!$X88&lt;$A$9,Raw!M88,-999),-999),-999),-999),-999),-999)</f>
        <v>0.16369500000000001</v>
      </c>
      <c r="J88" s="9">
        <f>IF(Raw!$G88&gt;$C$8,IF(Raw!$Q88&gt;$C$8,IF(Raw!$N88&gt;$C$9,IF(Raw!$N88&lt;$A$9,IF(Raw!$X88&gt;$C$9,IF(Raw!$X88&lt;$A$9,Raw!N88,-999),-999),-999),-999),-999),-999)</f>
        <v>458</v>
      </c>
      <c r="K88" s="9">
        <f>IF(Raw!$G88&gt;$C$8,IF(Raw!$Q88&gt;$C$8,IF(Raw!$N88&gt;$C$9,IF(Raw!$N88&lt;$A$9,IF(Raw!$X88&gt;$C$9,IF(Raw!$X88&lt;$A$9,Raw!R88,-999),-999),-999),-999),-999),-999)</f>
        <v>0.87500800000000001</v>
      </c>
      <c r="L88" s="9">
        <f>IF(Raw!$G88&gt;$C$8,IF(Raw!$Q88&gt;$C$8,IF(Raw!$N88&gt;$C$9,IF(Raw!$N88&lt;$A$9,IF(Raw!$X88&gt;$C$9,IF(Raw!$X88&lt;$A$9,Raw!S88,-999),-999),-999),-999),-999),-999)</f>
        <v>1.382792</v>
      </c>
      <c r="M88" s="9">
        <f>Raw!Q88</f>
        <v>0.98485800000000001</v>
      </c>
      <c r="N88" s="9">
        <f>IF(Raw!$G88&gt;$C$8,IF(Raw!$Q88&gt;$C$8,IF(Raw!$N88&gt;$C$9,IF(Raw!$N88&lt;$A$9,IF(Raw!$X88&gt;$C$9,IF(Raw!$X88&lt;$A$9,Raw!V88,-999),-999),-999),-999),-999),-999)</f>
        <v>659.1</v>
      </c>
      <c r="O88" s="9">
        <f>IF(Raw!$G88&gt;$C$8,IF(Raw!$Q88&gt;$C$8,IF(Raw!$N88&gt;$C$9,IF(Raw!$N88&lt;$A$9,IF(Raw!$X88&gt;$C$9,IF(Raw!$X88&lt;$A$9,Raw!W88,-999),-999),-999),-999),-999),-999)</f>
        <v>0.159693</v>
      </c>
      <c r="P88" s="9">
        <f>IF(Raw!$G88&gt;$C$8,IF(Raw!$Q88&gt;$C$8,IF(Raw!$N88&gt;$C$9,IF(Raw!$N88&lt;$A$9,IF(Raw!$X88&gt;$C$9,IF(Raw!$X88&lt;$A$9,Raw!X88,-999),-999),-999),-999),-999),-999)</f>
        <v>467</v>
      </c>
      <c r="R88" s="9">
        <f t="shared" si="20"/>
        <v>0.46069399999999994</v>
      </c>
      <c r="S88" s="9">
        <f t="shared" si="21"/>
        <v>0.33245341839017417</v>
      </c>
      <c r="T88" s="9">
        <f t="shared" si="22"/>
        <v>0.50778400000000001</v>
      </c>
      <c r="U88" s="9">
        <f t="shared" si="23"/>
        <v>0.36721647218092091</v>
      </c>
      <c r="V88" s="15">
        <f t="shared" si="16"/>
        <v>0</v>
      </c>
      <c r="X88" s="11">
        <f t="shared" si="24"/>
        <v>8.187199999999998E+18</v>
      </c>
      <c r="Y88" s="11">
        <f t="shared" si="25"/>
        <v>6.6099999999999995E-18</v>
      </c>
      <c r="Z88" s="11">
        <f t="shared" si="26"/>
        <v>4.5799999999999997E-4</v>
      </c>
      <c r="AA88" s="16">
        <f t="shared" si="27"/>
        <v>2.41862898271583E-2</v>
      </c>
      <c r="AB88" s="9">
        <f t="shared" si="17"/>
        <v>0.88728941099359371</v>
      </c>
      <c r="AC88" s="9">
        <f t="shared" si="18"/>
        <v>0.9758137101728418</v>
      </c>
      <c r="AD88" s="15">
        <f t="shared" si="19"/>
        <v>52.808493072398051</v>
      </c>
      <c r="AE88" s="3">
        <f t="shared" si="28"/>
        <v>795.84399999999971</v>
      </c>
      <c r="AF88" s="2">
        <f t="shared" si="29"/>
        <v>0.25</v>
      </c>
      <c r="AG88" s="9">
        <f t="shared" si="30"/>
        <v>1.4917037328643547E-2</v>
      </c>
      <c r="AH88" s="2">
        <f t="shared" si="31"/>
        <v>0.72182767312952689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75</v>
      </c>
      <c r="D89" s="15">
        <f>IF(C89&gt;0.5,Raw!D89*D$11,-999)</f>
        <v>13.6</v>
      </c>
      <c r="E89" s="9">
        <f>IF(Raw!$G89&gt;$C$8,IF(Raw!$Q89&gt;$C$8,IF(Raw!$N89&gt;$C$9,IF(Raw!$N89&lt;$A$9,IF(Raw!$X89&gt;$C$9,IF(Raw!$X89&lt;$A$9,Raw!H89,-999),-999),-999),-999),-999),-999)</f>
        <v>0.95921500000000004</v>
      </c>
      <c r="F89" s="9">
        <f>IF(Raw!$G89&gt;$C$8,IF(Raw!$Q89&gt;$C$8,IF(Raw!$N89&gt;$C$9,IF(Raw!$N89&lt;$A$9,IF(Raw!$X89&gt;$C$9,IF(Raw!$X89&lt;$A$9,Raw!I89,-999),-999),-999),-999),-999),-999)</f>
        <v>1.427907</v>
      </c>
      <c r="G89" s="9">
        <f>Raw!G89</f>
        <v>0.97937200000000002</v>
      </c>
      <c r="H89" s="9">
        <f>IF(Raw!$G89&gt;$C$8,IF(Raw!$Q89&gt;$C$8,IF(Raw!$N89&gt;$C$9,IF(Raw!$N89&lt;$A$9,IF(Raw!$X89&gt;$C$9,IF(Raw!$X89&lt;$A$9,Raw!L89,-999),-999),-999),-999),-999),-999)</f>
        <v>608.70000000000005</v>
      </c>
      <c r="I89" s="9">
        <f>IF(Raw!$G89&gt;$C$8,IF(Raw!$Q89&gt;$C$8,IF(Raw!$N89&gt;$C$9,IF(Raw!$N89&lt;$A$9,IF(Raw!$X89&gt;$C$9,IF(Raw!$X89&lt;$A$9,Raw!M89,-999),-999),-999),-999),-999),-999)</f>
        <v>1.7E-5</v>
      </c>
      <c r="J89" s="9">
        <f>IF(Raw!$G89&gt;$C$8,IF(Raw!$Q89&gt;$C$8,IF(Raw!$N89&gt;$C$9,IF(Raw!$N89&lt;$A$9,IF(Raw!$X89&gt;$C$9,IF(Raw!$X89&lt;$A$9,Raw!N89,-999),-999),-999),-999),-999),-999)</f>
        <v>554</v>
      </c>
      <c r="K89" s="9">
        <f>IF(Raw!$G89&gt;$C$8,IF(Raw!$Q89&gt;$C$8,IF(Raw!$N89&gt;$C$9,IF(Raw!$N89&lt;$A$9,IF(Raw!$X89&gt;$C$9,IF(Raw!$X89&lt;$A$9,Raw!R89,-999),-999),-999),-999),-999),-999)</f>
        <v>0.88602899999999996</v>
      </c>
      <c r="L89" s="9">
        <f>IF(Raw!$G89&gt;$C$8,IF(Raw!$Q89&gt;$C$8,IF(Raw!$N89&gt;$C$9,IF(Raw!$N89&lt;$A$9,IF(Raw!$X89&gt;$C$9,IF(Raw!$X89&lt;$A$9,Raw!S89,-999),-999),-999),-999),-999),-999)</f>
        <v>1.439727</v>
      </c>
      <c r="M89" s="9">
        <f>Raw!Q89</f>
        <v>0.99006400000000006</v>
      </c>
      <c r="N89" s="9">
        <f>IF(Raw!$G89&gt;$C$8,IF(Raw!$Q89&gt;$C$8,IF(Raw!$N89&gt;$C$9,IF(Raw!$N89&lt;$A$9,IF(Raw!$X89&gt;$C$9,IF(Raw!$X89&lt;$A$9,Raw!V89,-999),-999),-999),-999),-999),-999)</f>
        <v>648.5</v>
      </c>
      <c r="O89" s="9">
        <f>IF(Raw!$G89&gt;$C$8,IF(Raw!$Q89&gt;$C$8,IF(Raw!$N89&gt;$C$9,IF(Raw!$N89&lt;$A$9,IF(Raw!$X89&gt;$C$9,IF(Raw!$X89&lt;$A$9,Raw!W89,-999),-999),-999),-999),-999),-999)</f>
        <v>2.0497000000000001E-2</v>
      </c>
      <c r="P89" s="9">
        <f>IF(Raw!$G89&gt;$C$8,IF(Raw!$Q89&gt;$C$8,IF(Raw!$N89&gt;$C$9,IF(Raw!$N89&lt;$A$9,IF(Raw!$X89&gt;$C$9,IF(Raw!$X89&lt;$A$9,Raw!X89,-999),-999),-999),-999),-999),-999)</f>
        <v>358</v>
      </c>
      <c r="R89" s="9">
        <f t="shared" si="20"/>
        <v>0.468692</v>
      </c>
      <c r="S89" s="9">
        <f t="shared" si="21"/>
        <v>0.3282370630580283</v>
      </c>
      <c r="T89" s="9">
        <f t="shared" si="22"/>
        <v>0.55369800000000002</v>
      </c>
      <c r="U89" s="9">
        <f t="shared" si="23"/>
        <v>0.38458541098416577</v>
      </c>
      <c r="V89" s="15">
        <f t="shared" si="16"/>
        <v>0</v>
      </c>
      <c r="X89" s="11">
        <f t="shared" si="24"/>
        <v>8.187199999999998E+18</v>
      </c>
      <c r="Y89" s="11">
        <f t="shared" si="25"/>
        <v>6.087E-18</v>
      </c>
      <c r="Z89" s="11">
        <f t="shared" si="26"/>
        <v>5.5400000000000002E-4</v>
      </c>
      <c r="AA89" s="16">
        <f t="shared" si="27"/>
        <v>2.6867089760162017E-2</v>
      </c>
      <c r="AB89" s="9">
        <f t="shared" si="17"/>
        <v>0.90090525386602216</v>
      </c>
      <c r="AC89" s="9">
        <f t="shared" si="18"/>
        <v>0.97313291023983794</v>
      </c>
      <c r="AD89" s="15">
        <f t="shared" si="19"/>
        <v>48.496551913649853</v>
      </c>
      <c r="AE89" s="3">
        <f t="shared" si="28"/>
        <v>732.87479999999982</v>
      </c>
      <c r="AF89" s="2">
        <f t="shared" si="29"/>
        <v>0.25</v>
      </c>
      <c r="AG89" s="9">
        <f t="shared" si="30"/>
        <v>1.4346974114635355E-2</v>
      </c>
      <c r="AH89" s="2">
        <f t="shared" si="31"/>
        <v>0.69424261087898631</v>
      </c>
    </row>
    <row r="90" spans="1:34">
      <c r="A90" s="1">
        <f>Raw!A90</f>
        <v>77</v>
      </c>
      <c r="B90" s="14">
        <f>Raw!B90</f>
        <v>0.4619328703703704</v>
      </c>
      <c r="C90" s="15">
        <f>Raw!C90</f>
        <v>73.8</v>
      </c>
      <c r="D90" s="15">
        <f>IF(C90&gt;0.5,Raw!D90*D$11,-999)</f>
        <v>14.5</v>
      </c>
      <c r="E90" s="9">
        <f>IF(Raw!$G90&gt;$C$8,IF(Raw!$Q90&gt;$C$8,IF(Raw!$N90&gt;$C$9,IF(Raw!$N90&lt;$A$9,IF(Raw!$X90&gt;$C$9,IF(Raw!$X90&lt;$A$9,Raw!H90,-999),-999),-999),-999),-999),-999)</f>
        <v>0.94341799999999998</v>
      </c>
      <c r="F90" s="9">
        <f>IF(Raw!$G90&gt;$C$8,IF(Raw!$Q90&gt;$C$8,IF(Raw!$N90&gt;$C$9,IF(Raw!$N90&lt;$A$9,IF(Raw!$X90&gt;$C$9,IF(Raw!$X90&lt;$A$9,Raw!I90,-999),-999),-999),-999),-999),-999)</f>
        <v>1.41611</v>
      </c>
      <c r="G90" s="9">
        <f>Raw!G90</f>
        <v>0.983935</v>
      </c>
      <c r="H90" s="9">
        <f>IF(Raw!$G90&gt;$C$8,IF(Raw!$Q90&gt;$C$8,IF(Raw!$N90&gt;$C$9,IF(Raw!$N90&lt;$A$9,IF(Raw!$X90&gt;$C$9,IF(Raw!$X90&lt;$A$9,Raw!L90,-999),-999),-999),-999),-999),-999)</f>
        <v>612.6</v>
      </c>
      <c r="I90" s="9">
        <f>IF(Raw!$G90&gt;$C$8,IF(Raw!$Q90&gt;$C$8,IF(Raw!$N90&gt;$C$9,IF(Raw!$N90&lt;$A$9,IF(Raw!$X90&gt;$C$9,IF(Raw!$X90&lt;$A$9,Raw!M90,-999),-999),-999),-999),-999),-999)</f>
        <v>1.6323000000000001E-2</v>
      </c>
      <c r="J90" s="9">
        <f>IF(Raw!$G90&gt;$C$8,IF(Raw!$Q90&gt;$C$8,IF(Raw!$N90&gt;$C$9,IF(Raw!$N90&lt;$A$9,IF(Raw!$X90&gt;$C$9,IF(Raw!$X90&lt;$A$9,Raw!N90,-999),-999),-999),-999),-999),-999)</f>
        <v>345</v>
      </c>
      <c r="K90" s="9">
        <f>IF(Raw!$G90&gt;$C$8,IF(Raw!$Q90&gt;$C$8,IF(Raw!$N90&gt;$C$9,IF(Raw!$N90&lt;$A$9,IF(Raw!$X90&gt;$C$9,IF(Raw!$X90&lt;$A$9,Raw!R90,-999),-999),-999),-999),-999),-999)</f>
        <v>0.91213100000000003</v>
      </c>
      <c r="L90" s="9">
        <f>IF(Raw!$G90&gt;$C$8,IF(Raw!$Q90&gt;$C$8,IF(Raw!$N90&gt;$C$9,IF(Raw!$N90&lt;$A$9,IF(Raw!$X90&gt;$C$9,IF(Raw!$X90&lt;$A$9,Raw!S90,-999),-999),-999),-999),-999),-999)</f>
        <v>1.43</v>
      </c>
      <c r="M90" s="9">
        <f>Raw!Q90</f>
        <v>0.99027600000000005</v>
      </c>
      <c r="N90" s="9">
        <f>IF(Raw!$G90&gt;$C$8,IF(Raw!$Q90&gt;$C$8,IF(Raw!$N90&gt;$C$9,IF(Raw!$N90&lt;$A$9,IF(Raw!$X90&gt;$C$9,IF(Raw!$X90&lt;$A$9,Raw!V90,-999),-999),-999),-999),-999),-999)</f>
        <v>650.9</v>
      </c>
      <c r="O90" s="9">
        <f>IF(Raw!$G90&gt;$C$8,IF(Raw!$Q90&gt;$C$8,IF(Raw!$N90&gt;$C$9,IF(Raw!$N90&lt;$A$9,IF(Raw!$X90&gt;$C$9,IF(Raw!$X90&lt;$A$9,Raw!W90,-999),-999),-999),-999),-999),-999)</f>
        <v>0.15901299999999999</v>
      </c>
      <c r="P90" s="9">
        <f>IF(Raw!$G90&gt;$C$8,IF(Raw!$Q90&gt;$C$8,IF(Raw!$N90&gt;$C$9,IF(Raw!$N90&lt;$A$9,IF(Raw!$X90&gt;$C$9,IF(Raw!$X90&lt;$A$9,Raw!X90,-999),-999),-999),-999),-999),-999)</f>
        <v>396</v>
      </c>
      <c r="R90" s="9">
        <f t="shared" si="20"/>
        <v>0.472692</v>
      </c>
      <c r="S90" s="9">
        <f t="shared" si="21"/>
        <v>0.33379610341004584</v>
      </c>
      <c r="T90" s="9">
        <f t="shared" si="22"/>
        <v>0.51786899999999991</v>
      </c>
      <c r="U90" s="9">
        <f t="shared" si="23"/>
        <v>0.36214615384615378</v>
      </c>
      <c r="V90" s="15">
        <f t="shared" si="16"/>
        <v>0</v>
      </c>
      <c r="X90" s="11">
        <f t="shared" si="24"/>
        <v>8.728999999999999E+18</v>
      </c>
      <c r="Y90" s="11">
        <f t="shared" si="25"/>
        <v>6.1259999999999996E-18</v>
      </c>
      <c r="Z90" s="11">
        <f t="shared" si="26"/>
        <v>3.4499999999999998E-4</v>
      </c>
      <c r="AA90" s="16">
        <f t="shared" si="27"/>
        <v>1.8114298365590652E-2</v>
      </c>
      <c r="AB90" s="9">
        <f t="shared" si="17"/>
        <v>0.9215118335802901</v>
      </c>
      <c r="AC90" s="9">
        <f t="shared" si="18"/>
        <v>0.98188570163440936</v>
      </c>
      <c r="AD90" s="15">
        <f t="shared" si="19"/>
        <v>52.505212653885955</v>
      </c>
      <c r="AE90" s="3">
        <f t="shared" si="28"/>
        <v>737.57039999999972</v>
      </c>
      <c r="AF90" s="2">
        <f t="shared" si="29"/>
        <v>0.25</v>
      </c>
      <c r="AG90" s="9">
        <f t="shared" si="30"/>
        <v>1.4626585245753233E-2</v>
      </c>
      <c r="AH90" s="2">
        <f t="shared" si="31"/>
        <v>0.70777284799707529</v>
      </c>
    </row>
    <row r="91" spans="1:34">
      <c r="A91" s="1">
        <f>Raw!A91</f>
        <v>78</v>
      </c>
      <c r="B91" s="14">
        <f>Raw!B91</f>
        <v>0.4619907407407407</v>
      </c>
      <c r="C91" s="15">
        <f>Raw!C91</f>
        <v>72.7</v>
      </c>
      <c r="D91" s="15">
        <f>IF(C91&gt;0.5,Raw!D91*D$11,-999)</f>
        <v>15.4</v>
      </c>
      <c r="E91" s="9">
        <f>IF(Raw!$G91&gt;$C$8,IF(Raw!$Q91&gt;$C$8,IF(Raw!$N91&gt;$C$9,IF(Raw!$N91&lt;$A$9,IF(Raw!$X91&gt;$C$9,IF(Raw!$X91&lt;$A$9,Raw!H91,-999),-999),-999),-999),-999),-999)</f>
        <v>0.97895699999999997</v>
      </c>
      <c r="F91" s="9">
        <f>IF(Raw!$G91&gt;$C$8,IF(Raw!$Q91&gt;$C$8,IF(Raw!$N91&gt;$C$9,IF(Raw!$N91&lt;$A$9,IF(Raw!$X91&gt;$C$9,IF(Raw!$X91&lt;$A$9,Raw!I91,-999),-999),-999),-999),-999),-999)</f>
        <v>1.405832</v>
      </c>
      <c r="G91" s="9">
        <f>Raw!G91</f>
        <v>0.97803200000000001</v>
      </c>
      <c r="H91" s="9">
        <f>IF(Raw!$G91&gt;$C$8,IF(Raw!$Q91&gt;$C$8,IF(Raw!$N91&gt;$C$9,IF(Raw!$N91&lt;$A$9,IF(Raw!$X91&gt;$C$9,IF(Raw!$X91&lt;$A$9,Raw!L91,-999),-999),-999),-999),-999),-999)</f>
        <v>584.5</v>
      </c>
      <c r="I91" s="9">
        <f>IF(Raw!$G91&gt;$C$8,IF(Raw!$Q91&gt;$C$8,IF(Raw!$N91&gt;$C$9,IF(Raw!$N91&lt;$A$9,IF(Raw!$X91&gt;$C$9,IF(Raw!$X91&lt;$A$9,Raw!M91,-999),-999),-999),-999),-999),-999)</f>
        <v>0.13106499999999999</v>
      </c>
      <c r="J91" s="9">
        <f>IF(Raw!$G91&gt;$C$8,IF(Raw!$Q91&gt;$C$8,IF(Raw!$N91&gt;$C$9,IF(Raw!$N91&lt;$A$9,IF(Raw!$X91&gt;$C$9,IF(Raw!$X91&lt;$A$9,Raw!N91,-999),-999),-999),-999),-999),-999)</f>
        <v>491</v>
      </c>
      <c r="K91" s="9">
        <f>IF(Raw!$G91&gt;$C$8,IF(Raw!$Q91&gt;$C$8,IF(Raw!$N91&gt;$C$9,IF(Raw!$N91&lt;$A$9,IF(Raw!$X91&gt;$C$9,IF(Raw!$X91&lt;$A$9,Raw!R91,-999),-999),-999),-999),-999),-999)</f>
        <v>0.87996799999999997</v>
      </c>
      <c r="L91" s="9">
        <f>IF(Raw!$G91&gt;$C$8,IF(Raw!$Q91&gt;$C$8,IF(Raw!$N91&gt;$C$9,IF(Raw!$N91&lt;$A$9,IF(Raw!$X91&gt;$C$9,IF(Raw!$X91&lt;$A$9,Raw!S91,-999),-999),-999),-999),-999),-999)</f>
        <v>1.4407000000000001</v>
      </c>
      <c r="M91" s="9">
        <f>Raw!Q91</f>
        <v>0.98781799999999997</v>
      </c>
      <c r="N91" s="9">
        <f>IF(Raw!$G91&gt;$C$8,IF(Raw!$Q91&gt;$C$8,IF(Raw!$N91&gt;$C$9,IF(Raw!$N91&lt;$A$9,IF(Raw!$X91&gt;$C$9,IF(Raw!$X91&lt;$A$9,Raw!V91,-999),-999),-999),-999),-999),-999)</f>
        <v>675.4</v>
      </c>
      <c r="O91" s="9">
        <f>IF(Raw!$G91&gt;$C$8,IF(Raw!$Q91&gt;$C$8,IF(Raw!$N91&gt;$C$9,IF(Raw!$N91&lt;$A$9,IF(Raw!$X91&gt;$C$9,IF(Raw!$X91&lt;$A$9,Raw!W91,-999),-999),-999),-999),-999),-999)</f>
        <v>8.1711000000000006E-2</v>
      </c>
      <c r="P91" s="9">
        <f>IF(Raw!$G91&gt;$C$8,IF(Raw!$Q91&gt;$C$8,IF(Raw!$N91&gt;$C$9,IF(Raw!$N91&lt;$A$9,IF(Raw!$X91&gt;$C$9,IF(Raw!$X91&lt;$A$9,Raw!X91,-999),-999),-999),-999),-999),-999)</f>
        <v>611</v>
      </c>
      <c r="R91" s="9">
        <f t="shared" si="20"/>
        <v>0.426875</v>
      </c>
      <c r="S91" s="9">
        <f t="shared" si="21"/>
        <v>0.3036458125864257</v>
      </c>
      <c r="T91" s="9">
        <f t="shared" si="22"/>
        <v>0.56073200000000012</v>
      </c>
      <c r="U91" s="9">
        <f t="shared" si="23"/>
        <v>0.38920802387728193</v>
      </c>
      <c r="V91" s="15">
        <f t="shared" si="16"/>
        <v>0</v>
      </c>
      <c r="X91" s="11">
        <f t="shared" si="24"/>
        <v>9.270799999999998E+18</v>
      </c>
      <c r="Y91" s="11">
        <f t="shared" si="25"/>
        <v>5.8449999999999993E-18</v>
      </c>
      <c r="Z91" s="11">
        <f t="shared" si="26"/>
        <v>4.9100000000000001E-4</v>
      </c>
      <c r="AA91" s="16">
        <f t="shared" si="27"/>
        <v>2.5916677671695577E-2</v>
      </c>
      <c r="AB91" s="9">
        <f t="shared" si="17"/>
        <v>0.8945003105042052</v>
      </c>
      <c r="AC91" s="9">
        <f t="shared" si="18"/>
        <v>0.97408332232830441</v>
      </c>
      <c r="AD91" s="15">
        <f t="shared" si="19"/>
        <v>52.783457579828053</v>
      </c>
      <c r="AE91" s="3">
        <f t="shared" si="28"/>
        <v>703.73799999999972</v>
      </c>
      <c r="AF91" s="2">
        <f t="shared" si="29"/>
        <v>0.25</v>
      </c>
      <c r="AG91" s="9">
        <f t="shared" si="30"/>
        <v>1.5802880936965549E-2</v>
      </c>
      <c r="AH91" s="2">
        <f t="shared" si="31"/>
        <v>0.76469318432080857</v>
      </c>
    </row>
    <row r="92" spans="1:34">
      <c r="A92" s="1">
        <f>Raw!A92</f>
        <v>79</v>
      </c>
      <c r="B92" s="14">
        <f>Raw!B92</f>
        <v>0.46204861111111112</v>
      </c>
      <c r="C92" s="15">
        <f>Raw!C92</f>
        <v>71.400000000000006</v>
      </c>
      <c r="D92" s="15">
        <f>IF(C92&gt;0.5,Raw!D92*D$11,-999)</f>
        <v>16.3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0.979267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0.93134099999999997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9.8125999999999959E+18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0.46210648148148148</v>
      </c>
      <c r="C93" s="15">
        <f>Raw!C93</f>
        <v>70.3</v>
      </c>
      <c r="D93" s="15">
        <f>IF(C93&gt;0.5,Raw!D93*D$11,-999)</f>
        <v>15.4</v>
      </c>
      <c r="E93" s="9">
        <f>IF(Raw!$G93&gt;$C$8,IF(Raw!$Q93&gt;$C$8,IF(Raw!$N93&gt;$C$9,IF(Raw!$N93&lt;$A$9,IF(Raw!$X93&gt;$C$9,IF(Raw!$X93&lt;$A$9,Raw!H93,-999),-999),-999),-999),-999),-999)</f>
        <v>0.97246100000000002</v>
      </c>
      <c r="F93" s="9">
        <f>IF(Raw!$G93&gt;$C$8,IF(Raw!$Q93&gt;$C$8,IF(Raw!$N93&gt;$C$9,IF(Raw!$N93&lt;$A$9,IF(Raw!$X93&gt;$C$9,IF(Raw!$X93&lt;$A$9,Raw!I93,-999),-999),-999),-999),-999),-999)</f>
        <v>1.463916</v>
      </c>
      <c r="G93" s="9">
        <f>Raw!G93</f>
        <v>0.98068200000000005</v>
      </c>
      <c r="H93" s="9">
        <f>IF(Raw!$G93&gt;$C$8,IF(Raw!$Q93&gt;$C$8,IF(Raw!$N93&gt;$C$9,IF(Raw!$N93&lt;$A$9,IF(Raw!$X93&gt;$C$9,IF(Raw!$X93&lt;$A$9,Raw!L93,-999),-999),-999),-999),-999),-999)</f>
        <v>598.20000000000005</v>
      </c>
      <c r="I93" s="9">
        <f>IF(Raw!$G93&gt;$C$8,IF(Raw!$Q93&gt;$C$8,IF(Raw!$N93&gt;$C$9,IF(Raw!$N93&lt;$A$9,IF(Raw!$X93&gt;$C$9,IF(Raw!$X93&lt;$A$9,Raw!M93,-999),-999),-999),-999),-999),-999)</f>
        <v>6.3E-5</v>
      </c>
      <c r="J93" s="9">
        <f>IF(Raw!$G93&gt;$C$8,IF(Raw!$Q93&gt;$C$8,IF(Raw!$N93&gt;$C$9,IF(Raw!$N93&lt;$A$9,IF(Raw!$X93&gt;$C$9,IF(Raw!$X93&lt;$A$9,Raw!N93,-999),-999),-999),-999),-999),-999)</f>
        <v>385</v>
      </c>
      <c r="K93" s="9">
        <f>IF(Raw!$G93&gt;$C$8,IF(Raw!$Q93&gt;$C$8,IF(Raw!$N93&gt;$C$9,IF(Raw!$N93&lt;$A$9,IF(Raw!$X93&gt;$C$9,IF(Raw!$X93&lt;$A$9,Raw!R93,-999),-999),-999),-999),-999),-999)</f>
        <v>0.92769599999999997</v>
      </c>
      <c r="L93" s="9">
        <f>IF(Raw!$G93&gt;$C$8,IF(Raw!$Q93&gt;$C$8,IF(Raw!$N93&gt;$C$9,IF(Raw!$N93&lt;$A$9,IF(Raw!$X93&gt;$C$9,IF(Raw!$X93&lt;$A$9,Raw!S93,-999),-999),-999),-999),-999),-999)</f>
        <v>1.502934</v>
      </c>
      <c r="M93" s="9">
        <f>Raw!Q93</f>
        <v>0.98565899999999995</v>
      </c>
      <c r="N93" s="9">
        <f>IF(Raw!$G93&gt;$C$8,IF(Raw!$Q93&gt;$C$8,IF(Raw!$N93&gt;$C$9,IF(Raw!$N93&lt;$A$9,IF(Raw!$X93&gt;$C$9,IF(Raw!$X93&lt;$A$9,Raw!V93,-999),-999),-999),-999),-999),-999)</f>
        <v>653.79999999999995</v>
      </c>
      <c r="O93" s="9">
        <f>IF(Raw!$G93&gt;$C$8,IF(Raw!$Q93&gt;$C$8,IF(Raw!$N93&gt;$C$9,IF(Raw!$N93&lt;$A$9,IF(Raw!$X93&gt;$C$9,IF(Raw!$X93&lt;$A$9,Raw!W93,-999),-999),-999),-999),-999),-999)</f>
        <v>4.4928999999999997E-2</v>
      </c>
      <c r="P93" s="9">
        <f>IF(Raw!$G93&gt;$C$8,IF(Raw!$Q93&gt;$C$8,IF(Raw!$N93&gt;$C$9,IF(Raw!$N93&lt;$A$9,IF(Raw!$X93&gt;$C$9,IF(Raw!$X93&lt;$A$9,Raw!X93,-999),-999),-999),-999),-999),-999)</f>
        <v>593</v>
      </c>
      <c r="R93" s="9">
        <f t="shared" si="20"/>
        <v>0.49145499999999998</v>
      </c>
      <c r="S93" s="9">
        <f t="shared" si="21"/>
        <v>0.33571256820746542</v>
      </c>
      <c r="T93" s="9">
        <f t="shared" si="22"/>
        <v>0.57523800000000003</v>
      </c>
      <c r="U93" s="9">
        <f t="shared" si="23"/>
        <v>0.38274335399957687</v>
      </c>
      <c r="V93" s="15">
        <f t="shared" si="16"/>
        <v>0</v>
      </c>
      <c r="X93" s="11">
        <f t="shared" si="24"/>
        <v>9.270799999999998E+18</v>
      </c>
      <c r="Y93" s="11">
        <f t="shared" si="25"/>
        <v>5.9820000000000002E-18</v>
      </c>
      <c r="Z93" s="11">
        <f t="shared" si="26"/>
        <v>3.8499999999999998E-4</v>
      </c>
      <c r="AA93" s="16">
        <f t="shared" si="27"/>
        <v>2.0904953396204493E-2</v>
      </c>
      <c r="AB93" s="9">
        <f t="shared" si="17"/>
        <v>0.93972132358172589</v>
      </c>
      <c r="AC93" s="9">
        <f t="shared" si="18"/>
        <v>0.97909504660379543</v>
      </c>
      <c r="AD93" s="15">
        <f t="shared" si="19"/>
        <v>54.298580249881809</v>
      </c>
      <c r="AE93" s="3">
        <f t="shared" si="28"/>
        <v>720.23279999999988</v>
      </c>
      <c r="AF93" s="2">
        <f t="shared" si="29"/>
        <v>0.25</v>
      </c>
      <c r="AG93" s="9">
        <f t="shared" si="30"/>
        <v>1.5986477478657651E-2</v>
      </c>
      <c r="AH93" s="2">
        <f t="shared" si="31"/>
        <v>0.77357732542500512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69</v>
      </c>
      <c r="D94" s="15">
        <f>IF(C94&gt;0.5,Raw!D94*D$11,-999)</f>
        <v>17.2</v>
      </c>
      <c r="E94" s="9">
        <f>IF(Raw!$G94&gt;$C$8,IF(Raw!$Q94&gt;$C$8,IF(Raw!$N94&gt;$C$9,IF(Raw!$N94&lt;$A$9,IF(Raw!$X94&gt;$C$9,IF(Raw!$X94&lt;$A$9,Raw!H94,-999),-999),-999),-999),-999),-999)</f>
        <v>0.99611400000000005</v>
      </c>
      <c r="F94" s="9">
        <f>IF(Raw!$G94&gt;$C$8,IF(Raw!$Q94&gt;$C$8,IF(Raw!$N94&gt;$C$9,IF(Raw!$N94&lt;$A$9,IF(Raw!$X94&gt;$C$9,IF(Raw!$X94&lt;$A$9,Raw!I94,-999),-999),-999),-999),-999),-999)</f>
        <v>1.4696739999999999</v>
      </c>
      <c r="G94" s="9">
        <f>Raw!G94</f>
        <v>0.98266900000000001</v>
      </c>
      <c r="H94" s="9">
        <f>IF(Raw!$G94&gt;$C$8,IF(Raw!$Q94&gt;$C$8,IF(Raw!$N94&gt;$C$9,IF(Raw!$N94&lt;$A$9,IF(Raw!$X94&gt;$C$9,IF(Raw!$X94&lt;$A$9,Raw!L94,-999),-999),-999),-999),-999),-999)</f>
        <v>628</v>
      </c>
      <c r="I94" s="9">
        <f>IF(Raw!$G94&gt;$C$8,IF(Raw!$Q94&gt;$C$8,IF(Raw!$N94&gt;$C$9,IF(Raw!$N94&lt;$A$9,IF(Raw!$X94&gt;$C$9,IF(Raw!$X94&lt;$A$9,Raw!M94,-999),-999),-999),-999),-999),-999)</f>
        <v>0.24096799999999999</v>
      </c>
      <c r="J94" s="9">
        <f>IF(Raw!$G94&gt;$C$8,IF(Raw!$Q94&gt;$C$8,IF(Raw!$N94&gt;$C$9,IF(Raw!$N94&lt;$A$9,IF(Raw!$X94&gt;$C$9,IF(Raw!$X94&lt;$A$9,Raw!N94,-999),-999),-999),-999),-999),-999)</f>
        <v>395</v>
      </c>
      <c r="K94" s="9">
        <f>IF(Raw!$G94&gt;$C$8,IF(Raw!$Q94&gt;$C$8,IF(Raw!$N94&gt;$C$9,IF(Raw!$N94&lt;$A$9,IF(Raw!$X94&gt;$C$9,IF(Raw!$X94&lt;$A$9,Raw!R94,-999),-999),-999),-999),-999),-999)</f>
        <v>0.93205199999999999</v>
      </c>
      <c r="L94" s="9">
        <f>IF(Raw!$G94&gt;$C$8,IF(Raw!$Q94&gt;$C$8,IF(Raw!$N94&gt;$C$9,IF(Raw!$N94&lt;$A$9,IF(Raw!$X94&gt;$C$9,IF(Raw!$X94&lt;$A$9,Raw!S94,-999),-999),-999),-999),-999),-999)</f>
        <v>1.496208</v>
      </c>
      <c r="M94" s="9">
        <f>Raw!Q94</f>
        <v>0.98708499999999999</v>
      </c>
      <c r="N94" s="9">
        <f>IF(Raw!$G94&gt;$C$8,IF(Raw!$Q94&gt;$C$8,IF(Raw!$N94&gt;$C$9,IF(Raw!$N94&lt;$A$9,IF(Raw!$X94&gt;$C$9,IF(Raw!$X94&lt;$A$9,Raw!V94,-999),-999),-999),-999),-999),-999)</f>
        <v>636.6</v>
      </c>
      <c r="O94" s="9">
        <f>IF(Raw!$G94&gt;$C$8,IF(Raw!$Q94&gt;$C$8,IF(Raw!$N94&gt;$C$9,IF(Raw!$N94&lt;$A$9,IF(Raw!$X94&gt;$C$9,IF(Raw!$X94&lt;$A$9,Raw!W94,-999),-999),-999),-999),-999),-999)</f>
        <v>2.4666E-2</v>
      </c>
      <c r="P94" s="9">
        <f>IF(Raw!$G94&gt;$C$8,IF(Raw!$Q94&gt;$C$8,IF(Raw!$N94&gt;$C$9,IF(Raw!$N94&lt;$A$9,IF(Raw!$X94&gt;$C$9,IF(Raw!$X94&lt;$A$9,Raw!X94,-999),-999),-999),-999),-999),-999)</f>
        <v>481</v>
      </c>
      <c r="R94" s="9">
        <f t="shared" si="20"/>
        <v>0.47355999999999987</v>
      </c>
      <c r="S94" s="9">
        <f t="shared" si="21"/>
        <v>0.32222111842490231</v>
      </c>
      <c r="T94" s="9">
        <f t="shared" si="22"/>
        <v>0.56415599999999999</v>
      </c>
      <c r="U94" s="9">
        <f t="shared" si="23"/>
        <v>0.3770572006031247</v>
      </c>
      <c r="V94" s="15">
        <f t="shared" si="16"/>
        <v>0</v>
      </c>
      <c r="X94" s="11">
        <f t="shared" si="24"/>
        <v>1.0354399999999996E+19</v>
      </c>
      <c r="Y94" s="11">
        <f t="shared" si="25"/>
        <v>6.2799999999999997E-18</v>
      </c>
      <c r="Z94" s="11">
        <f t="shared" si="26"/>
        <v>3.9500000000000001E-4</v>
      </c>
      <c r="AA94" s="16">
        <f t="shared" si="27"/>
        <v>2.5041919808493941E-2</v>
      </c>
      <c r="AB94" s="9">
        <f t="shared" si="17"/>
        <v>0.94617954931148074</v>
      </c>
      <c r="AC94" s="9">
        <f t="shared" si="18"/>
        <v>0.97495808019150598</v>
      </c>
      <c r="AD94" s="15">
        <f t="shared" si="19"/>
        <v>63.397265337959332</v>
      </c>
      <c r="AE94" s="3">
        <f t="shared" si="28"/>
        <v>756.11199999999974</v>
      </c>
      <c r="AF94" s="2">
        <f t="shared" si="29"/>
        <v>0.25</v>
      </c>
      <c r="AG94" s="9">
        <f t="shared" si="30"/>
        <v>1.8387996457095736E-2</v>
      </c>
      <c r="AH94" s="2">
        <f t="shared" si="31"/>
        <v>0.88978557898040445</v>
      </c>
    </row>
    <row r="95" spans="1:34">
      <c r="A95" s="1">
        <f>Raw!A95</f>
        <v>82</v>
      </c>
      <c r="B95" s="14">
        <f>Raw!B95</f>
        <v>0.46221064814814811</v>
      </c>
      <c r="C95" s="15">
        <f>Raw!C95</f>
        <v>67.8</v>
      </c>
      <c r="D95" s="15">
        <f>IF(C95&gt;0.5,Raw!D95*D$11,-999)</f>
        <v>20.8</v>
      </c>
      <c r="E95" s="9">
        <f>IF(Raw!$G95&gt;$C$8,IF(Raw!$Q95&gt;$C$8,IF(Raw!$N95&gt;$C$9,IF(Raw!$N95&lt;$A$9,IF(Raw!$X95&gt;$C$9,IF(Raw!$X95&lt;$A$9,Raw!H95,-999),-999),-999),-999),-999),-999)</f>
        <v>0.99399099999999996</v>
      </c>
      <c r="F95" s="9">
        <f>IF(Raw!$G95&gt;$C$8,IF(Raw!$Q95&gt;$C$8,IF(Raw!$N95&gt;$C$9,IF(Raw!$N95&lt;$A$9,IF(Raw!$X95&gt;$C$9,IF(Raw!$X95&lt;$A$9,Raw!I95,-999),-999),-999),-999),-999),-999)</f>
        <v>1.459967</v>
      </c>
      <c r="G95" s="9">
        <f>Raw!G95</f>
        <v>0.98774600000000001</v>
      </c>
      <c r="H95" s="9">
        <f>IF(Raw!$G95&gt;$C$8,IF(Raw!$Q95&gt;$C$8,IF(Raw!$N95&gt;$C$9,IF(Raw!$N95&lt;$A$9,IF(Raw!$X95&gt;$C$9,IF(Raw!$X95&lt;$A$9,Raw!L95,-999),-999),-999),-999),-999),-999)</f>
        <v>615.29999999999995</v>
      </c>
      <c r="I95" s="9">
        <f>IF(Raw!$G95&gt;$C$8,IF(Raw!$Q95&gt;$C$8,IF(Raw!$N95&gt;$C$9,IF(Raw!$N95&lt;$A$9,IF(Raw!$X95&gt;$C$9,IF(Raw!$X95&lt;$A$9,Raw!M95,-999),-999),-999),-999),-999),-999)</f>
        <v>0.1062</v>
      </c>
      <c r="J95" s="9">
        <f>IF(Raw!$G95&gt;$C$8,IF(Raw!$Q95&gt;$C$8,IF(Raw!$N95&gt;$C$9,IF(Raw!$N95&lt;$A$9,IF(Raw!$X95&gt;$C$9,IF(Raw!$X95&lt;$A$9,Raw!N95,-999),-999),-999),-999),-999),-999)</f>
        <v>474</v>
      </c>
      <c r="K95" s="9">
        <f>IF(Raw!$G95&gt;$C$8,IF(Raw!$Q95&gt;$C$8,IF(Raw!$N95&gt;$C$9,IF(Raw!$N95&lt;$A$9,IF(Raw!$X95&gt;$C$9,IF(Raw!$X95&lt;$A$9,Raw!R95,-999),-999),-999),-999),-999),-999)</f>
        <v>0.93217700000000003</v>
      </c>
      <c r="L95" s="9">
        <f>IF(Raw!$G95&gt;$C$8,IF(Raw!$Q95&gt;$C$8,IF(Raw!$N95&gt;$C$9,IF(Raw!$N95&lt;$A$9,IF(Raw!$X95&gt;$C$9,IF(Raw!$X95&lt;$A$9,Raw!S95,-999),-999),-999),-999),-999),-999)</f>
        <v>1.4951589999999999</v>
      </c>
      <c r="M95" s="9">
        <f>Raw!Q95</f>
        <v>0.98636100000000004</v>
      </c>
      <c r="N95" s="9">
        <f>IF(Raw!$G95&gt;$C$8,IF(Raw!$Q95&gt;$C$8,IF(Raw!$N95&gt;$C$9,IF(Raw!$N95&lt;$A$9,IF(Raw!$X95&gt;$C$9,IF(Raw!$X95&lt;$A$9,Raw!V95,-999),-999),-999),-999),-999),-999)</f>
        <v>646.6</v>
      </c>
      <c r="O95" s="9">
        <f>IF(Raw!$G95&gt;$C$8,IF(Raw!$Q95&gt;$C$8,IF(Raw!$N95&gt;$C$9,IF(Raw!$N95&lt;$A$9,IF(Raw!$X95&gt;$C$9,IF(Raw!$X95&lt;$A$9,Raw!W95,-999),-999),-999),-999),-999),-999)</f>
        <v>6.1827E-2</v>
      </c>
      <c r="P95" s="9">
        <f>IF(Raw!$G95&gt;$C$8,IF(Raw!$Q95&gt;$C$8,IF(Raw!$N95&gt;$C$9,IF(Raw!$N95&lt;$A$9,IF(Raw!$X95&gt;$C$9,IF(Raw!$X95&lt;$A$9,Raw!X95,-999),-999),-999),-999),-999),-999)</f>
        <v>437</v>
      </c>
      <c r="R95" s="9">
        <f t="shared" si="20"/>
        <v>0.46597600000000006</v>
      </c>
      <c r="S95" s="9">
        <f t="shared" si="21"/>
        <v>0.31916885792624083</v>
      </c>
      <c r="T95" s="9">
        <f t="shared" si="22"/>
        <v>0.56298199999999987</v>
      </c>
      <c r="U95" s="9">
        <f t="shared" si="23"/>
        <v>0.37653654226741096</v>
      </c>
      <c r="V95" s="15">
        <f t="shared" si="16"/>
        <v>0</v>
      </c>
      <c r="X95" s="11">
        <f t="shared" si="24"/>
        <v>1.2521599999999998E+19</v>
      </c>
      <c r="Y95" s="11">
        <f t="shared" si="25"/>
        <v>6.1529999999999995E-18</v>
      </c>
      <c r="Z95" s="11">
        <f t="shared" si="26"/>
        <v>4.7399999999999997E-4</v>
      </c>
      <c r="AA95" s="16">
        <f t="shared" si="27"/>
        <v>3.5232835566021345E-2</v>
      </c>
      <c r="AB95" s="9">
        <f t="shared" si="17"/>
        <v>0.95201245223262987</v>
      </c>
      <c r="AC95" s="9">
        <f t="shared" si="18"/>
        <v>0.96476716443397859</v>
      </c>
      <c r="AD95" s="15">
        <f t="shared" si="19"/>
        <v>74.330876721564024</v>
      </c>
      <c r="AE95" s="3">
        <f t="shared" si="28"/>
        <v>740.82119999999975</v>
      </c>
      <c r="AF95" s="2">
        <f t="shared" si="29"/>
        <v>0.25</v>
      </c>
      <c r="AG95" s="9">
        <f t="shared" si="30"/>
        <v>2.1529454849571462E-2</v>
      </c>
      <c r="AH95" s="2">
        <f t="shared" si="31"/>
        <v>1.0417991156978978</v>
      </c>
    </row>
    <row r="96" spans="1:34">
      <c r="A96" s="1">
        <f>Raw!A96</f>
        <v>83</v>
      </c>
      <c r="B96" s="14">
        <f>Raw!B96</f>
        <v>0.46226851851851852</v>
      </c>
      <c r="C96" s="15">
        <f>Raw!C96</f>
        <v>66.7</v>
      </c>
      <c r="D96" s="15">
        <f>IF(C96&gt;0.5,Raw!D96*D$11,-999)</f>
        <v>25.3</v>
      </c>
      <c r="E96" s="9">
        <f>IF(Raw!$G96&gt;$C$8,IF(Raw!$Q96&gt;$C$8,IF(Raw!$N96&gt;$C$9,IF(Raw!$N96&lt;$A$9,IF(Raw!$X96&gt;$C$9,IF(Raw!$X96&lt;$A$9,Raw!H96,-999),-999),-999),-999),-999),-999)</f>
        <v>0.98111700000000002</v>
      </c>
      <c r="F96" s="9">
        <f>IF(Raw!$G96&gt;$C$8,IF(Raw!$Q96&gt;$C$8,IF(Raw!$N96&gt;$C$9,IF(Raw!$N96&lt;$A$9,IF(Raw!$X96&gt;$C$9,IF(Raw!$X96&lt;$A$9,Raw!I96,-999),-999),-999),-999),-999),-999)</f>
        <v>1.4748889999999999</v>
      </c>
      <c r="G96" s="9">
        <f>Raw!G96</f>
        <v>0.97410600000000003</v>
      </c>
      <c r="H96" s="9">
        <f>IF(Raw!$G96&gt;$C$8,IF(Raw!$Q96&gt;$C$8,IF(Raw!$N96&gt;$C$9,IF(Raw!$N96&lt;$A$9,IF(Raw!$X96&gt;$C$9,IF(Raw!$X96&lt;$A$9,Raw!L96,-999),-999),-999),-999),-999),-999)</f>
        <v>586.6</v>
      </c>
      <c r="I96" s="9">
        <f>IF(Raw!$G96&gt;$C$8,IF(Raw!$Q96&gt;$C$8,IF(Raw!$N96&gt;$C$9,IF(Raw!$N96&lt;$A$9,IF(Raw!$X96&gt;$C$9,IF(Raw!$X96&lt;$A$9,Raw!M96,-999),-999),-999),-999),-999),-999)</f>
        <v>0.10820399999999999</v>
      </c>
      <c r="J96" s="9">
        <f>IF(Raw!$G96&gt;$C$8,IF(Raw!$Q96&gt;$C$8,IF(Raw!$N96&gt;$C$9,IF(Raw!$N96&lt;$A$9,IF(Raw!$X96&gt;$C$9,IF(Raw!$X96&lt;$A$9,Raw!N96,-999),-999),-999),-999),-999),-999)</f>
        <v>367</v>
      </c>
      <c r="K96" s="9">
        <f>IF(Raw!$G96&gt;$C$8,IF(Raw!$Q96&gt;$C$8,IF(Raw!$N96&gt;$C$9,IF(Raw!$N96&lt;$A$9,IF(Raw!$X96&gt;$C$9,IF(Raw!$X96&lt;$A$9,Raw!R96,-999),-999),-999),-999),-999),-999)</f>
        <v>0.92847100000000005</v>
      </c>
      <c r="L96" s="9">
        <f>IF(Raw!$G96&gt;$C$8,IF(Raw!$Q96&gt;$C$8,IF(Raw!$N96&gt;$C$9,IF(Raw!$N96&lt;$A$9,IF(Raw!$X96&gt;$C$9,IF(Raw!$X96&lt;$A$9,Raw!S96,-999),-999),-999),-999),-999),-999)</f>
        <v>1.504237</v>
      </c>
      <c r="M96" s="9">
        <f>Raw!Q96</f>
        <v>0.98509100000000005</v>
      </c>
      <c r="N96" s="9">
        <f>IF(Raw!$G96&gt;$C$8,IF(Raw!$Q96&gt;$C$8,IF(Raw!$N96&gt;$C$9,IF(Raw!$N96&lt;$A$9,IF(Raw!$X96&gt;$C$9,IF(Raw!$X96&lt;$A$9,Raw!V96,-999),-999),-999),-999),-999),-999)</f>
        <v>647.20000000000005</v>
      </c>
      <c r="O96" s="9">
        <f>IF(Raw!$G96&gt;$C$8,IF(Raw!$Q96&gt;$C$8,IF(Raw!$N96&gt;$C$9,IF(Raw!$N96&lt;$A$9,IF(Raw!$X96&gt;$C$9,IF(Raw!$X96&lt;$A$9,Raw!W96,-999),-999),-999),-999),-999),-999)</f>
        <v>1.0399999999999999E-4</v>
      </c>
      <c r="P96" s="9">
        <f>IF(Raw!$G96&gt;$C$8,IF(Raw!$Q96&gt;$C$8,IF(Raw!$N96&gt;$C$9,IF(Raw!$N96&lt;$A$9,IF(Raw!$X96&gt;$C$9,IF(Raw!$X96&lt;$A$9,Raw!X96,-999),-999),-999),-999),-999),-999)</f>
        <v>280</v>
      </c>
      <c r="R96" s="9">
        <f t="shared" si="20"/>
        <v>0.49377199999999988</v>
      </c>
      <c r="S96" s="9">
        <f t="shared" si="21"/>
        <v>0.33478587202155546</v>
      </c>
      <c r="T96" s="9">
        <f t="shared" si="22"/>
        <v>0.575766</v>
      </c>
      <c r="U96" s="9">
        <f t="shared" si="23"/>
        <v>0.38276282261372374</v>
      </c>
      <c r="V96" s="15">
        <f t="shared" si="16"/>
        <v>0</v>
      </c>
      <c r="X96" s="11">
        <f t="shared" si="24"/>
        <v>1.5230599999999996E+19</v>
      </c>
      <c r="Y96" s="11">
        <f t="shared" si="25"/>
        <v>5.8660000000000002E-18</v>
      </c>
      <c r="Z96" s="11">
        <f t="shared" si="26"/>
        <v>3.6699999999999998E-4</v>
      </c>
      <c r="AA96" s="16">
        <f t="shared" si="27"/>
        <v>3.1747799435587927E-2</v>
      </c>
      <c r="AB96" s="9">
        <f t="shared" si="17"/>
        <v>0.9467503034898308</v>
      </c>
      <c r="AC96" s="9">
        <f t="shared" si="18"/>
        <v>0.96825220056441197</v>
      </c>
      <c r="AD96" s="15">
        <f t="shared" si="19"/>
        <v>86.506265492065182</v>
      </c>
      <c r="AE96" s="3">
        <f t="shared" si="28"/>
        <v>706.26639999999986</v>
      </c>
      <c r="AF96" s="2">
        <f t="shared" si="29"/>
        <v>0.25</v>
      </c>
      <c r="AG96" s="9">
        <f t="shared" si="30"/>
        <v>2.5470294118088491E-2</v>
      </c>
      <c r="AH96" s="2">
        <f t="shared" si="31"/>
        <v>1.2324942769890028</v>
      </c>
    </row>
    <row r="97" spans="1:34">
      <c r="A97" s="1">
        <f>Raw!A97</f>
        <v>84</v>
      </c>
      <c r="B97" s="14">
        <f>Raw!B97</f>
        <v>0.46232638888888888</v>
      </c>
      <c r="C97" s="15">
        <f>Raw!C97</f>
        <v>65.400000000000006</v>
      </c>
      <c r="D97" s="15">
        <f>IF(C97&gt;0.5,Raw!D97*D$11,-999)</f>
        <v>28.1</v>
      </c>
      <c r="E97" s="9">
        <f>IF(Raw!$G97&gt;$C$8,IF(Raw!$Q97&gt;$C$8,IF(Raw!$N97&gt;$C$9,IF(Raw!$N97&lt;$A$9,IF(Raw!$X97&gt;$C$9,IF(Raw!$X97&lt;$A$9,Raw!H97,-999),-999),-999),-999),-999),-999)</f>
        <v>0.98845000000000005</v>
      </c>
      <c r="F97" s="9">
        <f>IF(Raw!$G97&gt;$C$8,IF(Raw!$Q97&gt;$C$8,IF(Raw!$N97&gt;$C$9,IF(Raw!$N97&lt;$A$9,IF(Raw!$X97&gt;$C$9,IF(Raw!$X97&lt;$A$9,Raw!I97,-999),-999),-999),-999),-999),-999)</f>
        <v>1.4719260000000001</v>
      </c>
      <c r="G97" s="9">
        <f>Raw!G97</f>
        <v>0.977356</v>
      </c>
      <c r="H97" s="9">
        <f>IF(Raw!$G97&gt;$C$8,IF(Raw!$Q97&gt;$C$8,IF(Raw!$N97&gt;$C$9,IF(Raw!$N97&lt;$A$9,IF(Raw!$X97&gt;$C$9,IF(Raw!$X97&lt;$A$9,Raw!L97,-999),-999),-999),-999),-999),-999)</f>
        <v>604.5</v>
      </c>
      <c r="I97" s="9">
        <f>IF(Raw!$G97&gt;$C$8,IF(Raw!$Q97&gt;$C$8,IF(Raw!$N97&gt;$C$9,IF(Raw!$N97&lt;$A$9,IF(Raw!$X97&gt;$C$9,IF(Raw!$X97&lt;$A$9,Raw!M97,-999),-999),-999),-999),-999),-999)</f>
        <v>0.18104000000000001</v>
      </c>
      <c r="J97" s="9">
        <f>IF(Raw!$G97&gt;$C$8,IF(Raw!$Q97&gt;$C$8,IF(Raw!$N97&gt;$C$9,IF(Raw!$N97&lt;$A$9,IF(Raw!$X97&gt;$C$9,IF(Raw!$X97&lt;$A$9,Raw!N97,-999),-999),-999),-999),-999),-999)</f>
        <v>323</v>
      </c>
      <c r="K97" s="9">
        <f>IF(Raw!$G97&gt;$C$8,IF(Raw!$Q97&gt;$C$8,IF(Raw!$N97&gt;$C$9,IF(Raw!$N97&lt;$A$9,IF(Raw!$X97&gt;$C$9,IF(Raw!$X97&lt;$A$9,Raw!R97,-999),-999),-999),-999),-999),-999)</f>
        <v>0.93630199999999997</v>
      </c>
      <c r="L97" s="9">
        <f>IF(Raw!$G97&gt;$C$8,IF(Raw!$Q97&gt;$C$8,IF(Raw!$N97&gt;$C$9,IF(Raw!$N97&lt;$A$9,IF(Raw!$X97&gt;$C$9,IF(Raw!$X97&lt;$A$9,Raw!S97,-999),-999),-999),-999),-999),-999)</f>
        <v>1.5211030000000001</v>
      </c>
      <c r="M97" s="9">
        <f>Raw!Q97</f>
        <v>0.97942099999999999</v>
      </c>
      <c r="N97" s="9">
        <f>IF(Raw!$G97&gt;$C$8,IF(Raw!$Q97&gt;$C$8,IF(Raw!$N97&gt;$C$9,IF(Raw!$N97&lt;$A$9,IF(Raw!$X97&gt;$C$9,IF(Raw!$X97&lt;$A$9,Raw!V97,-999),-999),-999),-999),-999),-999)</f>
        <v>637.1</v>
      </c>
      <c r="O97" s="9">
        <f>IF(Raw!$G97&gt;$C$8,IF(Raw!$Q97&gt;$C$8,IF(Raw!$N97&gt;$C$9,IF(Raw!$N97&lt;$A$9,IF(Raw!$X97&gt;$C$9,IF(Raw!$X97&lt;$A$9,Raw!W97,-999),-999),-999),-999),-999),-999)</f>
        <v>7.7622999999999998E-2</v>
      </c>
      <c r="P97" s="9">
        <f>IF(Raw!$G97&gt;$C$8,IF(Raw!$Q97&gt;$C$8,IF(Raw!$N97&gt;$C$9,IF(Raw!$N97&lt;$A$9,IF(Raw!$X97&gt;$C$9,IF(Raw!$X97&lt;$A$9,Raw!X97,-999),-999),-999),-999),-999),-999)</f>
        <v>413</v>
      </c>
      <c r="R97" s="9">
        <f t="shared" si="20"/>
        <v>0.48347600000000002</v>
      </c>
      <c r="S97" s="9">
        <f t="shared" si="21"/>
        <v>0.3284648820660821</v>
      </c>
      <c r="T97" s="9">
        <f t="shared" si="22"/>
        <v>0.58480100000000013</v>
      </c>
      <c r="U97" s="9">
        <f t="shared" si="23"/>
        <v>0.38445851464365011</v>
      </c>
      <c r="V97" s="15">
        <f t="shared" si="16"/>
        <v>0</v>
      </c>
      <c r="X97" s="11">
        <f t="shared" si="24"/>
        <v>1.6916199999999998E+19</v>
      </c>
      <c r="Y97" s="11">
        <f t="shared" si="25"/>
        <v>6.0449999999999998E-18</v>
      </c>
      <c r="Z97" s="11">
        <f t="shared" si="26"/>
        <v>3.2299999999999999E-4</v>
      </c>
      <c r="AA97" s="16">
        <f t="shared" si="27"/>
        <v>3.1973407772117338E-2</v>
      </c>
      <c r="AB97" s="9">
        <f t="shared" si="17"/>
        <v>0.95500008083854193</v>
      </c>
      <c r="AC97" s="9">
        <f t="shared" si="18"/>
        <v>0.96802659222788268</v>
      </c>
      <c r="AD97" s="15">
        <f t="shared" si="19"/>
        <v>98.988878551446874</v>
      </c>
      <c r="AE97" s="3">
        <f t="shared" si="28"/>
        <v>727.81799999999976</v>
      </c>
      <c r="AF97" s="2">
        <f t="shared" si="29"/>
        <v>0.25</v>
      </c>
      <c r="AG97" s="9">
        <f t="shared" si="30"/>
        <v>2.9274705549330725E-2</v>
      </c>
      <c r="AH97" s="2">
        <f t="shared" si="31"/>
        <v>1.4165877662348776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64.099999999999994</v>
      </c>
      <c r="D98" s="15">
        <f>IF(C98&gt;0.5,Raw!D98*D$11,-999)</f>
        <v>29</v>
      </c>
      <c r="E98" s="9">
        <f>IF(Raw!$G98&gt;$C$8,IF(Raw!$Q98&gt;$C$8,IF(Raw!$N98&gt;$C$9,IF(Raw!$N98&lt;$A$9,IF(Raw!$X98&gt;$C$9,IF(Raw!$X98&lt;$A$9,Raw!H98,-999),-999),-999),-999),-999),-999)</f>
        <v>0.97087199999999996</v>
      </c>
      <c r="F98" s="9">
        <f>IF(Raw!$G98&gt;$C$8,IF(Raw!$Q98&gt;$C$8,IF(Raw!$N98&gt;$C$9,IF(Raw!$N98&lt;$A$9,IF(Raw!$X98&gt;$C$9,IF(Raw!$X98&lt;$A$9,Raw!I98,-999),-999),-999),-999),-999),-999)</f>
        <v>1.477406</v>
      </c>
      <c r="G98" s="9">
        <f>Raw!G98</f>
        <v>0.97698200000000002</v>
      </c>
      <c r="H98" s="9">
        <f>IF(Raw!$G98&gt;$C$8,IF(Raw!$Q98&gt;$C$8,IF(Raw!$N98&gt;$C$9,IF(Raw!$N98&lt;$A$9,IF(Raw!$X98&gt;$C$9,IF(Raw!$X98&lt;$A$9,Raw!L98,-999),-999),-999),-999),-999),-999)</f>
        <v>641.4</v>
      </c>
      <c r="I98" s="9">
        <f>IF(Raw!$G98&gt;$C$8,IF(Raw!$Q98&gt;$C$8,IF(Raw!$N98&gt;$C$9,IF(Raw!$N98&lt;$A$9,IF(Raw!$X98&gt;$C$9,IF(Raw!$X98&lt;$A$9,Raw!M98,-999),-999),-999),-999),-999),-999)</f>
        <v>1.83E-4</v>
      </c>
      <c r="J98" s="9">
        <f>IF(Raw!$G98&gt;$C$8,IF(Raw!$Q98&gt;$C$8,IF(Raw!$N98&gt;$C$9,IF(Raw!$N98&lt;$A$9,IF(Raw!$X98&gt;$C$9,IF(Raw!$X98&lt;$A$9,Raw!N98,-999),-999),-999),-999),-999),-999)</f>
        <v>507</v>
      </c>
      <c r="K98" s="9">
        <f>IF(Raw!$G98&gt;$C$8,IF(Raw!$Q98&gt;$C$8,IF(Raw!$N98&gt;$C$9,IF(Raw!$N98&lt;$A$9,IF(Raw!$X98&gt;$C$9,IF(Raw!$X98&lt;$A$9,Raw!R98,-999),-999),-999),-999),-999),-999)</f>
        <v>0.96121999999999996</v>
      </c>
      <c r="L98" s="9">
        <f>IF(Raw!$G98&gt;$C$8,IF(Raw!$Q98&gt;$C$8,IF(Raw!$N98&gt;$C$9,IF(Raw!$N98&lt;$A$9,IF(Raw!$X98&gt;$C$9,IF(Raw!$X98&lt;$A$9,Raw!S98,-999),-999),-999),-999),-999),-999)</f>
        <v>1.55959</v>
      </c>
      <c r="M98" s="9">
        <f>Raw!Q98</f>
        <v>0.98499800000000004</v>
      </c>
      <c r="N98" s="9">
        <f>IF(Raw!$G98&gt;$C$8,IF(Raw!$Q98&gt;$C$8,IF(Raw!$N98&gt;$C$9,IF(Raw!$N98&lt;$A$9,IF(Raw!$X98&gt;$C$9,IF(Raw!$X98&lt;$A$9,Raw!V98,-999),-999),-999),-999),-999),-999)</f>
        <v>632.1</v>
      </c>
      <c r="O98" s="9">
        <f>IF(Raw!$G98&gt;$C$8,IF(Raw!$Q98&gt;$C$8,IF(Raw!$N98&gt;$C$9,IF(Raw!$N98&lt;$A$9,IF(Raw!$X98&gt;$C$9,IF(Raw!$X98&lt;$A$9,Raw!W98,-999),-999),-999),-999),-999),-999)</f>
        <v>0.21312</v>
      </c>
      <c r="P98" s="9">
        <f>IF(Raw!$G98&gt;$C$8,IF(Raw!$Q98&gt;$C$8,IF(Raw!$N98&gt;$C$9,IF(Raw!$N98&lt;$A$9,IF(Raw!$X98&gt;$C$9,IF(Raw!$X98&lt;$A$9,Raw!X98,-999),-999),-999),-999),-999),-999)</f>
        <v>391</v>
      </c>
      <c r="R98" s="9">
        <f t="shared" si="20"/>
        <v>0.50653400000000004</v>
      </c>
      <c r="S98" s="9">
        <f t="shared" si="21"/>
        <v>0.34285362317467238</v>
      </c>
      <c r="T98" s="9">
        <f t="shared" si="22"/>
        <v>0.59837000000000007</v>
      </c>
      <c r="U98" s="9">
        <f t="shared" si="23"/>
        <v>0.38367134952134857</v>
      </c>
      <c r="V98" s="15">
        <f t="shared" si="16"/>
        <v>0</v>
      </c>
      <c r="X98" s="11">
        <f t="shared" si="24"/>
        <v>1.7457999999999998E+19</v>
      </c>
      <c r="Y98" s="11">
        <f t="shared" si="25"/>
        <v>6.4139999999999992E-18</v>
      </c>
      <c r="Z98" s="11">
        <f t="shared" si="26"/>
        <v>5.0699999999999996E-4</v>
      </c>
      <c r="AA98" s="16">
        <f t="shared" si="27"/>
        <v>5.372176295093594E-2</v>
      </c>
      <c r="AB98" s="9">
        <f t="shared" si="17"/>
        <v>0.99336549129695151</v>
      </c>
      <c r="AC98" s="9">
        <f t="shared" si="18"/>
        <v>0.94627823704906411</v>
      </c>
      <c r="AD98" s="15">
        <f t="shared" si="19"/>
        <v>105.96008471585</v>
      </c>
      <c r="AE98" s="3">
        <f t="shared" si="28"/>
        <v>772.24559999999974</v>
      </c>
      <c r="AF98" s="2">
        <f t="shared" si="29"/>
        <v>0.25</v>
      </c>
      <c r="AG98" s="9">
        <f t="shared" si="30"/>
        <v>3.1272191306405066E-2</v>
      </c>
      <c r="AH98" s="2">
        <f t="shared" si="31"/>
        <v>1.5132450624775931</v>
      </c>
    </row>
    <row r="99" spans="1:34">
      <c r="A99" s="1">
        <f>Raw!A99</f>
        <v>86</v>
      </c>
      <c r="B99" s="14">
        <f>Raw!B99</f>
        <v>0.46243055555555551</v>
      </c>
      <c r="C99" s="15">
        <f>Raw!C99</f>
        <v>63</v>
      </c>
      <c r="D99" s="15">
        <f>IF(C99&gt;0.5,Raw!D99*D$11,-999)</f>
        <v>29.9</v>
      </c>
      <c r="E99" s="9">
        <f>IF(Raw!$G99&gt;$C$8,IF(Raw!$Q99&gt;$C$8,IF(Raw!$N99&gt;$C$9,IF(Raw!$N99&lt;$A$9,IF(Raw!$X99&gt;$C$9,IF(Raw!$X99&lt;$A$9,Raw!H99,-999),-999),-999),-999),-999),-999)</f>
        <v>1.0115400000000001</v>
      </c>
      <c r="F99" s="9">
        <f>IF(Raw!$G99&gt;$C$8,IF(Raw!$Q99&gt;$C$8,IF(Raw!$N99&gt;$C$9,IF(Raw!$N99&lt;$A$9,IF(Raw!$X99&gt;$C$9,IF(Raw!$X99&lt;$A$9,Raw!I99,-999),-999),-999),-999),-999),-999)</f>
        <v>1.504383</v>
      </c>
      <c r="G99" s="9">
        <f>Raw!G99</f>
        <v>0.97783900000000001</v>
      </c>
      <c r="H99" s="9">
        <f>IF(Raw!$G99&gt;$C$8,IF(Raw!$Q99&gt;$C$8,IF(Raw!$N99&gt;$C$9,IF(Raw!$N99&lt;$A$9,IF(Raw!$X99&gt;$C$9,IF(Raw!$X99&lt;$A$9,Raw!L99,-999),-999),-999),-999),-999),-999)</f>
        <v>595.70000000000005</v>
      </c>
      <c r="I99" s="9">
        <f>IF(Raw!$G99&gt;$C$8,IF(Raw!$Q99&gt;$C$8,IF(Raw!$N99&gt;$C$9,IF(Raw!$N99&lt;$A$9,IF(Raw!$X99&gt;$C$9,IF(Raw!$X99&lt;$A$9,Raw!M99,-999),-999),-999),-999),-999),-999)</f>
        <v>9.3396999999999994E-2</v>
      </c>
      <c r="J99" s="9">
        <f>IF(Raw!$G99&gt;$C$8,IF(Raw!$Q99&gt;$C$8,IF(Raw!$N99&gt;$C$9,IF(Raw!$N99&lt;$A$9,IF(Raw!$X99&gt;$C$9,IF(Raw!$X99&lt;$A$9,Raw!N99,-999),-999),-999),-999),-999),-999)</f>
        <v>547</v>
      </c>
      <c r="K99" s="9">
        <f>IF(Raw!$G99&gt;$C$8,IF(Raw!$Q99&gt;$C$8,IF(Raw!$N99&gt;$C$9,IF(Raw!$N99&lt;$A$9,IF(Raw!$X99&gt;$C$9,IF(Raw!$X99&lt;$A$9,Raw!R99,-999),-999),-999),-999),-999),-999)</f>
        <v>0.94917600000000002</v>
      </c>
      <c r="L99" s="9">
        <f>IF(Raw!$G99&gt;$C$8,IF(Raw!$Q99&gt;$C$8,IF(Raw!$N99&gt;$C$9,IF(Raw!$N99&lt;$A$9,IF(Raw!$X99&gt;$C$9,IF(Raw!$X99&lt;$A$9,Raw!S99,-999),-999),-999),-999),-999),-999)</f>
        <v>1.5527580000000001</v>
      </c>
      <c r="M99" s="9">
        <f>Raw!Q99</f>
        <v>0.98828000000000005</v>
      </c>
      <c r="N99" s="9">
        <f>IF(Raw!$G99&gt;$C$8,IF(Raw!$Q99&gt;$C$8,IF(Raw!$N99&gt;$C$9,IF(Raw!$N99&lt;$A$9,IF(Raw!$X99&gt;$C$9,IF(Raw!$X99&lt;$A$9,Raw!V99,-999),-999),-999),-999),-999),-999)</f>
        <v>596.5</v>
      </c>
      <c r="O99" s="9">
        <f>IF(Raw!$G99&gt;$C$8,IF(Raw!$Q99&gt;$C$8,IF(Raw!$N99&gt;$C$9,IF(Raw!$N99&lt;$A$9,IF(Raw!$X99&gt;$C$9,IF(Raw!$X99&lt;$A$9,Raw!W99,-999),-999),-999),-999),-999),-999)</f>
        <v>7.0101999999999998E-2</v>
      </c>
      <c r="P99" s="9">
        <f>IF(Raw!$G99&gt;$C$8,IF(Raw!$Q99&gt;$C$8,IF(Raw!$N99&gt;$C$9,IF(Raw!$N99&lt;$A$9,IF(Raw!$X99&gt;$C$9,IF(Raw!$X99&lt;$A$9,Raw!X99,-999),-999),-999),-999),-999),-999)</f>
        <v>479</v>
      </c>
      <c r="R99" s="9">
        <f t="shared" si="20"/>
        <v>0.49284299999999992</v>
      </c>
      <c r="S99" s="9">
        <f t="shared" si="21"/>
        <v>0.32760473895277992</v>
      </c>
      <c r="T99" s="9">
        <f t="shared" si="22"/>
        <v>0.60358200000000006</v>
      </c>
      <c r="U99" s="9">
        <f t="shared" si="23"/>
        <v>0.38871607810103059</v>
      </c>
      <c r="V99" s="15">
        <f t="shared" si="16"/>
        <v>0</v>
      </c>
      <c r="X99" s="11">
        <f t="shared" si="24"/>
        <v>1.7999799999999996E+19</v>
      </c>
      <c r="Y99" s="11">
        <f t="shared" si="25"/>
        <v>5.957E-18</v>
      </c>
      <c r="Z99" s="11">
        <f t="shared" si="26"/>
        <v>5.4699999999999996E-4</v>
      </c>
      <c r="AA99" s="16">
        <f t="shared" si="27"/>
        <v>5.5402504269034265E-2</v>
      </c>
      <c r="AB99" s="9">
        <f t="shared" si="17"/>
        <v>0.98261595433171223</v>
      </c>
      <c r="AC99" s="9">
        <f t="shared" si="18"/>
        <v>0.94459749573096574</v>
      </c>
      <c r="AD99" s="15">
        <f t="shared" si="19"/>
        <v>101.28428568379209</v>
      </c>
      <c r="AE99" s="3">
        <f t="shared" si="28"/>
        <v>717.22279999999978</v>
      </c>
      <c r="AF99" s="2">
        <f t="shared" si="29"/>
        <v>0.25</v>
      </c>
      <c r="AG99" s="9">
        <f t="shared" si="30"/>
        <v>3.0285254080206169E-2</v>
      </c>
      <c r="AH99" s="2">
        <f t="shared" si="31"/>
        <v>1.4654876837289244</v>
      </c>
    </row>
    <row r="100" spans="1:34">
      <c r="A100" s="1">
        <f>Raw!A100</f>
        <v>87</v>
      </c>
      <c r="B100" s="14">
        <f>Raw!B100</f>
        <v>0.46248842592592593</v>
      </c>
      <c r="C100" s="15">
        <f>Raw!C100</f>
        <v>61.7</v>
      </c>
      <c r="D100" s="15">
        <f>IF(C100&gt;0.5,Raw!D100*D$11,-999)</f>
        <v>29.9</v>
      </c>
      <c r="E100" s="9">
        <f>IF(Raw!$G100&gt;$C$8,IF(Raw!$Q100&gt;$C$8,IF(Raw!$N100&gt;$C$9,IF(Raw!$N100&lt;$A$9,IF(Raw!$X100&gt;$C$9,IF(Raw!$X100&lt;$A$9,Raw!H100,-999),-999),-999),-999),-999),-999)</f>
        <v>0.99921199999999999</v>
      </c>
      <c r="F100" s="9">
        <f>IF(Raw!$G100&gt;$C$8,IF(Raw!$Q100&gt;$C$8,IF(Raw!$N100&gt;$C$9,IF(Raw!$N100&lt;$A$9,IF(Raw!$X100&gt;$C$9,IF(Raw!$X100&lt;$A$9,Raw!I100,-999),-999),-999),-999),-999),-999)</f>
        <v>1.51424</v>
      </c>
      <c r="G100" s="9">
        <f>Raw!G100</f>
        <v>0.98238700000000001</v>
      </c>
      <c r="H100" s="9">
        <f>IF(Raw!$G100&gt;$C$8,IF(Raw!$Q100&gt;$C$8,IF(Raw!$N100&gt;$C$9,IF(Raw!$N100&lt;$A$9,IF(Raw!$X100&gt;$C$9,IF(Raw!$X100&lt;$A$9,Raw!L100,-999),-999),-999),-999),-999),-999)</f>
        <v>591.5</v>
      </c>
      <c r="I100" s="9">
        <f>IF(Raw!$G100&gt;$C$8,IF(Raw!$Q100&gt;$C$8,IF(Raw!$N100&gt;$C$9,IF(Raw!$N100&lt;$A$9,IF(Raw!$X100&gt;$C$9,IF(Raw!$X100&lt;$A$9,Raw!M100,-999),-999),-999),-999),-999),-999)</f>
        <v>3.1684999999999998E-2</v>
      </c>
      <c r="J100" s="9">
        <f>IF(Raw!$G100&gt;$C$8,IF(Raw!$Q100&gt;$C$8,IF(Raw!$N100&gt;$C$9,IF(Raw!$N100&lt;$A$9,IF(Raw!$X100&gt;$C$9,IF(Raw!$X100&lt;$A$9,Raw!N100,-999),-999),-999),-999),-999),-999)</f>
        <v>449</v>
      </c>
      <c r="K100" s="9">
        <f>IF(Raw!$G100&gt;$C$8,IF(Raw!$Q100&gt;$C$8,IF(Raw!$N100&gt;$C$9,IF(Raw!$N100&lt;$A$9,IF(Raw!$X100&gt;$C$9,IF(Raw!$X100&lt;$A$9,Raw!R100,-999),-999),-999),-999),-999),-999)</f>
        <v>0.94628400000000001</v>
      </c>
      <c r="L100" s="9">
        <f>IF(Raw!$G100&gt;$C$8,IF(Raw!$Q100&gt;$C$8,IF(Raw!$N100&gt;$C$9,IF(Raw!$N100&lt;$A$9,IF(Raw!$X100&gt;$C$9,IF(Raw!$X100&lt;$A$9,Raw!S100,-999),-999),-999),-999),-999),-999)</f>
        <v>1.5564990000000001</v>
      </c>
      <c r="M100" s="9">
        <f>Raw!Q100</f>
        <v>0.98357300000000003</v>
      </c>
      <c r="N100" s="9">
        <f>IF(Raw!$G100&gt;$C$8,IF(Raw!$Q100&gt;$C$8,IF(Raw!$N100&gt;$C$9,IF(Raw!$N100&lt;$A$9,IF(Raw!$X100&gt;$C$9,IF(Raw!$X100&lt;$A$9,Raw!V100,-999),-999),-999),-999),-999),-999)</f>
        <v>669.2</v>
      </c>
      <c r="O100" s="9">
        <f>IF(Raw!$G100&gt;$C$8,IF(Raw!$Q100&gt;$C$8,IF(Raw!$N100&gt;$C$9,IF(Raw!$N100&lt;$A$9,IF(Raw!$X100&gt;$C$9,IF(Raw!$X100&lt;$A$9,Raw!W100,-999),-999),-999),-999),-999),-999)</f>
        <v>0.14836299999999999</v>
      </c>
      <c r="P100" s="9">
        <f>IF(Raw!$G100&gt;$C$8,IF(Raw!$Q100&gt;$C$8,IF(Raw!$N100&gt;$C$9,IF(Raw!$N100&lt;$A$9,IF(Raw!$X100&gt;$C$9,IF(Raw!$X100&lt;$A$9,Raw!X100,-999),-999),-999),-999),-999),-999)</f>
        <v>404</v>
      </c>
      <c r="R100" s="9">
        <f t="shared" si="20"/>
        <v>0.51502800000000004</v>
      </c>
      <c r="S100" s="9">
        <f t="shared" si="21"/>
        <v>0.34012309805579038</v>
      </c>
      <c r="T100" s="9">
        <f t="shared" si="22"/>
        <v>0.61021500000000006</v>
      </c>
      <c r="U100" s="9">
        <f t="shared" si="23"/>
        <v>0.39204329716883857</v>
      </c>
      <c r="V100" s="15">
        <f t="shared" si="16"/>
        <v>0</v>
      </c>
      <c r="X100" s="11">
        <f t="shared" si="24"/>
        <v>1.7999799999999996E+19</v>
      </c>
      <c r="Y100" s="11">
        <f t="shared" si="25"/>
        <v>5.9149999999999997E-18</v>
      </c>
      <c r="Z100" s="11">
        <f t="shared" si="26"/>
        <v>4.4899999999999996E-4</v>
      </c>
      <c r="AA100" s="16">
        <f t="shared" si="27"/>
        <v>4.5623490723930467E-2</v>
      </c>
      <c r="AB100" s="9">
        <f t="shared" si="17"/>
        <v>0.97412413839210321</v>
      </c>
      <c r="AC100" s="9">
        <f t="shared" si="18"/>
        <v>0.95437650927606954</v>
      </c>
      <c r="AD100" s="15">
        <f t="shared" si="19"/>
        <v>101.61133791521263</v>
      </c>
      <c r="AE100" s="3">
        <f t="shared" si="28"/>
        <v>712.16599999999983</v>
      </c>
      <c r="AF100" s="2">
        <f t="shared" si="29"/>
        <v>0.25</v>
      </c>
      <c r="AG100" s="9">
        <f t="shared" si="30"/>
        <v>3.0643110727705369E-2</v>
      </c>
      <c r="AH100" s="2">
        <f t="shared" si="31"/>
        <v>1.48280418066376</v>
      </c>
    </row>
    <row r="101" spans="1:34">
      <c r="A101" s="1">
        <f>Raw!A101</f>
        <v>88</v>
      </c>
      <c r="B101" s="14">
        <f>Raw!B101</f>
        <v>0.46254629629629629</v>
      </c>
      <c r="C101" s="15">
        <f>Raw!C101</f>
        <v>60.6</v>
      </c>
      <c r="D101" s="15">
        <f>IF(C101&gt;0.5,Raw!D101*D$11,-999)</f>
        <v>26.2</v>
      </c>
      <c r="E101" s="9">
        <f>IF(Raw!$G101&gt;$C$8,IF(Raw!$Q101&gt;$C$8,IF(Raw!$N101&gt;$C$9,IF(Raw!$N101&lt;$A$9,IF(Raw!$X101&gt;$C$9,IF(Raw!$X101&lt;$A$9,Raw!H101,-999),-999),-999),-999),-999),-999)</f>
        <v>1.0006919999999999</v>
      </c>
      <c r="F101" s="9">
        <f>IF(Raw!$G101&gt;$C$8,IF(Raw!$Q101&gt;$C$8,IF(Raw!$N101&gt;$C$9,IF(Raw!$N101&lt;$A$9,IF(Raw!$X101&gt;$C$9,IF(Raw!$X101&lt;$A$9,Raw!I101,-999),-999),-999),-999),-999),-999)</f>
        <v>1.4814510000000001</v>
      </c>
      <c r="G101" s="9">
        <f>Raw!G101</f>
        <v>0.98317100000000002</v>
      </c>
      <c r="H101" s="9">
        <f>IF(Raw!$G101&gt;$C$8,IF(Raw!$Q101&gt;$C$8,IF(Raw!$N101&gt;$C$9,IF(Raw!$N101&lt;$A$9,IF(Raw!$X101&gt;$C$9,IF(Raw!$X101&lt;$A$9,Raw!L101,-999),-999),-999),-999),-999),-999)</f>
        <v>603</v>
      </c>
      <c r="I101" s="9">
        <f>IF(Raw!$G101&gt;$C$8,IF(Raw!$Q101&gt;$C$8,IF(Raw!$N101&gt;$C$9,IF(Raw!$N101&lt;$A$9,IF(Raw!$X101&gt;$C$9,IF(Raw!$X101&lt;$A$9,Raw!M101,-999),-999),-999),-999),-999),-999)</f>
        <v>0.1205</v>
      </c>
      <c r="J101" s="9">
        <f>IF(Raw!$G101&gt;$C$8,IF(Raw!$Q101&gt;$C$8,IF(Raw!$N101&gt;$C$9,IF(Raw!$N101&lt;$A$9,IF(Raw!$X101&gt;$C$9,IF(Raw!$X101&lt;$A$9,Raw!N101,-999),-999),-999),-999),-999),-999)</f>
        <v>539</v>
      </c>
      <c r="K101" s="9">
        <f>IF(Raw!$G101&gt;$C$8,IF(Raw!$Q101&gt;$C$8,IF(Raw!$N101&gt;$C$9,IF(Raw!$N101&lt;$A$9,IF(Raw!$X101&gt;$C$9,IF(Raw!$X101&lt;$A$9,Raw!R101,-999),-999),-999),-999),-999),-999)</f>
        <v>0.94594100000000003</v>
      </c>
      <c r="L101" s="9">
        <f>IF(Raw!$G101&gt;$C$8,IF(Raw!$Q101&gt;$C$8,IF(Raw!$N101&gt;$C$9,IF(Raw!$N101&lt;$A$9,IF(Raw!$X101&gt;$C$9,IF(Raw!$X101&lt;$A$9,Raw!S101,-999),-999),-999),-999),-999),-999)</f>
        <v>1.557215</v>
      </c>
      <c r="M101" s="9">
        <f>Raw!Q101</f>
        <v>0.99149600000000004</v>
      </c>
      <c r="N101" s="9">
        <f>IF(Raw!$G101&gt;$C$8,IF(Raw!$Q101&gt;$C$8,IF(Raw!$N101&gt;$C$9,IF(Raw!$N101&lt;$A$9,IF(Raw!$X101&gt;$C$9,IF(Raw!$X101&lt;$A$9,Raw!V101,-999),-999),-999),-999),-999),-999)</f>
        <v>582.20000000000005</v>
      </c>
      <c r="O101" s="9">
        <f>IF(Raw!$G101&gt;$C$8,IF(Raw!$Q101&gt;$C$8,IF(Raw!$N101&gt;$C$9,IF(Raw!$N101&lt;$A$9,IF(Raw!$X101&gt;$C$9,IF(Raw!$X101&lt;$A$9,Raw!W101,-999),-999),-999),-999),-999),-999)</f>
        <v>0.13028600000000001</v>
      </c>
      <c r="P101" s="9">
        <f>IF(Raw!$G101&gt;$C$8,IF(Raw!$Q101&gt;$C$8,IF(Raw!$N101&gt;$C$9,IF(Raw!$N101&lt;$A$9,IF(Raw!$X101&gt;$C$9,IF(Raw!$X101&lt;$A$9,Raw!X101,-999),-999),-999),-999),-999),-999)</f>
        <v>492</v>
      </c>
      <c r="R101" s="9">
        <f t="shared" si="20"/>
        <v>0.48075900000000016</v>
      </c>
      <c r="S101" s="9">
        <f t="shared" si="21"/>
        <v>0.32451900197846578</v>
      </c>
      <c r="T101" s="9">
        <f t="shared" si="22"/>
        <v>0.61127399999999998</v>
      </c>
      <c r="U101" s="9">
        <f t="shared" si="23"/>
        <v>0.39254309777391044</v>
      </c>
      <c r="V101" s="15">
        <f t="shared" si="16"/>
        <v>0</v>
      </c>
      <c r="X101" s="11">
        <f t="shared" si="24"/>
        <v>1.5772399999999998E+19</v>
      </c>
      <c r="Y101" s="11">
        <f t="shared" si="25"/>
        <v>6.0299999999999995E-18</v>
      </c>
      <c r="Z101" s="11">
        <f t="shared" si="26"/>
        <v>5.3899999999999998E-4</v>
      </c>
      <c r="AA101" s="16">
        <f t="shared" si="27"/>
        <v>4.876323262540614E-2</v>
      </c>
      <c r="AB101" s="9">
        <f t="shared" si="17"/>
        <v>0.97574869625986249</v>
      </c>
      <c r="AC101" s="9">
        <f t="shared" si="18"/>
        <v>0.95123676737459395</v>
      </c>
      <c r="AD101" s="15">
        <f t="shared" si="19"/>
        <v>90.469819342126428</v>
      </c>
      <c r="AE101" s="3">
        <f t="shared" si="28"/>
        <v>726.01199999999972</v>
      </c>
      <c r="AF101" s="2">
        <f t="shared" si="29"/>
        <v>0.25</v>
      </c>
      <c r="AG101" s="9">
        <f t="shared" si="30"/>
        <v>2.7317925492003348E-2</v>
      </c>
      <c r="AH101" s="2">
        <f t="shared" si="31"/>
        <v>1.3219001976186422</v>
      </c>
    </row>
    <row r="102" spans="1:34">
      <c r="A102" s="1">
        <f>Raw!A102</f>
        <v>89</v>
      </c>
      <c r="B102" s="14">
        <f>Raw!B102</f>
        <v>0.46260416666666665</v>
      </c>
      <c r="C102" s="15">
        <f>Raw!C102</f>
        <v>59.7</v>
      </c>
      <c r="D102" s="15">
        <f>IF(C102&gt;0.5,Raw!D102*D$11,-999)</f>
        <v>26.2</v>
      </c>
      <c r="E102" s="9">
        <f>IF(Raw!$G102&gt;$C$8,IF(Raw!$Q102&gt;$C$8,IF(Raw!$N102&gt;$C$9,IF(Raw!$N102&lt;$A$9,IF(Raw!$X102&gt;$C$9,IF(Raw!$X102&lt;$A$9,Raw!H102,-999),-999),-999),-999),-999),-999)</f>
        <v>0.99329299999999998</v>
      </c>
      <c r="F102" s="9">
        <f>IF(Raw!$G102&gt;$C$8,IF(Raw!$Q102&gt;$C$8,IF(Raw!$N102&gt;$C$9,IF(Raw!$N102&lt;$A$9,IF(Raw!$X102&gt;$C$9,IF(Raw!$X102&lt;$A$9,Raw!I102,-999),-999),-999),-999),-999),-999)</f>
        <v>1.482057</v>
      </c>
      <c r="G102" s="9">
        <f>Raw!G102</f>
        <v>0.98060999999999998</v>
      </c>
      <c r="H102" s="9">
        <f>IF(Raw!$G102&gt;$C$8,IF(Raw!$Q102&gt;$C$8,IF(Raw!$N102&gt;$C$9,IF(Raw!$N102&lt;$A$9,IF(Raw!$X102&gt;$C$9,IF(Raw!$X102&lt;$A$9,Raw!L102,-999),-999),-999),-999),-999),-999)</f>
        <v>625.1</v>
      </c>
      <c r="I102" s="9">
        <f>IF(Raw!$G102&gt;$C$8,IF(Raw!$Q102&gt;$C$8,IF(Raw!$N102&gt;$C$9,IF(Raw!$N102&lt;$A$9,IF(Raw!$X102&gt;$C$9,IF(Raw!$X102&lt;$A$9,Raw!M102,-999),-999),-999),-999),-999),-999)</f>
        <v>0.102321</v>
      </c>
      <c r="J102" s="9">
        <f>IF(Raw!$G102&gt;$C$8,IF(Raw!$Q102&gt;$C$8,IF(Raw!$N102&gt;$C$9,IF(Raw!$N102&lt;$A$9,IF(Raw!$X102&gt;$C$9,IF(Raw!$X102&lt;$A$9,Raw!N102,-999),-999),-999),-999),-999),-999)</f>
        <v>330</v>
      </c>
      <c r="K102" s="9">
        <f>IF(Raw!$G102&gt;$C$8,IF(Raw!$Q102&gt;$C$8,IF(Raw!$N102&gt;$C$9,IF(Raw!$N102&lt;$A$9,IF(Raw!$X102&gt;$C$9,IF(Raw!$X102&lt;$A$9,Raw!R102,-999),-999),-999),-999),-999),-999)</f>
        <v>0.95241299999999995</v>
      </c>
      <c r="L102" s="9">
        <f>IF(Raw!$G102&gt;$C$8,IF(Raw!$Q102&gt;$C$8,IF(Raw!$N102&gt;$C$9,IF(Raw!$N102&lt;$A$9,IF(Raw!$X102&gt;$C$9,IF(Raw!$X102&lt;$A$9,Raw!S102,-999),-999),-999),-999),-999),-999)</f>
        <v>1.5299240000000001</v>
      </c>
      <c r="M102" s="9">
        <f>Raw!Q102</f>
        <v>0.985398</v>
      </c>
      <c r="N102" s="9">
        <f>IF(Raw!$G102&gt;$C$8,IF(Raw!$Q102&gt;$C$8,IF(Raw!$N102&gt;$C$9,IF(Raw!$N102&lt;$A$9,IF(Raw!$X102&gt;$C$9,IF(Raw!$X102&lt;$A$9,Raw!V102,-999),-999),-999),-999),-999),-999)</f>
        <v>609.20000000000005</v>
      </c>
      <c r="O102" s="9">
        <f>IF(Raw!$G102&gt;$C$8,IF(Raw!$Q102&gt;$C$8,IF(Raw!$N102&gt;$C$9,IF(Raw!$N102&lt;$A$9,IF(Raw!$X102&gt;$C$9,IF(Raw!$X102&lt;$A$9,Raw!W102,-999),-999),-999),-999),-999),-999)</f>
        <v>0.109192</v>
      </c>
      <c r="P102" s="9">
        <f>IF(Raw!$G102&gt;$C$8,IF(Raw!$Q102&gt;$C$8,IF(Raw!$N102&gt;$C$9,IF(Raw!$N102&lt;$A$9,IF(Raw!$X102&gt;$C$9,IF(Raw!$X102&lt;$A$9,Raw!X102,-999),-999),-999),-999),-999),-999)</f>
        <v>425</v>
      </c>
      <c r="R102" s="9">
        <f t="shared" si="20"/>
        <v>0.48876399999999998</v>
      </c>
      <c r="S102" s="9">
        <f t="shared" si="21"/>
        <v>0.32978758576761891</v>
      </c>
      <c r="T102" s="9">
        <f t="shared" si="22"/>
        <v>0.57751100000000011</v>
      </c>
      <c r="U102" s="9">
        <f t="shared" si="23"/>
        <v>0.37747692042219094</v>
      </c>
      <c r="V102" s="15">
        <f t="shared" si="16"/>
        <v>0</v>
      </c>
      <c r="X102" s="11">
        <f t="shared" si="24"/>
        <v>1.5772399999999998E+19</v>
      </c>
      <c r="Y102" s="11">
        <f t="shared" si="25"/>
        <v>6.2510000000000001E-18</v>
      </c>
      <c r="Z102" s="11">
        <f t="shared" si="26"/>
        <v>3.3E-4</v>
      </c>
      <c r="AA102" s="16">
        <f t="shared" si="27"/>
        <v>3.151055927127594E-2</v>
      </c>
      <c r="AB102" s="9">
        <f t="shared" si="17"/>
        <v>0.97061069459531379</v>
      </c>
      <c r="AC102" s="9">
        <f t="shared" si="18"/>
        <v>0.96848944072872412</v>
      </c>
      <c r="AD102" s="15">
        <f t="shared" si="19"/>
        <v>95.486543246290736</v>
      </c>
      <c r="AE102" s="3">
        <f t="shared" si="28"/>
        <v>752.62039999999979</v>
      </c>
      <c r="AF102" s="2">
        <f t="shared" si="29"/>
        <v>0.25</v>
      </c>
      <c r="AG102" s="9">
        <f t="shared" si="30"/>
        <v>2.7726127912592453E-2</v>
      </c>
      <c r="AH102" s="2">
        <f t="shared" si="31"/>
        <v>1.3416529003120843</v>
      </c>
    </row>
    <row r="103" spans="1:34">
      <c r="A103" s="1">
        <f>Raw!A103</f>
        <v>90</v>
      </c>
      <c r="B103" s="14">
        <f>Raw!B103</f>
        <v>0.46265046296296292</v>
      </c>
      <c r="C103" s="15">
        <f>Raw!C103</f>
        <v>58.5</v>
      </c>
      <c r="D103" s="15">
        <f>IF(C103&gt;0.5,Raw!D103*D$11,-999)</f>
        <v>29.9</v>
      </c>
      <c r="E103" s="9">
        <f>IF(Raw!$G103&gt;$C$8,IF(Raw!$Q103&gt;$C$8,IF(Raw!$N103&gt;$C$9,IF(Raw!$N103&lt;$A$9,IF(Raw!$X103&gt;$C$9,IF(Raw!$X103&lt;$A$9,Raw!H103,-999),-999),-999),-999),-999),-999)</f>
        <v>0.99318300000000004</v>
      </c>
      <c r="F103" s="9">
        <f>IF(Raw!$G103&gt;$C$8,IF(Raw!$Q103&gt;$C$8,IF(Raw!$N103&gt;$C$9,IF(Raw!$N103&lt;$A$9,IF(Raw!$X103&gt;$C$9,IF(Raw!$X103&lt;$A$9,Raw!I103,-999),-999),-999),-999),-999),-999)</f>
        <v>1.4676959999999999</v>
      </c>
      <c r="G103" s="9">
        <f>Raw!G103</f>
        <v>0.97759300000000005</v>
      </c>
      <c r="H103" s="9">
        <f>IF(Raw!$G103&gt;$C$8,IF(Raw!$Q103&gt;$C$8,IF(Raw!$N103&gt;$C$9,IF(Raw!$N103&lt;$A$9,IF(Raw!$X103&gt;$C$9,IF(Raw!$X103&lt;$A$9,Raw!L103,-999),-999),-999),-999),-999),-999)</f>
        <v>637.79999999999995</v>
      </c>
      <c r="I103" s="9">
        <f>IF(Raw!$G103&gt;$C$8,IF(Raw!$Q103&gt;$C$8,IF(Raw!$N103&gt;$C$9,IF(Raw!$N103&lt;$A$9,IF(Raw!$X103&gt;$C$9,IF(Raw!$X103&lt;$A$9,Raw!M103,-999),-999),-999),-999),-999),-999)</f>
        <v>3.9999999999999998E-6</v>
      </c>
      <c r="J103" s="9">
        <f>IF(Raw!$G103&gt;$C$8,IF(Raw!$Q103&gt;$C$8,IF(Raw!$N103&gt;$C$9,IF(Raw!$N103&lt;$A$9,IF(Raw!$X103&gt;$C$9,IF(Raw!$X103&lt;$A$9,Raw!N103,-999),-999),-999),-999),-999),-999)</f>
        <v>494</v>
      </c>
      <c r="K103" s="9">
        <f>IF(Raw!$G103&gt;$C$8,IF(Raw!$Q103&gt;$C$8,IF(Raw!$N103&gt;$C$9,IF(Raw!$N103&lt;$A$9,IF(Raw!$X103&gt;$C$9,IF(Raw!$X103&lt;$A$9,Raw!R103,-999),-999),-999),-999),-999),-999)</f>
        <v>0.95619399999999999</v>
      </c>
      <c r="L103" s="9">
        <f>IF(Raw!$G103&gt;$C$8,IF(Raw!$Q103&gt;$C$8,IF(Raw!$N103&gt;$C$9,IF(Raw!$N103&lt;$A$9,IF(Raw!$X103&gt;$C$9,IF(Raw!$X103&lt;$A$9,Raw!S103,-999),-999),-999),-999),-999),-999)</f>
        <v>1.548276</v>
      </c>
      <c r="M103" s="9">
        <f>Raw!Q103</f>
        <v>0.98440499999999997</v>
      </c>
      <c r="N103" s="9">
        <f>IF(Raw!$G103&gt;$C$8,IF(Raw!$Q103&gt;$C$8,IF(Raw!$N103&gt;$C$9,IF(Raw!$N103&lt;$A$9,IF(Raw!$X103&gt;$C$9,IF(Raw!$X103&lt;$A$9,Raw!V103,-999),-999),-999),-999),-999),-999)</f>
        <v>608</v>
      </c>
      <c r="O103" s="9">
        <f>IF(Raw!$G103&gt;$C$8,IF(Raw!$Q103&gt;$C$8,IF(Raw!$N103&gt;$C$9,IF(Raw!$N103&lt;$A$9,IF(Raw!$X103&gt;$C$9,IF(Raw!$X103&lt;$A$9,Raw!W103,-999),-999),-999),-999),-999),-999)</f>
        <v>0.14164099999999999</v>
      </c>
      <c r="P103" s="9">
        <f>IF(Raw!$G103&gt;$C$8,IF(Raw!$Q103&gt;$C$8,IF(Raw!$N103&gt;$C$9,IF(Raw!$N103&lt;$A$9,IF(Raw!$X103&gt;$C$9,IF(Raw!$X103&lt;$A$9,Raw!X103,-999),-999),-999),-999),-999),-999)</f>
        <v>374</v>
      </c>
      <c r="R103" s="9">
        <f t="shared" si="20"/>
        <v>0.47451299999999985</v>
      </c>
      <c r="S103" s="9">
        <f t="shared" si="21"/>
        <v>0.32330468979952243</v>
      </c>
      <c r="T103" s="9">
        <f t="shared" si="22"/>
        <v>0.592082</v>
      </c>
      <c r="U103" s="9">
        <f t="shared" si="23"/>
        <v>0.38241372985178351</v>
      </c>
      <c r="V103" s="15">
        <f t="shared" si="16"/>
        <v>0</v>
      </c>
      <c r="X103" s="11">
        <f t="shared" si="24"/>
        <v>1.7999799999999996E+19</v>
      </c>
      <c r="Y103" s="11">
        <f t="shared" si="25"/>
        <v>6.3779999999999995E-18</v>
      </c>
      <c r="Z103" s="11">
        <f t="shared" si="26"/>
        <v>4.9399999999999997E-4</v>
      </c>
      <c r="AA103" s="16">
        <f t="shared" si="27"/>
        <v>5.3668848804845272E-2</v>
      </c>
      <c r="AB103" s="9">
        <f t="shared" si="17"/>
        <v>0.98797035933807043</v>
      </c>
      <c r="AC103" s="9">
        <f t="shared" si="18"/>
        <v>0.94633115119515465</v>
      </c>
      <c r="AD103" s="15">
        <f t="shared" si="19"/>
        <v>108.64139434179204</v>
      </c>
      <c r="AE103" s="3">
        <f t="shared" si="28"/>
        <v>767.91119999999978</v>
      </c>
      <c r="AF103" s="2">
        <f t="shared" si="29"/>
        <v>0.25</v>
      </c>
      <c r="AG103" s="9">
        <f t="shared" si="30"/>
        <v>3.195843140503319E-2</v>
      </c>
      <c r="AH103" s="2">
        <f t="shared" si="31"/>
        <v>1.546451863713503</v>
      </c>
    </row>
    <row r="104" spans="1:34">
      <c r="A104" s="1">
        <f>Raw!A104</f>
        <v>91</v>
      </c>
      <c r="B104" s="14">
        <f>Raw!B104</f>
        <v>0.46270833333333333</v>
      </c>
      <c r="C104" s="15">
        <f>Raw!C104</f>
        <v>57.4</v>
      </c>
      <c r="D104" s="15">
        <f>IF(C104&gt;0.5,Raw!D104*D$11,-999)</f>
        <v>35.299999999999997</v>
      </c>
      <c r="E104" s="9">
        <f>IF(Raw!$G104&gt;$C$8,IF(Raw!$Q104&gt;$C$8,IF(Raw!$N104&gt;$C$9,IF(Raw!$N104&lt;$A$9,IF(Raw!$X104&gt;$C$9,IF(Raw!$X104&lt;$A$9,Raw!H104,-999),-999),-999),-999),-999),-999)</f>
        <v>1.0216829999999999</v>
      </c>
      <c r="F104" s="9">
        <f>IF(Raw!$G104&gt;$C$8,IF(Raw!$Q104&gt;$C$8,IF(Raw!$N104&gt;$C$9,IF(Raw!$N104&lt;$A$9,IF(Raw!$X104&gt;$C$9,IF(Raw!$X104&lt;$A$9,Raw!I104,-999),-999),-999),-999),-999),-999)</f>
        <v>1.504583</v>
      </c>
      <c r="G104" s="9">
        <f>Raw!G104</f>
        <v>0.97973399999999999</v>
      </c>
      <c r="H104" s="9">
        <f>IF(Raw!$G104&gt;$C$8,IF(Raw!$Q104&gt;$C$8,IF(Raw!$N104&gt;$C$9,IF(Raw!$N104&lt;$A$9,IF(Raw!$X104&gt;$C$9,IF(Raw!$X104&lt;$A$9,Raw!L104,-999),-999),-999),-999),-999),-999)</f>
        <v>645.6</v>
      </c>
      <c r="I104" s="9">
        <f>IF(Raw!$G104&gt;$C$8,IF(Raw!$Q104&gt;$C$8,IF(Raw!$N104&gt;$C$9,IF(Raw!$N104&lt;$A$9,IF(Raw!$X104&gt;$C$9,IF(Raw!$X104&lt;$A$9,Raw!M104,-999),-999),-999),-999),-999),-999)</f>
        <v>6.9345000000000004E-2</v>
      </c>
      <c r="J104" s="9">
        <f>IF(Raw!$G104&gt;$C$8,IF(Raw!$Q104&gt;$C$8,IF(Raw!$N104&gt;$C$9,IF(Raw!$N104&lt;$A$9,IF(Raw!$X104&gt;$C$9,IF(Raw!$X104&lt;$A$9,Raw!N104,-999),-999),-999),-999),-999),-999)</f>
        <v>373</v>
      </c>
      <c r="K104" s="9">
        <f>IF(Raw!$G104&gt;$C$8,IF(Raw!$Q104&gt;$C$8,IF(Raw!$N104&gt;$C$9,IF(Raw!$N104&lt;$A$9,IF(Raw!$X104&gt;$C$9,IF(Raw!$X104&lt;$A$9,Raw!R104,-999),-999),-999),-999),-999),-999)</f>
        <v>0.97914999999999996</v>
      </c>
      <c r="L104" s="9">
        <f>IF(Raw!$G104&gt;$C$8,IF(Raw!$Q104&gt;$C$8,IF(Raw!$N104&gt;$C$9,IF(Raw!$N104&lt;$A$9,IF(Raw!$X104&gt;$C$9,IF(Raw!$X104&lt;$A$9,Raw!S104,-999),-999),-999),-999),-999),-999)</f>
        <v>1.5598590000000001</v>
      </c>
      <c r="M104" s="9">
        <f>Raw!Q104</f>
        <v>0.98923899999999998</v>
      </c>
      <c r="N104" s="9">
        <f>IF(Raw!$G104&gt;$C$8,IF(Raw!$Q104&gt;$C$8,IF(Raw!$N104&gt;$C$9,IF(Raw!$N104&lt;$A$9,IF(Raw!$X104&gt;$C$9,IF(Raw!$X104&lt;$A$9,Raw!V104,-999),-999),-999),-999),-999),-999)</f>
        <v>611.1</v>
      </c>
      <c r="O104" s="9">
        <f>IF(Raw!$G104&gt;$C$8,IF(Raw!$Q104&gt;$C$8,IF(Raw!$N104&gt;$C$9,IF(Raw!$N104&lt;$A$9,IF(Raw!$X104&gt;$C$9,IF(Raw!$X104&lt;$A$9,Raw!W104,-999),-999),-999),-999),-999),-999)</f>
        <v>0.14163999999999999</v>
      </c>
      <c r="P104" s="9">
        <f>IF(Raw!$G104&gt;$C$8,IF(Raw!$Q104&gt;$C$8,IF(Raw!$N104&gt;$C$9,IF(Raw!$N104&lt;$A$9,IF(Raw!$X104&gt;$C$9,IF(Raw!$X104&lt;$A$9,Raw!X104,-999),-999),-999),-999),-999),-999)</f>
        <v>462</v>
      </c>
      <c r="R104" s="9">
        <f t="shared" si="20"/>
        <v>0.48290000000000011</v>
      </c>
      <c r="S104" s="9">
        <f t="shared" si="21"/>
        <v>0.32095271580231871</v>
      </c>
      <c r="T104" s="9">
        <f t="shared" si="22"/>
        <v>0.58070900000000014</v>
      </c>
      <c r="U104" s="9">
        <f t="shared" si="23"/>
        <v>0.37228300763081795</v>
      </c>
      <c r="V104" s="15">
        <f t="shared" si="16"/>
        <v>0</v>
      </c>
      <c r="X104" s="11">
        <f t="shared" si="24"/>
        <v>2.1250599999999996E+19</v>
      </c>
      <c r="Y104" s="11">
        <f t="shared" si="25"/>
        <v>6.4560000000000002E-18</v>
      </c>
      <c r="Z104" s="11">
        <f t="shared" si="26"/>
        <v>3.7299999999999996E-4</v>
      </c>
      <c r="AA104" s="16">
        <f t="shared" si="27"/>
        <v>4.8682090888091077E-2</v>
      </c>
      <c r="AB104" s="9">
        <f t="shared" si="17"/>
        <v>1.0074201283175324</v>
      </c>
      <c r="AC104" s="9">
        <f t="shared" si="18"/>
        <v>0.95131790911190905</v>
      </c>
      <c r="AD104" s="15">
        <f t="shared" si="19"/>
        <v>130.51498897611552</v>
      </c>
      <c r="AE104" s="3">
        <f t="shared" si="28"/>
        <v>777.30239999999981</v>
      </c>
      <c r="AF104" s="2">
        <f t="shared" si="29"/>
        <v>0.25</v>
      </c>
      <c r="AG104" s="9">
        <f t="shared" si="30"/>
        <v>3.7375778951485639E-2</v>
      </c>
      <c r="AH104" s="2">
        <f t="shared" si="31"/>
        <v>1.8085944921616486</v>
      </c>
    </row>
    <row r="105" spans="1:34">
      <c r="A105" s="1">
        <f>Raw!A105</f>
        <v>92</v>
      </c>
      <c r="B105" s="14">
        <f>Raw!B105</f>
        <v>0.46276620370370369</v>
      </c>
      <c r="C105" s="15">
        <f>Raw!C105</f>
        <v>56.3</v>
      </c>
      <c r="D105" s="15">
        <f>IF(C105&gt;0.5,Raw!D105*D$11,-999)</f>
        <v>40.700000000000003</v>
      </c>
      <c r="E105" s="9">
        <f>IF(Raw!$G105&gt;$C$8,IF(Raw!$Q105&gt;$C$8,IF(Raw!$N105&gt;$C$9,IF(Raw!$N105&lt;$A$9,IF(Raw!$X105&gt;$C$9,IF(Raw!$X105&lt;$A$9,Raw!H105,-999),-999),-999),-999),-999),-999)</f>
        <v>1.0467169999999999</v>
      </c>
      <c r="F105" s="9">
        <f>IF(Raw!$G105&gt;$C$8,IF(Raw!$Q105&gt;$C$8,IF(Raw!$N105&gt;$C$9,IF(Raw!$N105&lt;$A$9,IF(Raw!$X105&gt;$C$9,IF(Raw!$X105&lt;$A$9,Raw!I105,-999),-999),-999),-999),-999),-999)</f>
        <v>1.518888</v>
      </c>
      <c r="G105" s="9">
        <f>Raw!G105</f>
        <v>0.97809999999999997</v>
      </c>
      <c r="H105" s="9">
        <f>IF(Raw!$G105&gt;$C$8,IF(Raw!$Q105&gt;$C$8,IF(Raw!$N105&gt;$C$9,IF(Raw!$N105&lt;$A$9,IF(Raw!$X105&gt;$C$9,IF(Raw!$X105&lt;$A$9,Raw!L105,-999),-999),-999),-999),-999),-999)</f>
        <v>543.1</v>
      </c>
      <c r="I105" s="9">
        <f>IF(Raw!$G105&gt;$C$8,IF(Raw!$Q105&gt;$C$8,IF(Raw!$N105&gt;$C$9,IF(Raw!$N105&lt;$A$9,IF(Raw!$X105&gt;$C$9,IF(Raw!$X105&lt;$A$9,Raw!M105,-999),-999),-999),-999),-999),-999)</f>
        <v>9.0371000000000007E-2</v>
      </c>
      <c r="J105" s="9">
        <f>IF(Raw!$G105&gt;$C$8,IF(Raw!$Q105&gt;$C$8,IF(Raw!$N105&gt;$C$9,IF(Raw!$N105&lt;$A$9,IF(Raw!$X105&gt;$C$9,IF(Raw!$X105&lt;$A$9,Raw!N105,-999),-999),-999),-999),-999),-999)</f>
        <v>497</v>
      </c>
      <c r="K105" s="9">
        <f>IF(Raw!$G105&gt;$C$8,IF(Raw!$Q105&gt;$C$8,IF(Raw!$N105&gt;$C$9,IF(Raw!$N105&lt;$A$9,IF(Raw!$X105&gt;$C$9,IF(Raw!$X105&lt;$A$9,Raw!R105,-999),-999),-999),-999),-999),-999)</f>
        <v>0.955704</v>
      </c>
      <c r="L105" s="9">
        <f>IF(Raw!$G105&gt;$C$8,IF(Raw!$Q105&gt;$C$8,IF(Raw!$N105&gt;$C$9,IF(Raw!$N105&lt;$A$9,IF(Raw!$X105&gt;$C$9,IF(Raw!$X105&lt;$A$9,Raw!S105,-999),-999),-999),-999),-999),-999)</f>
        <v>1.558368</v>
      </c>
      <c r="M105" s="9">
        <f>Raw!Q105</f>
        <v>0.98971799999999999</v>
      </c>
      <c r="N105" s="9">
        <f>IF(Raw!$G105&gt;$C$8,IF(Raw!$Q105&gt;$C$8,IF(Raw!$N105&gt;$C$9,IF(Raw!$N105&lt;$A$9,IF(Raw!$X105&gt;$C$9,IF(Raw!$X105&lt;$A$9,Raw!V105,-999),-999),-999),-999),-999),-999)</f>
        <v>626.79999999999995</v>
      </c>
      <c r="O105" s="9">
        <f>IF(Raw!$G105&gt;$C$8,IF(Raw!$Q105&gt;$C$8,IF(Raw!$N105&gt;$C$9,IF(Raw!$N105&lt;$A$9,IF(Raw!$X105&gt;$C$9,IF(Raw!$X105&lt;$A$9,Raw!W105,-999),-999),-999),-999),-999),-999)</f>
        <v>4.0000000000000003E-5</v>
      </c>
      <c r="P105" s="9">
        <f>IF(Raw!$G105&gt;$C$8,IF(Raw!$Q105&gt;$C$8,IF(Raw!$N105&gt;$C$9,IF(Raw!$N105&lt;$A$9,IF(Raw!$X105&gt;$C$9,IF(Raw!$X105&lt;$A$9,Raw!X105,-999),-999),-999),-999),-999),-999)</f>
        <v>449</v>
      </c>
      <c r="R105" s="9">
        <f t="shared" si="20"/>
        <v>0.47217100000000012</v>
      </c>
      <c r="S105" s="9">
        <f t="shared" si="21"/>
        <v>0.31086623898536303</v>
      </c>
      <c r="T105" s="9">
        <f t="shared" si="22"/>
        <v>0.60266399999999998</v>
      </c>
      <c r="U105" s="9">
        <f t="shared" si="23"/>
        <v>0.38672765354524735</v>
      </c>
      <c r="V105" s="15">
        <f t="shared" si="16"/>
        <v>0</v>
      </c>
      <c r="X105" s="11">
        <f t="shared" si="24"/>
        <v>2.4501399999999996E+19</v>
      </c>
      <c r="Y105" s="11">
        <f t="shared" si="25"/>
        <v>5.4309999999999998E-18</v>
      </c>
      <c r="Z105" s="11">
        <f t="shared" si="26"/>
        <v>4.9699999999999994E-4</v>
      </c>
      <c r="AA105" s="16">
        <f t="shared" si="27"/>
        <v>6.2031910298753573E-2</v>
      </c>
      <c r="AB105" s="9">
        <f t="shared" si="17"/>
        <v>0.99308839918828806</v>
      </c>
      <c r="AC105" s="9">
        <f t="shared" si="18"/>
        <v>0.93796808970124634</v>
      </c>
      <c r="AD105" s="15">
        <f t="shared" si="19"/>
        <v>124.8126967781762</v>
      </c>
      <c r="AE105" s="3">
        <f t="shared" si="28"/>
        <v>653.89239999999984</v>
      </c>
      <c r="AF105" s="2">
        <f t="shared" si="29"/>
        <v>0.25</v>
      </c>
      <c r="AG105" s="9">
        <f t="shared" si="30"/>
        <v>3.7129631813598872E-2</v>
      </c>
      <c r="AH105" s="2">
        <f t="shared" si="31"/>
        <v>1.7966835602605047</v>
      </c>
    </row>
    <row r="106" spans="1:34">
      <c r="A106" s="1">
        <f>Raw!A106</f>
        <v>93</v>
      </c>
      <c r="B106" s="14">
        <f>Raw!B106</f>
        <v>0.46282407407407411</v>
      </c>
      <c r="C106" s="15">
        <f>Raw!C106</f>
        <v>55</v>
      </c>
      <c r="D106" s="15">
        <f>IF(C106&gt;0.5,Raw!D106*D$11,-999)</f>
        <v>38.9</v>
      </c>
      <c r="E106" s="9">
        <f>IF(Raw!$G106&gt;$C$8,IF(Raw!$Q106&gt;$C$8,IF(Raw!$N106&gt;$C$9,IF(Raw!$N106&lt;$A$9,IF(Raw!$X106&gt;$C$9,IF(Raw!$X106&lt;$A$9,Raw!H106,-999),-999),-999),-999),-999),-999)</f>
        <v>1.0285599999999999</v>
      </c>
      <c r="F106" s="9">
        <f>IF(Raw!$G106&gt;$C$8,IF(Raw!$Q106&gt;$C$8,IF(Raw!$N106&gt;$C$9,IF(Raw!$N106&lt;$A$9,IF(Raw!$X106&gt;$C$9,IF(Raw!$X106&lt;$A$9,Raw!I106,-999),-999),-999),-999),-999),-999)</f>
        <v>1.5125</v>
      </c>
      <c r="G106" s="9">
        <f>Raw!G106</f>
        <v>0.98054399999999997</v>
      </c>
      <c r="H106" s="9">
        <f>IF(Raw!$G106&gt;$C$8,IF(Raw!$Q106&gt;$C$8,IF(Raw!$N106&gt;$C$9,IF(Raw!$N106&lt;$A$9,IF(Raw!$X106&gt;$C$9,IF(Raw!$X106&lt;$A$9,Raw!L106,-999),-999),-999),-999),-999),-999)</f>
        <v>570</v>
      </c>
      <c r="I106" s="9">
        <f>IF(Raw!$G106&gt;$C$8,IF(Raw!$Q106&gt;$C$8,IF(Raw!$N106&gt;$C$9,IF(Raw!$N106&lt;$A$9,IF(Raw!$X106&gt;$C$9,IF(Raw!$X106&lt;$A$9,Raw!M106,-999),-999),-999),-999),-999),-999)</f>
        <v>1.2999999999999999E-5</v>
      </c>
      <c r="J106" s="9">
        <f>IF(Raw!$G106&gt;$C$8,IF(Raw!$Q106&gt;$C$8,IF(Raw!$N106&gt;$C$9,IF(Raw!$N106&lt;$A$9,IF(Raw!$X106&gt;$C$9,IF(Raw!$X106&lt;$A$9,Raw!N106,-999),-999),-999),-999),-999),-999)</f>
        <v>424</v>
      </c>
      <c r="K106" s="9">
        <f>IF(Raw!$G106&gt;$C$8,IF(Raw!$Q106&gt;$C$8,IF(Raw!$N106&gt;$C$9,IF(Raw!$N106&lt;$A$9,IF(Raw!$X106&gt;$C$9,IF(Raw!$X106&lt;$A$9,Raw!R106,-999),-999),-999),-999),-999),-999)</f>
        <v>0.97254399999999996</v>
      </c>
      <c r="L106" s="9">
        <f>IF(Raw!$G106&gt;$C$8,IF(Raw!$Q106&gt;$C$8,IF(Raw!$N106&gt;$C$9,IF(Raw!$N106&lt;$A$9,IF(Raw!$X106&gt;$C$9,IF(Raw!$X106&lt;$A$9,Raw!S106,-999),-999),-999),-999),-999),-999)</f>
        <v>1.5963309999999999</v>
      </c>
      <c r="M106" s="9">
        <f>Raw!Q106</f>
        <v>0.98982999999999999</v>
      </c>
      <c r="N106" s="9">
        <f>IF(Raw!$G106&gt;$C$8,IF(Raw!$Q106&gt;$C$8,IF(Raw!$N106&gt;$C$9,IF(Raw!$N106&lt;$A$9,IF(Raw!$X106&gt;$C$9,IF(Raw!$X106&lt;$A$9,Raw!V106,-999),-999),-999),-999),-999),-999)</f>
        <v>581</v>
      </c>
      <c r="O106" s="9">
        <f>IF(Raw!$G106&gt;$C$8,IF(Raw!$Q106&gt;$C$8,IF(Raw!$N106&gt;$C$9,IF(Raw!$N106&lt;$A$9,IF(Raw!$X106&gt;$C$9,IF(Raw!$X106&lt;$A$9,Raw!W106,-999),-999),-999),-999),-999),-999)</f>
        <v>6.9148000000000001E-2</v>
      </c>
      <c r="P106" s="9">
        <f>IF(Raw!$G106&gt;$C$8,IF(Raw!$Q106&gt;$C$8,IF(Raw!$N106&gt;$C$9,IF(Raw!$N106&lt;$A$9,IF(Raw!$X106&gt;$C$9,IF(Raw!$X106&lt;$A$9,Raw!X106,-999),-999),-999),-999),-999),-999)</f>
        <v>411</v>
      </c>
      <c r="R106" s="9">
        <f t="shared" si="20"/>
        <v>0.48394000000000004</v>
      </c>
      <c r="S106" s="9">
        <f t="shared" si="21"/>
        <v>0.31996033057851242</v>
      </c>
      <c r="T106" s="9">
        <f t="shared" si="22"/>
        <v>0.62378699999999998</v>
      </c>
      <c r="U106" s="9">
        <f t="shared" si="23"/>
        <v>0.39076294327429589</v>
      </c>
      <c r="V106" s="15">
        <f t="shared" si="16"/>
        <v>0</v>
      </c>
      <c r="X106" s="11">
        <f t="shared" si="24"/>
        <v>2.3417799999999992E+19</v>
      </c>
      <c r="Y106" s="11">
        <f t="shared" si="25"/>
        <v>5.6999999999999997E-18</v>
      </c>
      <c r="Z106" s="11">
        <f t="shared" si="26"/>
        <v>4.2400000000000001E-4</v>
      </c>
      <c r="AA106" s="16">
        <f t="shared" si="27"/>
        <v>5.3564590053700165E-2</v>
      </c>
      <c r="AB106" s="9">
        <f t="shared" si="17"/>
        <v>1.0059568949358275</v>
      </c>
      <c r="AC106" s="9">
        <f t="shared" si="18"/>
        <v>0.94643540994629971</v>
      </c>
      <c r="AD106" s="15">
        <f t="shared" si="19"/>
        <v>126.33158031533056</v>
      </c>
      <c r="AE106" s="3">
        <f t="shared" si="28"/>
        <v>686.27999999999975</v>
      </c>
      <c r="AF106" s="2">
        <f t="shared" si="29"/>
        <v>0.25</v>
      </c>
      <c r="AG106" s="9">
        <f t="shared" si="30"/>
        <v>3.7973615501932054E-2</v>
      </c>
      <c r="AH106" s="2">
        <f t="shared" si="31"/>
        <v>1.8375234917084879</v>
      </c>
    </row>
    <row r="107" spans="1:34">
      <c r="A107" s="1">
        <f>Raw!A107</f>
        <v>94</v>
      </c>
      <c r="B107" s="14">
        <f>Raw!B107</f>
        <v>0.46287037037037032</v>
      </c>
      <c r="C107" s="15">
        <f>Raw!C107</f>
        <v>53.9</v>
      </c>
      <c r="D107" s="15">
        <f>IF(C107&gt;0.5,Raw!D107*D$11,-999)</f>
        <v>46.2</v>
      </c>
      <c r="E107" s="9">
        <f>IF(Raw!$G107&gt;$C$8,IF(Raw!$Q107&gt;$C$8,IF(Raw!$N107&gt;$C$9,IF(Raw!$N107&lt;$A$9,IF(Raw!$X107&gt;$C$9,IF(Raw!$X107&lt;$A$9,Raw!H107,-999),-999),-999),-999),-999),-999)</f>
        <v>1.0493920000000001</v>
      </c>
      <c r="F107" s="9">
        <f>IF(Raw!$G107&gt;$C$8,IF(Raw!$Q107&gt;$C$8,IF(Raw!$N107&gt;$C$9,IF(Raw!$N107&lt;$A$9,IF(Raw!$X107&gt;$C$9,IF(Raw!$X107&lt;$A$9,Raw!I107,-999),-999),-999),-999),-999),-999)</f>
        <v>1.5264519999999999</v>
      </c>
      <c r="G107" s="9">
        <f>Raw!G107</f>
        <v>0.98012100000000002</v>
      </c>
      <c r="H107" s="9">
        <f>IF(Raw!$G107&gt;$C$8,IF(Raw!$Q107&gt;$C$8,IF(Raw!$N107&gt;$C$9,IF(Raw!$N107&lt;$A$9,IF(Raw!$X107&gt;$C$9,IF(Raw!$X107&lt;$A$9,Raw!L107,-999),-999),-999),-999),-999),-999)</f>
        <v>565.1</v>
      </c>
      <c r="I107" s="9">
        <f>IF(Raw!$G107&gt;$C$8,IF(Raw!$Q107&gt;$C$8,IF(Raw!$N107&gt;$C$9,IF(Raw!$N107&lt;$A$9,IF(Raw!$X107&gt;$C$9,IF(Raw!$X107&lt;$A$9,Raw!M107,-999),-999),-999),-999),-999),-999)</f>
        <v>3.3199999999999999E-4</v>
      </c>
      <c r="J107" s="9">
        <f>IF(Raw!$G107&gt;$C$8,IF(Raw!$Q107&gt;$C$8,IF(Raw!$N107&gt;$C$9,IF(Raw!$N107&lt;$A$9,IF(Raw!$X107&gt;$C$9,IF(Raw!$X107&lt;$A$9,Raw!N107,-999),-999),-999),-999),-999),-999)</f>
        <v>438</v>
      </c>
      <c r="K107" s="9">
        <f>IF(Raw!$G107&gt;$C$8,IF(Raw!$Q107&gt;$C$8,IF(Raw!$N107&gt;$C$9,IF(Raw!$N107&lt;$A$9,IF(Raw!$X107&gt;$C$9,IF(Raw!$X107&lt;$A$9,Raw!R107,-999),-999),-999),-999),-999),-999)</f>
        <v>0.97439399999999998</v>
      </c>
      <c r="L107" s="9">
        <f>IF(Raw!$G107&gt;$C$8,IF(Raw!$Q107&gt;$C$8,IF(Raw!$N107&gt;$C$9,IF(Raw!$N107&lt;$A$9,IF(Raw!$X107&gt;$C$9,IF(Raw!$X107&lt;$A$9,Raw!S107,-999),-999),-999),-999),-999),-999)</f>
        <v>1.5961970000000001</v>
      </c>
      <c r="M107" s="9">
        <f>Raw!Q107</f>
        <v>0.98360899999999996</v>
      </c>
      <c r="N107" s="9">
        <f>IF(Raw!$G107&gt;$C$8,IF(Raw!$Q107&gt;$C$8,IF(Raw!$N107&gt;$C$9,IF(Raw!$N107&lt;$A$9,IF(Raw!$X107&gt;$C$9,IF(Raw!$X107&lt;$A$9,Raw!V107,-999),-999),-999),-999),-999),-999)</f>
        <v>608.1</v>
      </c>
      <c r="O107" s="9">
        <f>IF(Raw!$G107&gt;$C$8,IF(Raw!$Q107&gt;$C$8,IF(Raw!$N107&gt;$C$9,IF(Raw!$N107&lt;$A$9,IF(Raw!$X107&gt;$C$9,IF(Raw!$X107&lt;$A$9,Raw!W107,-999),-999),-999),-999),-999),-999)</f>
        <v>1.4E-5</v>
      </c>
      <c r="P107" s="9">
        <f>IF(Raw!$G107&gt;$C$8,IF(Raw!$Q107&gt;$C$8,IF(Raw!$N107&gt;$C$9,IF(Raw!$N107&lt;$A$9,IF(Raw!$X107&gt;$C$9,IF(Raw!$X107&lt;$A$9,Raw!X107,-999),-999),-999),-999),-999),-999)</f>
        <v>371</v>
      </c>
      <c r="R107" s="9">
        <f t="shared" si="20"/>
        <v>0.47705999999999982</v>
      </c>
      <c r="S107" s="9">
        <f t="shared" si="21"/>
        <v>0.31252866123533518</v>
      </c>
      <c r="T107" s="9">
        <f t="shared" si="22"/>
        <v>0.62180300000000011</v>
      </c>
      <c r="U107" s="9">
        <f t="shared" si="23"/>
        <v>0.38955279329556441</v>
      </c>
      <c r="V107" s="15">
        <f t="shared" si="16"/>
        <v>0</v>
      </c>
      <c r="X107" s="11">
        <f t="shared" si="24"/>
        <v>2.78124E+19</v>
      </c>
      <c r="Y107" s="11">
        <f t="shared" si="25"/>
        <v>5.6510000000000002E-18</v>
      </c>
      <c r="Z107" s="11">
        <f t="shared" si="26"/>
        <v>4.3799999999999997E-4</v>
      </c>
      <c r="AA107" s="16">
        <f t="shared" si="27"/>
        <v>6.4405859159091708E-2</v>
      </c>
      <c r="AB107" s="9">
        <f t="shared" si="17"/>
        <v>1.0144417564427006</v>
      </c>
      <c r="AC107" s="9">
        <f t="shared" si="18"/>
        <v>0.93559414084090842</v>
      </c>
      <c r="AD107" s="15">
        <f t="shared" si="19"/>
        <v>147.04534054587151</v>
      </c>
      <c r="AE107" s="3">
        <f t="shared" si="28"/>
        <v>680.3803999999999</v>
      </c>
      <c r="AF107" s="2">
        <f t="shared" si="29"/>
        <v>0.25</v>
      </c>
      <c r="AG107" s="9">
        <f t="shared" si="30"/>
        <v>4.4063017808262897E-2</v>
      </c>
      <c r="AH107" s="2">
        <f t="shared" si="31"/>
        <v>2.1321865002328533</v>
      </c>
    </row>
    <row r="108" spans="1:34">
      <c r="A108" s="1">
        <f>Raw!A108</f>
        <v>95</v>
      </c>
      <c r="B108" s="14">
        <f>Raw!B108</f>
        <v>0.46292824074074074</v>
      </c>
      <c r="C108" s="15">
        <f>Raw!C108</f>
        <v>52.6</v>
      </c>
      <c r="D108" s="15">
        <f>IF(C108&gt;0.5,Raw!D108*D$11,-999)</f>
        <v>62.5</v>
      </c>
      <c r="E108" s="9">
        <f>IF(Raw!$G108&gt;$C$8,IF(Raw!$Q108&gt;$C$8,IF(Raw!$N108&gt;$C$9,IF(Raw!$N108&lt;$A$9,IF(Raw!$X108&gt;$C$9,IF(Raw!$X108&lt;$A$9,Raw!H108,-999),-999),-999),-999),-999),-999)</f>
        <v>1.061177</v>
      </c>
      <c r="F108" s="9">
        <f>IF(Raw!$G108&gt;$C$8,IF(Raw!$Q108&gt;$C$8,IF(Raw!$N108&gt;$C$9,IF(Raw!$N108&lt;$A$9,IF(Raw!$X108&gt;$C$9,IF(Raw!$X108&lt;$A$9,Raw!I108,-999),-999),-999),-999),-999),-999)</f>
        <v>1.5518270000000001</v>
      </c>
      <c r="G108" s="9">
        <f>Raw!G108</f>
        <v>0.98233300000000001</v>
      </c>
      <c r="H108" s="9">
        <f>IF(Raw!$G108&gt;$C$8,IF(Raw!$Q108&gt;$C$8,IF(Raw!$N108&gt;$C$9,IF(Raw!$N108&lt;$A$9,IF(Raw!$X108&gt;$C$9,IF(Raw!$X108&lt;$A$9,Raw!L108,-999),-999),-999),-999),-999),-999)</f>
        <v>570</v>
      </c>
      <c r="I108" s="9">
        <f>IF(Raw!$G108&gt;$C$8,IF(Raw!$Q108&gt;$C$8,IF(Raw!$N108&gt;$C$9,IF(Raw!$N108&lt;$A$9,IF(Raw!$X108&gt;$C$9,IF(Raw!$X108&lt;$A$9,Raw!M108,-999),-999),-999),-999),-999),-999)</f>
        <v>2.1999999999999999E-5</v>
      </c>
      <c r="J108" s="9">
        <f>IF(Raw!$G108&gt;$C$8,IF(Raw!$Q108&gt;$C$8,IF(Raw!$N108&gt;$C$9,IF(Raw!$N108&lt;$A$9,IF(Raw!$X108&gt;$C$9,IF(Raw!$X108&lt;$A$9,Raw!N108,-999),-999),-999),-999),-999),-999)</f>
        <v>343</v>
      </c>
      <c r="K108" s="9">
        <f>IF(Raw!$G108&gt;$C$8,IF(Raw!$Q108&gt;$C$8,IF(Raw!$N108&gt;$C$9,IF(Raw!$N108&lt;$A$9,IF(Raw!$X108&gt;$C$9,IF(Raw!$X108&lt;$A$9,Raw!R108,-999),-999),-999),-999),-999),-999)</f>
        <v>0.99451100000000003</v>
      </c>
      <c r="L108" s="9">
        <f>IF(Raw!$G108&gt;$C$8,IF(Raw!$Q108&gt;$C$8,IF(Raw!$N108&gt;$C$9,IF(Raw!$N108&lt;$A$9,IF(Raw!$X108&gt;$C$9,IF(Raw!$X108&lt;$A$9,Raw!S108,-999),-999),-999),-999),-999),-999)</f>
        <v>1.597451</v>
      </c>
      <c r="M108" s="9">
        <f>Raw!Q108</f>
        <v>0.98445099999999996</v>
      </c>
      <c r="N108" s="9">
        <f>IF(Raw!$G108&gt;$C$8,IF(Raw!$Q108&gt;$C$8,IF(Raw!$N108&gt;$C$9,IF(Raw!$N108&lt;$A$9,IF(Raw!$X108&gt;$C$9,IF(Raw!$X108&lt;$A$9,Raw!V108,-999),-999),-999),-999),-999),-999)</f>
        <v>574.29999999999995</v>
      </c>
      <c r="O108" s="9">
        <f>IF(Raw!$G108&gt;$C$8,IF(Raw!$Q108&gt;$C$8,IF(Raw!$N108&gt;$C$9,IF(Raw!$N108&lt;$A$9,IF(Raw!$X108&gt;$C$9,IF(Raw!$X108&lt;$A$9,Raw!W108,-999),-999),-999),-999),-999),-999)</f>
        <v>5.0000000000000004E-6</v>
      </c>
      <c r="P108" s="9">
        <f>IF(Raw!$G108&gt;$C$8,IF(Raw!$Q108&gt;$C$8,IF(Raw!$N108&gt;$C$9,IF(Raw!$N108&lt;$A$9,IF(Raw!$X108&gt;$C$9,IF(Raw!$X108&lt;$A$9,Raw!X108,-999),-999),-999),-999),-999),-999)</f>
        <v>505</v>
      </c>
      <c r="R108" s="9">
        <f t="shared" si="20"/>
        <v>0.49065000000000003</v>
      </c>
      <c r="S108" s="9">
        <f t="shared" si="21"/>
        <v>0.31617570773030756</v>
      </c>
      <c r="T108" s="9">
        <f t="shared" si="22"/>
        <v>0.60293999999999992</v>
      </c>
      <c r="U108" s="9">
        <f t="shared" si="23"/>
        <v>0.37743880719972001</v>
      </c>
      <c r="V108" s="15">
        <f t="shared" si="16"/>
        <v>0</v>
      </c>
      <c r="X108" s="11">
        <f t="shared" si="24"/>
        <v>3.7624999999999992E+19</v>
      </c>
      <c r="Y108" s="11">
        <f t="shared" si="25"/>
        <v>5.6999999999999997E-18</v>
      </c>
      <c r="Z108" s="11">
        <f t="shared" si="26"/>
        <v>3.4299999999999999E-4</v>
      </c>
      <c r="AA108" s="16">
        <f t="shared" si="27"/>
        <v>6.8520244623816118E-2</v>
      </c>
      <c r="AB108" s="9">
        <f t="shared" si="17"/>
        <v>1.0358245962934838</v>
      </c>
      <c r="AC108" s="9">
        <f t="shared" si="18"/>
        <v>0.93147975537618377</v>
      </c>
      <c r="AD108" s="15">
        <f t="shared" si="19"/>
        <v>199.76747703736476</v>
      </c>
      <c r="AE108" s="3">
        <f t="shared" si="28"/>
        <v>686.27999999999975</v>
      </c>
      <c r="AF108" s="2">
        <f t="shared" si="29"/>
        <v>0.25</v>
      </c>
      <c r="AG108" s="9">
        <f t="shared" si="30"/>
        <v>5.7999998654061843E-2</v>
      </c>
      <c r="AH108" s="2">
        <f t="shared" si="31"/>
        <v>2.8065897502037132</v>
      </c>
    </row>
    <row r="109" spans="1:34">
      <c r="A109" s="1">
        <f>Raw!A109</f>
        <v>96</v>
      </c>
      <c r="B109" s="14">
        <f>Raw!B109</f>
        <v>0.4629861111111111</v>
      </c>
      <c r="C109" s="15">
        <f>Raw!C109</f>
        <v>51.5</v>
      </c>
      <c r="D109" s="15">
        <f>IF(C109&gt;0.5,Raw!D109*D$11,-999)</f>
        <v>69.7</v>
      </c>
      <c r="E109" s="9">
        <f>IF(Raw!$G109&gt;$C$8,IF(Raw!$Q109&gt;$C$8,IF(Raw!$N109&gt;$C$9,IF(Raw!$N109&lt;$A$9,IF(Raw!$X109&gt;$C$9,IF(Raw!$X109&lt;$A$9,Raw!H109,-999),-999),-999),-999),-999),-999)</f>
        <v>1.0562499999999999</v>
      </c>
      <c r="F109" s="9">
        <f>IF(Raw!$G109&gt;$C$8,IF(Raw!$Q109&gt;$C$8,IF(Raw!$N109&gt;$C$9,IF(Raw!$N109&lt;$A$9,IF(Raw!$X109&gt;$C$9,IF(Raw!$X109&lt;$A$9,Raw!I109,-999),-999),-999),-999),-999),-999)</f>
        <v>1.5626009999999999</v>
      </c>
      <c r="G109" s="9">
        <f>Raw!G109</f>
        <v>0.97084099999999995</v>
      </c>
      <c r="H109" s="9">
        <f>IF(Raw!$G109&gt;$C$8,IF(Raw!$Q109&gt;$C$8,IF(Raw!$N109&gt;$C$9,IF(Raw!$N109&lt;$A$9,IF(Raw!$X109&gt;$C$9,IF(Raw!$X109&lt;$A$9,Raw!L109,-999),-999),-999),-999),-999),-999)</f>
        <v>592.9</v>
      </c>
      <c r="I109" s="9">
        <f>IF(Raw!$G109&gt;$C$8,IF(Raw!$Q109&gt;$C$8,IF(Raw!$N109&gt;$C$9,IF(Raw!$N109&lt;$A$9,IF(Raw!$X109&gt;$C$9,IF(Raw!$X109&lt;$A$9,Raw!M109,-999),-999),-999),-999),-999),-999)</f>
        <v>5.0000000000000004E-6</v>
      </c>
      <c r="J109" s="9">
        <f>IF(Raw!$G109&gt;$C$8,IF(Raw!$Q109&gt;$C$8,IF(Raw!$N109&gt;$C$9,IF(Raw!$N109&lt;$A$9,IF(Raw!$X109&gt;$C$9,IF(Raw!$X109&lt;$A$9,Raw!N109,-999),-999),-999),-999),-999),-999)</f>
        <v>425</v>
      </c>
      <c r="K109" s="9">
        <f>IF(Raw!$G109&gt;$C$8,IF(Raw!$Q109&gt;$C$8,IF(Raw!$N109&gt;$C$9,IF(Raw!$N109&lt;$A$9,IF(Raw!$X109&gt;$C$9,IF(Raw!$X109&lt;$A$9,Raw!R109,-999),-999),-999),-999),-999),-999)</f>
        <v>1.010645</v>
      </c>
      <c r="L109" s="9">
        <f>IF(Raw!$G109&gt;$C$8,IF(Raw!$Q109&gt;$C$8,IF(Raw!$N109&gt;$C$9,IF(Raw!$N109&lt;$A$9,IF(Raw!$X109&gt;$C$9,IF(Raw!$X109&lt;$A$9,Raw!S109,-999),-999),-999),-999),-999),-999)</f>
        <v>1.6473640000000001</v>
      </c>
      <c r="M109" s="9">
        <f>Raw!Q109</f>
        <v>0.98767799999999994</v>
      </c>
      <c r="N109" s="9">
        <f>IF(Raw!$G109&gt;$C$8,IF(Raw!$Q109&gt;$C$8,IF(Raw!$N109&gt;$C$9,IF(Raw!$N109&lt;$A$9,IF(Raw!$X109&gt;$C$9,IF(Raw!$X109&lt;$A$9,Raw!V109,-999),-999),-999),-999),-999),-999)</f>
        <v>582.6</v>
      </c>
      <c r="O109" s="9">
        <f>IF(Raw!$G109&gt;$C$8,IF(Raw!$Q109&gt;$C$8,IF(Raw!$N109&gt;$C$9,IF(Raw!$N109&lt;$A$9,IF(Raw!$X109&gt;$C$9,IF(Raw!$X109&lt;$A$9,Raw!W109,-999),-999),-999),-999),-999),-999)</f>
        <v>9.0000000000000002E-6</v>
      </c>
      <c r="P109" s="9">
        <f>IF(Raw!$G109&gt;$C$8,IF(Raw!$Q109&gt;$C$8,IF(Raw!$N109&gt;$C$9,IF(Raw!$N109&lt;$A$9,IF(Raw!$X109&gt;$C$9,IF(Raw!$X109&lt;$A$9,Raw!X109,-999),-999),-999),-999),-999),-999)</f>
        <v>386</v>
      </c>
      <c r="R109" s="9">
        <f t="shared" si="20"/>
        <v>0.506351</v>
      </c>
      <c r="S109" s="9">
        <f t="shared" si="21"/>
        <v>0.32404369381563175</v>
      </c>
      <c r="T109" s="9">
        <f t="shared" si="22"/>
        <v>0.63671900000000003</v>
      </c>
      <c r="U109" s="9">
        <f t="shared" si="23"/>
        <v>0.38650777848732887</v>
      </c>
      <c r="V109" s="15">
        <f t="shared" si="16"/>
        <v>0</v>
      </c>
      <c r="X109" s="11">
        <f t="shared" si="24"/>
        <v>4.1959399999999992E+19</v>
      </c>
      <c r="Y109" s="11">
        <f t="shared" si="25"/>
        <v>5.9289999999999998E-18</v>
      </c>
      <c r="Z109" s="11">
        <f t="shared" si="26"/>
        <v>4.2499999999999998E-4</v>
      </c>
      <c r="AA109" s="16">
        <f t="shared" si="27"/>
        <v>9.5620370348938763E-2</v>
      </c>
      <c r="AB109" s="9">
        <f t="shared" si="17"/>
        <v>1.071528306588206</v>
      </c>
      <c r="AC109" s="9">
        <f t="shared" si="18"/>
        <v>0.90437962965106122</v>
      </c>
      <c r="AD109" s="15">
        <f t="shared" si="19"/>
        <v>224.98910670338535</v>
      </c>
      <c r="AE109" s="3">
        <f t="shared" si="28"/>
        <v>713.85159999999973</v>
      </c>
      <c r="AF109" s="2">
        <f t="shared" si="29"/>
        <v>0.25</v>
      </c>
      <c r="AG109" s="9">
        <f t="shared" si="30"/>
        <v>6.6892338319826203E-2</v>
      </c>
      <c r="AH109" s="2">
        <f t="shared" si="31"/>
        <v>3.2368854388315675</v>
      </c>
    </row>
    <row r="110" spans="1:34">
      <c r="A110" s="1">
        <f>Raw!A110</f>
        <v>97</v>
      </c>
      <c r="B110" s="14">
        <f>Raw!B110</f>
        <v>0.46304398148148151</v>
      </c>
      <c r="C110" s="15">
        <f>Raw!C110</f>
        <v>50.4</v>
      </c>
      <c r="D110" s="15">
        <f>IF(C110&gt;0.5,Raw!D110*D$11,-999)</f>
        <v>79.7</v>
      </c>
      <c r="E110" s="9">
        <f>IF(Raw!$G110&gt;$C$8,IF(Raw!$Q110&gt;$C$8,IF(Raw!$N110&gt;$C$9,IF(Raw!$N110&lt;$A$9,IF(Raw!$X110&gt;$C$9,IF(Raw!$X110&lt;$A$9,Raw!H110,-999),-999),-999),-999),-999),-999)</f>
        <v>1.1018250000000001</v>
      </c>
      <c r="F110" s="9">
        <f>IF(Raw!$G110&gt;$C$8,IF(Raw!$Q110&gt;$C$8,IF(Raw!$N110&gt;$C$9,IF(Raw!$N110&lt;$A$9,IF(Raw!$X110&gt;$C$9,IF(Raw!$X110&lt;$A$9,Raw!I110,-999),-999),-999),-999),-999),-999)</f>
        <v>1.557569</v>
      </c>
      <c r="G110" s="9">
        <f>Raw!G110</f>
        <v>0.98497199999999996</v>
      </c>
      <c r="H110" s="9">
        <f>IF(Raw!$G110&gt;$C$8,IF(Raw!$Q110&gt;$C$8,IF(Raw!$N110&gt;$C$9,IF(Raw!$N110&lt;$A$9,IF(Raw!$X110&gt;$C$9,IF(Raw!$X110&lt;$A$9,Raw!L110,-999),-999),-999),-999),-999),-999)</f>
        <v>495.3</v>
      </c>
      <c r="I110" s="9">
        <f>IF(Raw!$G110&gt;$C$8,IF(Raw!$Q110&gt;$C$8,IF(Raw!$N110&gt;$C$9,IF(Raw!$N110&lt;$A$9,IF(Raw!$X110&gt;$C$9,IF(Raw!$X110&lt;$A$9,Raw!M110,-999),-999),-999),-999),-999),-999)</f>
        <v>9.0000000000000002E-6</v>
      </c>
      <c r="J110" s="9">
        <f>IF(Raw!$G110&gt;$C$8,IF(Raw!$Q110&gt;$C$8,IF(Raw!$N110&gt;$C$9,IF(Raw!$N110&lt;$A$9,IF(Raw!$X110&gt;$C$9,IF(Raw!$X110&lt;$A$9,Raw!N110,-999),-999),-999),-999),-999),-999)</f>
        <v>402</v>
      </c>
      <c r="K110" s="9">
        <f>IF(Raw!$G110&gt;$C$8,IF(Raw!$Q110&gt;$C$8,IF(Raw!$N110&gt;$C$9,IF(Raw!$N110&lt;$A$9,IF(Raw!$X110&gt;$C$9,IF(Raw!$X110&lt;$A$9,Raw!R110,-999),-999),-999),-999),-999),-999)</f>
        <v>1.0065379999999999</v>
      </c>
      <c r="L110" s="9">
        <f>IF(Raw!$G110&gt;$C$8,IF(Raw!$Q110&gt;$C$8,IF(Raw!$N110&gt;$C$9,IF(Raw!$N110&lt;$A$9,IF(Raw!$X110&gt;$C$9,IF(Raw!$X110&lt;$A$9,Raw!S110,-999),-999),-999),-999),-999),-999)</f>
        <v>1.646166</v>
      </c>
      <c r="M110" s="9">
        <f>Raw!Q110</f>
        <v>0.98681099999999999</v>
      </c>
      <c r="N110" s="9">
        <f>IF(Raw!$G110&gt;$C$8,IF(Raw!$Q110&gt;$C$8,IF(Raw!$N110&gt;$C$9,IF(Raw!$N110&lt;$A$9,IF(Raw!$X110&gt;$C$9,IF(Raw!$X110&lt;$A$9,Raw!V110,-999),-999),-999),-999),-999),-999)</f>
        <v>539.5</v>
      </c>
      <c r="O110" s="9">
        <f>IF(Raw!$G110&gt;$C$8,IF(Raw!$Q110&gt;$C$8,IF(Raw!$N110&gt;$C$9,IF(Raw!$N110&lt;$A$9,IF(Raw!$X110&gt;$C$9,IF(Raw!$X110&lt;$A$9,Raw!W110,-999),-999),-999),-999),-999),-999)</f>
        <v>5.0000000000000004E-6</v>
      </c>
      <c r="P110" s="9">
        <f>IF(Raw!$G110&gt;$C$8,IF(Raw!$Q110&gt;$C$8,IF(Raw!$N110&gt;$C$9,IF(Raw!$N110&lt;$A$9,IF(Raw!$X110&gt;$C$9,IF(Raw!$X110&lt;$A$9,Raw!X110,-999),-999),-999),-999),-999),-999)</f>
        <v>667</v>
      </c>
      <c r="R110" s="9">
        <f t="shared" si="20"/>
        <v>0.45574399999999993</v>
      </c>
      <c r="S110" s="9">
        <f t="shared" si="21"/>
        <v>0.29259955738718474</v>
      </c>
      <c r="T110" s="9">
        <f t="shared" si="22"/>
        <v>0.63962800000000009</v>
      </c>
      <c r="U110" s="9">
        <f t="shared" si="23"/>
        <v>0.38855619664116503</v>
      </c>
      <c r="V110" s="15">
        <f t="shared" si="16"/>
        <v>0</v>
      </c>
      <c r="X110" s="11">
        <f t="shared" si="24"/>
        <v>4.7979399999999992E+19</v>
      </c>
      <c r="Y110" s="11">
        <f t="shared" si="25"/>
        <v>4.9529999999999998E-18</v>
      </c>
      <c r="Z110" s="11">
        <f t="shared" si="26"/>
        <v>4.0199999999999996E-4</v>
      </c>
      <c r="AA110" s="16">
        <f t="shared" si="27"/>
        <v>8.7201528578098153E-2</v>
      </c>
      <c r="AB110" s="9">
        <f t="shared" si="17"/>
        <v>1.0623145393213518</v>
      </c>
      <c r="AC110" s="9">
        <f t="shared" si="18"/>
        <v>0.91279847142190174</v>
      </c>
      <c r="AD110" s="15">
        <f t="shared" si="19"/>
        <v>216.91922531865214</v>
      </c>
      <c r="AE110" s="3">
        <f t="shared" si="28"/>
        <v>596.34119999999984</v>
      </c>
      <c r="AF110" s="2">
        <f t="shared" si="29"/>
        <v>0.25</v>
      </c>
      <c r="AG110" s="9">
        <f t="shared" si="30"/>
        <v>6.4834853206279533E-2</v>
      </c>
      <c r="AH110" s="2">
        <f t="shared" si="31"/>
        <v>3.1373248049543392</v>
      </c>
    </row>
    <row r="111" spans="1:34">
      <c r="A111" s="1">
        <f>Raw!A111</f>
        <v>98</v>
      </c>
      <c r="B111" s="14">
        <f>Raw!B111</f>
        <v>0.46310185185185188</v>
      </c>
      <c r="C111" s="15">
        <f>Raw!C111</f>
        <v>49.2</v>
      </c>
      <c r="D111" s="15">
        <f>IF(C111&gt;0.5,Raw!D111*D$11,-999)</f>
        <v>83.3</v>
      </c>
      <c r="E111" s="9">
        <f>IF(Raw!$G111&gt;$C$8,IF(Raw!$Q111&gt;$C$8,IF(Raw!$N111&gt;$C$9,IF(Raw!$N111&lt;$A$9,IF(Raw!$X111&gt;$C$9,IF(Raw!$X111&lt;$A$9,Raw!H111,-999),-999),-999),-999),-999),-999)</f>
        <v>1.0956509999999999</v>
      </c>
      <c r="F111" s="9">
        <f>IF(Raw!$G111&gt;$C$8,IF(Raw!$Q111&gt;$C$8,IF(Raw!$N111&gt;$C$9,IF(Raw!$N111&lt;$A$9,IF(Raw!$X111&gt;$C$9,IF(Raw!$X111&lt;$A$9,Raw!I111,-999),-999),-999),-999),-999),-999)</f>
        <v>1.5695969999999999</v>
      </c>
      <c r="G111" s="9">
        <f>Raw!G111</f>
        <v>0.97707299999999997</v>
      </c>
      <c r="H111" s="9">
        <f>IF(Raw!$G111&gt;$C$8,IF(Raw!$Q111&gt;$C$8,IF(Raw!$N111&gt;$C$9,IF(Raw!$N111&lt;$A$9,IF(Raw!$X111&gt;$C$9,IF(Raw!$X111&lt;$A$9,Raw!L111,-999),-999),-999),-999),-999),-999)</f>
        <v>579.5</v>
      </c>
      <c r="I111" s="9">
        <f>IF(Raw!$G111&gt;$C$8,IF(Raw!$Q111&gt;$C$8,IF(Raw!$N111&gt;$C$9,IF(Raw!$N111&lt;$A$9,IF(Raw!$X111&gt;$C$9,IF(Raw!$X111&lt;$A$9,Raw!M111,-999),-999),-999),-999),-999),-999)</f>
        <v>5.1608000000000001E-2</v>
      </c>
      <c r="J111" s="9">
        <f>IF(Raw!$G111&gt;$C$8,IF(Raw!$Q111&gt;$C$8,IF(Raw!$N111&gt;$C$9,IF(Raw!$N111&lt;$A$9,IF(Raw!$X111&gt;$C$9,IF(Raw!$X111&lt;$A$9,Raw!N111,-999),-999),-999),-999),-999),-999)</f>
        <v>459</v>
      </c>
      <c r="K111" s="9">
        <f>IF(Raw!$G111&gt;$C$8,IF(Raw!$Q111&gt;$C$8,IF(Raw!$N111&gt;$C$9,IF(Raw!$N111&lt;$A$9,IF(Raw!$X111&gt;$C$9,IF(Raw!$X111&lt;$A$9,Raw!R111,-999),-999),-999),-999),-999),-999)</f>
        <v>1.0049969999999999</v>
      </c>
      <c r="L111" s="9">
        <f>IF(Raw!$G111&gt;$C$8,IF(Raw!$Q111&gt;$C$8,IF(Raw!$N111&gt;$C$9,IF(Raw!$N111&lt;$A$9,IF(Raw!$X111&gt;$C$9,IF(Raw!$X111&lt;$A$9,Raw!S111,-999),-999),-999),-999),-999),-999)</f>
        <v>1.644312</v>
      </c>
      <c r="M111" s="9">
        <f>Raw!Q111</f>
        <v>0.98616499999999996</v>
      </c>
      <c r="N111" s="9">
        <f>IF(Raw!$G111&gt;$C$8,IF(Raw!$Q111&gt;$C$8,IF(Raw!$N111&gt;$C$9,IF(Raw!$N111&lt;$A$9,IF(Raw!$X111&gt;$C$9,IF(Raw!$X111&lt;$A$9,Raw!V111,-999),-999),-999),-999),-999),-999)</f>
        <v>539</v>
      </c>
      <c r="O111" s="9">
        <f>IF(Raw!$G111&gt;$C$8,IF(Raw!$Q111&gt;$C$8,IF(Raw!$N111&gt;$C$9,IF(Raw!$N111&lt;$A$9,IF(Raw!$X111&gt;$C$9,IF(Raw!$X111&lt;$A$9,Raw!W111,-999),-999),-999),-999),-999),-999)</f>
        <v>6.9999999999999999E-6</v>
      </c>
      <c r="P111" s="9">
        <f>IF(Raw!$G111&gt;$C$8,IF(Raw!$Q111&gt;$C$8,IF(Raw!$N111&gt;$C$9,IF(Raw!$N111&lt;$A$9,IF(Raw!$X111&gt;$C$9,IF(Raw!$X111&lt;$A$9,Raw!X111,-999),-999),-999),-999),-999),-999)</f>
        <v>370</v>
      </c>
      <c r="R111" s="9">
        <f t="shared" si="20"/>
        <v>0.47394599999999998</v>
      </c>
      <c r="S111" s="9">
        <f t="shared" si="21"/>
        <v>0.30195394104346529</v>
      </c>
      <c r="T111" s="9">
        <f t="shared" si="22"/>
        <v>0.63931500000000008</v>
      </c>
      <c r="U111" s="9">
        <f t="shared" si="23"/>
        <v>0.38880394961540149</v>
      </c>
      <c r="V111" s="15">
        <f t="shared" si="16"/>
        <v>0</v>
      </c>
      <c r="X111" s="11">
        <f t="shared" si="24"/>
        <v>5.0146599999999984E+19</v>
      </c>
      <c r="Y111" s="11">
        <f t="shared" si="25"/>
        <v>5.7949999999999996E-18</v>
      </c>
      <c r="Z111" s="11">
        <f t="shared" si="26"/>
        <v>4.5899999999999999E-4</v>
      </c>
      <c r="AA111" s="16">
        <f t="shared" si="27"/>
        <v>0.11768743142746899</v>
      </c>
      <c r="AB111" s="9">
        <f t="shared" si="17"/>
        <v>1.0802363402230521</v>
      </c>
      <c r="AC111" s="9">
        <f t="shared" si="18"/>
        <v>0.88231256857253115</v>
      </c>
      <c r="AD111" s="15">
        <f t="shared" si="19"/>
        <v>256.39963273958386</v>
      </c>
      <c r="AE111" s="3">
        <f t="shared" si="28"/>
        <v>697.71799999999973</v>
      </c>
      <c r="AF111" s="2">
        <f t="shared" si="29"/>
        <v>0.25</v>
      </c>
      <c r="AG111" s="9">
        <f t="shared" si="30"/>
        <v>7.668399222237586E-2</v>
      </c>
      <c r="AH111" s="2">
        <f t="shared" si="31"/>
        <v>3.7106984753515868</v>
      </c>
    </row>
    <row r="112" spans="1:34">
      <c r="A112" s="1">
        <f>Raw!A112</f>
        <v>99</v>
      </c>
      <c r="B112" s="14">
        <f>Raw!B112</f>
        <v>0.46314814814814814</v>
      </c>
      <c r="C112" s="15">
        <f>Raw!C112</f>
        <v>48.1</v>
      </c>
      <c r="D112" s="15">
        <f>IF(C112&gt;0.5,Raw!D112*D$11,-999)</f>
        <v>86.9</v>
      </c>
      <c r="E112" s="9">
        <f>IF(Raw!$G112&gt;$C$8,IF(Raw!$Q112&gt;$C$8,IF(Raw!$N112&gt;$C$9,IF(Raw!$N112&lt;$A$9,IF(Raw!$X112&gt;$C$9,IF(Raw!$X112&lt;$A$9,Raw!H112,-999),-999),-999),-999),-999),-999)</f>
        <v>1.089772</v>
      </c>
      <c r="F112" s="9">
        <f>IF(Raw!$G112&gt;$C$8,IF(Raw!$Q112&gt;$C$8,IF(Raw!$N112&gt;$C$9,IF(Raw!$N112&lt;$A$9,IF(Raw!$X112&gt;$C$9,IF(Raw!$X112&lt;$A$9,Raw!I112,-999),-999),-999),-999),-999),-999)</f>
        <v>1.52796</v>
      </c>
      <c r="G112" s="9">
        <f>Raw!G112</f>
        <v>0.97587500000000005</v>
      </c>
      <c r="H112" s="9">
        <f>IF(Raw!$G112&gt;$C$8,IF(Raw!$Q112&gt;$C$8,IF(Raw!$N112&gt;$C$9,IF(Raw!$N112&lt;$A$9,IF(Raw!$X112&gt;$C$9,IF(Raw!$X112&lt;$A$9,Raw!L112,-999),-999),-999),-999),-999),-999)</f>
        <v>523.5</v>
      </c>
      <c r="I112" s="9">
        <f>IF(Raw!$G112&gt;$C$8,IF(Raw!$Q112&gt;$C$8,IF(Raw!$N112&gt;$C$9,IF(Raw!$N112&lt;$A$9,IF(Raw!$X112&gt;$C$9,IF(Raw!$X112&lt;$A$9,Raw!M112,-999),-999),-999),-999),-999),-999)</f>
        <v>6.0000000000000002E-6</v>
      </c>
      <c r="J112" s="9">
        <f>IF(Raw!$G112&gt;$C$8,IF(Raw!$Q112&gt;$C$8,IF(Raw!$N112&gt;$C$9,IF(Raw!$N112&lt;$A$9,IF(Raw!$X112&gt;$C$9,IF(Raw!$X112&lt;$A$9,Raw!N112,-999),-999),-999),-999),-999),-999)</f>
        <v>398</v>
      </c>
      <c r="K112" s="9">
        <f>IF(Raw!$G112&gt;$C$8,IF(Raw!$Q112&gt;$C$8,IF(Raw!$N112&gt;$C$9,IF(Raw!$N112&lt;$A$9,IF(Raw!$X112&gt;$C$9,IF(Raw!$X112&lt;$A$9,Raw!R112,-999),-999),-999),-999),-999),-999)</f>
        <v>1.004488</v>
      </c>
      <c r="L112" s="9">
        <f>IF(Raw!$G112&gt;$C$8,IF(Raw!$Q112&gt;$C$8,IF(Raw!$N112&gt;$C$9,IF(Raw!$N112&lt;$A$9,IF(Raw!$X112&gt;$C$9,IF(Raw!$X112&lt;$A$9,Raw!S112,-999),-999),-999),-999),-999),-999)</f>
        <v>1.6294770000000001</v>
      </c>
      <c r="M112" s="9">
        <f>Raw!Q112</f>
        <v>0.98728300000000002</v>
      </c>
      <c r="N112" s="9">
        <f>IF(Raw!$G112&gt;$C$8,IF(Raw!$Q112&gt;$C$8,IF(Raw!$N112&gt;$C$9,IF(Raw!$N112&lt;$A$9,IF(Raw!$X112&gt;$C$9,IF(Raw!$X112&lt;$A$9,Raw!V112,-999),-999),-999),-999),-999),-999)</f>
        <v>540.70000000000005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464</v>
      </c>
      <c r="R112" s="9">
        <f t="shared" si="20"/>
        <v>0.43818800000000002</v>
      </c>
      <c r="S112" s="9">
        <f t="shared" si="21"/>
        <v>0.28677975863242494</v>
      </c>
      <c r="T112" s="9">
        <f t="shared" si="22"/>
        <v>0.62498900000000002</v>
      </c>
      <c r="U112" s="9">
        <f t="shared" si="23"/>
        <v>0.38355190039503473</v>
      </c>
      <c r="V112" s="15">
        <f t="shared" si="16"/>
        <v>0</v>
      </c>
      <c r="X112" s="11">
        <f t="shared" si="24"/>
        <v>5.2313799999999992E+19</v>
      </c>
      <c r="Y112" s="11">
        <f t="shared" si="25"/>
        <v>5.2349999999999995E-18</v>
      </c>
      <c r="Z112" s="11">
        <f t="shared" si="26"/>
        <v>3.9799999999999997E-4</v>
      </c>
      <c r="AA112" s="16">
        <f t="shared" si="27"/>
        <v>9.8284607785445108E-2</v>
      </c>
      <c r="AB112" s="9">
        <f t="shared" si="17"/>
        <v>1.0659147987352176</v>
      </c>
      <c r="AC112" s="9">
        <f t="shared" si="18"/>
        <v>0.90171539221455499</v>
      </c>
      <c r="AD112" s="15">
        <f t="shared" si="19"/>
        <v>246.94625071719878</v>
      </c>
      <c r="AE112" s="3">
        <f t="shared" si="28"/>
        <v>630.29399999999976</v>
      </c>
      <c r="AF112" s="2">
        <f t="shared" si="29"/>
        <v>0.25</v>
      </c>
      <c r="AG112" s="9">
        <f t="shared" si="30"/>
        <v>7.2859002890777153E-2</v>
      </c>
      <c r="AH112" s="2">
        <f t="shared" si="31"/>
        <v>3.5256092322167216</v>
      </c>
    </row>
    <row r="113" spans="1:34">
      <c r="A113" s="1">
        <f>Raw!A113</f>
        <v>100</v>
      </c>
      <c r="B113" s="14">
        <f>Raw!B113</f>
        <v>0.4632060185185185</v>
      </c>
      <c r="C113" s="15">
        <f>Raw!C113</f>
        <v>47</v>
      </c>
      <c r="D113" s="15">
        <f>IF(C113&gt;0.5,Raw!D113*D$11,-999)</f>
        <v>94.1</v>
      </c>
      <c r="E113" s="9">
        <f>IF(Raw!$G113&gt;$C$8,IF(Raw!$Q113&gt;$C$8,IF(Raw!$N113&gt;$C$9,IF(Raw!$N113&lt;$A$9,IF(Raw!$X113&gt;$C$9,IF(Raw!$X113&lt;$A$9,Raw!H113,-999),-999),-999),-999),-999),-999)</f>
        <v>1.098279</v>
      </c>
      <c r="F113" s="9">
        <f>IF(Raw!$G113&gt;$C$8,IF(Raw!$Q113&gt;$C$8,IF(Raw!$N113&gt;$C$9,IF(Raw!$N113&lt;$A$9,IF(Raw!$X113&gt;$C$9,IF(Raw!$X113&lt;$A$9,Raw!I113,-999),-999),-999),-999),-999),-999)</f>
        <v>1.5317860000000001</v>
      </c>
      <c r="G113" s="9">
        <f>Raw!G113</f>
        <v>0.98089499999999996</v>
      </c>
      <c r="H113" s="9">
        <f>IF(Raw!$G113&gt;$C$8,IF(Raw!$Q113&gt;$C$8,IF(Raw!$N113&gt;$C$9,IF(Raw!$N113&lt;$A$9,IF(Raw!$X113&gt;$C$9,IF(Raw!$X113&lt;$A$9,Raw!L113,-999),-999),-999),-999),-999),-999)</f>
        <v>525.1</v>
      </c>
      <c r="I113" s="9">
        <f>IF(Raw!$G113&gt;$C$8,IF(Raw!$Q113&gt;$C$8,IF(Raw!$N113&gt;$C$9,IF(Raw!$N113&lt;$A$9,IF(Raw!$X113&gt;$C$9,IF(Raw!$X113&lt;$A$9,Raw!M113,-999),-999),-999),-999),-999),-999)</f>
        <v>3.9999999999999998E-6</v>
      </c>
      <c r="J113" s="9">
        <f>IF(Raw!$G113&gt;$C$8,IF(Raw!$Q113&gt;$C$8,IF(Raw!$N113&gt;$C$9,IF(Raw!$N113&lt;$A$9,IF(Raw!$X113&gt;$C$9,IF(Raw!$X113&lt;$A$9,Raw!N113,-999),-999),-999),-999),-999),-999)</f>
        <v>424</v>
      </c>
      <c r="K113" s="9">
        <f>IF(Raw!$G113&gt;$C$8,IF(Raw!$Q113&gt;$C$8,IF(Raw!$N113&gt;$C$9,IF(Raw!$N113&lt;$A$9,IF(Raw!$X113&gt;$C$9,IF(Raw!$X113&lt;$A$9,Raw!R113,-999),-999),-999),-999),-999),-999)</f>
        <v>1.031582</v>
      </c>
      <c r="L113" s="9">
        <f>IF(Raw!$G113&gt;$C$8,IF(Raw!$Q113&gt;$C$8,IF(Raw!$N113&gt;$C$9,IF(Raw!$N113&lt;$A$9,IF(Raw!$X113&gt;$C$9,IF(Raw!$X113&lt;$A$9,Raw!S113,-999),-999),-999),-999),-999),-999)</f>
        <v>1.6949510000000001</v>
      </c>
      <c r="M113" s="9">
        <f>Raw!Q113</f>
        <v>0.99385699999999999</v>
      </c>
      <c r="N113" s="9">
        <f>IF(Raw!$G113&gt;$C$8,IF(Raw!$Q113&gt;$C$8,IF(Raw!$N113&gt;$C$9,IF(Raw!$N113&lt;$A$9,IF(Raw!$X113&gt;$C$9,IF(Raw!$X113&lt;$A$9,Raw!V113,-999),-999),-999),-999),-999),-999)</f>
        <v>529.5</v>
      </c>
      <c r="O113" s="9">
        <f>IF(Raw!$G113&gt;$C$8,IF(Raw!$Q113&gt;$C$8,IF(Raw!$N113&gt;$C$9,IF(Raw!$N113&lt;$A$9,IF(Raw!$X113&gt;$C$9,IF(Raw!$X113&lt;$A$9,Raw!W113,-999),-999),-999),-999),-999),-999)</f>
        <v>6.9999999999999999E-6</v>
      </c>
      <c r="P113" s="9">
        <f>IF(Raw!$G113&gt;$C$8,IF(Raw!$Q113&gt;$C$8,IF(Raw!$N113&gt;$C$9,IF(Raw!$N113&lt;$A$9,IF(Raw!$X113&gt;$C$9,IF(Raw!$X113&lt;$A$9,Raw!X113,-999),-999),-999),-999),-999),-999)</f>
        <v>331</v>
      </c>
      <c r="R113" s="9">
        <f t="shared" si="20"/>
        <v>0.43350700000000009</v>
      </c>
      <c r="S113" s="9">
        <f t="shared" si="21"/>
        <v>0.28300754805175138</v>
      </c>
      <c r="T113" s="9">
        <f t="shared" si="22"/>
        <v>0.6633690000000001</v>
      </c>
      <c r="U113" s="9">
        <f t="shared" si="23"/>
        <v>0.39137945580727707</v>
      </c>
      <c r="V113" s="15">
        <f t="shared" si="16"/>
        <v>0</v>
      </c>
      <c r="X113" s="11">
        <f t="shared" si="24"/>
        <v>5.6648199999999992E+19</v>
      </c>
      <c r="Y113" s="11">
        <f t="shared" si="25"/>
        <v>5.251E-18</v>
      </c>
      <c r="Z113" s="11">
        <f t="shared" si="26"/>
        <v>4.2400000000000001E-4</v>
      </c>
      <c r="AA113" s="16">
        <f t="shared" si="27"/>
        <v>0.11199746554191278</v>
      </c>
      <c r="AB113" s="9">
        <f t="shared" si="17"/>
        <v>1.1058776467190732</v>
      </c>
      <c r="AC113" s="9">
        <f t="shared" si="18"/>
        <v>0.88800253445808719</v>
      </c>
      <c r="AD113" s="15">
        <f t="shared" si="19"/>
        <v>264.14496590073765</v>
      </c>
      <c r="AE113" s="3">
        <f t="shared" si="28"/>
        <v>632.22039999999981</v>
      </c>
      <c r="AF113" s="2">
        <f t="shared" si="29"/>
        <v>0.25</v>
      </c>
      <c r="AG113" s="9">
        <f t="shared" si="30"/>
        <v>7.952377923727881E-2</v>
      </c>
      <c r="AH113" s="2">
        <f t="shared" si="31"/>
        <v>3.8481142911057487</v>
      </c>
    </row>
    <row r="114" spans="1:34">
      <c r="A114" s="1">
        <f>Raw!A114</f>
        <v>101</v>
      </c>
      <c r="B114" s="14">
        <f>Raw!B114</f>
        <v>0.46326388888888892</v>
      </c>
      <c r="C114" s="15">
        <f>Raw!C114</f>
        <v>45.9</v>
      </c>
      <c r="D114" s="15">
        <f>IF(C114&gt;0.5,Raw!D114*D$11,-999)</f>
        <v>96.9</v>
      </c>
      <c r="E114" s="9">
        <f>IF(Raw!$G114&gt;$C$8,IF(Raw!$Q114&gt;$C$8,IF(Raw!$N114&gt;$C$9,IF(Raw!$N114&lt;$A$9,IF(Raw!$X114&gt;$C$9,IF(Raw!$X114&lt;$A$9,Raw!H114,-999),-999),-999),-999),-999),-999)</f>
        <v>1.0788340000000001</v>
      </c>
      <c r="F114" s="9">
        <f>IF(Raw!$G114&gt;$C$8,IF(Raw!$Q114&gt;$C$8,IF(Raw!$N114&gt;$C$9,IF(Raw!$N114&lt;$A$9,IF(Raw!$X114&gt;$C$9,IF(Raw!$X114&lt;$A$9,Raw!I114,-999),-999),-999),-999),-999),-999)</f>
        <v>1.5343359999999999</v>
      </c>
      <c r="G114" s="9">
        <f>Raw!G114</f>
        <v>0.98062199999999999</v>
      </c>
      <c r="H114" s="9">
        <f>IF(Raw!$G114&gt;$C$8,IF(Raw!$Q114&gt;$C$8,IF(Raw!$N114&gt;$C$9,IF(Raw!$N114&lt;$A$9,IF(Raw!$X114&gt;$C$9,IF(Raw!$X114&lt;$A$9,Raw!L114,-999),-999),-999),-999),-999),-999)</f>
        <v>557.29999999999995</v>
      </c>
      <c r="I114" s="9">
        <f>IF(Raw!$G114&gt;$C$8,IF(Raw!$Q114&gt;$C$8,IF(Raw!$N114&gt;$C$9,IF(Raw!$N114&lt;$A$9,IF(Raw!$X114&gt;$C$9,IF(Raw!$X114&lt;$A$9,Raw!M114,-999),-999),-999),-999),-999),-999)</f>
        <v>6.9999999999999999E-6</v>
      </c>
      <c r="J114" s="9">
        <f>IF(Raw!$G114&gt;$C$8,IF(Raw!$Q114&gt;$C$8,IF(Raw!$N114&gt;$C$9,IF(Raw!$N114&lt;$A$9,IF(Raw!$X114&gt;$C$9,IF(Raw!$X114&lt;$A$9,Raw!N114,-999),-999),-999),-999),-999),-999)</f>
        <v>443</v>
      </c>
      <c r="K114" s="9">
        <f>IF(Raw!$G114&gt;$C$8,IF(Raw!$Q114&gt;$C$8,IF(Raw!$N114&gt;$C$9,IF(Raw!$N114&lt;$A$9,IF(Raw!$X114&gt;$C$9,IF(Raw!$X114&lt;$A$9,Raw!R114,-999),-999),-999),-999),-999),-999)</f>
        <v>1.0400670000000001</v>
      </c>
      <c r="L114" s="9">
        <f>IF(Raw!$G114&gt;$C$8,IF(Raw!$Q114&gt;$C$8,IF(Raw!$N114&gt;$C$9,IF(Raw!$N114&lt;$A$9,IF(Raw!$X114&gt;$C$9,IF(Raw!$X114&lt;$A$9,Raw!S114,-999),-999),-999),-999),-999),-999)</f>
        <v>1.6696930000000001</v>
      </c>
      <c r="M114" s="9">
        <f>Raw!Q114</f>
        <v>0.99001499999999998</v>
      </c>
      <c r="N114" s="9">
        <f>IF(Raw!$G114&gt;$C$8,IF(Raw!$Q114&gt;$C$8,IF(Raw!$N114&gt;$C$9,IF(Raw!$N114&lt;$A$9,IF(Raw!$X114&gt;$C$9,IF(Raw!$X114&lt;$A$9,Raw!V114,-999),-999),-999),-999),-999),-999)</f>
        <v>531.20000000000005</v>
      </c>
      <c r="O114" s="9">
        <f>IF(Raw!$G114&gt;$C$8,IF(Raw!$Q114&gt;$C$8,IF(Raw!$N114&gt;$C$9,IF(Raw!$N114&lt;$A$9,IF(Raw!$X114&gt;$C$9,IF(Raw!$X114&lt;$A$9,Raw!W114,-999),-999),-999),-999),-999),-999)</f>
        <v>9.0000000000000002E-6</v>
      </c>
      <c r="P114" s="9">
        <f>IF(Raw!$G114&gt;$C$8,IF(Raw!$Q114&gt;$C$8,IF(Raw!$N114&gt;$C$9,IF(Raw!$N114&lt;$A$9,IF(Raw!$X114&gt;$C$9,IF(Raw!$X114&lt;$A$9,Raw!X114,-999),-999),-999),-999),-999),-999)</f>
        <v>428</v>
      </c>
      <c r="R114" s="9">
        <f t="shared" si="20"/>
        <v>0.45550199999999985</v>
      </c>
      <c r="S114" s="9">
        <f t="shared" si="21"/>
        <v>0.29687239300909313</v>
      </c>
      <c r="T114" s="9">
        <f t="shared" si="22"/>
        <v>0.62962600000000002</v>
      </c>
      <c r="U114" s="9">
        <f t="shared" si="23"/>
        <v>0.37709087838303207</v>
      </c>
      <c r="V114" s="15">
        <f t="shared" si="16"/>
        <v>0</v>
      </c>
      <c r="X114" s="11">
        <f t="shared" si="24"/>
        <v>5.8333799999999992E+19</v>
      </c>
      <c r="Y114" s="11">
        <f t="shared" si="25"/>
        <v>5.5729999999999995E-18</v>
      </c>
      <c r="Z114" s="11">
        <f t="shared" si="26"/>
        <v>4.4299999999999998E-4</v>
      </c>
      <c r="AA114" s="16">
        <f t="shared" si="27"/>
        <v>0.12588693228630549</v>
      </c>
      <c r="AB114" s="9">
        <f t="shared" si="17"/>
        <v>1.1193286856276974</v>
      </c>
      <c r="AC114" s="9">
        <f t="shared" si="18"/>
        <v>0.87411306771369468</v>
      </c>
      <c r="AD114" s="15">
        <f t="shared" si="19"/>
        <v>284.16914737315011</v>
      </c>
      <c r="AE114" s="3">
        <f t="shared" si="28"/>
        <v>670.98919999999976</v>
      </c>
      <c r="AF114" s="2">
        <f t="shared" si="29"/>
        <v>0.25</v>
      </c>
      <c r="AG114" s="9">
        <f t="shared" si="30"/>
        <v>8.2428917994075743E-2</v>
      </c>
      <c r="AH114" s="2">
        <f t="shared" si="31"/>
        <v>3.9886924436394611</v>
      </c>
    </row>
    <row r="115" spans="1:34">
      <c r="A115" s="1">
        <f>Raw!A115</f>
        <v>102</v>
      </c>
      <c r="B115" s="14">
        <f>Raw!B115</f>
        <v>0.46332175925925928</v>
      </c>
      <c r="C115" s="15">
        <f>Raw!C115</f>
        <v>45</v>
      </c>
      <c r="D115" s="15">
        <f>IF(C115&gt;0.5,Raw!D115*D$11,-999)</f>
        <v>101.4</v>
      </c>
      <c r="E115" s="9">
        <f>IF(Raw!$G115&gt;$C$8,IF(Raw!$Q115&gt;$C$8,IF(Raw!$N115&gt;$C$9,IF(Raw!$N115&lt;$A$9,IF(Raw!$X115&gt;$C$9,IF(Raw!$X115&lt;$A$9,Raw!H115,-999),-999),-999),-999),-999),-999)</f>
        <v>1.0939350000000001</v>
      </c>
      <c r="F115" s="9">
        <f>IF(Raw!$G115&gt;$C$8,IF(Raw!$Q115&gt;$C$8,IF(Raw!$N115&gt;$C$9,IF(Raw!$N115&lt;$A$9,IF(Raw!$X115&gt;$C$9,IF(Raw!$X115&lt;$A$9,Raw!I115,-999),-999),-999),-999),-999),-999)</f>
        <v>1.5161340000000001</v>
      </c>
      <c r="G115" s="9">
        <f>Raw!G115</f>
        <v>0.97412100000000001</v>
      </c>
      <c r="H115" s="9">
        <f>IF(Raw!$G115&gt;$C$8,IF(Raw!$Q115&gt;$C$8,IF(Raw!$N115&gt;$C$9,IF(Raw!$N115&lt;$A$9,IF(Raw!$X115&gt;$C$9,IF(Raw!$X115&lt;$A$9,Raw!L115,-999),-999),-999),-999),-999),-999)</f>
        <v>521.1</v>
      </c>
      <c r="I115" s="9">
        <f>IF(Raw!$G115&gt;$C$8,IF(Raw!$Q115&gt;$C$8,IF(Raw!$N115&gt;$C$9,IF(Raw!$N115&lt;$A$9,IF(Raw!$X115&gt;$C$9,IF(Raw!$X115&lt;$A$9,Raw!M115,-999),-999),-999),-999),-999),-999)</f>
        <v>3.9999999999999998E-6</v>
      </c>
      <c r="J115" s="9">
        <f>IF(Raw!$G115&gt;$C$8,IF(Raw!$Q115&gt;$C$8,IF(Raw!$N115&gt;$C$9,IF(Raw!$N115&lt;$A$9,IF(Raw!$X115&gt;$C$9,IF(Raw!$X115&lt;$A$9,Raw!N115,-999),-999),-999),-999),-999),-999)</f>
        <v>590</v>
      </c>
      <c r="K115" s="9">
        <f>IF(Raw!$G115&gt;$C$8,IF(Raw!$Q115&gt;$C$8,IF(Raw!$N115&gt;$C$9,IF(Raw!$N115&lt;$A$9,IF(Raw!$X115&gt;$C$9,IF(Raw!$X115&lt;$A$9,Raw!R115,-999),-999),-999),-999),-999),-999)</f>
        <v>1.014699</v>
      </c>
      <c r="L115" s="9">
        <f>IF(Raw!$G115&gt;$C$8,IF(Raw!$Q115&gt;$C$8,IF(Raw!$N115&gt;$C$9,IF(Raw!$N115&lt;$A$9,IF(Raw!$X115&gt;$C$9,IF(Raw!$X115&lt;$A$9,Raw!S115,-999),-999),-999),-999),-999),-999)</f>
        <v>1.660309</v>
      </c>
      <c r="M115" s="9">
        <f>Raw!Q115</f>
        <v>0.98696399999999995</v>
      </c>
      <c r="N115" s="9">
        <f>IF(Raw!$G115&gt;$C$8,IF(Raw!$Q115&gt;$C$8,IF(Raw!$N115&gt;$C$9,IF(Raw!$N115&lt;$A$9,IF(Raw!$X115&gt;$C$9,IF(Raw!$X115&lt;$A$9,Raw!V115,-999),-999),-999),-999),-999),-999)</f>
        <v>556.6</v>
      </c>
      <c r="O115" s="9">
        <f>IF(Raw!$G115&gt;$C$8,IF(Raw!$Q115&gt;$C$8,IF(Raw!$N115&gt;$C$9,IF(Raw!$N115&lt;$A$9,IF(Raw!$X115&gt;$C$9,IF(Raw!$X115&lt;$A$9,Raw!W115,-999),-999),-999),-999),-999),-999)</f>
        <v>1.2999999999999999E-5</v>
      </c>
      <c r="P115" s="9">
        <f>IF(Raw!$G115&gt;$C$8,IF(Raw!$Q115&gt;$C$8,IF(Raw!$N115&gt;$C$9,IF(Raw!$N115&lt;$A$9,IF(Raw!$X115&gt;$C$9,IF(Raw!$X115&lt;$A$9,Raw!X115,-999),-999),-999),-999),-999),-999)</f>
        <v>471</v>
      </c>
      <c r="R115" s="9">
        <f t="shared" si="20"/>
        <v>0.42219899999999999</v>
      </c>
      <c r="S115" s="9">
        <f t="shared" si="21"/>
        <v>0.27847076841492902</v>
      </c>
      <c r="T115" s="9">
        <f t="shared" si="22"/>
        <v>0.64561000000000002</v>
      </c>
      <c r="U115" s="9">
        <f t="shared" si="23"/>
        <v>0.38884930455716377</v>
      </c>
      <c r="V115" s="15">
        <f t="shared" si="16"/>
        <v>0</v>
      </c>
      <c r="X115" s="11">
        <f t="shared" si="24"/>
        <v>6.1042799999999992E+19</v>
      </c>
      <c r="Y115" s="11">
        <f t="shared" si="25"/>
        <v>5.2110000000000002E-18</v>
      </c>
      <c r="Z115" s="11">
        <f t="shared" si="26"/>
        <v>5.8999999999999992E-4</v>
      </c>
      <c r="AA115" s="16">
        <f t="shared" si="27"/>
        <v>0.15801915727085566</v>
      </c>
      <c r="AB115" s="9">
        <f t="shared" si="17"/>
        <v>1.1167177481256372</v>
      </c>
      <c r="AC115" s="9">
        <f t="shared" si="18"/>
        <v>0.84198084272914431</v>
      </c>
      <c r="AD115" s="15">
        <f t="shared" si="19"/>
        <v>267.82908012009437</v>
      </c>
      <c r="AE115" s="3">
        <f t="shared" si="28"/>
        <v>627.4043999999999</v>
      </c>
      <c r="AF115" s="2">
        <f t="shared" si="29"/>
        <v>0.25</v>
      </c>
      <c r="AG115" s="9">
        <f t="shared" si="30"/>
        <v>8.011165503452583E-2</v>
      </c>
      <c r="AH115" s="2">
        <f t="shared" si="31"/>
        <v>3.8765612949890973</v>
      </c>
    </row>
    <row r="116" spans="1:34">
      <c r="A116" s="1">
        <f>Raw!A116</f>
        <v>103</v>
      </c>
      <c r="B116" s="14">
        <f>Raw!B116</f>
        <v>0.46336805555555555</v>
      </c>
      <c r="C116" s="15">
        <f>Raw!C116</f>
        <v>43.9</v>
      </c>
      <c r="D116" s="15">
        <f>IF(C116&gt;0.5,Raw!D116*D$11,-999)</f>
        <v>105.9</v>
      </c>
      <c r="E116" s="9">
        <f>IF(Raw!$G116&gt;$C$8,IF(Raw!$Q116&gt;$C$8,IF(Raw!$N116&gt;$C$9,IF(Raw!$N116&lt;$A$9,IF(Raw!$X116&gt;$C$9,IF(Raw!$X116&lt;$A$9,Raw!H116,-999),-999),-999),-999),-999),-999)</f>
        <v>1.1006089999999999</v>
      </c>
      <c r="F116" s="9">
        <f>IF(Raw!$G116&gt;$C$8,IF(Raw!$Q116&gt;$C$8,IF(Raw!$N116&gt;$C$9,IF(Raw!$N116&lt;$A$9,IF(Raw!$X116&gt;$C$9,IF(Raw!$X116&lt;$A$9,Raw!I116,-999),-999),-999),-999),-999),-999)</f>
        <v>1.5012110000000001</v>
      </c>
      <c r="G116" s="9">
        <f>Raw!G116</f>
        <v>0.97721400000000003</v>
      </c>
      <c r="H116" s="9">
        <f>IF(Raw!$G116&gt;$C$8,IF(Raw!$Q116&gt;$C$8,IF(Raw!$N116&gt;$C$9,IF(Raw!$N116&lt;$A$9,IF(Raw!$X116&gt;$C$9,IF(Raw!$X116&lt;$A$9,Raw!L116,-999),-999),-999),-999),-999),-999)</f>
        <v>502.9</v>
      </c>
      <c r="I116" s="9">
        <f>IF(Raw!$G116&gt;$C$8,IF(Raw!$Q116&gt;$C$8,IF(Raw!$N116&gt;$C$9,IF(Raw!$N116&lt;$A$9,IF(Raw!$X116&gt;$C$9,IF(Raw!$X116&lt;$A$9,Raw!M116,-999),-999),-999),-999),-999),-999)</f>
        <v>1.7E-5</v>
      </c>
      <c r="J116" s="9">
        <f>IF(Raw!$G116&gt;$C$8,IF(Raw!$Q116&gt;$C$8,IF(Raw!$N116&gt;$C$9,IF(Raw!$N116&lt;$A$9,IF(Raw!$X116&gt;$C$9,IF(Raw!$X116&lt;$A$9,Raw!N116,-999),-999),-999),-999),-999),-999)</f>
        <v>359</v>
      </c>
      <c r="K116" s="9">
        <f>IF(Raw!$G116&gt;$C$8,IF(Raw!$Q116&gt;$C$8,IF(Raw!$N116&gt;$C$9,IF(Raw!$N116&lt;$A$9,IF(Raw!$X116&gt;$C$9,IF(Raw!$X116&lt;$A$9,Raw!R116,-999),-999),-999),-999),-999),-999)</f>
        <v>1.0429569999999999</v>
      </c>
      <c r="L116" s="9">
        <f>IF(Raw!$G116&gt;$C$8,IF(Raw!$Q116&gt;$C$8,IF(Raw!$N116&gt;$C$9,IF(Raw!$N116&lt;$A$9,IF(Raw!$X116&gt;$C$9,IF(Raw!$X116&lt;$A$9,Raw!S116,-999),-999),-999),-999),-999),-999)</f>
        <v>1.6817979999999999</v>
      </c>
      <c r="M116" s="9">
        <f>Raw!Q116</f>
        <v>0.98909199999999997</v>
      </c>
      <c r="N116" s="9">
        <f>IF(Raw!$G116&gt;$C$8,IF(Raw!$Q116&gt;$C$8,IF(Raw!$N116&gt;$C$9,IF(Raw!$N116&lt;$A$9,IF(Raw!$X116&gt;$C$9,IF(Raw!$X116&lt;$A$9,Raw!V116,-999),-999),-999),-999),-999),-999)</f>
        <v>548.79999999999995</v>
      </c>
      <c r="O116" s="9">
        <f>IF(Raw!$G116&gt;$C$8,IF(Raw!$Q116&gt;$C$8,IF(Raw!$N116&gt;$C$9,IF(Raw!$N116&lt;$A$9,IF(Raw!$X116&gt;$C$9,IF(Raw!$X116&lt;$A$9,Raw!W116,-999),-999),-999),-999),-999),-999)</f>
        <v>6.0000000000000002E-6</v>
      </c>
      <c r="P116" s="9">
        <f>IF(Raw!$G116&gt;$C$8,IF(Raw!$Q116&gt;$C$8,IF(Raw!$N116&gt;$C$9,IF(Raw!$N116&lt;$A$9,IF(Raw!$X116&gt;$C$9,IF(Raw!$X116&lt;$A$9,Raw!X116,-999),-999),-999),-999),-999),-999)</f>
        <v>458</v>
      </c>
      <c r="R116" s="9">
        <f t="shared" si="20"/>
        <v>0.40060200000000012</v>
      </c>
      <c r="S116" s="9">
        <f t="shared" si="21"/>
        <v>0.26685256103239324</v>
      </c>
      <c r="T116" s="9">
        <f t="shared" si="22"/>
        <v>0.63884099999999999</v>
      </c>
      <c r="U116" s="9">
        <f t="shared" si="23"/>
        <v>0.37985596367696955</v>
      </c>
      <c r="V116" s="15">
        <f t="shared" si="16"/>
        <v>0</v>
      </c>
      <c r="X116" s="11">
        <f t="shared" si="24"/>
        <v>6.37518E+19</v>
      </c>
      <c r="Y116" s="11">
        <f t="shared" si="25"/>
        <v>5.0289999999999992E-18</v>
      </c>
      <c r="Z116" s="11">
        <f t="shared" si="26"/>
        <v>3.59E-4</v>
      </c>
      <c r="AA116" s="16">
        <f t="shared" si="27"/>
        <v>0.10321799540850735</v>
      </c>
      <c r="AB116" s="9">
        <f t="shared" si="17"/>
        <v>1.1088968874047662</v>
      </c>
      <c r="AC116" s="9">
        <f t="shared" si="18"/>
        <v>0.8967820045914926</v>
      </c>
      <c r="AD116" s="15">
        <f t="shared" si="19"/>
        <v>287.51530754458867</v>
      </c>
      <c r="AE116" s="3">
        <f t="shared" si="28"/>
        <v>605.49159999999972</v>
      </c>
      <c r="AF116" s="2">
        <f t="shared" si="29"/>
        <v>0.25</v>
      </c>
      <c r="AG116" s="9">
        <f t="shared" si="30"/>
        <v>8.4011080168638452E-2</v>
      </c>
      <c r="AH116" s="2">
        <f t="shared" si="31"/>
        <v>4.0652524478693364</v>
      </c>
    </row>
    <row r="117" spans="1:34">
      <c r="A117" s="1">
        <f>Raw!A117</f>
        <v>104</v>
      </c>
      <c r="B117" s="14">
        <f>Raw!B117</f>
        <v>0.46342592592592591</v>
      </c>
      <c r="C117" s="15">
        <f>Raw!C117</f>
        <v>42.8</v>
      </c>
      <c r="D117" s="15">
        <f>IF(C117&gt;0.5,Raw!D117*D$11,-999)</f>
        <v>113.1</v>
      </c>
      <c r="E117" s="9">
        <f>IF(Raw!$G117&gt;$C$8,IF(Raw!$Q117&gt;$C$8,IF(Raw!$N117&gt;$C$9,IF(Raw!$N117&lt;$A$9,IF(Raw!$X117&gt;$C$9,IF(Raw!$X117&lt;$A$9,Raw!H117,-999),-999),-999),-999),-999),-999)</f>
        <v>1.0999570000000001</v>
      </c>
      <c r="F117" s="9">
        <f>IF(Raw!$G117&gt;$C$8,IF(Raw!$Q117&gt;$C$8,IF(Raw!$N117&gt;$C$9,IF(Raw!$N117&lt;$A$9,IF(Raw!$X117&gt;$C$9,IF(Raw!$X117&lt;$A$9,Raw!I117,-999),-999),-999),-999),-999),-999)</f>
        <v>1.4870289999999999</v>
      </c>
      <c r="G117" s="9">
        <f>Raw!G117</f>
        <v>0.96927700000000006</v>
      </c>
      <c r="H117" s="9">
        <f>IF(Raw!$G117&gt;$C$8,IF(Raw!$Q117&gt;$C$8,IF(Raw!$N117&gt;$C$9,IF(Raw!$N117&lt;$A$9,IF(Raw!$X117&gt;$C$9,IF(Raw!$X117&lt;$A$9,Raw!L117,-999),-999),-999),-999),-999),-999)</f>
        <v>479</v>
      </c>
      <c r="I117" s="9">
        <f>IF(Raw!$G117&gt;$C$8,IF(Raw!$Q117&gt;$C$8,IF(Raw!$N117&gt;$C$9,IF(Raw!$N117&lt;$A$9,IF(Raw!$X117&gt;$C$9,IF(Raw!$X117&lt;$A$9,Raw!M117,-999),-999),-999),-999),-999),-999)</f>
        <v>1.1E-5</v>
      </c>
      <c r="J117" s="9">
        <f>IF(Raw!$G117&gt;$C$8,IF(Raw!$Q117&gt;$C$8,IF(Raw!$N117&gt;$C$9,IF(Raw!$N117&lt;$A$9,IF(Raw!$X117&gt;$C$9,IF(Raw!$X117&lt;$A$9,Raw!N117,-999),-999),-999),-999),-999),-999)</f>
        <v>371</v>
      </c>
      <c r="K117" s="9">
        <f>IF(Raw!$G117&gt;$C$8,IF(Raw!$Q117&gt;$C$8,IF(Raw!$N117&gt;$C$9,IF(Raw!$N117&lt;$A$9,IF(Raw!$X117&gt;$C$9,IF(Raw!$X117&lt;$A$9,Raw!R117,-999),-999),-999),-999),-999),-999)</f>
        <v>1.015838</v>
      </c>
      <c r="L117" s="9">
        <f>IF(Raw!$G117&gt;$C$8,IF(Raw!$Q117&gt;$C$8,IF(Raw!$N117&gt;$C$9,IF(Raw!$N117&lt;$A$9,IF(Raw!$X117&gt;$C$9,IF(Raw!$X117&lt;$A$9,Raw!S117,-999),-999),-999),-999),-999),-999)</f>
        <v>1.6356440000000001</v>
      </c>
      <c r="M117" s="9">
        <f>Raw!Q117</f>
        <v>0.991147</v>
      </c>
      <c r="N117" s="9">
        <f>IF(Raw!$G117&gt;$C$8,IF(Raw!$Q117&gt;$C$8,IF(Raw!$N117&gt;$C$9,IF(Raw!$N117&lt;$A$9,IF(Raw!$X117&gt;$C$9,IF(Raw!$X117&lt;$A$9,Raw!V117,-999),-999),-999),-999),-999),-999)</f>
        <v>545.4</v>
      </c>
      <c r="O117" s="9">
        <f>IF(Raw!$G117&gt;$C$8,IF(Raw!$Q117&gt;$C$8,IF(Raw!$N117&gt;$C$9,IF(Raw!$N117&lt;$A$9,IF(Raw!$X117&gt;$C$9,IF(Raw!$X117&lt;$A$9,Raw!W117,-999),-999),-999),-999),-999),-999)</f>
        <v>6.0000000000000002E-6</v>
      </c>
      <c r="P117" s="9">
        <f>IF(Raw!$G117&gt;$C$8,IF(Raw!$Q117&gt;$C$8,IF(Raw!$N117&gt;$C$9,IF(Raw!$N117&lt;$A$9,IF(Raw!$X117&gt;$C$9,IF(Raw!$X117&lt;$A$9,Raw!X117,-999),-999),-999),-999),-999),-999)</f>
        <v>443</v>
      </c>
      <c r="R117" s="9">
        <f t="shared" si="20"/>
        <v>0.38707199999999986</v>
      </c>
      <c r="S117" s="9">
        <f t="shared" si="21"/>
        <v>0.26029889127918815</v>
      </c>
      <c r="T117" s="9">
        <f t="shared" si="22"/>
        <v>0.61980600000000008</v>
      </c>
      <c r="U117" s="9">
        <f t="shared" si="23"/>
        <v>0.37893698139692994</v>
      </c>
      <c r="V117" s="15">
        <f t="shared" si="16"/>
        <v>0</v>
      </c>
      <c r="X117" s="11">
        <f t="shared" si="24"/>
        <v>6.8086199999999984E+19</v>
      </c>
      <c r="Y117" s="11">
        <f t="shared" si="25"/>
        <v>4.7899999999999999E-18</v>
      </c>
      <c r="Z117" s="11">
        <f t="shared" si="26"/>
        <v>3.7099999999999996E-4</v>
      </c>
      <c r="AA117" s="16">
        <f t="shared" si="27"/>
        <v>0.10793560383461742</v>
      </c>
      <c r="AB117" s="9">
        <f t="shared" si="17"/>
        <v>1.082737134870319</v>
      </c>
      <c r="AC117" s="9">
        <f t="shared" si="18"/>
        <v>0.89206439616538247</v>
      </c>
      <c r="AD117" s="15">
        <f t="shared" si="19"/>
        <v>290.9315467240362</v>
      </c>
      <c r="AE117" s="3">
        <f t="shared" si="28"/>
        <v>576.71599999999978</v>
      </c>
      <c r="AF117" s="2">
        <f t="shared" si="29"/>
        <v>0.25</v>
      </c>
      <c r="AG117" s="9">
        <f t="shared" si="30"/>
        <v>8.4803632391343198E-2</v>
      </c>
      <c r="AH117" s="2">
        <f t="shared" si="31"/>
        <v>4.1036036374617959</v>
      </c>
    </row>
    <row r="118" spans="1:34">
      <c r="A118" s="1">
        <f>Raw!A118</f>
        <v>105</v>
      </c>
      <c r="B118" s="14">
        <f>Raw!B118</f>
        <v>0.46348379629629632</v>
      </c>
      <c r="C118" s="15">
        <f>Raw!C118</f>
        <v>41.5</v>
      </c>
      <c r="D118" s="15">
        <f>IF(C118&gt;0.5,Raw!D118*D$11,-999)</f>
        <v>120.4</v>
      </c>
      <c r="E118" s="9">
        <f>IF(Raw!$G118&gt;$C$8,IF(Raw!$Q118&gt;$C$8,IF(Raw!$N118&gt;$C$9,IF(Raw!$N118&lt;$A$9,IF(Raw!$X118&gt;$C$9,IF(Raw!$X118&lt;$A$9,Raw!H118,-999),-999),-999),-999),-999),-999)</f>
        <v>1.0646089999999999</v>
      </c>
      <c r="F118" s="9">
        <f>IF(Raw!$G118&gt;$C$8,IF(Raw!$Q118&gt;$C$8,IF(Raw!$N118&gt;$C$9,IF(Raw!$N118&lt;$A$9,IF(Raw!$X118&gt;$C$9,IF(Raw!$X118&lt;$A$9,Raw!I118,-999),-999),-999),-999),-999),-999)</f>
        <v>1.449438</v>
      </c>
      <c r="G118" s="9">
        <f>Raw!G118</f>
        <v>0.96635400000000005</v>
      </c>
      <c r="H118" s="9">
        <f>IF(Raw!$G118&gt;$C$8,IF(Raw!$Q118&gt;$C$8,IF(Raw!$N118&gt;$C$9,IF(Raw!$N118&lt;$A$9,IF(Raw!$X118&gt;$C$9,IF(Raw!$X118&lt;$A$9,Raw!L118,-999),-999),-999),-999),-999),-999)</f>
        <v>526.5</v>
      </c>
      <c r="I118" s="9">
        <f>IF(Raw!$G118&gt;$C$8,IF(Raw!$Q118&gt;$C$8,IF(Raw!$N118&gt;$C$9,IF(Raw!$N118&lt;$A$9,IF(Raw!$X118&gt;$C$9,IF(Raw!$X118&lt;$A$9,Raw!M118,-999),-999),-999),-999),-999),-999)</f>
        <v>9.0000000000000002E-6</v>
      </c>
      <c r="J118" s="9">
        <f>IF(Raw!$G118&gt;$C$8,IF(Raw!$Q118&gt;$C$8,IF(Raw!$N118&gt;$C$9,IF(Raw!$N118&lt;$A$9,IF(Raw!$X118&gt;$C$9,IF(Raw!$X118&lt;$A$9,Raw!N118,-999),-999),-999),-999),-999),-999)</f>
        <v>509</v>
      </c>
      <c r="K118" s="9">
        <f>IF(Raw!$G118&gt;$C$8,IF(Raw!$Q118&gt;$C$8,IF(Raw!$N118&gt;$C$9,IF(Raw!$N118&lt;$A$9,IF(Raw!$X118&gt;$C$9,IF(Raw!$X118&lt;$A$9,Raw!R118,-999),-999),-999),-999),-999),-999)</f>
        <v>1.02511</v>
      </c>
      <c r="L118" s="9">
        <f>IF(Raw!$G118&gt;$C$8,IF(Raw!$Q118&gt;$C$8,IF(Raw!$N118&gt;$C$9,IF(Raw!$N118&lt;$A$9,IF(Raw!$X118&gt;$C$9,IF(Raw!$X118&lt;$A$9,Raw!S118,-999),-999),-999),-999),-999),-999)</f>
        <v>1.6367689999999999</v>
      </c>
      <c r="M118" s="9">
        <f>Raw!Q118</f>
        <v>0.99144600000000005</v>
      </c>
      <c r="N118" s="9">
        <f>IF(Raw!$G118&gt;$C$8,IF(Raw!$Q118&gt;$C$8,IF(Raw!$N118&gt;$C$9,IF(Raw!$N118&lt;$A$9,IF(Raw!$X118&gt;$C$9,IF(Raw!$X118&lt;$A$9,Raw!V118,-999),-999),-999),-999),-999),-999)</f>
        <v>504.5</v>
      </c>
      <c r="O118" s="9">
        <f>IF(Raw!$G118&gt;$C$8,IF(Raw!$Q118&gt;$C$8,IF(Raw!$N118&gt;$C$9,IF(Raw!$N118&lt;$A$9,IF(Raw!$X118&gt;$C$9,IF(Raw!$X118&lt;$A$9,Raw!W118,-999),-999),-999),-999),-999),-999)</f>
        <v>1.0000000000000001E-5</v>
      </c>
      <c r="P118" s="9">
        <f>IF(Raw!$G118&gt;$C$8,IF(Raw!$Q118&gt;$C$8,IF(Raw!$N118&gt;$C$9,IF(Raw!$N118&lt;$A$9,IF(Raw!$X118&gt;$C$9,IF(Raw!$X118&lt;$A$9,Raw!X118,-999),-999),-999),-999),-999),-999)</f>
        <v>346</v>
      </c>
      <c r="R118" s="9">
        <f t="shared" si="20"/>
        <v>0.38482900000000009</v>
      </c>
      <c r="S118" s="9">
        <f t="shared" si="21"/>
        <v>0.26550221534139445</v>
      </c>
      <c r="T118" s="9">
        <f t="shared" si="22"/>
        <v>0.61165899999999995</v>
      </c>
      <c r="U118" s="9">
        <f t="shared" si="23"/>
        <v>0.37369903755508566</v>
      </c>
      <c r="V118" s="15">
        <f t="shared" si="16"/>
        <v>0</v>
      </c>
      <c r="X118" s="11">
        <f t="shared" si="24"/>
        <v>7.2480799999999992E+19</v>
      </c>
      <c r="Y118" s="11">
        <f t="shared" si="25"/>
        <v>5.2649999999999993E-18</v>
      </c>
      <c r="Z118" s="11">
        <f t="shared" si="26"/>
        <v>5.0900000000000001E-4</v>
      </c>
      <c r="AA118" s="16">
        <f t="shared" si="27"/>
        <v>0.16264752039971972</v>
      </c>
      <c r="AB118" s="9">
        <f t="shared" si="17"/>
        <v>1.1245948196801721</v>
      </c>
      <c r="AC118" s="9">
        <f t="shared" si="18"/>
        <v>0.83735247960028036</v>
      </c>
      <c r="AD118" s="15">
        <f t="shared" si="19"/>
        <v>319.54326208196409</v>
      </c>
      <c r="AE118" s="3">
        <f t="shared" si="28"/>
        <v>633.90599999999972</v>
      </c>
      <c r="AF118" s="2">
        <f t="shared" si="29"/>
        <v>0.25</v>
      </c>
      <c r="AG118" s="9">
        <f t="shared" si="30"/>
        <v>9.1856161151724985E-2</v>
      </c>
      <c r="AH118" s="2">
        <f t="shared" si="31"/>
        <v>4.4448718338623179</v>
      </c>
    </row>
    <row r="119" spans="1:34">
      <c r="A119" s="1">
        <f>Raw!A119</f>
        <v>106</v>
      </c>
      <c r="B119" s="14">
        <f>Raw!B119</f>
        <v>0.46354166666666669</v>
      </c>
      <c r="C119" s="15">
        <f>Raw!C119</f>
        <v>40.4</v>
      </c>
      <c r="D119" s="15">
        <f>IF(C119&gt;0.5,Raw!D119*D$11,-999)</f>
        <v>128.5</v>
      </c>
      <c r="E119" s="9">
        <f>IF(Raw!$G119&gt;$C$8,IF(Raw!$Q119&gt;$C$8,IF(Raw!$N119&gt;$C$9,IF(Raw!$N119&lt;$A$9,IF(Raw!$X119&gt;$C$9,IF(Raw!$X119&lt;$A$9,Raw!H119,-999),-999),-999),-999),-999),-999)</f>
        <v>1.0758000000000001</v>
      </c>
      <c r="F119" s="9">
        <f>IF(Raw!$G119&gt;$C$8,IF(Raw!$Q119&gt;$C$8,IF(Raw!$N119&gt;$C$9,IF(Raw!$N119&lt;$A$9,IF(Raw!$X119&gt;$C$9,IF(Raw!$X119&lt;$A$9,Raw!I119,-999),-999),-999),-999),-999),-999)</f>
        <v>1.4697439999999999</v>
      </c>
      <c r="G119" s="9">
        <f>Raw!G119</f>
        <v>0.96514100000000003</v>
      </c>
      <c r="H119" s="9">
        <f>IF(Raw!$G119&gt;$C$8,IF(Raw!$Q119&gt;$C$8,IF(Raw!$N119&gt;$C$9,IF(Raw!$N119&lt;$A$9,IF(Raw!$X119&gt;$C$9,IF(Raw!$X119&lt;$A$9,Raw!L119,-999),-999),-999),-999),-999),-999)</f>
        <v>537.5</v>
      </c>
      <c r="I119" s="9">
        <f>IF(Raw!$G119&gt;$C$8,IF(Raw!$Q119&gt;$C$8,IF(Raw!$N119&gt;$C$9,IF(Raw!$N119&lt;$A$9,IF(Raw!$X119&gt;$C$9,IF(Raw!$X119&lt;$A$9,Raw!M119,-999),-999),-999),-999),-999),-999)</f>
        <v>7.9999999999999996E-6</v>
      </c>
      <c r="J119" s="9">
        <f>IF(Raw!$G119&gt;$C$8,IF(Raw!$Q119&gt;$C$8,IF(Raw!$N119&gt;$C$9,IF(Raw!$N119&lt;$A$9,IF(Raw!$X119&gt;$C$9,IF(Raw!$X119&lt;$A$9,Raw!N119,-999),-999),-999),-999),-999),-999)</f>
        <v>309</v>
      </c>
      <c r="K119" s="9">
        <f>IF(Raw!$G119&gt;$C$8,IF(Raw!$Q119&gt;$C$8,IF(Raw!$N119&gt;$C$9,IF(Raw!$N119&lt;$A$9,IF(Raw!$X119&gt;$C$9,IF(Raw!$X119&lt;$A$9,Raw!R119,-999),-999),-999),-999),-999),-999)</f>
        <v>1.126584</v>
      </c>
      <c r="L119" s="9">
        <f>IF(Raw!$G119&gt;$C$8,IF(Raw!$Q119&gt;$C$8,IF(Raw!$N119&gt;$C$9,IF(Raw!$N119&lt;$A$9,IF(Raw!$X119&gt;$C$9,IF(Raw!$X119&lt;$A$9,Raw!S119,-999),-999),-999),-999),-999),-999)</f>
        <v>1.7979579999999999</v>
      </c>
      <c r="M119" s="9">
        <f>Raw!Q119</f>
        <v>0.989537</v>
      </c>
      <c r="N119" s="9">
        <f>IF(Raw!$G119&gt;$C$8,IF(Raw!$Q119&gt;$C$8,IF(Raw!$N119&gt;$C$9,IF(Raw!$N119&lt;$A$9,IF(Raw!$X119&gt;$C$9,IF(Raw!$X119&lt;$A$9,Raw!V119,-999),-999),-999),-999),-999),-999)</f>
        <v>484.9</v>
      </c>
      <c r="O119" s="9">
        <f>IF(Raw!$G119&gt;$C$8,IF(Raw!$Q119&gt;$C$8,IF(Raw!$N119&gt;$C$9,IF(Raw!$N119&lt;$A$9,IF(Raw!$X119&gt;$C$9,IF(Raw!$X119&lt;$A$9,Raw!W119,-999),-999),-999),-999),-999),-999)</f>
        <v>1.5E-5</v>
      </c>
      <c r="P119" s="9">
        <f>IF(Raw!$G119&gt;$C$8,IF(Raw!$Q119&gt;$C$8,IF(Raw!$N119&gt;$C$9,IF(Raw!$N119&lt;$A$9,IF(Raw!$X119&gt;$C$9,IF(Raw!$X119&lt;$A$9,Raw!X119,-999),-999),-999),-999),-999),-999)</f>
        <v>427</v>
      </c>
      <c r="R119" s="9">
        <f t="shared" si="20"/>
        <v>0.39394399999999985</v>
      </c>
      <c r="S119" s="9">
        <f t="shared" si="21"/>
        <v>0.26803579398861288</v>
      </c>
      <c r="T119" s="9">
        <f t="shared" si="22"/>
        <v>0.67137399999999992</v>
      </c>
      <c r="U119" s="9">
        <f t="shared" si="23"/>
        <v>0.37340916751114317</v>
      </c>
      <c r="V119" s="15">
        <f t="shared" si="16"/>
        <v>0</v>
      </c>
      <c r="X119" s="11">
        <f t="shared" si="24"/>
        <v>7.7356999999999984E+19</v>
      </c>
      <c r="Y119" s="11">
        <f t="shared" si="25"/>
        <v>5.3749999999999995E-18</v>
      </c>
      <c r="Z119" s="11">
        <f t="shared" si="26"/>
        <v>3.0899999999999998E-4</v>
      </c>
      <c r="AA119" s="16">
        <f t="shared" si="27"/>
        <v>0.11385250281758375</v>
      </c>
      <c r="AB119" s="9">
        <f t="shared" si="17"/>
        <v>1.2030216102266524</v>
      </c>
      <c r="AC119" s="9">
        <f t="shared" si="18"/>
        <v>0.88614749718241637</v>
      </c>
      <c r="AD119" s="15">
        <f t="shared" si="19"/>
        <v>368.45470167502839</v>
      </c>
      <c r="AE119" s="3">
        <f t="shared" si="28"/>
        <v>647.14999999999975</v>
      </c>
      <c r="AF119" s="2">
        <f t="shared" si="29"/>
        <v>0.25</v>
      </c>
      <c r="AG119" s="9">
        <f t="shared" si="30"/>
        <v>0.10583412570618382</v>
      </c>
      <c r="AH119" s="2">
        <f t="shared" si="31"/>
        <v>5.1212582641662712</v>
      </c>
    </row>
    <row r="120" spans="1:34">
      <c r="A120" s="1">
        <f>Raw!A120</f>
        <v>107</v>
      </c>
      <c r="B120" s="14">
        <f>Raw!B120</f>
        <v>0.46359953703703699</v>
      </c>
      <c r="C120" s="15">
        <f>Raw!C120</f>
        <v>39.200000000000003</v>
      </c>
      <c r="D120" s="15">
        <f>IF(C120&gt;0.5,Raw!D120*D$11,-999)</f>
        <v>136.69999999999999</v>
      </c>
      <c r="E120" s="9">
        <f>IF(Raw!$G120&gt;$C$8,IF(Raw!$Q120&gt;$C$8,IF(Raw!$N120&gt;$C$9,IF(Raw!$N120&lt;$A$9,IF(Raw!$X120&gt;$C$9,IF(Raw!$X120&lt;$A$9,Raw!H120,-999),-999),-999),-999),-999),-999)</f>
        <v>1.052789</v>
      </c>
      <c r="F120" s="9">
        <f>IF(Raw!$G120&gt;$C$8,IF(Raw!$Q120&gt;$C$8,IF(Raw!$N120&gt;$C$9,IF(Raw!$N120&lt;$A$9,IF(Raw!$X120&gt;$C$9,IF(Raw!$X120&lt;$A$9,Raw!I120,-999),-999),-999),-999),-999),-999)</f>
        <v>1.3976029999999999</v>
      </c>
      <c r="G120" s="9">
        <f>Raw!G120</f>
        <v>0.96450599999999997</v>
      </c>
      <c r="H120" s="9">
        <f>IF(Raw!$G120&gt;$C$8,IF(Raw!$Q120&gt;$C$8,IF(Raw!$N120&gt;$C$9,IF(Raw!$N120&lt;$A$9,IF(Raw!$X120&gt;$C$9,IF(Raw!$X120&lt;$A$9,Raw!L120,-999),-999),-999),-999),-999),-999)</f>
        <v>502.9</v>
      </c>
      <c r="I120" s="9">
        <f>IF(Raw!$G120&gt;$C$8,IF(Raw!$Q120&gt;$C$8,IF(Raw!$N120&gt;$C$9,IF(Raw!$N120&lt;$A$9,IF(Raw!$X120&gt;$C$9,IF(Raw!$X120&lt;$A$9,Raw!M120,-999),-999),-999),-999),-999),-999)</f>
        <v>2.3E-5</v>
      </c>
      <c r="J120" s="9">
        <f>IF(Raw!$G120&gt;$C$8,IF(Raw!$Q120&gt;$C$8,IF(Raw!$N120&gt;$C$9,IF(Raw!$N120&lt;$A$9,IF(Raw!$X120&gt;$C$9,IF(Raw!$X120&lt;$A$9,Raw!N120,-999),-999),-999),-999),-999),-999)</f>
        <v>597</v>
      </c>
      <c r="K120" s="9">
        <f>IF(Raw!$G120&gt;$C$8,IF(Raw!$Q120&gt;$C$8,IF(Raw!$N120&gt;$C$9,IF(Raw!$N120&lt;$A$9,IF(Raw!$X120&gt;$C$9,IF(Raw!$X120&lt;$A$9,Raw!R120,-999),-999),-999),-999),-999),-999)</f>
        <v>1.011549</v>
      </c>
      <c r="L120" s="9">
        <f>IF(Raw!$G120&gt;$C$8,IF(Raw!$Q120&gt;$C$8,IF(Raw!$N120&gt;$C$9,IF(Raw!$N120&lt;$A$9,IF(Raw!$X120&gt;$C$9,IF(Raw!$X120&lt;$A$9,Raw!S120,-999),-999),-999),-999),-999),-999)</f>
        <v>1.6230230000000001</v>
      </c>
      <c r="M120" s="9">
        <f>Raw!Q120</f>
        <v>0.98821400000000004</v>
      </c>
      <c r="N120" s="9">
        <f>IF(Raw!$G120&gt;$C$8,IF(Raw!$Q120&gt;$C$8,IF(Raw!$N120&gt;$C$9,IF(Raw!$N120&lt;$A$9,IF(Raw!$X120&gt;$C$9,IF(Raw!$X120&lt;$A$9,Raw!V120,-999),-999),-999),-999),-999),-999)</f>
        <v>550.79999999999995</v>
      </c>
      <c r="O120" s="9">
        <f>IF(Raw!$G120&gt;$C$8,IF(Raw!$Q120&gt;$C$8,IF(Raw!$N120&gt;$C$9,IF(Raw!$N120&lt;$A$9,IF(Raw!$X120&gt;$C$9,IF(Raw!$X120&lt;$A$9,Raw!W120,-999),-999),-999),-999),-999),-999)</f>
        <v>2.0000000000000002E-5</v>
      </c>
      <c r="P120" s="9">
        <f>IF(Raw!$G120&gt;$C$8,IF(Raw!$Q120&gt;$C$8,IF(Raw!$N120&gt;$C$9,IF(Raw!$N120&lt;$A$9,IF(Raw!$X120&gt;$C$9,IF(Raw!$X120&lt;$A$9,Raw!X120,-999),-999),-999),-999),-999),-999)</f>
        <v>487</v>
      </c>
      <c r="R120" s="9">
        <f t="shared" si="20"/>
        <v>0.34481399999999995</v>
      </c>
      <c r="S120" s="9">
        <f t="shared" si="21"/>
        <v>0.24671813097138456</v>
      </c>
      <c r="T120" s="9">
        <f t="shared" si="22"/>
        <v>0.61147400000000007</v>
      </c>
      <c r="U120" s="9">
        <f t="shared" si="23"/>
        <v>0.37675005221737462</v>
      </c>
      <c r="V120" s="15">
        <f t="shared" si="16"/>
        <v>0</v>
      </c>
      <c r="X120" s="11">
        <f t="shared" si="24"/>
        <v>8.2293399999999967E+19</v>
      </c>
      <c r="Y120" s="11">
        <f t="shared" si="25"/>
        <v>5.0289999999999992E-18</v>
      </c>
      <c r="Z120" s="11">
        <f t="shared" si="26"/>
        <v>5.9699999999999998E-4</v>
      </c>
      <c r="AA120" s="16">
        <f t="shared" si="27"/>
        <v>0.19812074440958946</v>
      </c>
      <c r="AB120" s="9">
        <f t="shared" si="17"/>
        <v>1.1326946840671093</v>
      </c>
      <c r="AC120" s="9">
        <f t="shared" si="18"/>
        <v>0.80187925559041062</v>
      </c>
      <c r="AD120" s="15">
        <f t="shared" si="19"/>
        <v>331.86054339964744</v>
      </c>
      <c r="AE120" s="3">
        <f t="shared" si="28"/>
        <v>605.49159999999972</v>
      </c>
      <c r="AF120" s="2">
        <f t="shared" si="29"/>
        <v>0.25</v>
      </c>
      <c r="AG120" s="9">
        <f t="shared" si="30"/>
        <v>9.6175751580541147E-2</v>
      </c>
      <c r="AH120" s="2">
        <f t="shared" si="31"/>
        <v>4.6538945666886145</v>
      </c>
    </row>
    <row r="121" spans="1:34">
      <c r="A121" s="1">
        <f>Raw!A121</f>
        <v>108</v>
      </c>
      <c r="B121" s="14">
        <f>Raw!B121</f>
        <v>0.46364583333333331</v>
      </c>
      <c r="C121" s="15">
        <f>Raw!C121</f>
        <v>37.9</v>
      </c>
      <c r="D121" s="15">
        <f>IF(C121&gt;0.5,Raw!D121*D$11,-999)</f>
        <v>143</v>
      </c>
      <c r="E121" s="9">
        <f>IF(Raw!$G121&gt;$C$8,IF(Raw!$Q121&gt;$C$8,IF(Raw!$N121&gt;$C$9,IF(Raw!$N121&lt;$A$9,IF(Raw!$X121&gt;$C$9,IF(Raw!$X121&lt;$A$9,Raw!H121,-999),-999),-999),-999),-999),-999)</f>
        <v>1.0459499999999999</v>
      </c>
      <c r="F121" s="9">
        <f>IF(Raw!$G121&gt;$C$8,IF(Raw!$Q121&gt;$C$8,IF(Raw!$N121&gt;$C$9,IF(Raw!$N121&lt;$A$9,IF(Raw!$X121&gt;$C$9,IF(Raw!$X121&lt;$A$9,Raw!I121,-999),-999),-999),-999),-999),-999)</f>
        <v>1.3845559999999999</v>
      </c>
      <c r="G121" s="9">
        <f>Raw!G121</f>
        <v>0.95320700000000003</v>
      </c>
      <c r="H121" s="9">
        <f>IF(Raw!$G121&gt;$C$8,IF(Raw!$Q121&gt;$C$8,IF(Raw!$N121&gt;$C$9,IF(Raw!$N121&lt;$A$9,IF(Raw!$X121&gt;$C$9,IF(Raw!$X121&lt;$A$9,Raw!L121,-999),-999),-999),-999),-999),-999)</f>
        <v>481.3</v>
      </c>
      <c r="I121" s="9">
        <f>IF(Raw!$G121&gt;$C$8,IF(Raw!$Q121&gt;$C$8,IF(Raw!$N121&gt;$C$9,IF(Raw!$N121&lt;$A$9,IF(Raw!$X121&gt;$C$9,IF(Raw!$X121&lt;$A$9,Raw!M121,-999),-999),-999),-999),-999),-999)</f>
        <v>9.0000000000000002E-6</v>
      </c>
      <c r="J121" s="9">
        <f>IF(Raw!$G121&gt;$C$8,IF(Raw!$Q121&gt;$C$8,IF(Raw!$N121&gt;$C$9,IF(Raw!$N121&lt;$A$9,IF(Raw!$X121&gt;$C$9,IF(Raw!$X121&lt;$A$9,Raw!N121,-999),-999),-999),-999),-999),-999)</f>
        <v>787</v>
      </c>
      <c r="K121" s="9">
        <f>IF(Raw!$G121&gt;$C$8,IF(Raw!$Q121&gt;$C$8,IF(Raw!$N121&gt;$C$9,IF(Raw!$N121&lt;$A$9,IF(Raw!$X121&gt;$C$9,IF(Raw!$X121&lt;$A$9,Raw!R121,-999),-999),-999),-999),-999),-999)</f>
        <v>1.023792</v>
      </c>
      <c r="L121" s="9">
        <f>IF(Raw!$G121&gt;$C$8,IF(Raw!$Q121&gt;$C$8,IF(Raw!$N121&gt;$C$9,IF(Raw!$N121&lt;$A$9,IF(Raw!$X121&gt;$C$9,IF(Raw!$X121&lt;$A$9,Raw!S121,-999),-999),-999),-999),-999),-999)</f>
        <v>1.58775</v>
      </c>
      <c r="M121" s="9">
        <f>Raw!Q121</f>
        <v>0.98960300000000001</v>
      </c>
      <c r="N121" s="9">
        <f>IF(Raw!$G121&gt;$C$8,IF(Raw!$Q121&gt;$C$8,IF(Raw!$N121&gt;$C$9,IF(Raw!$N121&lt;$A$9,IF(Raw!$X121&gt;$C$9,IF(Raw!$X121&lt;$A$9,Raw!V121,-999),-999),-999),-999),-999),-999)</f>
        <v>511.3</v>
      </c>
      <c r="O121" s="9">
        <f>IF(Raw!$G121&gt;$C$8,IF(Raw!$Q121&gt;$C$8,IF(Raw!$N121&gt;$C$9,IF(Raw!$N121&lt;$A$9,IF(Raw!$X121&gt;$C$9,IF(Raw!$X121&lt;$A$9,Raw!W121,-999),-999),-999),-999),-999),-999)</f>
        <v>1.0000000000000001E-5</v>
      </c>
      <c r="P121" s="9">
        <f>IF(Raw!$G121&gt;$C$8,IF(Raw!$Q121&gt;$C$8,IF(Raw!$N121&gt;$C$9,IF(Raw!$N121&lt;$A$9,IF(Raw!$X121&gt;$C$9,IF(Raw!$X121&lt;$A$9,Raw!X121,-999),-999),-999),-999),-999),-999)</f>
        <v>339</v>
      </c>
      <c r="R121" s="9">
        <f t="shared" si="20"/>
        <v>0.33860599999999996</v>
      </c>
      <c r="S121" s="9">
        <f t="shared" si="21"/>
        <v>0.24455926665299199</v>
      </c>
      <c r="T121" s="9">
        <f t="shared" si="22"/>
        <v>0.56395799999999996</v>
      </c>
      <c r="U121" s="9">
        <f t="shared" si="23"/>
        <v>0.3551931979215871</v>
      </c>
      <c r="V121" s="15">
        <f t="shared" si="16"/>
        <v>0</v>
      </c>
      <c r="X121" s="11">
        <f t="shared" si="24"/>
        <v>8.6085999999999967E+19</v>
      </c>
      <c r="Y121" s="11">
        <f t="shared" si="25"/>
        <v>4.8129999999999997E-18</v>
      </c>
      <c r="Z121" s="11">
        <f t="shared" si="26"/>
        <v>7.8699999999999994E-4</v>
      </c>
      <c r="AA121" s="16">
        <f t="shared" si="27"/>
        <v>0.24589723953091505</v>
      </c>
      <c r="AB121" s="9">
        <f t="shared" si="17"/>
        <v>1.1624677154113758</v>
      </c>
      <c r="AC121" s="9">
        <f t="shared" si="18"/>
        <v>0.75410276046908487</v>
      </c>
      <c r="AD121" s="15">
        <f t="shared" si="19"/>
        <v>312.44884311425034</v>
      </c>
      <c r="AE121" s="3">
        <f t="shared" si="28"/>
        <v>579.48519999999985</v>
      </c>
      <c r="AF121" s="2">
        <f t="shared" si="29"/>
        <v>0.25</v>
      </c>
      <c r="AG121" s="9">
        <f t="shared" si="30"/>
        <v>8.5369002902039109E-2</v>
      </c>
      <c r="AH121" s="2">
        <f t="shared" si="31"/>
        <v>4.1309616222412577</v>
      </c>
    </row>
    <row r="122" spans="1:34">
      <c r="A122" s="1">
        <f>Raw!A122</f>
        <v>109</v>
      </c>
      <c r="B122" s="14">
        <f>Raw!B122</f>
        <v>0.46370370370370373</v>
      </c>
      <c r="C122" s="15">
        <f>Raw!C122</f>
        <v>37.200000000000003</v>
      </c>
      <c r="D122" s="15">
        <f>IF(C122&gt;0.5,Raw!D122*D$11,-999)</f>
        <v>157.5</v>
      </c>
      <c r="E122" s="9">
        <f>IF(Raw!$G122&gt;$C$8,IF(Raw!$Q122&gt;$C$8,IF(Raw!$N122&gt;$C$9,IF(Raw!$N122&lt;$A$9,IF(Raw!$X122&gt;$C$9,IF(Raw!$X122&lt;$A$9,Raw!H122,-999),-999),-999),-999),-999),-999)</f>
        <v>1.052084</v>
      </c>
      <c r="F122" s="9">
        <f>IF(Raw!$G122&gt;$C$8,IF(Raw!$Q122&gt;$C$8,IF(Raw!$N122&gt;$C$9,IF(Raw!$N122&lt;$A$9,IF(Raw!$X122&gt;$C$9,IF(Raw!$X122&lt;$A$9,Raw!I122,-999),-999),-999),-999),-999),-999)</f>
        <v>1.364981</v>
      </c>
      <c r="G122" s="9">
        <f>Raw!G122</f>
        <v>0.953511</v>
      </c>
      <c r="H122" s="9">
        <f>IF(Raw!$G122&gt;$C$8,IF(Raw!$Q122&gt;$C$8,IF(Raw!$N122&gt;$C$9,IF(Raw!$N122&lt;$A$9,IF(Raw!$X122&gt;$C$9,IF(Raw!$X122&lt;$A$9,Raw!L122,-999),-999),-999),-999),-999),-999)</f>
        <v>507.2</v>
      </c>
      <c r="I122" s="9">
        <f>IF(Raw!$G122&gt;$C$8,IF(Raw!$Q122&gt;$C$8,IF(Raw!$N122&gt;$C$9,IF(Raw!$N122&lt;$A$9,IF(Raw!$X122&gt;$C$9,IF(Raw!$X122&lt;$A$9,Raw!M122,-999),-999),-999),-999),-999),-999)</f>
        <v>3.9999999999999998E-6</v>
      </c>
      <c r="J122" s="9">
        <f>IF(Raw!$G122&gt;$C$8,IF(Raw!$Q122&gt;$C$8,IF(Raw!$N122&gt;$C$9,IF(Raw!$N122&lt;$A$9,IF(Raw!$X122&gt;$C$9,IF(Raw!$X122&lt;$A$9,Raw!N122,-999),-999),-999),-999),-999),-999)</f>
        <v>362</v>
      </c>
      <c r="K122" s="9">
        <f>IF(Raw!$G122&gt;$C$8,IF(Raw!$Q122&gt;$C$8,IF(Raw!$N122&gt;$C$9,IF(Raw!$N122&lt;$A$9,IF(Raw!$X122&gt;$C$9,IF(Raw!$X122&lt;$A$9,Raw!R122,-999),-999),-999),-999),-999),-999)</f>
        <v>1.0371189999999999</v>
      </c>
      <c r="L122" s="9">
        <f>IF(Raw!$G122&gt;$C$8,IF(Raw!$Q122&gt;$C$8,IF(Raw!$N122&gt;$C$9,IF(Raw!$N122&lt;$A$9,IF(Raw!$X122&gt;$C$9,IF(Raw!$X122&lt;$A$9,Raw!S122,-999),-999),-999),-999),-999),-999)</f>
        <v>1.595855</v>
      </c>
      <c r="M122" s="9">
        <f>Raw!Q122</f>
        <v>0.98830700000000005</v>
      </c>
      <c r="N122" s="9">
        <f>IF(Raw!$G122&gt;$C$8,IF(Raw!$Q122&gt;$C$8,IF(Raw!$N122&gt;$C$9,IF(Raw!$N122&lt;$A$9,IF(Raw!$X122&gt;$C$9,IF(Raw!$X122&lt;$A$9,Raw!V122,-999),-999),-999),-999),-999),-999)</f>
        <v>491.7</v>
      </c>
      <c r="O122" s="9">
        <f>IF(Raw!$G122&gt;$C$8,IF(Raw!$Q122&gt;$C$8,IF(Raw!$N122&gt;$C$9,IF(Raw!$N122&lt;$A$9,IF(Raw!$X122&gt;$C$9,IF(Raw!$X122&lt;$A$9,Raw!W122,-999),-999),-999),-999),-999),-999)</f>
        <v>1.4E-5</v>
      </c>
      <c r="P122" s="9">
        <f>IF(Raw!$G122&gt;$C$8,IF(Raw!$Q122&gt;$C$8,IF(Raw!$N122&gt;$C$9,IF(Raw!$N122&lt;$A$9,IF(Raw!$X122&gt;$C$9,IF(Raw!$X122&lt;$A$9,Raw!X122,-999),-999),-999),-999),-999),-999)</f>
        <v>414</v>
      </c>
      <c r="R122" s="9">
        <f t="shared" si="20"/>
        <v>0.31289699999999998</v>
      </c>
      <c r="S122" s="9">
        <f t="shared" si="21"/>
        <v>0.22923176220035296</v>
      </c>
      <c r="T122" s="9">
        <f t="shared" si="22"/>
        <v>0.55873600000000012</v>
      </c>
      <c r="U122" s="9">
        <f t="shared" si="23"/>
        <v>0.35011702190988536</v>
      </c>
      <c r="V122" s="15">
        <f t="shared" si="16"/>
        <v>0</v>
      </c>
      <c r="X122" s="11">
        <f t="shared" si="24"/>
        <v>9.4815E+19</v>
      </c>
      <c r="Y122" s="11">
        <f t="shared" si="25"/>
        <v>5.0719999999999997E-18</v>
      </c>
      <c r="Z122" s="11">
        <f t="shared" si="26"/>
        <v>3.6199999999999996E-4</v>
      </c>
      <c r="AA122" s="16">
        <f t="shared" si="27"/>
        <v>0.14827393192705809</v>
      </c>
      <c r="AB122" s="9">
        <f t="shared" si="17"/>
        <v>1.1199649836291967</v>
      </c>
      <c r="AC122" s="9">
        <f t="shared" si="18"/>
        <v>0.85172606807294182</v>
      </c>
      <c r="AD122" s="15">
        <f t="shared" si="19"/>
        <v>409.59649703607204</v>
      </c>
      <c r="AE122" s="3">
        <f t="shared" si="28"/>
        <v>610.66879999999981</v>
      </c>
      <c r="AF122" s="2">
        <f t="shared" si="29"/>
        <v>0.25</v>
      </c>
      <c r="AG122" s="9">
        <f t="shared" si="30"/>
        <v>0.11031285055922364</v>
      </c>
      <c r="AH122" s="2">
        <f t="shared" si="31"/>
        <v>5.3379814289631708</v>
      </c>
    </row>
    <row r="123" spans="1:34">
      <c r="A123" s="1">
        <f>Raw!A123</f>
        <v>110</v>
      </c>
      <c r="B123" s="14">
        <f>Raw!B123</f>
        <v>0.46376157407407409</v>
      </c>
      <c r="C123" s="15">
        <f>Raw!C123</f>
        <v>35.700000000000003</v>
      </c>
      <c r="D123" s="15">
        <f>IF(C123&gt;0.5,Raw!D123*D$11,-999)</f>
        <v>162.9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0.96903700000000004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0.94116299999999997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9.80658E+19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0.4638194444444444</v>
      </c>
      <c r="C124" s="15">
        <f>Raw!C124</f>
        <v>34.6</v>
      </c>
      <c r="D124" s="15">
        <f>IF(C124&gt;0.5,Raw!D124*D$11,-999)</f>
        <v>180.1</v>
      </c>
      <c r="E124" s="9">
        <f>IF(Raw!$G124&gt;$C$8,IF(Raw!$Q124&gt;$C$8,IF(Raw!$N124&gt;$C$9,IF(Raw!$N124&lt;$A$9,IF(Raw!$X124&gt;$C$9,IF(Raw!$X124&lt;$A$9,Raw!H124,-999),-999),-999),-999),-999),-999)</f>
        <v>1.005017</v>
      </c>
      <c r="F124" s="9">
        <f>IF(Raw!$G124&gt;$C$8,IF(Raw!$Q124&gt;$C$8,IF(Raw!$N124&gt;$C$9,IF(Raw!$N124&lt;$A$9,IF(Raw!$X124&gt;$C$9,IF(Raw!$X124&lt;$A$9,Raw!I124,-999),-999),-999),-999),-999),-999)</f>
        <v>1.2930820000000001</v>
      </c>
      <c r="G124" s="9">
        <f>Raw!G124</f>
        <v>0.96232799999999996</v>
      </c>
      <c r="H124" s="9">
        <f>IF(Raw!$G124&gt;$C$8,IF(Raw!$Q124&gt;$C$8,IF(Raw!$N124&gt;$C$9,IF(Raw!$N124&lt;$A$9,IF(Raw!$X124&gt;$C$9,IF(Raw!$X124&lt;$A$9,Raw!L124,-999),-999),-999),-999),-999),-999)</f>
        <v>449.2</v>
      </c>
      <c r="I124" s="9">
        <f>IF(Raw!$G124&gt;$C$8,IF(Raw!$Q124&gt;$C$8,IF(Raw!$N124&gt;$C$9,IF(Raw!$N124&lt;$A$9,IF(Raw!$X124&gt;$C$9,IF(Raw!$X124&lt;$A$9,Raw!M124,-999),-999),-999),-999),-999),-999)</f>
        <v>5.0000000000000004E-6</v>
      </c>
      <c r="J124" s="9">
        <f>IF(Raw!$G124&gt;$C$8,IF(Raw!$Q124&gt;$C$8,IF(Raw!$N124&gt;$C$9,IF(Raw!$N124&lt;$A$9,IF(Raw!$X124&gt;$C$9,IF(Raw!$X124&lt;$A$9,Raw!N124,-999),-999),-999),-999),-999),-999)</f>
        <v>597</v>
      </c>
      <c r="K124" s="9">
        <f>IF(Raw!$G124&gt;$C$8,IF(Raw!$Q124&gt;$C$8,IF(Raw!$N124&gt;$C$9,IF(Raw!$N124&lt;$A$9,IF(Raw!$X124&gt;$C$9,IF(Raw!$X124&lt;$A$9,Raw!R124,-999),-999),-999),-999),-999),-999)</f>
        <v>1.00092</v>
      </c>
      <c r="L124" s="9">
        <f>IF(Raw!$G124&gt;$C$8,IF(Raw!$Q124&gt;$C$8,IF(Raw!$N124&gt;$C$9,IF(Raw!$N124&lt;$A$9,IF(Raw!$X124&gt;$C$9,IF(Raw!$X124&lt;$A$9,Raw!S124,-999),-999),-999),-999),-999),-999)</f>
        <v>1.53522</v>
      </c>
      <c r="M124" s="9">
        <f>Raw!Q124</f>
        <v>0.98714900000000005</v>
      </c>
      <c r="N124" s="9">
        <f>IF(Raw!$G124&gt;$C$8,IF(Raw!$Q124&gt;$C$8,IF(Raw!$N124&gt;$C$9,IF(Raw!$N124&lt;$A$9,IF(Raw!$X124&gt;$C$9,IF(Raw!$X124&lt;$A$9,Raw!V124,-999),-999),-999),-999),-999),-999)</f>
        <v>558.20000000000005</v>
      </c>
      <c r="O124" s="9">
        <f>IF(Raw!$G124&gt;$C$8,IF(Raw!$Q124&gt;$C$8,IF(Raw!$N124&gt;$C$9,IF(Raw!$N124&lt;$A$9,IF(Raw!$X124&gt;$C$9,IF(Raw!$X124&lt;$A$9,Raw!W124,-999),-999),-999),-999),-999),-999)</f>
        <v>9.0000000000000002E-6</v>
      </c>
      <c r="P124" s="9">
        <f>IF(Raw!$G124&gt;$C$8,IF(Raw!$Q124&gt;$C$8,IF(Raw!$N124&gt;$C$9,IF(Raw!$N124&lt;$A$9,IF(Raw!$X124&gt;$C$9,IF(Raw!$X124&lt;$A$9,Raw!X124,-999),-999),-999),-999),-999),-999)</f>
        <v>328</v>
      </c>
      <c r="R124" s="9">
        <f t="shared" si="20"/>
        <v>0.28806500000000002</v>
      </c>
      <c r="S124" s="9">
        <f t="shared" si="21"/>
        <v>0.22277396174411213</v>
      </c>
      <c r="T124" s="9">
        <f t="shared" si="22"/>
        <v>0.5343</v>
      </c>
      <c r="U124" s="9">
        <f t="shared" si="23"/>
        <v>0.34802829561886894</v>
      </c>
      <c r="V124" s="15">
        <f t="shared" si="16"/>
        <v>0</v>
      </c>
      <c r="X124" s="11">
        <f t="shared" si="24"/>
        <v>1.0842019999999998E+20</v>
      </c>
      <c r="Y124" s="11">
        <f t="shared" si="25"/>
        <v>4.4919999999999997E-18</v>
      </c>
      <c r="Z124" s="11">
        <f t="shared" si="26"/>
        <v>5.9699999999999998E-4</v>
      </c>
      <c r="AA124" s="16">
        <f t="shared" si="27"/>
        <v>0.22525846588438678</v>
      </c>
      <c r="AB124" s="9">
        <f t="shared" si="17"/>
        <v>1.1212755983220279</v>
      </c>
      <c r="AC124" s="9">
        <f t="shared" si="18"/>
        <v>0.77474153411561308</v>
      </c>
      <c r="AD124" s="15">
        <f t="shared" si="19"/>
        <v>377.31736329043014</v>
      </c>
      <c r="AE124" s="3">
        <f t="shared" si="28"/>
        <v>540.83679999999981</v>
      </c>
      <c r="AF124" s="2">
        <f t="shared" si="29"/>
        <v>0.25</v>
      </c>
      <c r="AG124" s="9">
        <f t="shared" si="30"/>
        <v>0.10101316834874922</v>
      </c>
      <c r="AH124" s="2">
        <f t="shared" si="31"/>
        <v>4.8879746465881606</v>
      </c>
    </row>
    <row r="125" spans="1:34">
      <c r="A125" s="1">
        <f>Raw!A125</f>
        <v>112</v>
      </c>
      <c r="B125" s="14">
        <f>Raw!B125</f>
        <v>0.46387731481481481</v>
      </c>
      <c r="C125" s="15">
        <f>Raw!C125</f>
        <v>33.700000000000003</v>
      </c>
      <c r="D125" s="15">
        <f>IF(C125&gt;0.5,Raw!D125*D$11,-999)</f>
        <v>172</v>
      </c>
      <c r="E125" s="9">
        <f>IF(Raw!$G125&gt;$C$8,IF(Raw!$Q125&gt;$C$8,IF(Raw!$N125&gt;$C$9,IF(Raw!$N125&lt;$A$9,IF(Raw!$X125&gt;$C$9,IF(Raw!$X125&lt;$A$9,Raw!H125,-999),-999),-999),-999),-999),-999)</f>
        <v>0.994977</v>
      </c>
      <c r="F125" s="9">
        <f>IF(Raw!$G125&gt;$C$8,IF(Raw!$Q125&gt;$C$8,IF(Raw!$N125&gt;$C$9,IF(Raw!$N125&lt;$A$9,IF(Raw!$X125&gt;$C$9,IF(Raw!$X125&lt;$A$9,Raw!I125,-999),-999),-999),-999),-999),-999)</f>
        <v>1.295496</v>
      </c>
      <c r="G125" s="9">
        <f>Raw!G125</f>
        <v>0.95776099999999997</v>
      </c>
      <c r="H125" s="9">
        <f>IF(Raw!$G125&gt;$C$8,IF(Raw!$Q125&gt;$C$8,IF(Raw!$N125&gt;$C$9,IF(Raw!$N125&lt;$A$9,IF(Raw!$X125&gt;$C$9,IF(Raw!$X125&lt;$A$9,Raw!L125,-999),-999),-999),-999),-999),-999)</f>
        <v>478.6</v>
      </c>
      <c r="I125" s="9">
        <f>IF(Raw!$G125&gt;$C$8,IF(Raw!$Q125&gt;$C$8,IF(Raw!$N125&gt;$C$9,IF(Raw!$N125&lt;$A$9,IF(Raw!$X125&gt;$C$9,IF(Raw!$X125&lt;$A$9,Raw!M125,-999),-999),-999),-999),-999),-999)</f>
        <v>3.0000000000000001E-6</v>
      </c>
      <c r="J125" s="9">
        <f>IF(Raw!$G125&gt;$C$8,IF(Raw!$Q125&gt;$C$8,IF(Raw!$N125&gt;$C$9,IF(Raw!$N125&lt;$A$9,IF(Raw!$X125&gt;$C$9,IF(Raw!$X125&lt;$A$9,Raw!N125,-999),-999),-999),-999),-999),-999)</f>
        <v>496</v>
      </c>
      <c r="K125" s="9">
        <f>IF(Raw!$G125&gt;$C$8,IF(Raw!$Q125&gt;$C$8,IF(Raw!$N125&gt;$C$9,IF(Raw!$N125&lt;$A$9,IF(Raw!$X125&gt;$C$9,IF(Raw!$X125&lt;$A$9,Raw!R125,-999),-999),-999),-999),-999),-999)</f>
        <v>1.007895</v>
      </c>
      <c r="L125" s="9">
        <f>IF(Raw!$G125&gt;$C$8,IF(Raw!$Q125&gt;$C$8,IF(Raw!$N125&gt;$C$9,IF(Raw!$N125&lt;$A$9,IF(Raw!$X125&gt;$C$9,IF(Raw!$X125&lt;$A$9,Raw!S125,-999),-999),-999),-999),-999),-999)</f>
        <v>1.4980500000000001</v>
      </c>
      <c r="M125" s="9">
        <f>Raw!Q125</f>
        <v>0.97916899999999996</v>
      </c>
      <c r="N125" s="9">
        <f>IF(Raw!$G125&gt;$C$8,IF(Raw!$Q125&gt;$C$8,IF(Raw!$N125&gt;$C$9,IF(Raw!$N125&lt;$A$9,IF(Raw!$X125&gt;$C$9,IF(Raw!$X125&lt;$A$9,Raw!V125,-999),-999),-999),-999),-999),-999)</f>
        <v>544</v>
      </c>
      <c r="O125" s="9">
        <f>IF(Raw!$G125&gt;$C$8,IF(Raw!$Q125&gt;$C$8,IF(Raw!$N125&gt;$C$9,IF(Raw!$N125&lt;$A$9,IF(Raw!$X125&gt;$C$9,IF(Raw!$X125&lt;$A$9,Raw!W125,-999),-999),-999),-999),-999),-999)</f>
        <v>2.0872999999999999E-2</v>
      </c>
      <c r="P125" s="9">
        <f>IF(Raw!$G125&gt;$C$8,IF(Raw!$Q125&gt;$C$8,IF(Raw!$N125&gt;$C$9,IF(Raw!$N125&lt;$A$9,IF(Raw!$X125&gt;$C$9,IF(Raw!$X125&lt;$A$9,Raw!X125,-999),-999),-999),-999),-999),-999)</f>
        <v>453</v>
      </c>
      <c r="R125" s="9">
        <f t="shared" si="20"/>
        <v>0.30051899999999998</v>
      </c>
      <c r="S125" s="9">
        <f t="shared" si="21"/>
        <v>0.23197215583838157</v>
      </c>
      <c r="T125" s="9">
        <f t="shared" si="22"/>
        <v>0.49015500000000012</v>
      </c>
      <c r="U125" s="9">
        <f t="shared" si="23"/>
        <v>0.32719535396014826</v>
      </c>
      <c r="V125" s="15">
        <f t="shared" si="16"/>
        <v>0</v>
      </c>
      <c r="X125" s="11">
        <f t="shared" si="24"/>
        <v>1.0354399999999997E+20</v>
      </c>
      <c r="Y125" s="11">
        <f t="shared" si="25"/>
        <v>4.7859999999999998E-18</v>
      </c>
      <c r="Z125" s="11">
        <f t="shared" si="26"/>
        <v>4.9600000000000002E-4</v>
      </c>
      <c r="AA125" s="16">
        <f t="shared" si="27"/>
        <v>0.19730200080863908</v>
      </c>
      <c r="AB125" s="9">
        <f t="shared" si="17"/>
        <v>1.1046035622063586</v>
      </c>
      <c r="AC125" s="9">
        <f t="shared" si="18"/>
        <v>0.80269799919136076</v>
      </c>
      <c r="AD125" s="15">
        <f t="shared" si="19"/>
        <v>397.78629195290131</v>
      </c>
      <c r="AE125" s="3">
        <f t="shared" si="28"/>
        <v>576.23439999999982</v>
      </c>
      <c r="AF125" s="2">
        <f t="shared" si="29"/>
        <v>0.25</v>
      </c>
      <c r="AG125" s="9">
        <f t="shared" si="30"/>
        <v>0.10011832815078801</v>
      </c>
      <c r="AH125" s="2">
        <f t="shared" si="31"/>
        <v>4.8446737951062913</v>
      </c>
    </row>
    <row r="126" spans="1:34">
      <c r="A126" s="1">
        <f>Raw!A126</f>
        <v>113</v>
      </c>
      <c r="B126" s="14">
        <f>Raw!B126</f>
        <v>0.46392361111111113</v>
      </c>
      <c r="C126" s="15">
        <f>Raw!C126</f>
        <v>32.200000000000003</v>
      </c>
      <c r="D126" s="15">
        <f>IF(C126&gt;0.5,Raw!D126*D$11,-999)</f>
        <v>187.4</v>
      </c>
      <c r="E126" s="9">
        <f>IF(Raw!$G126&gt;$C$8,IF(Raw!$Q126&gt;$C$8,IF(Raw!$N126&gt;$C$9,IF(Raw!$N126&lt;$A$9,IF(Raw!$X126&gt;$C$9,IF(Raw!$X126&lt;$A$9,Raw!H126,-999),-999),-999),-999),-999),-999)</f>
        <v>0.991205</v>
      </c>
      <c r="F126" s="9">
        <f>IF(Raw!$G126&gt;$C$8,IF(Raw!$Q126&gt;$C$8,IF(Raw!$N126&gt;$C$9,IF(Raw!$N126&lt;$A$9,IF(Raw!$X126&gt;$C$9,IF(Raw!$X126&lt;$A$9,Raw!I126,-999),-999),-999),-999),-999),-999)</f>
        <v>1.2724930000000001</v>
      </c>
      <c r="G126" s="9">
        <f>Raw!G126</f>
        <v>0.96676399999999996</v>
      </c>
      <c r="H126" s="9">
        <f>IF(Raw!$G126&gt;$C$8,IF(Raw!$Q126&gt;$C$8,IF(Raw!$N126&gt;$C$9,IF(Raw!$N126&lt;$A$9,IF(Raw!$X126&gt;$C$9,IF(Raw!$X126&lt;$A$9,Raw!L126,-999),-999),-999),-999),-999),-999)</f>
        <v>478.7</v>
      </c>
      <c r="I126" s="9">
        <f>IF(Raw!$G126&gt;$C$8,IF(Raw!$Q126&gt;$C$8,IF(Raw!$N126&gt;$C$9,IF(Raw!$N126&lt;$A$9,IF(Raw!$X126&gt;$C$9,IF(Raw!$X126&lt;$A$9,Raw!M126,-999),-999),-999),-999),-999),-999)</f>
        <v>3.0000000000000001E-6</v>
      </c>
      <c r="J126" s="9">
        <f>IF(Raw!$G126&gt;$C$8,IF(Raw!$Q126&gt;$C$8,IF(Raw!$N126&gt;$C$9,IF(Raw!$N126&lt;$A$9,IF(Raw!$X126&gt;$C$9,IF(Raw!$X126&lt;$A$9,Raw!N126,-999),-999),-999),-999),-999),-999)</f>
        <v>451</v>
      </c>
      <c r="K126" s="9">
        <f>IF(Raw!$G126&gt;$C$8,IF(Raw!$Q126&gt;$C$8,IF(Raw!$N126&gt;$C$9,IF(Raw!$N126&lt;$A$9,IF(Raw!$X126&gt;$C$9,IF(Raw!$X126&lt;$A$9,Raw!R126,-999),-999),-999),-999),-999),-999)</f>
        <v>0.99326199999999998</v>
      </c>
      <c r="L126" s="9">
        <f>IF(Raw!$G126&gt;$C$8,IF(Raw!$Q126&gt;$C$8,IF(Raw!$N126&gt;$C$9,IF(Raw!$N126&lt;$A$9,IF(Raw!$X126&gt;$C$9,IF(Raw!$X126&lt;$A$9,Raw!S126,-999),-999),-999),-999),-999),-999)</f>
        <v>1.4935350000000001</v>
      </c>
      <c r="M126" s="9">
        <f>Raw!Q126</f>
        <v>0.98868199999999995</v>
      </c>
      <c r="N126" s="9">
        <f>IF(Raw!$G126&gt;$C$8,IF(Raw!$Q126&gt;$C$8,IF(Raw!$N126&gt;$C$9,IF(Raw!$N126&lt;$A$9,IF(Raw!$X126&gt;$C$9,IF(Raw!$X126&lt;$A$9,Raw!V126,-999),-999),-999),-999),-999),-999)</f>
        <v>550.20000000000005</v>
      </c>
      <c r="O126" s="9">
        <f>IF(Raw!$G126&gt;$C$8,IF(Raw!$Q126&gt;$C$8,IF(Raw!$N126&gt;$C$9,IF(Raw!$N126&lt;$A$9,IF(Raw!$X126&gt;$C$9,IF(Raw!$X126&lt;$A$9,Raw!W126,-999),-999),-999),-999),-999),-999)</f>
        <v>1.9999999999999999E-6</v>
      </c>
      <c r="P126" s="9">
        <f>IF(Raw!$G126&gt;$C$8,IF(Raw!$Q126&gt;$C$8,IF(Raw!$N126&gt;$C$9,IF(Raw!$N126&lt;$A$9,IF(Raw!$X126&gt;$C$9,IF(Raw!$X126&lt;$A$9,Raw!X126,-999),-999),-999),-999),-999),-999)</f>
        <v>437</v>
      </c>
      <c r="R126" s="9">
        <f t="shared" si="20"/>
        <v>0.28128800000000009</v>
      </c>
      <c r="S126" s="9">
        <f t="shared" si="21"/>
        <v>0.22105268948434301</v>
      </c>
      <c r="T126" s="9">
        <f t="shared" si="22"/>
        <v>0.50027300000000008</v>
      </c>
      <c r="U126" s="9">
        <f t="shared" si="23"/>
        <v>0.33495900665200351</v>
      </c>
      <c r="V126" s="15">
        <f t="shared" si="16"/>
        <v>0</v>
      </c>
      <c r="X126" s="11">
        <f t="shared" si="24"/>
        <v>1.1281479999999998E+20</v>
      </c>
      <c r="Y126" s="11">
        <f t="shared" si="25"/>
        <v>4.7869999999999993E-18</v>
      </c>
      <c r="Z126" s="11">
        <f t="shared" si="26"/>
        <v>4.5099999999999996E-4</v>
      </c>
      <c r="AA126" s="16">
        <f t="shared" si="27"/>
        <v>0.19585708521028777</v>
      </c>
      <c r="AB126" s="9">
        <f t="shared" si="17"/>
        <v>1.0912440115894062</v>
      </c>
      <c r="AC126" s="9">
        <f t="shared" si="18"/>
        <v>0.80414291478971245</v>
      </c>
      <c r="AD126" s="15">
        <f t="shared" si="19"/>
        <v>434.27291620906396</v>
      </c>
      <c r="AE126" s="3">
        <f t="shared" si="28"/>
        <v>576.35479999999973</v>
      </c>
      <c r="AF126" s="2">
        <f t="shared" si="29"/>
        <v>0.25</v>
      </c>
      <c r="AG126" s="9">
        <f t="shared" si="30"/>
        <v>0.11189509586865909</v>
      </c>
      <c r="AH126" s="2">
        <f t="shared" si="31"/>
        <v>5.4145454560462722</v>
      </c>
    </row>
    <row r="127" spans="1:34">
      <c r="A127" s="1">
        <f>Raw!A127</f>
        <v>114</v>
      </c>
      <c r="B127" s="14">
        <f>Raw!B127</f>
        <v>0.46398148148148149</v>
      </c>
      <c r="C127" s="15">
        <f>Raw!C127</f>
        <v>31.5</v>
      </c>
      <c r="D127" s="15">
        <f>IF(C127&gt;0.5,Raw!D127*D$11,-999)</f>
        <v>204.6</v>
      </c>
      <c r="E127" s="9">
        <f>IF(Raw!$G127&gt;$C$8,IF(Raw!$Q127&gt;$C$8,IF(Raw!$N127&gt;$C$9,IF(Raw!$N127&lt;$A$9,IF(Raw!$X127&gt;$C$9,IF(Raw!$X127&lt;$A$9,Raw!H127,-999),-999),-999),-999),-999),-999)</f>
        <v>0.98694199999999999</v>
      </c>
      <c r="F127" s="9">
        <f>IF(Raw!$G127&gt;$C$8,IF(Raw!$Q127&gt;$C$8,IF(Raw!$N127&gt;$C$9,IF(Raw!$N127&lt;$A$9,IF(Raw!$X127&gt;$C$9,IF(Raw!$X127&lt;$A$9,Raw!I127,-999),-999),-999),-999),-999),-999)</f>
        <v>1.236321</v>
      </c>
      <c r="G127" s="9">
        <f>Raw!G127</f>
        <v>0.94827099999999998</v>
      </c>
      <c r="H127" s="9">
        <f>IF(Raw!$G127&gt;$C$8,IF(Raw!$Q127&gt;$C$8,IF(Raw!$N127&gt;$C$9,IF(Raw!$N127&lt;$A$9,IF(Raw!$X127&gt;$C$9,IF(Raw!$X127&lt;$A$9,Raw!L127,-999),-999),-999),-999),-999),-999)</f>
        <v>462.8</v>
      </c>
      <c r="I127" s="9">
        <f>IF(Raw!$G127&gt;$C$8,IF(Raw!$Q127&gt;$C$8,IF(Raw!$N127&gt;$C$9,IF(Raw!$N127&lt;$A$9,IF(Raw!$X127&gt;$C$9,IF(Raw!$X127&lt;$A$9,Raw!M127,-999),-999),-999),-999),-999),-999)</f>
        <v>3.9999999999999998E-6</v>
      </c>
      <c r="J127" s="9">
        <f>IF(Raw!$G127&gt;$C$8,IF(Raw!$Q127&gt;$C$8,IF(Raw!$N127&gt;$C$9,IF(Raw!$N127&lt;$A$9,IF(Raw!$X127&gt;$C$9,IF(Raw!$X127&lt;$A$9,Raw!N127,-999),-999),-999),-999),-999),-999)</f>
        <v>424</v>
      </c>
      <c r="K127" s="9">
        <f>IF(Raw!$G127&gt;$C$8,IF(Raw!$Q127&gt;$C$8,IF(Raw!$N127&gt;$C$9,IF(Raw!$N127&lt;$A$9,IF(Raw!$X127&gt;$C$9,IF(Raw!$X127&lt;$A$9,Raw!R127,-999),-999),-999),-999),-999),-999)</f>
        <v>1.012931</v>
      </c>
      <c r="L127" s="9">
        <f>IF(Raw!$G127&gt;$C$8,IF(Raw!$Q127&gt;$C$8,IF(Raw!$N127&gt;$C$9,IF(Raw!$N127&lt;$A$9,IF(Raw!$X127&gt;$C$9,IF(Raw!$X127&lt;$A$9,Raw!S127,-999),-999),-999),-999),-999),-999)</f>
        <v>1.4855640000000001</v>
      </c>
      <c r="M127" s="9">
        <f>Raw!Q127</f>
        <v>0.97560899999999995</v>
      </c>
      <c r="N127" s="9">
        <f>IF(Raw!$G127&gt;$C$8,IF(Raw!$Q127&gt;$C$8,IF(Raw!$N127&gt;$C$9,IF(Raw!$N127&lt;$A$9,IF(Raw!$X127&gt;$C$9,IF(Raw!$X127&lt;$A$9,Raw!V127,-999),-999),-999),-999),-999),-999)</f>
        <v>482.5</v>
      </c>
      <c r="O127" s="9">
        <f>IF(Raw!$G127&gt;$C$8,IF(Raw!$Q127&gt;$C$8,IF(Raw!$N127&gt;$C$9,IF(Raw!$N127&lt;$A$9,IF(Raw!$X127&gt;$C$9,IF(Raw!$X127&lt;$A$9,Raw!W127,-999),-999),-999),-999),-999),-999)</f>
        <v>3.9999999999999998E-6</v>
      </c>
      <c r="P127" s="9">
        <f>IF(Raw!$G127&gt;$C$8,IF(Raw!$Q127&gt;$C$8,IF(Raw!$N127&gt;$C$9,IF(Raw!$N127&lt;$A$9,IF(Raw!$X127&gt;$C$9,IF(Raw!$X127&lt;$A$9,Raw!X127,-999),-999),-999),-999),-999),-999)</f>
        <v>518</v>
      </c>
      <c r="R127" s="9">
        <f t="shared" si="20"/>
        <v>0.24937900000000002</v>
      </c>
      <c r="S127" s="9">
        <f t="shared" si="21"/>
        <v>0.20171055898912985</v>
      </c>
      <c r="T127" s="9">
        <f t="shared" si="22"/>
        <v>0.47263300000000008</v>
      </c>
      <c r="U127" s="9">
        <f t="shared" si="23"/>
        <v>0.31815054753615463</v>
      </c>
      <c r="V127" s="15">
        <f t="shared" si="16"/>
        <v>0</v>
      </c>
      <c r="X127" s="11">
        <f t="shared" si="24"/>
        <v>1.2316919999999997E+20</v>
      </c>
      <c r="Y127" s="11">
        <f t="shared" si="25"/>
        <v>4.6279999999999996E-18</v>
      </c>
      <c r="Z127" s="11">
        <f t="shared" si="26"/>
        <v>4.2400000000000001E-4</v>
      </c>
      <c r="AA127" s="16">
        <f t="shared" si="27"/>
        <v>0.1946469616569784</v>
      </c>
      <c r="AB127" s="9">
        <f t="shared" si="17"/>
        <v>1.1049275774288227</v>
      </c>
      <c r="AC127" s="9">
        <f t="shared" si="18"/>
        <v>0.80535303834302152</v>
      </c>
      <c r="AD127" s="15">
        <f t="shared" si="19"/>
        <v>459.07302277589235</v>
      </c>
      <c r="AE127" s="3">
        <f t="shared" si="28"/>
        <v>557.21119999999985</v>
      </c>
      <c r="AF127" s="2">
        <f t="shared" si="29"/>
        <v>0.25</v>
      </c>
      <c r="AG127" s="9">
        <f t="shared" si="30"/>
        <v>0.11234948735017518</v>
      </c>
      <c r="AH127" s="2">
        <f t="shared" si="31"/>
        <v>5.4365332233600148</v>
      </c>
    </row>
    <row r="128" spans="1:34">
      <c r="A128" s="1">
        <f>Raw!A128</f>
        <v>115</v>
      </c>
      <c r="B128" s="14">
        <f>Raw!B128</f>
        <v>0.4640393518518518</v>
      </c>
      <c r="C128" s="15">
        <f>Raw!C128</f>
        <v>30.4</v>
      </c>
      <c r="D128" s="15">
        <f>IF(C128&gt;0.5,Raw!D128*D$11,-999)</f>
        <v>207.3</v>
      </c>
      <c r="E128" s="9">
        <f>IF(Raw!$G128&gt;$C$8,IF(Raw!$Q128&gt;$C$8,IF(Raw!$N128&gt;$C$9,IF(Raw!$N128&lt;$A$9,IF(Raw!$X128&gt;$C$9,IF(Raw!$X128&lt;$A$9,Raw!H128,-999),-999),-999),-999),-999),-999)</f>
        <v>0.97231000000000001</v>
      </c>
      <c r="F128" s="9">
        <f>IF(Raw!$G128&gt;$C$8,IF(Raw!$Q128&gt;$C$8,IF(Raw!$N128&gt;$C$9,IF(Raw!$N128&lt;$A$9,IF(Raw!$X128&gt;$C$9,IF(Raw!$X128&lt;$A$9,Raw!I128,-999),-999),-999),-999),-999),-999)</f>
        <v>1.1938599999999999</v>
      </c>
      <c r="G128" s="9">
        <f>Raw!G128</f>
        <v>0.94401800000000002</v>
      </c>
      <c r="H128" s="9">
        <f>IF(Raw!$G128&gt;$C$8,IF(Raw!$Q128&gt;$C$8,IF(Raw!$N128&gt;$C$9,IF(Raw!$N128&lt;$A$9,IF(Raw!$X128&gt;$C$9,IF(Raw!$X128&lt;$A$9,Raw!L128,-999),-999),-999),-999),-999),-999)</f>
        <v>467.5</v>
      </c>
      <c r="I128" s="9">
        <f>IF(Raw!$G128&gt;$C$8,IF(Raw!$Q128&gt;$C$8,IF(Raw!$N128&gt;$C$9,IF(Raw!$N128&lt;$A$9,IF(Raw!$X128&gt;$C$9,IF(Raw!$X128&lt;$A$9,Raw!M128,-999),-999),-999),-999),-999),-999)</f>
        <v>3.6000000000000001E-5</v>
      </c>
      <c r="J128" s="9">
        <f>IF(Raw!$G128&gt;$C$8,IF(Raw!$Q128&gt;$C$8,IF(Raw!$N128&gt;$C$9,IF(Raw!$N128&lt;$A$9,IF(Raw!$X128&gt;$C$9,IF(Raw!$X128&lt;$A$9,Raw!N128,-999),-999),-999),-999),-999),-999)</f>
        <v>614</v>
      </c>
      <c r="K128" s="9">
        <f>IF(Raw!$G128&gt;$C$8,IF(Raw!$Q128&gt;$C$8,IF(Raw!$N128&gt;$C$9,IF(Raw!$N128&lt;$A$9,IF(Raw!$X128&gt;$C$9,IF(Raw!$X128&lt;$A$9,Raw!R128,-999),-999),-999),-999),-999),-999)</f>
        <v>0.96758999999999995</v>
      </c>
      <c r="L128" s="9">
        <f>IF(Raw!$G128&gt;$C$8,IF(Raw!$Q128&gt;$C$8,IF(Raw!$N128&gt;$C$9,IF(Raw!$N128&lt;$A$9,IF(Raw!$X128&gt;$C$9,IF(Raw!$X128&lt;$A$9,Raw!S128,-999),-999),-999),-999),-999),-999)</f>
        <v>1.43032</v>
      </c>
      <c r="M128" s="9">
        <f>Raw!Q128</f>
        <v>0.98735600000000001</v>
      </c>
      <c r="N128" s="9">
        <f>IF(Raw!$G128&gt;$C$8,IF(Raw!$Q128&gt;$C$8,IF(Raw!$N128&gt;$C$9,IF(Raw!$N128&lt;$A$9,IF(Raw!$X128&gt;$C$9,IF(Raw!$X128&lt;$A$9,Raw!V128,-999),-999),-999),-999),-999),-999)</f>
        <v>552.1</v>
      </c>
      <c r="O128" s="9">
        <f>IF(Raw!$G128&gt;$C$8,IF(Raw!$Q128&gt;$C$8,IF(Raw!$N128&gt;$C$9,IF(Raw!$N128&lt;$A$9,IF(Raw!$X128&gt;$C$9,IF(Raw!$X128&lt;$A$9,Raw!W128,-999),-999),-999),-999),-999),-999)</f>
        <v>1.0000000000000001E-5</v>
      </c>
      <c r="P128" s="9">
        <f>IF(Raw!$G128&gt;$C$8,IF(Raw!$Q128&gt;$C$8,IF(Raw!$N128&gt;$C$9,IF(Raw!$N128&lt;$A$9,IF(Raw!$X128&gt;$C$9,IF(Raw!$X128&lt;$A$9,Raw!X128,-999),-999),-999),-999),-999),-999)</f>
        <v>518</v>
      </c>
      <c r="R128" s="9">
        <f t="shared" si="20"/>
        <v>0.22154999999999991</v>
      </c>
      <c r="S128" s="9">
        <f t="shared" si="21"/>
        <v>0.18557452297589327</v>
      </c>
      <c r="T128" s="9">
        <f t="shared" si="22"/>
        <v>0.46273000000000009</v>
      </c>
      <c r="U128" s="9">
        <f t="shared" si="23"/>
        <v>0.3235150176184351</v>
      </c>
      <c r="V128" s="15">
        <f t="shared" si="16"/>
        <v>0</v>
      </c>
      <c r="X128" s="11">
        <f t="shared" si="24"/>
        <v>1.2479459999999998E+20</v>
      </c>
      <c r="Y128" s="11">
        <f t="shared" si="25"/>
        <v>4.6749999999999994E-18</v>
      </c>
      <c r="Z128" s="11">
        <f t="shared" si="26"/>
        <v>6.1399999999999996E-4</v>
      </c>
      <c r="AA128" s="16">
        <f t="shared" si="27"/>
        <v>0.26374044011756442</v>
      </c>
      <c r="AB128" s="9">
        <f t="shared" si="17"/>
        <v>1.0896306138556007</v>
      </c>
      <c r="AC128" s="9">
        <f t="shared" si="18"/>
        <v>0.7362595598824353</v>
      </c>
      <c r="AD128" s="15">
        <f t="shared" si="19"/>
        <v>429.54469074521876</v>
      </c>
      <c r="AE128" s="3">
        <f t="shared" si="28"/>
        <v>562.86999999999978</v>
      </c>
      <c r="AF128" s="2">
        <f t="shared" si="29"/>
        <v>0.25</v>
      </c>
      <c r="AG128" s="9">
        <f t="shared" si="30"/>
        <v>0.10689550630334209</v>
      </c>
      <c r="AH128" s="2">
        <f t="shared" si="31"/>
        <v>5.17261791889345</v>
      </c>
    </row>
    <row r="129" spans="1:34">
      <c r="A129" s="1">
        <f>Raw!A129</f>
        <v>116</v>
      </c>
      <c r="B129" s="14">
        <f>Raw!B129</f>
        <v>0.46409722222222222</v>
      </c>
      <c r="C129" s="15">
        <f>Raw!C129</f>
        <v>29.3</v>
      </c>
      <c r="D129" s="15">
        <f>IF(C129&gt;0.5,Raw!D129*D$11,-999)</f>
        <v>237.1</v>
      </c>
      <c r="E129" s="9">
        <f>IF(Raw!$G129&gt;$C$8,IF(Raw!$Q129&gt;$C$8,IF(Raw!$N129&gt;$C$9,IF(Raw!$N129&lt;$A$9,IF(Raw!$X129&gt;$C$9,IF(Raw!$X129&lt;$A$9,Raw!H129,-999),-999),-999),-999),-999),-999)</f>
        <v>0.95513899999999996</v>
      </c>
      <c r="F129" s="9">
        <f>IF(Raw!$G129&gt;$C$8,IF(Raw!$Q129&gt;$C$8,IF(Raw!$N129&gt;$C$9,IF(Raw!$N129&lt;$A$9,IF(Raw!$X129&gt;$C$9,IF(Raw!$X129&lt;$A$9,Raw!I129,-999),-999),-999),-999),-999),-999)</f>
        <v>1.167033</v>
      </c>
      <c r="G129" s="9">
        <f>Raw!G129</f>
        <v>0.93334499999999998</v>
      </c>
      <c r="H129" s="9">
        <f>IF(Raw!$G129&gt;$C$8,IF(Raw!$Q129&gt;$C$8,IF(Raw!$N129&gt;$C$9,IF(Raw!$N129&lt;$A$9,IF(Raw!$X129&gt;$C$9,IF(Raw!$X129&lt;$A$9,Raw!L129,-999),-999),-999),-999),-999),-999)</f>
        <v>455.7</v>
      </c>
      <c r="I129" s="9">
        <f>IF(Raw!$G129&gt;$C$8,IF(Raw!$Q129&gt;$C$8,IF(Raw!$N129&gt;$C$9,IF(Raw!$N129&lt;$A$9,IF(Raw!$X129&gt;$C$9,IF(Raw!$X129&lt;$A$9,Raw!M129,-999),-999),-999),-999),-999),-999)</f>
        <v>6.0000000000000002E-6</v>
      </c>
      <c r="J129" s="9">
        <f>IF(Raw!$G129&gt;$C$8,IF(Raw!$Q129&gt;$C$8,IF(Raw!$N129&gt;$C$9,IF(Raw!$N129&lt;$A$9,IF(Raw!$X129&gt;$C$9,IF(Raw!$X129&lt;$A$9,Raw!N129,-999),-999),-999),-999),-999),-999)</f>
        <v>314</v>
      </c>
      <c r="K129" s="9">
        <f>IF(Raw!$G129&gt;$C$8,IF(Raw!$Q129&gt;$C$8,IF(Raw!$N129&gt;$C$9,IF(Raw!$N129&lt;$A$9,IF(Raw!$X129&gt;$C$9,IF(Raw!$X129&lt;$A$9,Raw!R129,-999),-999),-999),-999),-999),-999)</f>
        <v>0.99939900000000004</v>
      </c>
      <c r="L129" s="9">
        <f>IF(Raw!$G129&gt;$C$8,IF(Raw!$Q129&gt;$C$8,IF(Raw!$N129&gt;$C$9,IF(Raw!$N129&lt;$A$9,IF(Raw!$X129&gt;$C$9,IF(Raw!$X129&lt;$A$9,Raw!S129,-999),-999),-999),-999),-999),-999)</f>
        <v>1.477662</v>
      </c>
      <c r="M129" s="9">
        <f>Raw!Q129</f>
        <v>0.97927299999999995</v>
      </c>
      <c r="N129" s="9">
        <f>IF(Raw!$G129&gt;$C$8,IF(Raw!$Q129&gt;$C$8,IF(Raw!$N129&gt;$C$9,IF(Raw!$N129&lt;$A$9,IF(Raw!$X129&gt;$C$9,IF(Raw!$X129&lt;$A$9,Raw!V129,-999),-999),-999),-999),-999),-999)</f>
        <v>520.5</v>
      </c>
      <c r="O129" s="9">
        <f>IF(Raw!$G129&gt;$C$8,IF(Raw!$Q129&gt;$C$8,IF(Raw!$N129&gt;$C$9,IF(Raw!$N129&lt;$A$9,IF(Raw!$X129&gt;$C$9,IF(Raw!$X129&lt;$A$9,Raw!W129,-999),-999),-999),-999),-999),-999)</f>
        <v>5.0000000000000004E-6</v>
      </c>
      <c r="P129" s="9">
        <f>IF(Raw!$G129&gt;$C$8,IF(Raw!$Q129&gt;$C$8,IF(Raw!$N129&gt;$C$9,IF(Raw!$N129&lt;$A$9,IF(Raw!$X129&gt;$C$9,IF(Raw!$X129&lt;$A$9,Raw!X129,-999),-999),-999),-999),-999),-999)</f>
        <v>665</v>
      </c>
      <c r="R129" s="9">
        <f t="shared" si="20"/>
        <v>0.21189400000000003</v>
      </c>
      <c r="S129" s="9">
        <f t="shared" si="21"/>
        <v>0.18156641671657958</v>
      </c>
      <c r="T129" s="9">
        <f t="shared" si="22"/>
        <v>0.47826299999999999</v>
      </c>
      <c r="U129" s="9">
        <f t="shared" si="23"/>
        <v>0.32366197411857378</v>
      </c>
      <c r="V129" s="15">
        <f t="shared" si="16"/>
        <v>0</v>
      </c>
      <c r="X129" s="11">
        <f t="shared" si="24"/>
        <v>1.4273419999999997E+20</v>
      </c>
      <c r="Y129" s="11">
        <f t="shared" si="25"/>
        <v>4.5569999999999997E-18</v>
      </c>
      <c r="Z129" s="11">
        <f t="shared" si="26"/>
        <v>3.1399999999999999E-4</v>
      </c>
      <c r="AA129" s="16">
        <f t="shared" si="27"/>
        <v>0.16959942097924138</v>
      </c>
      <c r="AB129" s="9">
        <f t="shared" si="17"/>
        <v>1.080512127875795</v>
      </c>
      <c r="AC129" s="9">
        <f t="shared" si="18"/>
        <v>0.83040057902075859</v>
      </c>
      <c r="AD129" s="15">
        <f t="shared" si="19"/>
        <v>540.12554451987694</v>
      </c>
      <c r="AE129" s="3">
        <f t="shared" si="28"/>
        <v>548.66279999999983</v>
      </c>
      <c r="AF129" s="2">
        <f t="shared" si="29"/>
        <v>0.25</v>
      </c>
      <c r="AG129" s="9">
        <f t="shared" si="30"/>
        <v>0.13447546154705614</v>
      </c>
      <c r="AH129" s="2">
        <f t="shared" si="31"/>
        <v>6.5071975998304641</v>
      </c>
    </row>
    <row r="130" spans="1:34">
      <c r="A130" s="1">
        <f>Raw!A130</f>
        <v>117</v>
      </c>
      <c r="B130" s="14">
        <f>Raw!B130</f>
        <v>0.46414351851851854</v>
      </c>
      <c r="C130" s="15">
        <f>Raw!C130</f>
        <v>28.4</v>
      </c>
      <c r="D130" s="15">
        <f>IF(C130&gt;0.5,Raw!D130*D$11,-999)</f>
        <v>236.2</v>
      </c>
      <c r="E130" s="9">
        <f>IF(Raw!$G130&gt;$C$8,IF(Raw!$Q130&gt;$C$8,IF(Raw!$N130&gt;$C$9,IF(Raw!$N130&lt;$A$9,IF(Raw!$X130&gt;$C$9,IF(Raw!$X130&lt;$A$9,Raw!H130,-999),-999),-999),-999),-999),-999)</f>
        <v>0.95181800000000005</v>
      </c>
      <c r="F130" s="9">
        <f>IF(Raw!$G130&gt;$C$8,IF(Raw!$Q130&gt;$C$8,IF(Raw!$N130&gt;$C$9,IF(Raw!$N130&lt;$A$9,IF(Raw!$X130&gt;$C$9,IF(Raw!$X130&lt;$A$9,Raw!I130,-999),-999),-999),-999),-999),-999)</f>
        <v>1.13249</v>
      </c>
      <c r="G130" s="9">
        <f>Raw!G130</f>
        <v>0.89533799999999997</v>
      </c>
      <c r="H130" s="9">
        <f>IF(Raw!$G130&gt;$C$8,IF(Raw!$Q130&gt;$C$8,IF(Raw!$N130&gt;$C$9,IF(Raw!$N130&lt;$A$9,IF(Raw!$X130&gt;$C$9,IF(Raw!$X130&lt;$A$9,Raw!L130,-999),-999),-999),-999),-999),-999)</f>
        <v>397</v>
      </c>
      <c r="I130" s="9">
        <f>IF(Raw!$G130&gt;$C$8,IF(Raw!$Q130&gt;$C$8,IF(Raw!$N130&gt;$C$9,IF(Raw!$N130&lt;$A$9,IF(Raw!$X130&gt;$C$9,IF(Raw!$X130&lt;$A$9,Raw!M130,-999),-999),-999),-999),-999),-999)</f>
        <v>8.7644E-2</v>
      </c>
      <c r="J130" s="9">
        <f>IF(Raw!$G130&gt;$C$8,IF(Raw!$Q130&gt;$C$8,IF(Raw!$N130&gt;$C$9,IF(Raw!$N130&lt;$A$9,IF(Raw!$X130&gt;$C$9,IF(Raw!$X130&lt;$A$9,Raw!N130,-999),-999),-999),-999),-999),-999)</f>
        <v>472</v>
      </c>
      <c r="K130" s="9">
        <f>IF(Raw!$G130&gt;$C$8,IF(Raw!$Q130&gt;$C$8,IF(Raw!$N130&gt;$C$9,IF(Raw!$N130&lt;$A$9,IF(Raw!$X130&gt;$C$9,IF(Raw!$X130&lt;$A$9,Raw!R130,-999),-999),-999),-999),-999),-999)</f>
        <v>0.95762199999999997</v>
      </c>
      <c r="L130" s="9">
        <f>IF(Raw!$G130&gt;$C$8,IF(Raw!$Q130&gt;$C$8,IF(Raw!$N130&gt;$C$9,IF(Raw!$N130&lt;$A$9,IF(Raw!$X130&gt;$C$9,IF(Raw!$X130&lt;$A$9,Raw!S130,-999),-999),-999),-999),-999),-999)</f>
        <v>1.3542920000000001</v>
      </c>
      <c r="M130" s="9">
        <f>Raw!Q130</f>
        <v>0.97815700000000005</v>
      </c>
      <c r="N130" s="9">
        <f>IF(Raw!$G130&gt;$C$8,IF(Raw!$Q130&gt;$C$8,IF(Raw!$N130&gt;$C$9,IF(Raw!$N130&lt;$A$9,IF(Raw!$X130&gt;$C$9,IF(Raw!$X130&lt;$A$9,Raw!V130,-999),-999),-999),-999),-999),-999)</f>
        <v>505</v>
      </c>
      <c r="O130" s="9">
        <f>IF(Raw!$G130&gt;$C$8,IF(Raw!$Q130&gt;$C$8,IF(Raw!$N130&gt;$C$9,IF(Raw!$N130&lt;$A$9,IF(Raw!$X130&gt;$C$9,IF(Raw!$X130&lt;$A$9,Raw!W130,-999),-999),-999),-999),-999),-999)</f>
        <v>5.0000000000000004E-6</v>
      </c>
      <c r="P130" s="9">
        <f>IF(Raw!$G130&gt;$C$8,IF(Raw!$Q130&gt;$C$8,IF(Raw!$N130&gt;$C$9,IF(Raw!$N130&lt;$A$9,IF(Raw!$X130&gt;$C$9,IF(Raw!$X130&lt;$A$9,Raw!X130,-999),-999),-999),-999),-999),-999)</f>
        <v>451</v>
      </c>
      <c r="R130" s="9">
        <f t="shared" si="20"/>
        <v>0.18067199999999994</v>
      </c>
      <c r="S130" s="9">
        <f t="shared" si="21"/>
        <v>0.15953518353362939</v>
      </c>
      <c r="T130" s="9">
        <f t="shared" si="22"/>
        <v>0.39667000000000008</v>
      </c>
      <c r="U130" s="9">
        <f t="shared" si="23"/>
        <v>0.29289842958534795</v>
      </c>
      <c r="V130" s="15">
        <f t="shared" si="16"/>
        <v>0</v>
      </c>
      <c r="X130" s="11">
        <f t="shared" si="24"/>
        <v>1.4219239999999997E+20</v>
      </c>
      <c r="Y130" s="11">
        <f t="shared" si="25"/>
        <v>3.9699999999999997E-18</v>
      </c>
      <c r="Z130" s="11">
        <f t="shared" si="26"/>
        <v>4.7199999999999998E-4</v>
      </c>
      <c r="AA130" s="16">
        <f t="shared" si="27"/>
        <v>0.21038863675175909</v>
      </c>
      <c r="AB130" s="9">
        <f t="shared" si="17"/>
        <v>1.0410768605403202</v>
      </c>
      <c r="AC130" s="9">
        <f t="shared" si="18"/>
        <v>0.78961136324824099</v>
      </c>
      <c r="AD130" s="15">
        <f t="shared" si="19"/>
        <v>445.73863718593037</v>
      </c>
      <c r="AE130" s="3">
        <f t="shared" si="28"/>
        <v>477.98799999999983</v>
      </c>
      <c r="AF130" s="2">
        <f t="shared" si="29"/>
        <v>0.25</v>
      </c>
      <c r="AG130" s="9">
        <f t="shared" si="30"/>
        <v>0.10042780525944013</v>
      </c>
      <c r="AH130" s="2">
        <f t="shared" si="31"/>
        <v>4.8596492313342505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0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163.5</v>
      </c>
      <c r="D13" s="17">
        <v>2.7</v>
      </c>
      <c r="E13" s="17">
        <v>1.459E-3</v>
      </c>
      <c r="F13" s="17">
        <v>7.0999999999999994E-2</v>
      </c>
      <c r="G13" s="17">
        <v>0.80535400000000001</v>
      </c>
      <c r="H13" s="17">
        <v>0.51138099999999997</v>
      </c>
      <c r="I13" s="17">
        <v>0.61142600000000003</v>
      </c>
      <c r="J13" s="17">
        <v>0.100045</v>
      </c>
      <c r="K13" s="17">
        <v>0.16362499999999999</v>
      </c>
      <c r="L13" s="17">
        <v>720.3</v>
      </c>
      <c r="M13" s="17">
        <v>0.21359900000000001</v>
      </c>
      <c r="N13" s="17">
        <v>4243</v>
      </c>
      <c r="O13" s="17">
        <v>0</v>
      </c>
      <c r="P13" s="17">
        <v>0</v>
      </c>
      <c r="Q13" s="17">
        <v>0.85980500000000004</v>
      </c>
      <c r="R13" s="17">
        <v>0.45783499999999999</v>
      </c>
      <c r="S13" s="17">
        <v>0.55104799999999998</v>
      </c>
      <c r="T13" s="17">
        <v>9.3213000000000004E-2</v>
      </c>
      <c r="U13" s="17">
        <v>0.169156</v>
      </c>
      <c r="V13" s="17">
        <v>617.79999999999995</v>
      </c>
      <c r="W13" s="17">
        <v>0.33477600000000002</v>
      </c>
      <c r="X13" s="17">
        <v>1417</v>
      </c>
      <c r="Y13" s="17">
        <v>0</v>
      </c>
      <c r="Z13" s="17">
        <v>0</v>
      </c>
      <c r="AA13" s="17">
        <v>0.26024000000000003</v>
      </c>
      <c r="AB13" s="17">
        <v>4.7577000000000001E-2</v>
      </c>
      <c r="AC13" s="17">
        <v>0.46227000000000001</v>
      </c>
      <c r="AD13" s="17">
        <v>0.25</v>
      </c>
      <c r="AE13" s="17">
        <v>1153.0999999999999</v>
      </c>
    </row>
    <row r="14" spans="1:31">
      <c r="A14" s="17">
        <v>1</v>
      </c>
      <c r="B14" s="19">
        <v>0.45782407407407405</v>
      </c>
      <c r="C14" s="17">
        <v>163.69999999999999</v>
      </c>
      <c r="D14" s="17">
        <v>1.8</v>
      </c>
      <c r="E14" s="17">
        <v>9.3999999999999997E-4</v>
      </c>
      <c r="F14" s="17">
        <v>4.4999999999999998E-2</v>
      </c>
      <c r="G14" s="17">
        <v>0.86671299999999996</v>
      </c>
      <c r="H14" s="17">
        <v>0.51874500000000001</v>
      </c>
      <c r="I14" s="17">
        <v>0.611294</v>
      </c>
      <c r="J14" s="17">
        <v>9.2549000000000006E-2</v>
      </c>
      <c r="K14" s="17">
        <v>0.151398</v>
      </c>
      <c r="L14" s="17">
        <v>599.5</v>
      </c>
      <c r="M14" s="17">
        <v>0.41516700000000001</v>
      </c>
      <c r="N14" s="17">
        <v>1362</v>
      </c>
      <c r="O14" s="17">
        <v>0</v>
      </c>
      <c r="P14" s="17">
        <v>0</v>
      </c>
      <c r="Q14" s="17">
        <v>0.87365000000000004</v>
      </c>
      <c r="R14" s="17">
        <v>0.44090699999999999</v>
      </c>
      <c r="S14" s="17">
        <v>0.54345600000000005</v>
      </c>
      <c r="T14" s="17">
        <v>0.102549</v>
      </c>
      <c r="U14" s="17">
        <v>0.188697</v>
      </c>
      <c r="V14" s="17">
        <v>777.2</v>
      </c>
      <c r="W14" s="17">
        <v>0.25934200000000002</v>
      </c>
      <c r="X14" s="17">
        <v>1314</v>
      </c>
      <c r="Y14" s="17">
        <v>0</v>
      </c>
      <c r="Z14" s="17">
        <v>0</v>
      </c>
      <c r="AA14" s="17">
        <v>0.29030400000000001</v>
      </c>
      <c r="AB14" s="17">
        <v>8.8182599999999996E-3</v>
      </c>
      <c r="AC14" s="17">
        <v>0.44181199999999998</v>
      </c>
      <c r="AD14" s="17">
        <v>0.25</v>
      </c>
      <c r="AE14" s="17">
        <v>1385.4</v>
      </c>
    </row>
    <row r="15" spans="1:31">
      <c r="A15" s="17">
        <v>2</v>
      </c>
      <c r="B15" s="19">
        <v>0.45787037037037037</v>
      </c>
      <c r="C15" s="17">
        <v>163.4</v>
      </c>
      <c r="D15" s="17">
        <v>1.8</v>
      </c>
      <c r="E15" s="17">
        <v>1.052E-3</v>
      </c>
      <c r="F15" s="17">
        <v>5.0999999999999997E-2</v>
      </c>
      <c r="G15" s="17">
        <v>0.90297499999999997</v>
      </c>
      <c r="H15" s="17">
        <v>0.51939599999999997</v>
      </c>
      <c r="I15" s="17">
        <v>0.61924900000000005</v>
      </c>
      <c r="J15" s="17">
        <v>9.9852999999999997E-2</v>
      </c>
      <c r="K15" s="17">
        <v>0.161248</v>
      </c>
      <c r="L15" s="17">
        <v>627.20000000000005</v>
      </c>
      <c r="M15" s="17">
        <v>1.3658999999999999E-2</v>
      </c>
      <c r="N15" s="17">
        <v>1340</v>
      </c>
      <c r="O15" s="17">
        <v>0</v>
      </c>
      <c r="P15" s="17">
        <v>0</v>
      </c>
      <c r="Q15" s="17">
        <v>0.91057500000000002</v>
      </c>
      <c r="R15" s="17">
        <v>0.45592300000000002</v>
      </c>
      <c r="S15" s="17">
        <v>0.57127300000000003</v>
      </c>
      <c r="T15" s="17">
        <v>0.11534999999999999</v>
      </c>
      <c r="U15" s="17">
        <v>0.20191700000000001</v>
      </c>
      <c r="V15" s="17">
        <v>635.20000000000005</v>
      </c>
      <c r="W15" s="17">
        <v>3.0000000000000001E-6</v>
      </c>
      <c r="X15" s="17">
        <v>725</v>
      </c>
      <c r="Y15" s="17">
        <v>0</v>
      </c>
      <c r="Z15" s="17">
        <v>0</v>
      </c>
      <c r="AA15" s="17">
        <v>0.31064199999999997</v>
      </c>
      <c r="AB15" s="17">
        <v>9.0730800000000007E-3</v>
      </c>
      <c r="AC15" s="17">
        <v>0.45696900000000001</v>
      </c>
      <c r="AD15" s="17">
        <v>0.25</v>
      </c>
      <c r="AE15" s="17">
        <v>1324.3</v>
      </c>
    </row>
    <row r="16" spans="1:31">
      <c r="A16" s="17">
        <v>3</v>
      </c>
      <c r="B16" s="19">
        <v>0.45792824074074073</v>
      </c>
      <c r="C16" s="17">
        <v>162.5</v>
      </c>
      <c r="D16" s="17">
        <v>2.7</v>
      </c>
      <c r="E16" s="17">
        <v>1.585E-3</v>
      </c>
      <c r="F16" s="17">
        <v>7.6999999999999999E-2</v>
      </c>
      <c r="G16" s="17">
        <v>0.80995200000000001</v>
      </c>
      <c r="H16" s="17">
        <v>0.53369999999999995</v>
      </c>
      <c r="I16" s="17">
        <v>0.62188399999999999</v>
      </c>
      <c r="J16" s="17">
        <v>8.8183999999999998E-2</v>
      </c>
      <c r="K16" s="17">
        <v>0.14180100000000001</v>
      </c>
      <c r="L16" s="17">
        <v>687.2</v>
      </c>
      <c r="M16" s="17">
        <v>0.53061700000000001</v>
      </c>
      <c r="N16" s="17">
        <v>881</v>
      </c>
      <c r="O16" s="17">
        <v>0</v>
      </c>
      <c r="P16" s="17">
        <v>0</v>
      </c>
      <c r="Q16" s="17">
        <v>0.89576800000000001</v>
      </c>
      <c r="R16" s="17">
        <v>0.45197999999999999</v>
      </c>
      <c r="S16" s="17">
        <v>0.55471800000000004</v>
      </c>
      <c r="T16" s="17">
        <v>0.102738</v>
      </c>
      <c r="U16" s="17">
        <v>0.18520800000000001</v>
      </c>
      <c r="V16" s="17">
        <v>746</v>
      </c>
      <c r="W16" s="17">
        <v>0.37081999999999998</v>
      </c>
      <c r="X16" s="17">
        <v>1522</v>
      </c>
      <c r="Y16" s="17">
        <v>0</v>
      </c>
      <c r="Z16" s="17">
        <v>0</v>
      </c>
      <c r="AA16" s="17">
        <v>0.28493600000000002</v>
      </c>
      <c r="AB16" s="17">
        <v>9.7961100000000002E-3</v>
      </c>
      <c r="AC16" s="17">
        <v>0.452986</v>
      </c>
      <c r="AD16" s="17">
        <v>0.25</v>
      </c>
      <c r="AE16" s="17">
        <v>1208.7</v>
      </c>
    </row>
    <row r="17" spans="1:31">
      <c r="A17" s="17">
        <v>4</v>
      </c>
      <c r="B17" s="19">
        <v>0.45798611111111115</v>
      </c>
      <c r="C17" s="17">
        <v>161.19999999999999</v>
      </c>
      <c r="D17" s="17">
        <v>1.8</v>
      </c>
      <c r="E17" s="17">
        <v>1.255E-3</v>
      </c>
      <c r="F17" s="17">
        <v>6.0999999999999999E-2</v>
      </c>
      <c r="G17" s="17">
        <v>0.84978900000000002</v>
      </c>
      <c r="H17" s="17">
        <v>0.53960200000000003</v>
      </c>
      <c r="I17" s="17">
        <v>0.64008399999999999</v>
      </c>
      <c r="J17" s="17">
        <v>0.100482</v>
      </c>
      <c r="K17" s="17">
        <v>0.15698200000000001</v>
      </c>
      <c r="L17" s="17">
        <v>673.7</v>
      </c>
      <c r="M17" s="17">
        <v>0.34594900000000001</v>
      </c>
      <c r="N17" s="17">
        <v>353</v>
      </c>
      <c r="O17" s="17">
        <v>0</v>
      </c>
      <c r="P17" s="17">
        <v>0</v>
      </c>
      <c r="Q17" s="17">
        <v>0.90390400000000004</v>
      </c>
      <c r="R17" s="17">
        <v>0.43710100000000002</v>
      </c>
      <c r="S17" s="17">
        <v>0.562365</v>
      </c>
      <c r="T17" s="17">
        <v>0.12526399999999999</v>
      </c>
      <c r="U17" s="17">
        <v>0.222744</v>
      </c>
      <c r="V17" s="17">
        <v>800</v>
      </c>
      <c r="W17" s="17">
        <v>6.0000000000000002E-6</v>
      </c>
      <c r="X17" s="17">
        <v>851</v>
      </c>
      <c r="Y17" s="17">
        <v>0</v>
      </c>
      <c r="Z17" s="17">
        <v>0</v>
      </c>
      <c r="AA17" s="17">
        <v>0.34268399999999999</v>
      </c>
      <c r="AB17" s="17">
        <v>2.5822699999999998E-3</v>
      </c>
      <c r="AC17" s="17">
        <v>0.43742500000000001</v>
      </c>
      <c r="AD17" s="17">
        <v>0.25</v>
      </c>
      <c r="AE17" s="17">
        <v>1232.8</v>
      </c>
    </row>
    <row r="18" spans="1:31">
      <c r="A18" s="17">
        <v>5</v>
      </c>
      <c r="B18" s="19">
        <v>0.45803240740740742</v>
      </c>
      <c r="C18" s="17">
        <v>160.1</v>
      </c>
      <c r="D18" s="17">
        <v>2.7</v>
      </c>
      <c r="E18" s="17">
        <v>1.591E-3</v>
      </c>
      <c r="F18" s="17">
        <v>7.6999999999999999E-2</v>
      </c>
      <c r="G18" s="17">
        <v>0.90015699999999998</v>
      </c>
      <c r="H18" s="17">
        <v>0.51187199999999999</v>
      </c>
      <c r="I18" s="17">
        <v>0.63347500000000001</v>
      </c>
      <c r="J18" s="17">
        <v>0.121603</v>
      </c>
      <c r="K18" s="17">
        <v>0.19196299999999999</v>
      </c>
      <c r="L18" s="17">
        <v>674.9</v>
      </c>
      <c r="M18" s="17">
        <v>0.14768000000000001</v>
      </c>
      <c r="N18" s="17">
        <v>997</v>
      </c>
      <c r="O18" s="17">
        <v>0</v>
      </c>
      <c r="P18" s="17">
        <v>0</v>
      </c>
      <c r="Q18" s="17">
        <v>0.88414999999999999</v>
      </c>
      <c r="R18" s="17">
        <v>0.461283</v>
      </c>
      <c r="S18" s="17">
        <v>0.56913899999999995</v>
      </c>
      <c r="T18" s="17">
        <v>0.10785599999999999</v>
      </c>
      <c r="U18" s="17">
        <v>0.18950700000000001</v>
      </c>
      <c r="V18" s="17">
        <v>638.9</v>
      </c>
      <c r="W18" s="17">
        <v>3.3536999999999997E-2</v>
      </c>
      <c r="X18" s="17">
        <v>839</v>
      </c>
      <c r="Y18" s="17">
        <v>0</v>
      </c>
      <c r="Z18" s="17">
        <v>0</v>
      </c>
      <c r="AA18" s="17">
        <v>0.29154999999999998</v>
      </c>
      <c r="AB18" s="17">
        <v>1.08819E-2</v>
      </c>
      <c r="AC18" s="17">
        <v>0.46245700000000001</v>
      </c>
      <c r="AD18" s="17">
        <v>0.25</v>
      </c>
      <c r="AE18" s="17">
        <v>1230.7</v>
      </c>
    </row>
    <row r="19" spans="1:31">
      <c r="A19" s="17">
        <v>6</v>
      </c>
      <c r="B19" s="19">
        <v>0.45809027777777778</v>
      </c>
      <c r="C19" s="17">
        <v>158.80000000000001</v>
      </c>
      <c r="D19" s="17">
        <v>2.7</v>
      </c>
      <c r="E19" s="17">
        <v>1.469E-3</v>
      </c>
      <c r="F19" s="17">
        <v>7.0999999999999994E-2</v>
      </c>
      <c r="G19" s="17">
        <v>0.84207200000000004</v>
      </c>
      <c r="H19" s="17">
        <v>0.54725100000000004</v>
      </c>
      <c r="I19" s="17">
        <v>0.64400199999999996</v>
      </c>
      <c r="J19" s="17">
        <v>9.6751000000000004E-2</v>
      </c>
      <c r="K19" s="17">
        <v>0.15023400000000001</v>
      </c>
      <c r="L19" s="17">
        <v>553.29999999999995</v>
      </c>
      <c r="M19" s="17">
        <v>0.42291600000000001</v>
      </c>
      <c r="N19" s="17">
        <v>657</v>
      </c>
      <c r="O19" s="17">
        <v>0</v>
      </c>
      <c r="P19" s="17">
        <v>0</v>
      </c>
      <c r="Q19" s="17">
        <v>0.85701099999999997</v>
      </c>
      <c r="R19" s="17">
        <v>0.46568500000000002</v>
      </c>
      <c r="S19" s="17">
        <v>0.59130799999999994</v>
      </c>
      <c r="T19" s="17">
        <v>0.12562300000000001</v>
      </c>
      <c r="U19" s="17">
        <v>0.21245</v>
      </c>
      <c r="V19" s="17">
        <v>782.2</v>
      </c>
      <c r="W19" s="17">
        <v>0.22917699999999999</v>
      </c>
      <c r="X19" s="17">
        <v>1169</v>
      </c>
      <c r="Y19" s="17">
        <v>0</v>
      </c>
      <c r="Z19" s="17">
        <v>0</v>
      </c>
      <c r="AA19" s="17">
        <v>0.32684600000000003</v>
      </c>
      <c r="AB19" s="17">
        <v>5.9086900000000003E-3</v>
      </c>
      <c r="AC19" s="17">
        <v>0.46642699999999998</v>
      </c>
      <c r="AD19" s="17">
        <v>0.25</v>
      </c>
      <c r="AE19" s="17">
        <v>1501.2</v>
      </c>
    </row>
    <row r="20" spans="1:31">
      <c r="A20" s="17">
        <v>7</v>
      </c>
      <c r="B20" s="19">
        <v>0.45814814814814814</v>
      </c>
      <c r="C20" s="17">
        <v>157.5</v>
      </c>
      <c r="D20" s="17">
        <v>2.7</v>
      </c>
      <c r="E20" s="17">
        <v>1.4599999999999999E-3</v>
      </c>
      <c r="F20" s="17">
        <v>7.0999999999999994E-2</v>
      </c>
      <c r="G20" s="17">
        <v>0.82884500000000005</v>
      </c>
      <c r="H20" s="17">
        <v>0.55062800000000001</v>
      </c>
      <c r="I20" s="17">
        <v>0.65580300000000002</v>
      </c>
      <c r="J20" s="17">
        <v>0.105175</v>
      </c>
      <c r="K20" s="17">
        <v>0.16037599999999999</v>
      </c>
      <c r="L20" s="17">
        <v>610.6</v>
      </c>
      <c r="M20" s="17">
        <v>0.11766500000000001</v>
      </c>
      <c r="N20" s="17">
        <v>1224</v>
      </c>
      <c r="O20" s="17">
        <v>0</v>
      </c>
      <c r="P20" s="17">
        <v>0</v>
      </c>
      <c r="Q20" s="17">
        <v>0.86463900000000005</v>
      </c>
      <c r="R20" s="17">
        <v>0.47215800000000002</v>
      </c>
      <c r="S20" s="17">
        <v>0.58473299999999995</v>
      </c>
      <c r="T20" s="17">
        <v>0.11257499999999999</v>
      </c>
      <c r="U20" s="17">
        <v>0.192524</v>
      </c>
      <c r="V20" s="17">
        <v>750.9</v>
      </c>
      <c r="W20" s="17">
        <v>0.29182399999999997</v>
      </c>
      <c r="X20" s="17">
        <v>773</v>
      </c>
      <c r="Y20" s="17">
        <v>0</v>
      </c>
      <c r="Z20" s="17">
        <v>0</v>
      </c>
      <c r="AA20" s="17">
        <v>0.29619099999999998</v>
      </c>
      <c r="AB20" s="17">
        <v>1.2072599999999999E-2</v>
      </c>
      <c r="AC20" s="17">
        <v>0.47351700000000002</v>
      </c>
      <c r="AD20" s="17">
        <v>0.25</v>
      </c>
      <c r="AE20" s="17">
        <v>1360.3</v>
      </c>
    </row>
    <row r="21" spans="1:31">
      <c r="A21" s="17">
        <v>8</v>
      </c>
      <c r="B21" s="19">
        <v>0.4581944444444444</v>
      </c>
      <c r="C21" s="17">
        <v>156.6</v>
      </c>
      <c r="D21" s="17">
        <v>2.7</v>
      </c>
      <c r="E21" s="17">
        <v>1.4610000000000001E-3</v>
      </c>
      <c r="F21" s="17">
        <v>7.0999999999999994E-2</v>
      </c>
      <c r="G21" s="17">
        <v>0.80654000000000003</v>
      </c>
      <c r="H21" s="17">
        <v>0.57538599999999995</v>
      </c>
      <c r="I21" s="17">
        <v>0.67454800000000004</v>
      </c>
      <c r="J21" s="17">
        <v>9.9160999999999999E-2</v>
      </c>
      <c r="K21" s="17">
        <v>0.147004</v>
      </c>
      <c r="L21" s="17">
        <v>532.1</v>
      </c>
      <c r="M21" s="17">
        <v>0.31046899999999999</v>
      </c>
      <c r="N21" s="17">
        <v>748</v>
      </c>
      <c r="O21" s="17">
        <v>0</v>
      </c>
      <c r="P21" s="17">
        <v>0</v>
      </c>
      <c r="Q21" s="17">
        <v>0.89993800000000002</v>
      </c>
      <c r="R21" s="17">
        <v>0.47358099999999997</v>
      </c>
      <c r="S21" s="17">
        <v>0.60694800000000004</v>
      </c>
      <c r="T21" s="17">
        <v>0.13336700000000001</v>
      </c>
      <c r="U21" s="17">
        <v>0.21973400000000001</v>
      </c>
      <c r="V21" s="17">
        <v>680</v>
      </c>
      <c r="W21" s="17">
        <v>7.9999999999999996E-6</v>
      </c>
      <c r="X21" s="17">
        <v>1142</v>
      </c>
      <c r="Y21" s="17">
        <v>0</v>
      </c>
      <c r="Z21" s="17">
        <v>0</v>
      </c>
      <c r="AA21" s="17">
        <v>0.33805200000000002</v>
      </c>
      <c r="AB21" s="17">
        <v>6.46139E-3</v>
      </c>
      <c r="AC21" s="17">
        <v>0.474443</v>
      </c>
      <c r="AD21" s="17">
        <v>0.25</v>
      </c>
      <c r="AE21" s="17">
        <v>1560.8</v>
      </c>
    </row>
    <row r="22" spans="1:31">
      <c r="A22" s="17">
        <v>9</v>
      </c>
      <c r="B22" s="19">
        <v>0.45825231481481482</v>
      </c>
      <c r="C22" s="17">
        <v>155.19999999999999</v>
      </c>
      <c r="D22" s="17">
        <v>2.7</v>
      </c>
      <c r="E22" s="17">
        <v>1.6019999999999999E-3</v>
      </c>
      <c r="F22" s="17">
        <v>7.8E-2</v>
      </c>
      <c r="G22" s="17">
        <v>0.91119700000000003</v>
      </c>
      <c r="H22" s="17">
        <v>0.56687699999999996</v>
      </c>
      <c r="I22" s="17">
        <v>0.70002900000000001</v>
      </c>
      <c r="J22" s="17">
        <v>0.13315199999999999</v>
      </c>
      <c r="K22" s="17">
        <v>0.19020999999999999</v>
      </c>
      <c r="L22" s="17">
        <v>606.29999999999995</v>
      </c>
      <c r="M22" s="17">
        <v>0.122936</v>
      </c>
      <c r="N22" s="17">
        <v>647</v>
      </c>
      <c r="O22" s="17">
        <v>0</v>
      </c>
      <c r="P22" s="17">
        <v>0</v>
      </c>
      <c r="Q22" s="17">
        <v>0.894011</v>
      </c>
      <c r="R22" s="17">
        <v>0.48476900000000001</v>
      </c>
      <c r="S22" s="17">
        <v>0.61482099999999995</v>
      </c>
      <c r="T22" s="17">
        <v>0.130052</v>
      </c>
      <c r="U22" s="17">
        <v>0.21152799999999999</v>
      </c>
      <c r="V22" s="17">
        <v>645.70000000000005</v>
      </c>
      <c r="W22" s="17">
        <v>1.2E-5</v>
      </c>
      <c r="X22" s="17">
        <v>1818</v>
      </c>
      <c r="Y22" s="17">
        <v>0</v>
      </c>
      <c r="Z22" s="17">
        <v>0</v>
      </c>
      <c r="AA22" s="17">
        <v>0.325428</v>
      </c>
      <c r="AB22" s="17">
        <v>6.3720799999999996E-3</v>
      </c>
      <c r="AC22" s="17">
        <v>0.48559799999999997</v>
      </c>
      <c r="AD22" s="17">
        <v>0.25</v>
      </c>
      <c r="AE22" s="17">
        <v>1370</v>
      </c>
    </row>
    <row r="23" spans="1:31">
      <c r="A23" s="17">
        <v>10</v>
      </c>
      <c r="B23" s="19">
        <v>0.45829861111111114</v>
      </c>
      <c r="C23" s="17">
        <v>153.9</v>
      </c>
      <c r="D23" s="17">
        <v>2.7</v>
      </c>
      <c r="E23" s="17">
        <v>2.1299999999999999E-3</v>
      </c>
      <c r="F23" s="17">
        <v>0.10299999999999999</v>
      </c>
      <c r="G23" s="17">
        <v>0.91786400000000001</v>
      </c>
      <c r="H23" s="17">
        <v>0.58045400000000003</v>
      </c>
      <c r="I23" s="17">
        <v>0.741618</v>
      </c>
      <c r="J23" s="17">
        <v>0.161164</v>
      </c>
      <c r="K23" s="17">
        <v>0.21731400000000001</v>
      </c>
      <c r="L23" s="17">
        <v>740.2</v>
      </c>
      <c r="M23" s="17">
        <v>0.30312800000000001</v>
      </c>
      <c r="N23" s="17">
        <v>1572</v>
      </c>
      <c r="O23" s="17">
        <v>0</v>
      </c>
      <c r="P23" s="17">
        <v>0</v>
      </c>
      <c r="Q23" s="17">
        <v>0.90846800000000005</v>
      </c>
      <c r="R23" s="17">
        <v>0.50297700000000001</v>
      </c>
      <c r="S23" s="17">
        <v>0.65597899999999998</v>
      </c>
      <c r="T23" s="17">
        <v>0.153002</v>
      </c>
      <c r="U23" s="17">
        <v>0.233242</v>
      </c>
      <c r="V23" s="17">
        <v>697.5</v>
      </c>
      <c r="W23" s="17">
        <v>1.0000000000000001E-5</v>
      </c>
      <c r="X23" s="17">
        <v>841</v>
      </c>
      <c r="Y23" s="17">
        <v>0</v>
      </c>
      <c r="Z23" s="17">
        <v>0</v>
      </c>
      <c r="AA23" s="17">
        <v>0.35883399999999999</v>
      </c>
      <c r="AB23" s="17">
        <v>1.8662000000000002E-2</v>
      </c>
      <c r="AC23" s="17">
        <v>0.50583199999999995</v>
      </c>
      <c r="AD23" s="17">
        <v>0.25</v>
      </c>
      <c r="AE23" s="17">
        <v>1122.0999999999999</v>
      </c>
    </row>
    <row r="24" spans="1:31">
      <c r="A24" s="17">
        <v>11</v>
      </c>
      <c r="B24" s="19">
        <v>0.4583564814814815</v>
      </c>
      <c r="C24" s="17">
        <v>152.6</v>
      </c>
      <c r="D24" s="17">
        <v>2.7</v>
      </c>
      <c r="E24" s="17">
        <v>2.0630000000000002E-3</v>
      </c>
      <c r="F24" s="17">
        <v>0.1</v>
      </c>
      <c r="G24" s="17">
        <v>0.92008299999999998</v>
      </c>
      <c r="H24" s="17">
        <v>0.59361699999999995</v>
      </c>
      <c r="I24" s="17">
        <v>0.75178400000000001</v>
      </c>
      <c r="J24" s="17">
        <v>0.158167</v>
      </c>
      <c r="K24" s="17">
        <v>0.21038799999999999</v>
      </c>
      <c r="L24" s="17">
        <v>661.3</v>
      </c>
      <c r="M24" s="17">
        <v>0.462754</v>
      </c>
      <c r="N24" s="17">
        <v>661</v>
      </c>
      <c r="O24" s="17">
        <v>0</v>
      </c>
      <c r="P24" s="17">
        <v>0</v>
      </c>
      <c r="Q24" s="17">
        <v>0.94300799999999996</v>
      </c>
      <c r="R24" s="17">
        <v>0.516432</v>
      </c>
      <c r="S24" s="17">
        <v>0.68843699999999997</v>
      </c>
      <c r="T24" s="17">
        <v>0.17200499999999999</v>
      </c>
      <c r="U24" s="17">
        <v>0.24984899999999999</v>
      </c>
      <c r="V24" s="17">
        <v>763.5</v>
      </c>
      <c r="W24" s="17">
        <v>0.31414500000000001</v>
      </c>
      <c r="X24" s="17">
        <v>523</v>
      </c>
      <c r="Y24" s="17">
        <v>0</v>
      </c>
      <c r="Z24" s="17">
        <v>0</v>
      </c>
      <c r="AA24" s="17">
        <v>0.38438299999999997</v>
      </c>
      <c r="AB24" s="17">
        <v>7.0957299999999997E-3</v>
      </c>
      <c r="AC24" s="17">
        <v>0.51765300000000003</v>
      </c>
      <c r="AD24" s="17">
        <v>0.25</v>
      </c>
      <c r="AE24" s="17">
        <v>1256</v>
      </c>
    </row>
    <row r="25" spans="1:31">
      <c r="A25" s="17">
        <v>12</v>
      </c>
      <c r="B25" s="19">
        <v>0.45841435185185181</v>
      </c>
      <c r="C25" s="17">
        <v>151.69999999999999</v>
      </c>
      <c r="D25" s="17">
        <v>2.7</v>
      </c>
      <c r="E25" s="17">
        <v>2.3240000000000001E-3</v>
      </c>
      <c r="F25" s="17">
        <v>0.112</v>
      </c>
      <c r="G25" s="17">
        <v>0.91619499999999998</v>
      </c>
      <c r="H25" s="17">
        <v>0.595445</v>
      </c>
      <c r="I25" s="17">
        <v>0.77049599999999996</v>
      </c>
      <c r="J25" s="17">
        <v>0.17505000000000001</v>
      </c>
      <c r="K25" s="17">
        <v>0.22719200000000001</v>
      </c>
      <c r="L25" s="17">
        <v>724.1</v>
      </c>
      <c r="M25" s="17">
        <v>0.33810800000000002</v>
      </c>
      <c r="N25" s="17">
        <v>774</v>
      </c>
      <c r="O25" s="17">
        <v>0</v>
      </c>
      <c r="P25" s="17">
        <v>0</v>
      </c>
      <c r="Q25" s="17">
        <v>0.93047299999999999</v>
      </c>
      <c r="R25" s="17">
        <v>0.53297799999999995</v>
      </c>
      <c r="S25" s="17">
        <v>0.71790699999999996</v>
      </c>
      <c r="T25" s="17">
        <v>0.18492900000000001</v>
      </c>
      <c r="U25" s="17">
        <v>0.25759500000000002</v>
      </c>
      <c r="V25" s="17">
        <v>712.7</v>
      </c>
      <c r="W25" s="17">
        <v>0.35311500000000001</v>
      </c>
      <c r="X25" s="17">
        <v>1592</v>
      </c>
      <c r="Y25" s="17">
        <v>0</v>
      </c>
      <c r="Z25" s="17">
        <v>0</v>
      </c>
      <c r="AA25" s="17">
        <v>0.39629999999999999</v>
      </c>
      <c r="AB25" s="17">
        <v>9.0748300000000007E-3</v>
      </c>
      <c r="AC25" s="17">
        <v>0.53465600000000002</v>
      </c>
      <c r="AD25" s="17">
        <v>0.25</v>
      </c>
      <c r="AE25" s="17">
        <v>1147.0999999999999</v>
      </c>
    </row>
    <row r="26" spans="1:31">
      <c r="A26" s="17">
        <v>13</v>
      </c>
      <c r="B26" s="19">
        <v>0.45846064814814813</v>
      </c>
      <c r="C26" s="17">
        <v>150.4</v>
      </c>
      <c r="D26" s="17">
        <v>2.7</v>
      </c>
      <c r="E26" s="17">
        <v>2.0939999999999999E-3</v>
      </c>
      <c r="F26" s="17">
        <v>0.10100000000000001</v>
      </c>
      <c r="G26" s="17">
        <v>0.88859699999999997</v>
      </c>
      <c r="H26" s="17">
        <v>0.60224100000000003</v>
      </c>
      <c r="I26" s="17">
        <v>0.75699000000000005</v>
      </c>
      <c r="J26" s="17">
        <v>0.154749</v>
      </c>
      <c r="K26" s="17">
        <v>0.204427</v>
      </c>
      <c r="L26" s="17">
        <v>642.1</v>
      </c>
      <c r="M26" s="17">
        <v>0.46850700000000001</v>
      </c>
      <c r="N26" s="17">
        <v>548</v>
      </c>
      <c r="O26" s="17">
        <v>0</v>
      </c>
      <c r="P26" s="17">
        <v>0</v>
      </c>
      <c r="Q26" s="17">
        <v>0.93306199999999995</v>
      </c>
      <c r="R26" s="17">
        <v>0.52464699999999997</v>
      </c>
      <c r="S26" s="17">
        <v>0.70974199999999998</v>
      </c>
      <c r="T26" s="17">
        <v>0.18509500000000001</v>
      </c>
      <c r="U26" s="17">
        <v>0.26079200000000002</v>
      </c>
      <c r="V26" s="17">
        <v>651.5</v>
      </c>
      <c r="W26" s="17">
        <v>3.8999999999999999E-5</v>
      </c>
      <c r="X26" s="17">
        <v>859</v>
      </c>
      <c r="Y26" s="17">
        <v>0</v>
      </c>
      <c r="Z26" s="17">
        <v>0</v>
      </c>
      <c r="AA26" s="17">
        <v>0.40121800000000002</v>
      </c>
      <c r="AB26" s="17">
        <v>5.7178699999999999E-3</v>
      </c>
      <c r="AC26" s="17">
        <v>0.52570600000000001</v>
      </c>
      <c r="AD26" s="17">
        <v>0.25</v>
      </c>
      <c r="AE26" s="17">
        <v>1293.5</v>
      </c>
    </row>
    <row r="27" spans="1:31">
      <c r="A27" s="17">
        <v>14</v>
      </c>
      <c r="B27" s="19">
        <v>0.45851851851851855</v>
      </c>
      <c r="C27" s="17">
        <v>149.19999999999999</v>
      </c>
      <c r="D27" s="17">
        <v>2.7</v>
      </c>
      <c r="E27" s="17">
        <v>2.196E-3</v>
      </c>
      <c r="F27" s="17">
        <v>0.106</v>
      </c>
      <c r="G27" s="17">
        <v>0.88907700000000001</v>
      </c>
      <c r="H27" s="17">
        <v>0.59442300000000003</v>
      </c>
      <c r="I27" s="17">
        <v>0.75803299999999996</v>
      </c>
      <c r="J27" s="17">
        <v>0.16361000000000001</v>
      </c>
      <c r="K27" s="17">
        <v>0.215835</v>
      </c>
      <c r="L27" s="17">
        <v>719</v>
      </c>
      <c r="M27" s="17">
        <v>0.15123300000000001</v>
      </c>
      <c r="N27" s="17">
        <v>604</v>
      </c>
      <c r="O27" s="17">
        <v>0</v>
      </c>
      <c r="P27" s="17">
        <v>0</v>
      </c>
      <c r="Q27" s="17">
        <v>0.949322</v>
      </c>
      <c r="R27" s="17">
        <v>0.54039300000000001</v>
      </c>
      <c r="S27" s="17">
        <v>0.71541100000000002</v>
      </c>
      <c r="T27" s="17">
        <v>0.17501800000000001</v>
      </c>
      <c r="U27" s="17">
        <v>0.24464</v>
      </c>
      <c r="V27" s="17">
        <v>642.20000000000005</v>
      </c>
      <c r="W27" s="17">
        <v>0.13612099999999999</v>
      </c>
      <c r="X27" s="17">
        <v>631</v>
      </c>
      <c r="Y27" s="17">
        <v>0</v>
      </c>
      <c r="Z27" s="17">
        <v>0</v>
      </c>
      <c r="AA27" s="17">
        <v>0.37636900000000001</v>
      </c>
      <c r="AB27" s="17">
        <v>7.0534899999999999E-3</v>
      </c>
      <c r="AC27" s="17">
        <v>0.541628</v>
      </c>
      <c r="AD27" s="17">
        <v>0.25</v>
      </c>
      <c r="AE27" s="17">
        <v>1155.2</v>
      </c>
    </row>
    <row r="28" spans="1:31">
      <c r="A28" s="17">
        <v>15</v>
      </c>
      <c r="B28" s="19">
        <v>0.45857638888888891</v>
      </c>
      <c r="C28" s="17">
        <v>148.1</v>
      </c>
      <c r="D28" s="17">
        <v>2.7</v>
      </c>
      <c r="E28" s="17">
        <v>2.1930000000000001E-3</v>
      </c>
      <c r="F28" s="17">
        <v>0.106</v>
      </c>
      <c r="G28" s="17">
        <v>0.93218599999999996</v>
      </c>
      <c r="H28" s="17">
        <v>0.59481700000000004</v>
      </c>
      <c r="I28" s="17">
        <v>0.77031300000000003</v>
      </c>
      <c r="J28" s="17">
        <v>0.17549600000000001</v>
      </c>
      <c r="K28" s="17">
        <v>0.227824</v>
      </c>
      <c r="L28" s="17">
        <v>690.1</v>
      </c>
      <c r="M28" s="17">
        <v>0.24874499999999999</v>
      </c>
      <c r="N28" s="17">
        <v>832</v>
      </c>
      <c r="O28" s="17">
        <v>0</v>
      </c>
      <c r="P28" s="17">
        <v>0</v>
      </c>
      <c r="Q28" s="17">
        <v>0.923014</v>
      </c>
      <c r="R28" s="17">
        <v>0.52355799999999997</v>
      </c>
      <c r="S28" s="17">
        <v>0.702824</v>
      </c>
      <c r="T28" s="17">
        <v>0.17926600000000001</v>
      </c>
      <c r="U28" s="17">
        <v>0.25506499999999999</v>
      </c>
      <c r="V28" s="17">
        <v>759.6</v>
      </c>
      <c r="W28" s="17">
        <v>7.8922999999999993E-2</v>
      </c>
      <c r="X28" s="17">
        <v>409</v>
      </c>
      <c r="Y28" s="17">
        <v>0</v>
      </c>
      <c r="Z28" s="17">
        <v>0</v>
      </c>
      <c r="AA28" s="17">
        <v>0.39240799999999998</v>
      </c>
      <c r="AB28" s="17">
        <v>9.2946299999999999E-3</v>
      </c>
      <c r="AC28" s="17">
        <v>0.52522400000000002</v>
      </c>
      <c r="AD28" s="17">
        <v>0.25</v>
      </c>
      <c r="AE28" s="17">
        <v>1203.5</v>
      </c>
    </row>
    <row r="29" spans="1:31">
      <c r="A29" s="17">
        <v>16</v>
      </c>
      <c r="B29" s="19">
        <v>0.45862268518518517</v>
      </c>
      <c r="C29" s="17">
        <v>146.80000000000001</v>
      </c>
      <c r="D29" s="17">
        <v>2.7</v>
      </c>
      <c r="E29" s="17">
        <v>2.1050000000000001E-3</v>
      </c>
      <c r="F29" s="17">
        <v>0.10199999999999999</v>
      </c>
      <c r="G29" s="17">
        <v>0.86106799999999994</v>
      </c>
      <c r="H29" s="17">
        <v>0.591947</v>
      </c>
      <c r="I29" s="17">
        <v>0.74687300000000001</v>
      </c>
      <c r="J29" s="17">
        <v>0.15492600000000001</v>
      </c>
      <c r="K29" s="17">
        <v>0.20743300000000001</v>
      </c>
      <c r="L29" s="17">
        <v>651.6</v>
      </c>
      <c r="M29" s="17">
        <v>0.113691</v>
      </c>
      <c r="N29" s="17">
        <v>747</v>
      </c>
      <c r="O29" s="17">
        <v>0</v>
      </c>
      <c r="P29" s="17">
        <v>0</v>
      </c>
      <c r="Q29" s="17">
        <v>0.96407799999999999</v>
      </c>
      <c r="R29" s="17">
        <v>0.53183400000000003</v>
      </c>
      <c r="S29" s="17">
        <v>0.71767599999999998</v>
      </c>
      <c r="T29" s="17">
        <v>0.18584200000000001</v>
      </c>
      <c r="U29" s="17">
        <v>0.25894899999999998</v>
      </c>
      <c r="V29" s="17">
        <v>666.9</v>
      </c>
      <c r="W29" s="17">
        <v>6.0000000000000002E-6</v>
      </c>
      <c r="X29" s="17">
        <v>464</v>
      </c>
      <c r="Y29" s="17">
        <v>0</v>
      </c>
      <c r="Z29" s="17">
        <v>0</v>
      </c>
      <c r="AA29" s="17">
        <v>0.39838400000000002</v>
      </c>
      <c r="AB29" s="17">
        <v>7.8958399999999995E-3</v>
      </c>
      <c r="AC29" s="17">
        <v>0.53330200000000005</v>
      </c>
      <c r="AD29" s="17">
        <v>0.25</v>
      </c>
      <c r="AE29" s="17">
        <v>1274.7</v>
      </c>
    </row>
    <row r="30" spans="1:31">
      <c r="A30" s="17">
        <v>17</v>
      </c>
      <c r="B30" s="19">
        <v>0.45868055555555554</v>
      </c>
      <c r="C30" s="17">
        <v>145.9</v>
      </c>
      <c r="D30" s="17">
        <v>2.7</v>
      </c>
      <c r="E30" s="17">
        <v>2.513E-3</v>
      </c>
      <c r="F30" s="17">
        <v>0.122</v>
      </c>
      <c r="G30" s="17">
        <v>0.92299399999999998</v>
      </c>
      <c r="H30" s="17">
        <v>0.57498899999999997</v>
      </c>
      <c r="I30" s="17">
        <v>0.74814599999999998</v>
      </c>
      <c r="J30" s="17">
        <v>0.173156</v>
      </c>
      <c r="K30" s="17">
        <v>0.23144700000000001</v>
      </c>
      <c r="L30" s="17">
        <v>800</v>
      </c>
      <c r="M30" s="17">
        <v>5.1645000000000003E-2</v>
      </c>
      <c r="N30" s="17">
        <v>1224</v>
      </c>
      <c r="O30" s="17">
        <v>0</v>
      </c>
      <c r="P30" s="17">
        <v>0</v>
      </c>
      <c r="Q30" s="17">
        <v>0.94931699999999997</v>
      </c>
      <c r="R30" s="17">
        <v>0.53425100000000003</v>
      </c>
      <c r="S30" s="17">
        <v>0.71598399999999995</v>
      </c>
      <c r="T30" s="17">
        <v>0.18173400000000001</v>
      </c>
      <c r="U30" s="17">
        <v>0.25382300000000002</v>
      </c>
      <c r="V30" s="17">
        <v>700.1</v>
      </c>
      <c r="W30" s="17">
        <v>6.7482E-2</v>
      </c>
      <c r="X30" s="17">
        <v>1184</v>
      </c>
      <c r="Y30" s="17">
        <v>0</v>
      </c>
      <c r="Z30" s="17">
        <v>0</v>
      </c>
      <c r="AA30" s="17">
        <v>0.39049800000000001</v>
      </c>
      <c r="AB30" s="17">
        <v>1.57553E-2</v>
      </c>
      <c r="AC30" s="17">
        <v>0.53711399999999998</v>
      </c>
      <c r="AD30" s="17">
        <v>0.25</v>
      </c>
      <c r="AE30" s="17">
        <v>1038.2</v>
      </c>
    </row>
    <row r="31" spans="1:31">
      <c r="A31" s="17">
        <v>18</v>
      </c>
      <c r="B31" s="19">
        <v>0.45873842592592595</v>
      </c>
      <c r="C31" s="17">
        <v>144.6</v>
      </c>
      <c r="D31" s="17">
        <v>2.7</v>
      </c>
      <c r="E31" s="17">
        <v>2.0379999999999999E-3</v>
      </c>
      <c r="F31" s="17">
        <v>9.9000000000000005E-2</v>
      </c>
      <c r="G31" s="17">
        <v>0.88867300000000005</v>
      </c>
      <c r="H31" s="17">
        <v>0.61057099999999997</v>
      </c>
      <c r="I31" s="17">
        <v>0.75698399999999999</v>
      </c>
      <c r="J31" s="17">
        <v>0.14641399999999999</v>
      </c>
      <c r="K31" s="17">
        <v>0.19341700000000001</v>
      </c>
      <c r="L31" s="17">
        <v>672.3</v>
      </c>
      <c r="M31" s="17">
        <v>0.295325</v>
      </c>
      <c r="N31" s="17">
        <v>820</v>
      </c>
      <c r="O31" s="17">
        <v>0</v>
      </c>
      <c r="P31" s="17">
        <v>0</v>
      </c>
      <c r="Q31" s="17">
        <v>0.92165900000000001</v>
      </c>
      <c r="R31" s="17">
        <v>0.53336899999999998</v>
      </c>
      <c r="S31" s="17">
        <v>0.70477900000000004</v>
      </c>
      <c r="T31" s="17">
        <v>0.17140900000000001</v>
      </c>
      <c r="U31" s="17">
        <v>0.24321000000000001</v>
      </c>
      <c r="V31" s="17">
        <v>703.4</v>
      </c>
      <c r="W31" s="17">
        <v>0.37081900000000001</v>
      </c>
      <c r="X31" s="17">
        <v>1854</v>
      </c>
      <c r="Y31" s="17">
        <v>0</v>
      </c>
      <c r="Z31" s="17">
        <v>0</v>
      </c>
      <c r="AA31" s="17">
        <v>0.37417</v>
      </c>
      <c r="AB31" s="17">
        <v>8.9328800000000007E-3</v>
      </c>
      <c r="AC31" s="17">
        <v>0.53490099999999996</v>
      </c>
      <c r="AD31" s="17">
        <v>0.25</v>
      </c>
      <c r="AE31" s="17">
        <v>1235.5</v>
      </c>
    </row>
    <row r="32" spans="1:31">
      <c r="A32" s="17">
        <v>19</v>
      </c>
      <c r="B32" s="19">
        <v>0.45878472222222227</v>
      </c>
      <c r="C32" s="17">
        <v>143.30000000000001</v>
      </c>
      <c r="D32" s="17">
        <v>2.7</v>
      </c>
      <c r="E32" s="17">
        <v>2.1259999999999999E-3</v>
      </c>
      <c r="F32" s="17">
        <v>0.10299999999999999</v>
      </c>
      <c r="G32" s="17">
        <v>0.94928000000000001</v>
      </c>
      <c r="H32" s="17">
        <v>0.59287000000000001</v>
      </c>
      <c r="I32" s="17">
        <v>0.76487000000000005</v>
      </c>
      <c r="J32" s="17">
        <v>0.17199999999999999</v>
      </c>
      <c r="K32" s="17">
        <v>0.22487399999999999</v>
      </c>
      <c r="L32" s="17">
        <v>649.79999999999995</v>
      </c>
      <c r="M32" s="17">
        <v>0.29320600000000002</v>
      </c>
      <c r="N32" s="17">
        <v>824</v>
      </c>
      <c r="O32" s="17">
        <v>0</v>
      </c>
      <c r="P32" s="17">
        <v>0</v>
      </c>
      <c r="Q32" s="17">
        <v>0.940465</v>
      </c>
      <c r="R32" s="17">
        <v>0.52577300000000005</v>
      </c>
      <c r="S32" s="17">
        <v>0.71285299999999996</v>
      </c>
      <c r="T32" s="17">
        <v>0.187081</v>
      </c>
      <c r="U32" s="17">
        <v>0.26243899999999998</v>
      </c>
      <c r="V32" s="17">
        <v>744.9</v>
      </c>
      <c r="W32" s="17">
        <v>0.211975</v>
      </c>
      <c r="X32" s="17">
        <v>493</v>
      </c>
      <c r="Y32" s="17">
        <v>0</v>
      </c>
      <c r="Z32" s="17">
        <v>0</v>
      </c>
      <c r="AA32" s="17">
        <v>0.403752</v>
      </c>
      <c r="AB32" s="17">
        <v>8.6734399999999993E-3</v>
      </c>
      <c r="AC32" s="17">
        <v>0.52739499999999995</v>
      </c>
      <c r="AD32" s="17">
        <v>0.25</v>
      </c>
      <c r="AE32" s="17">
        <v>1278.2</v>
      </c>
    </row>
    <row r="33" spans="1:31">
      <c r="A33" s="17">
        <v>20</v>
      </c>
      <c r="B33" s="19">
        <v>0.45884259259259258</v>
      </c>
      <c r="C33" s="17">
        <v>142.19999999999999</v>
      </c>
      <c r="D33" s="17">
        <v>2.7</v>
      </c>
      <c r="E33" s="17">
        <v>2.049E-3</v>
      </c>
      <c r="F33" s="17">
        <v>9.9000000000000005E-2</v>
      </c>
      <c r="G33" s="17">
        <v>0.91858300000000004</v>
      </c>
      <c r="H33" s="17">
        <v>0.59649099999999999</v>
      </c>
      <c r="I33" s="17">
        <v>0.76693500000000003</v>
      </c>
      <c r="J33" s="17">
        <v>0.17044500000000001</v>
      </c>
      <c r="K33" s="17">
        <v>0.22224099999999999</v>
      </c>
      <c r="L33" s="17">
        <v>675.4</v>
      </c>
      <c r="M33" s="17">
        <v>1.4733E-2</v>
      </c>
      <c r="N33" s="17">
        <v>754</v>
      </c>
      <c r="O33" s="17">
        <v>0</v>
      </c>
      <c r="P33" s="17">
        <v>0</v>
      </c>
      <c r="Q33" s="17">
        <v>0.92859800000000003</v>
      </c>
      <c r="R33" s="17">
        <v>0.54393000000000002</v>
      </c>
      <c r="S33" s="17">
        <v>0.718808</v>
      </c>
      <c r="T33" s="17">
        <v>0.174877</v>
      </c>
      <c r="U33" s="17">
        <v>0.243288</v>
      </c>
      <c r="V33" s="17">
        <v>693.2</v>
      </c>
      <c r="W33" s="17">
        <v>0.27504200000000001</v>
      </c>
      <c r="X33" s="17">
        <v>523</v>
      </c>
      <c r="Y33" s="17">
        <v>0</v>
      </c>
      <c r="Z33" s="17">
        <v>0</v>
      </c>
      <c r="AA33" s="17">
        <v>0.37428899999999998</v>
      </c>
      <c r="AB33" s="17">
        <v>8.2619000000000008E-3</v>
      </c>
      <c r="AC33" s="17">
        <v>0.54537500000000005</v>
      </c>
      <c r="AD33" s="17">
        <v>0.25</v>
      </c>
      <c r="AE33" s="17">
        <v>1229.5999999999999</v>
      </c>
    </row>
    <row r="34" spans="1:31">
      <c r="A34" s="17">
        <v>21</v>
      </c>
      <c r="B34" s="19">
        <v>0.4588888888888889</v>
      </c>
      <c r="C34" s="17">
        <v>141.1</v>
      </c>
      <c r="D34" s="17">
        <v>2.7</v>
      </c>
      <c r="E34" s="17">
        <v>2.1080000000000001E-3</v>
      </c>
      <c r="F34" s="17">
        <v>0.10199999999999999</v>
      </c>
      <c r="G34" s="17">
        <v>0.92847500000000005</v>
      </c>
      <c r="H34" s="17">
        <v>0.61575199999999997</v>
      </c>
      <c r="I34" s="17">
        <v>0.77654900000000004</v>
      </c>
      <c r="J34" s="17">
        <v>0.160797</v>
      </c>
      <c r="K34" s="17">
        <v>0.207066</v>
      </c>
      <c r="L34" s="17">
        <v>622.4</v>
      </c>
      <c r="M34" s="17">
        <v>0.37081999999999998</v>
      </c>
      <c r="N34" s="17">
        <v>706</v>
      </c>
      <c r="O34" s="17">
        <v>0</v>
      </c>
      <c r="P34" s="17">
        <v>0</v>
      </c>
      <c r="Q34" s="17">
        <v>0.96640400000000004</v>
      </c>
      <c r="R34" s="17">
        <v>0.55125800000000003</v>
      </c>
      <c r="S34" s="17">
        <v>0.75647900000000001</v>
      </c>
      <c r="T34" s="17">
        <v>0.20522000000000001</v>
      </c>
      <c r="U34" s="17">
        <v>0.27128400000000003</v>
      </c>
      <c r="V34" s="17">
        <v>707.6</v>
      </c>
      <c r="W34" s="17">
        <v>0.11249099999999999</v>
      </c>
      <c r="X34" s="17">
        <v>1124</v>
      </c>
      <c r="Y34" s="17">
        <v>0</v>
      </c>
      <c r="Z34" s="17">
        <v>0</v>
      </c>
      <c r="AA34" s="17">
        <v>0.41735899999999998</v>
      </c>
      <c r="AB34" s="17">
        <v>7.1289200000000004E-3</v>
      </c>
      <c r="AC34" s="17">
        <v>0.55272100000000002</v>
      </c>
      <c r="AD34" s="17">
        <v>0.25</v>
      </c>
      <c r="AE34" s="17">
        <v>1334.4</v>
      </c>
    </row>
    <row r="35" spans="1:31">
      <c r="A35" s="17">
        <v>22</v>
      </c>
      <c r="B35" s="19">
        <v>0.45894675925925926</v>
      </c>
      <c r="C35" s="17">
        <v>139.9</v>
      </c>
      <c r="D35" s="17">
        <v>2.7</v>
      </c>
      <c r="E35" s="17">
        <v>2.1749999999999999E-3</v>
      </c>
      <c r="F35" s="17">
        <v>0.105</v>
      </c>
      <c r="G35" s="17">
        <v>0.93733900000000003</v>
      </c>
      <c r="H35" s="17">
        <v>0.61497900000000005</v>
      </c>
      <c r="I35" s="17">
        <v>0.79644499999999996</v>
      </c>
      <c r="J35" s="17">
        <v>0.18146599999999999</v>
      </c>
      <c r="K35" s="17">
        <v>0.22784499999999999</v>
      </c>
      <c r="L35" s="17">
        <v>658.8</v>
      </c>
      <c r="M35" s="17">
        <v>0.18720400000000001</v>
      </c>
      <c r="N35" s="17">
        <v>901</v>
      </c>
      <c r="O35" s="17">
        <v>0</v>
      </c>
      <c r="P35" s="17">
        <v>0</v>
      </c>
      <c r="Q35" s="17">
        <v>0.95210700000000004</v>
      </c>
      <c r="R35" s="17">
        <v>0.54242000000000001</v>
      </c>
      <c r="S35" s="17">
        <v>0.73804999999999998</v>
      </c>
      <c r="T35" s="17">
        <v>0.19563</v>
      </c>
      <c r="U35" s="17">
        <v>0.26506299999999999</v>
      </c>
      <c r="V35" s="17">
        <v>730.6</v>
      </c>
      <c r="W35" s="17">
        <v>0.129748</v>
      </c>
      <c r="X35" s="17">
        <v>1289</v>
      </c>
      <c r="Y35" s="17">
        <v>0</v>
      </c>
      <c r="Z35" s="17">
        <v>0</v>
      </c>
      <c r="AA35" s="17">
        <v>0.40778999999999999</v>
      </c>
      <c r="AB35" s="17">
        <v>9.6102500000000007E-3</v>
      </c>
      <c r="AC35" s="17">
        <v>0.54430000000000001</v>
      </c>
      <c r="AD35" s="17">
        <v>0.25</v>
      </c>
      <c r="AE35" s="17">
        <v>1260.7</v>
      </c>
    </row>
    <row r="36" spans="1:31">
      <c r="A36" s="17">
        <v>23</v>
      </c>
      <c r="B36" s="19">
        <v>0.45900462962962968</v>
      </c>
      <c r="C36" s="17">
        <v>138.6</v>
      </c>
      <c r="D36" s="17">
        <v>2.7</v>
      </c>
      <c r="E36" s="17">
        <v>1.9680000000000001E-3</v>
      </c>
      <c r="F36" s="17">
        <v>9.5000000000000001E-2</v>
      </c>
      <c r="G36" s="17">
        <v>0.92960200000000004</v>
      </c>
      <c r="H36" s="17">
        <v>0.62211799999999995</v>
      </c>
      <c r="I36" s="17">
        <v>0.82733999999999996</v>
      </c>
      <c r="J36" s="17">
        <v>0.20522199999999999</v>
      </c>
      <c r="K36" s="17">
        <v>0.24805099999999999</v>
      </c>
      <c r="L36" s="17">
        <v>605.1</v>
      </c>
      <c r="M36" s="17">
        <v>7.2999999999999999E-5</v>
      </c>
      <c r="N36" s="17">
        <v>535</v>
      </c>
      <c r="O36" s="17">
        <v>0</v>
      </c>
      <c r="P36" s="17">
        <v>0</v>
      </c>
      <c r="Q36" s="17">
        <v>0.93141600000000002</v>
      </c>
      <c r="R36" s="17">
        <v>0.55834700000000004</v>
      </c>
      <c r="S36" s="17">
        <v>0.75453400000000004</v>
      </c>
      <c r="T36" s="17">
        <v>0.196187</v>
      </c>
      <c r="U36" s="17">
        <v>0.26001000000000002</v>
      </c>
      <c r="V36" s="17">
        <v>642.29999999999995</v>
      </c>
      <c r="W36" s="17">
        <v>5.6411000000000003E-2</v>
      </c>
      <c r="X36" s="17">
        <v>659</v>
      </c>
      <c r="Y36" s="17">
        <v>0</v>
      </c>
      <c r="Z36" s="17">
        <v>0</v>
      </c>
      <c r="AA36" s="17">
        <v>0.40001599999999998</v>
      </c>
      <c r="AB36" s="17">
        <v>5.2640400000000002E-3</v>
      </c>
      <c r="AC36" s="17">
        <v>0.55937999999999999</v>
      </c>
      <c r="AD36" s="17">
        <v>0.25</v>
      </c>
      <c r="AE36" s="17">
        <v>1372.5</v>
      </c>
    </row>
    <row r="37" spans="1:31">
      <c r="A37" s="17">
        <v>24</v>
      </c>
      <c r="B37" s="19">
        <v>0.45905092592592589</v>
      </c>
      <c r="C37" s="17">
        <v>137.1</v>
      </c>
      <c r="D37" s="17">
        <v>2.7</v>
      </c>
      <c r="E37" s="17">
        <v>2.2330000000000002E-3</v>
      </c>
      <c r="F37" s="17">
        <v>0.108</v>
      </c>
      <c r="G37" s="17">
        <v>0.92656899999999998</v>
      </c>
      <c r="H37" s="17">
        <v>0.62982199999999999</v>
      </c>
      <c r="I37" s="17">
        <v>0.84671200000000002</v>
      </c>
      <c r="J37" s="17">
        <v>0.216891</v>
      </c>
      <c r="K37" s="17">
        <v>0.25615599999999999</v>
      </c>
      <c r="L37" s="17">
        <v>604.4</v>
      </c>
      <c r="M37" s="17">
        <v>3.9999999999999998E-6</v>
      </c>
      <c r="N37" s="17">
        <v>632</v>
      </c>
      <c r="O37" s="17">
        <v>0</v>
      </c>
      <c r="P37" s="17">
        <v>0</v>
      </c>
      <c r="Q37" s="17">
        <v>0.95820399999999994</v>
      </c>
      <c r="R37" s="17">
        <v>0.54889100000000002</v>
      </c>
      <c r="S37" s="17">
        <v>0.77922800000000003</v>
      </c>
      <c r="T37" s="17">
        <v>0.23033699999999999</v>
      </c>
      <c r="U37" s="17">
        <v>0.295597</v>
      </c>
      <c r="V37" s="17">
        <v>735.8</v>
      </c>
      <c r="W37" s="17">
        <v>0.17224999999999999</v>
      </c>
      <c r="X37" s="17">
        <v>929</v>
      </c>
      <c r="Y37" s="17">
        <v>0</v>
      </c>
      <c r="Z37" s="17">
        <v>0</v>
      </c>
      <c r="AA37" s="17">
        <v>0.454764</v>
      </c>
      <c r="AB37" s="17">
        <v>6.2103499999999999E-3</v>
      </c>
      <c r="AC37" s="17">
        <v>0.55032199999999998</v>
      </c>
      <c r="AD37" s="17">
        <v>0.25</v>
      </c>
      <c r="AE37" s="17">
        <v>1374.2</v>
      </c>
    </row>
    <row r="38" spans="1:31">
      <c r="A38" s="17">
        <v>25</v>
      </c>
      <c r="B38" s="19">
        <v>0.45910879629629631</v>
      </c>
      <c r="C38" s="17">
        <v>135.9</v>
      </c>
      <c r="D38" s="17">
        <v>2.7</v>
      </c>
      <c r="E38" s="17">
        <v>2.4729999999999999E-3</v>
      </c>
      <c r="F38" s="17">
        <v>0.12</v>
      </c>
      <c r="G38" s="17">
        <v>0.95419799999999999</v>
      </c>
      <c r="H38" s="17">
        <v>0.66273400000000005</v>
      </c>
      <c r="I38" s="17">
        <v>0.88411700000000004</v>
      </c>
      <c r="J38" s="17">
        <v>0.221383</v>
      </c>
      <c r="K38" s="17">
        <v>0.25040000000000001</v>
      </c>
      <c r="L38" s="17">
        <v>710.6</v>
      </c>
      <c r="M38" s="17">
        <v>0.26636599999999999</v>
      </c>
      <c r="N38" s="17">
        <v>704</v>
      </c>
      <c r="O38" s="17">
        <v>0</v>
      </c>
      <c r="P38" s="17">
        <v>0</v>
      </c>
      <c r="Q38" s="17">
        <v>0.96204500000000004</v>
      </c>
      <c r="R38" s="17">
        <v>0.57928999999999997</v>
      </c>
      <c r="S38" s="17">
        <v>0.80343900000000001</v>
      </c>
      <c r="T38" s="17">
        <v>0.22414899999999999</v>
      </c>
      <c r="U38" s="17">
        <v>0.27898699999999999</v>
      </c>
      <c r="V38" s="17">
        <v>800</v>
      </c>
      <c r="W38" s="17">
        <v>0.35539999999999999</v>
      </c>
      <c r="X38" s="17">
        <v>500</v>
      </c>
      <c r="Y38" s="17">
        <v>0</v>
      </c>
      <c r="Z38" s="17">
        <v>0</v>
      </c>
      <c r="AA38" s="17">
        <v>0.42920999999999998</v>
      </c>
      <c r="AB38" s="17">
        <v>8.1150100000000006E-3</v>
      </c>
      <c r="AC38" s="17">
        <v>0.58110899999999999</v>
      </c>
      <c r="AD38" s="17">
        <v>0.25</v>
      </c>
      <c r="AE38" s="17">
        <v>1168.9000000000001</v>
      </c>
    </row>
    <row r="39" spans="1:31">
      <c r="A39" s="17">
        <v>26</v>
      </c>
      <c r="B39" s="19">
        <v>0.45916666666666667</v>
      </c>
      <c r="C39" s="17">
        <v>134.80000000000001</v>
      </c>
      <c r="D39" s="17">
        <v>2.7</v>
      </c>
      <c r="E39" s="17">
        <v>2.5300000000000001E-3</v>
      </c>
      <c r="F39" s="17">
        <v>0.122</v>
      </c>
      <c r="G39" s="17">
        <v>0.962843</v>
      </c>
      <c r="H39" s="17">
        <v>0.70171099999999997</v>
      </c>
      <c r="I39" s="17">
        <v>0.941442</v>
      </c>
      <c r="J39" s="17">
        <v>0.239731</v>
      </c>
      <c r="K39" s="17">
        <v>0.25464199999999998</v>
      </c>
      <c r="L39" s="17">
        <v>661.8</v>
      </c>
      <c r="M39" s="17">
        <v>0.36451800000000001</v>
      </c>
      <c r="N39" s="17">
        <v>647</v>
      </c>
      <c r="O39" s="17">
        <v>0</v>
      </c>
      <c r="P39" s="17">
        <v>0</v>
      </c>
      <c r="Q39" s="17">
        <v>0.95082999999999995</v>
      </c>
      <c r="R39" s="17">
        <v>0.60251699999999997</v>
      </c>
      <c r="S39" s="17">
        <v>0.86833800000000005</v>
      </c>
      <c r="T39" s="17">
        <v>0.26582099999999997</v>
      </c>
      <c r="U39" s="17">
        <v>0.30612600000000001</v>
      </c>
      <c r="V39" s="17">
        <v>745.4</v>
      </c>
      <c r="W39" s="17">
        <v>0.141598</v>
      </c>
      <c r="X39" s="17">
        <v>802</v>
      </c>
      <c r="Y39" s="17">
        <v>0</v>
      </c>
      <c r="Z39" s="17">
        <v>0</v>
      </c>
      <c r="AA39" s="17">
        <v>0.47096300000000002</v>
      </c>
      <c r="AB39" s="17">
        <v>6.9526600000000003E-3</v>
      </c>
      <c r="AC39" s="17">
        <v>0.60436500000000004</v>
      </c>
      <c r="AD39" s="17">
        <v>0.25</v>
      </c>
      <c r="AE39" s="17">
        <v>1255.0999999999999</v>
      </c>
    </row>
    <row r="40" spans="1:31">
      <c r="A40" s="17">
        <v>27</v>
      </c>
      <c r="B40" s="19">
        <v>0.45921296296296293</v>
      </c>
      <c r="C40" s="17">
        <v>133.5</v>
      </c>
      <c r="D40" s="17">
        <v>2.7</v>
      </c>
      <c r="E40" s="17">
        <v>2.6020000000000001E-3</v>
      </c>
      <c r="F40" s="17">
        <v>0.126</v>
      </c>
      <c r="G40" s="17">
        <v>0.95641600000000004</v>
      </c>
      <c r="H40" s="17">
        <v>0.67552000000000001</v>
      </c>
      <c r="I40" s="17">
        <v>0.92341899999999999</v>
      </c>
      <c r="J40" s="17">
        <v>0.24789900000000001</v>
      </c>
      <c r="K40" s="17">
        <v>0.26845799999999997</v>
      </c>
      <c r="L40" s="17">
        <v>700.9</v>
      </c>
      <c r="M40" s="17">
        <v>0.22917999999999999</v>
      </c>
      <c r="N40" s="17">
        <v>411</v>
      </c>
      <c r="O40" s="17">
        <v>0</v>
      </c>
      <c r="P40" s="17">
        <v>0</v>
      </c>
      <c r="Q40" s="17">
        <v>0.97340099999999996</v>
      </c>
      <c r="R40" s="17">
        <v>0.64105900000000005</v>
      </c>
      <c r="S40" s="17">
        <v>0.91134499999999996</v>
      </c>
      <c r="T40" s="17">
        <v>0.270285</v>
      </c>
      <c r="U40" s="17">
        <v>0.29657899999999998</v>
      </c>
      <c r="V40" s="17">
        <v>663.6</v>
      </c>
      <c r="W40" s="17">
        <v>0.115593</v>
      </c>
      <c r="X40" s="17">
        <v>404</v>
      </c>
      <c r="Y40" s="17">
        <v>0</v>
      </c>
      <c r="Z40" s="17">
        <v>0</v>
      </c>
      <c r="AA40" s="17">
        <v>0.45627499999999999</v>
      </c>
      <c r="AB40" s="17">
        <v>4.6817200000000003E-3</v>
      </c>
      <c r="AC40" s="17">
        <v>0.64232500000000003</v>
      </c>
      <c r="AD40" s="17">
        <v>0.25</v>
      </c>
      <c r="AE40" s="17">
        <v>1184.9000000000001</v>
      </c>
    </row>
    <row r="41" spans="1:31">
      <c r="A41" s="17">
        <v>28</v>
      </c>
      <c r="B41" s="19">
        <v>0.45927083333333335</v>
      </c>
      <c r="C41" s="17">
        <v>132.19999999999999</v>
      </c>
      <c r="D41" s="17">
        <v>2.7</v>
      </c>
      <c r="E41" s="17">
        <v>2.2360000000000001E-3</v>
      </c>
      <c r="F41" s="17">
        <v>0.108</v>
      </c>
      <c r="G41" s="17">
        <v>0.95477400000000001</v>
      </c>
      <c r="H41" s="17">
        <v>0.68222400000000005</v>
      </c>
      <c r="I41" s="17">
        <v>0.91767399999999999</v>
      </c>
      <c r="J41" s="17">
        <v>0.23544999999999999</v>
      </c>
      <c r="K41" s="17">
        <v>0.25657200000000002</v>
      </c>
      <c r="L41" s="17">
        <v>614.70000000000005</v>
      </c>
      <c r="M41" s="17">
        <v>0.271453</v>
      </c>
      <c r="N41" s="17">
        <v>737</v>
      </c>
      <c r="O41" s="17">
        <v>0</v>
      </c>
      <c r="P41" s="17">
        <v>0</v>
      </c>
      <c r="Q41" s="17">
        <v>0.96275699999999997</v>
      </c>
      <c r="R41" s="17">
        <v>0.62687400000000004</v>
      </c>
      <c r="S41" s="17">
        <v>0.88463000000000003</v>
      </c>
      <c r="T41" s="17">
        <v>0.25775599999999999</v>
      </c>
      <c r="U41" s="17">
        <v>0.29137099999999999</v>
      </c>
      <c r="V41" s="17">
        <v>660</v>
      </c>
      <c r="W41" s="17">
        <v>0.203596</v>
      </c>
      <c r="X41" s="17">
        <v>588</v>
      </c>
      <c r="Y41" s="17">
        <v>0</v>
      </c>
      <c r="Z41" s="17">
        <v>0</v>
      </c>
      <c r="AA41" s="17">
        <v>0.44826300000000002</v>
      </c>
      <c r="AB41" s="17">
        <v>7.3510099999999998E-3</v>
      </c>
      <c r="AC41" s="17">
        <v>0.62876900000000002</v>
      </c>
      <c r="AD41" s="17">
        <v>0.25</v>
      </c>
      <c r="AE41" s="17">
        <v>1351.1</v>
      </c>
    </row>
    <row r="42" spans="1:31">
      <c r="A42" s="17">
        <v>29</v>
      </c>
      <c r="B42" s="19">
        <v>0.45932870370370371</v>
      </c>
      <c r="C42" s="17">
        <v>130.9</v>
      </c>
      <c r="D42" s="17">
        <v>2.7</v>
      </c>
      <c r="E42" s="17">
        <v>2.6800000000000001E-3</v>
      </c>
      <c r="F42" s="17">
        <v>0.13</v>
      </c>
      <c r="G42" s="17">
        <v>0.95333900000000005</v>
      </c>
      <c r="H42" s="17">
        <v>0.684612</v>
      </c>
      <c r="I42" s="17">
        <v>0.92998899999999995</v>
      </c>
      <c r="J42" s="17">
        <v>0.24537700000000001</v>
      </c>
      <c r="K42" s="17">
        <v>0.263849</v>
      </c>
      <c r="L42" s="17">
        <v>648.6</v>
      </c>
      <c r="M42" s="17">
        <v>0.224741</v>
      </c>
      <c r="N42" s="17">
        <v>887</v>
      </c>
      <c r="O42" s="17">
        <v>0</v>
      </c>
      <c r="P42" s="17">
        <v>0</v>
      </c>
      <c r="Q42" s="17">
        <v>0.978576</v>
      </c>
      <c r="R42" s="17">
        <v>0.61551400000000001</v>
      </c>
      <c r="S42" s="17">
        <v>0.92101</v>
      </c>
      <c r="T42" s="17">
        <v>0.30549599999999999</v>
      </c>
      <c r="U42" s="17">
        <v>0.33169700000000002</v>
      </c>
      <c r="V42" s="17">
        <v>752.2</v>
      </c>
      <c r="W42" s="17">
        <v>1.03E-4</v>
      </c>
      <c r="X42" s="17">
        <v>794</v>
      </c>
      <c r="Y42" s="17">
        <v>0</v>
      </c>
      <c r="Z42" s="17">
        <v>0</v>
      </c>
      <c r="AA42" s="17">
        <v>0.51030299999999995</v>
      </c>
      <c r="AB42" s="17">
        <v>9.3147300000000002E-3</v>
      </c>
      <c r="AC42" s="17">
        <v>0.61835899999999999</v>
      </c>
      <c r="AD42" s="17">
        <v>0.25</v>
      </c>
      <c r="AE42" s="17">
        <v>1280.5</v>
      </c>
    </row>
    <row r="43" spans="1:31">
      <c r="A43" s="17">
        <v>30</v>
      </c>
      <c r="B43" s="19">
        <v>0.45937500000000003</v>
      </c>
      <c r="C43" s="17">
        <v>129.9</v>
      </c>
      <c r="D43" s="17">
        <v>2.7</v>
      </c>
      <c r="E43" s="17">
        <v>2.3449999999999999E-3</v>
      </c>
      <c r="F43" s="17">
        <v>0.113</v>
      </c>
      <c r="G43" s="17">
        <v>0.96107200000000004</v>
      </c>
      <c r="H43" s="17">
        <v>0.69547599999999998</v>
      </c>
      <c r="I43" s="17">
        <v>0.95596099999999995</v>
      </c>
      <c r="J43" s="17">
        <v>0.26048500000000002</v>
      </c>
      <c r="K43" s="17">
        <v>0.27248499999999998</v>
      </c>
      <c r="L43" s="17">
        <v>609.70000000000005</v>
      </c>
      <c r="M43" s="17">
        <v>0.14164099999999999</v>
      </c>
      <c r="N43" s="17">
        <v>865</v>
      </c>
      <c r="O43" s="17">
        <v>0</v>
      </c>
      <c r="P43" s="17">
        <v>0</v>
      </c>
      <c r="Q43" s="17">
        <v>0.96980100000000002</v>
      </c>
      <c r="R43" s="17">
        <v>0.62429999999999997</v>
      </c>
      <c r="S43" s="17">
        <v>0.90276199999999995</v>
      </c>
      <c r="T43" s="17">
        <v>0.27846199999999999</v>
      </c>
      <c r="U43" s="17">
        <v>0.30845600000000001</v>
      </c>
      <c r="V43" s="17">
        <v>694.1</v>
      </c>
      <c r="W43" s="17">
        <v>0.118128</v>
      </c>
      <c r="X43" s="17">
        <v>733</v>
      </c>
      <c r="Y43" s="17">
        <v>0</v>
      </c>
      <c r="Z43" s="17">
        <v>0</v>
      </c>
      <c r="AA43" s="17">
        <v>0.474547</v>
      </c>
      <c r="AB43" s="17">
        <v>8.5446199999999993E-3</v>
      </c>
      <c r="AC43" s="17">
        <v>0.62667899999999999</v>
      </c>
      <c r="AD43" s="17">
        <v>0.25</v>
      </c>
      <c r="AE43" s="17">
        <v>1362.3</v>
      </c>
    </row>
    <row r="44" spans="1:31">
      <c r="A44" s="17">
        <v>31</v>
      </c>
      <c r="B44" s="19">
        <v>0.45943287037037034</v>
      </c>
      <c r="C44" s="17">
        <v>128.80000000000001</v>
      </c>
      <c r="D44" s="17">
        <v>2.7</v>
      </c>
      <c r="E44" s="17">
        <v>2.5249999999999999E-3</v>
      </c>
      <c r="F44" s="17">
        <v>0.122</v>
      </c>
      <c r="G44" s="17">
        <v>0.94509299999999996</v>
      </c>
      <c r="H44" s="17">
        <v>0.69465399999999999</v>
      </c>
      <c r="I44" s="17">
        <v>0.96571300000000004</v>
      </c>
      <c r="J44" s="17">
        <v>0.27105899999999999</v>
      </c>
      <c r="K44" s="17">
        <v>0.28068300000000002</v>
      </c>
      <c r="L44" s="17">
        <v>663.5</v>
      </c>
      <c r="M44" s="17">
        <v>0.122443</v>
      </c>
      <c r="N44" s="17">
        <v>606</v>
      </c>
      <c r="O44" s="17">
        <v>0</v>
      </c>
      <c r="P44" s="17">
        <v>0</v>
      </c>
      <c r="Q44" s="17">
        <v>0.97251100000000001</v>
      </c>
      <c r="R44" s="17">
        <v>0.64378000000000002</v>
      </c>
      <c r="S44" s="17">
        <v>0.92582299999999995</v>
      </c>
      <c r="T44" s="17">
        <v>0.28204200000000001</v>
      </c>
      <c r="U44" s="17">
        <v>0.30464000000000002</v>
      </c>
      <c r="V44" s="17">
        <v>710.4</v>
      </c>
      <c r="W44" s="17">
        <v>0.20801700000000001</v>
      </c>
      <c r="X44" s="17">
        <v>650</v>
      </c>
      <c r="Y44" s="17">
        <v>0</v>
      </c>
      <c r="Z44" s="17">
        <v>0</v>
      </c>
      <c r="AA44" s="17">
        <v>0.46867599999999998</v>
      </c>
      <c r="AB44" s="17">
        <v>6.5300499999999999E-3</v>
      </c>
      <c r="AC44" s="17">
        <v>0.64562200000000003</v>
      </c>
      <c r="AD44" s="17">
        <v>0.25</v>
      </c>
      <c r="AE44" s="17">
        <v>1251.7</v>
      </c>
    </row>
    <row r="45" spans="1:31">
      <c r="A45" s="17">
        <v>32</v>
      </c>
      <c r="B45" s="19">
        <v>0.45947916666666666</v>
      </c>
      <c r="C45" s="17">
        <v>127.5</v>
      </c>
      <c r="D45" s="17">
        <v>2.7</v>
      </c>
      <c r="E45" s="17">
        <v>2.382E-3</v>
      </c>
      <c r="F45" s="17">
        <v>0.115</v>
      </c>
      <c r="G45" s="17">
        <v>0.96099100000000004</v>
      </c>
      <c r="H45" s="17">
        <v>0.70738599999999996</v>
      </c>
      <c r="I45" s="17">
        <v>0.95707799999999998</v>
      </c>
      <c r="J45" s="17">
        <v>0.249691</v>
      </c>
      <c r="K45" s="17">
        <v>0.26088899999999998</v>
      </c>
      <c r="L45" s="17">
        <v>614.29999999999995</v>
      </c>
      <c r="M45" s="17">
        <v>3.0000000000000001E-6</v>
      </c>
      <c r="N45" s="17">
        <v>503</v>
      </c>
      <c r="O45" s="17">
        <v>0</v>
      </c>
      <c r="P45" s="17">
        <v>0</v>
      </c>
      <c r="Q45" s="17">
        <v>0.96291300000000002</v>
      </c>
      <c r="R45" s="17">
        <v>0.637656</v>
      </c>
      <c r="S45" s="17">
        <v>0.92401500000000003</v>
      </c>
      <c r="T45" s="17">
        <v>0.28635899999999997</v>
      </c>
      <c r="U45" s="17">
        <v>0.30990699999999999</v>
      </c>
      <c r="V45" s="17">
        <v>712.5</v>
      </c>
      <c r="W45" s="17">
        <v>0.19513</v>
      </c>
      <c r="X45" s="17">
        <v>378</v>
      </c>
      <c r="Y45" s="17">
        <v>0</v>
      </c>
      <c r="Z45" s="17">
        <v>0</v>
      </c>
      <c r="AA45" s="17">
        <v>0.47678100000000001</v>
      </c>
      <c r="AB45" s="17">
        <v>5.0283000000000003E-3</v>
      </c>
      <c r="AC45" s="17">
        <v>0.639096</v>
      </c>
      <c r="AD45" s="17">
        <v>0.25</v>
      </c>
      <c r="AE45" s="17">
        <v>1352</v>
      </c>
    </row>
    <row r="46" spans="1:31">
      <c r="A46" s="17">
        <v>33</v>
      </c>
      <c r="B46" s="19">
        <v>0.45953703703703702</v>
      </c>
      <c r="C46" s="17">
        <v>126.2</v>
      </c>
      <c r="D46" s="17">
        <v>2.7</v>
      </c>
      <c r="E46" s="17">
        <v>2.3249999999999998E-3</v>
      </c>
      <c r="F46" s="17">
        <v>0.112</v>
      </c>
      <c r="G46" s="17">
        <v>0.959368</v>
      </c>
      <c r="H46" s="17">
        <v>0.70881300000000003</v>
      </c>
      <c r="I46" s="17">
        <v>0.97804999999999997</v>
      </c>
      <c r="J46" s="17">
        <v>0.269237</v>
      </c>
      <c r="K46" s="17">
        <v>0.275279</v>
      </c>
      <c r="L46" s="17">
        <v>611.9</v>
      </c>
      <c r="M46" s="17">
        <v>4.6594999999999998E-2</v>
      </c>
      <c r="N46" s="17">
        <v>379</v>
      </c>
      <c r="O46" s="17">
        <v>0</v>
      </c>
      <c r="P46" s="17">
        <v>0</v>
      </c>
      <c r="Q46" s="17">
        <v>0.98034200000000005</v>
      </c>
      <c r="R46" s="17">
        <v>0.651505</v>
      </c>
      <c r="S46" s="17">
        <v>0.93507700000000005</v>
      </c>
      <c r="T46" s="17">
        <v>0.28357199999999999</v>
      </c>
      <c r="U46" s="17">
        <v>0.30325999999999997</v>
      </c>
      <c r="V46" s="17">
        <v>713.3</v>
      </c>
      <c r="W46" s="17">
        <v>0.139402</v>
      </c>
      <c r="X46" s="17">
        <v>583</v>
      </c>
      <c r="Y46" s="17">
        <v>0</v>
      </c>
      <c r="Z46" s="17">
        <v>0</v>
      </c>
      <c r="AA46" s="17">
        <v>0.46655400000000002</v>
      </c>
      <c r="AB46" s="17">
        <v>3.7745600000000002E-3</v>
      </c>
      <c r="AC46" s="17">
        <v>0.65257600000000004</v>
      </c>
      <c r="AD46" s="17">
        <v>0.25</v>
      </c>
      <c r="AE46" s="17">
        <v>1357.3</v>
      </c>
    </row>
    <row r="47" spans="1:31">
      <c r="A47" s="17">
        <v>34</v>
      </c>
      <c r="B47" s="19">
        <v>0.45959490740740744</v>
      </c>
      <c r="C47" s="17">
        <v>124.9</v>
      </c>
      <c r="D47" s="17">
        <v>3.6</v>
      </c>
      <c r="E47" s="17">
        <v>3.5019999999999999E-3</v>
      </c>
      <c r="F47" s="17">
        <v>0.16900000000000001</v>
      </c>
      <c r="G47" s="17">
        <v>0.96771700000000005</v>
      </c>
      <c r="H47" s="17">
        <v>0.71687599999999996</v>
      </c>
      <c r="I47" s="17">
        <v>0.98309899999999995</v>
      </c>
      <c r="J47" s="17">
        <v>0.26622299999999999</v>
      </c>
      <c r="K47" s="17">
        <v>0.27079999999999999</v>
      </c>
      <c r="L47" s="17">
        <v>657</v>
      </c>
      <c r="M47" s="17">
        <v>0.24337500000000001</v>
      </c>
      <c r="N47" s="17">
        <v>540</v>
      </c>
      <c r="O47" s="17">
        <v>0</v>
      </c>
      <c r="P47" s="17">
        <v>0</v>
      </c>
      <c r="Q47" s="17">
        <v>0.95468900000000001</v>
      </c>
      <c r="R47" s="17">
        <v>0.64180899999999996</v>
      </c>
      <c r="S47" s="17">
        <v>0.94433800000000001</v>
      </c>
      <c r="T47" s="17">
        <v>0.30252899999999999</v>
      </c>
      <c r="U47" s="17">
        <v>0.32035999999999998</v>
      </c>
      <c r="V47" s="17">
        <v>794.2</v>
      </c>
      <c r="W47" s="17">
        <v>0.14164099999999999</v>
      </c>
      <c r="X47" s="17">
        <v>651</v>
      </c>
      <c r="Y47" s="17">
        <v>0</v>
      </c>
      <c r="Z47" s="17">
        <v>0</v>
      </c>
      <c r="AA47" s="17">
        <v>0.49286200000000002</v>
      </c>
      <c r="AB47" s="17">
        <v>7.6803100000000001E-3</v>
      </c>
      <c r="AC47" s="17">
        <v>0.64413299999999996</v>
      </c>
      <c r="AD47" s="17">
        <v>0.25</v>
      </c>
      <c r="AE47" s="17">
        <v>1264.0999999999999</v>
      </c>
    </row>
    <row r="48" spans="1:31">
      <c r="A48" s="17">
        <v>35</v>
      </c>
      <c r="B48" s="19">
        <v>0.4596412037037037</v>
      </c>
      <c r="C48" s="17">
        <v>123.8</v>
      </c>
      <c r="D48" s="17">
        <v>2.7</v>
      </c>
      <c r="E48" s="17">
        <v>2.6029999999999998E-3</v>
      </c>
      <c r="F48" s="17">
        <v>0.126</v>
      </c>
      <c r="G48" s="17">
        <v>0.95337799999999995</v>
      </c>
      <c r="H48" s="17">
        <v>0.74198500000000001</v>
      </c>
      <c r="I48" s="17">
        <v>0.99440600000000001</v>
      </c>
      <c r="J48" s="17">
        <v>0.25242100000000001</v>
      </c>
      <c r="K48" s="17">
        <v>0.25384099999999998</v>
      </c>
      <c r="L48" s="17">
        <v>625.70000000000005</v>
      </c>
      <c r="M48" s="17">
        <v>0.26830199999999998</v>
      </c>
      <c r="N48" s="17">
        <v>756</v>
      </c>
      <c r="O48" s="17">
        <v>0</v>
      </c>
      <c r="P48" s="17">
        <v>0</v>
      </c>
      <c r="Q48" s="17">
        <v>0.97744299999999995</v>
      </c>
      <c r="R48" s="17">
        <v>0.64018699999999995</v>
      </c>
      <c r="S48" s="17">
        <v>0.96030199999999999</v>
      </c>
      <c r="T48" s="17">
        <v>0.32011499999999998</v>
      </c>
      <c r="U48" s="17">
        <v>0.33334799999999998</v>
      </c>
      <c r="V48" s="17">
        <v>692.5</v>
      </c>
      <c r="W48" s="17">
        <v>4.8514000000000002E-2</v>
      </c>
      <c r="X48" s="17">
        <v>457</v>
      </c>
      <c r="Y48" s="17">
        <v>0</v>
      </c>
      <c r="Z48" s="17">
        <v>0</v>
      </c>
      <c r="AA48" s="17">
        <v>0.51284300000000005</v>
      </c>
      <c r="AB48" s="17">
        <v>7.6712200000000003E-3</v>
      </c>
      <c r="AC48" s="17">
        <v>0.64264299999999996</v>
      </c>
      <c r="AD48" s="17">
        <v>0.25</v>
      </c>
      <c r="AE48" s="17">
        <v>1327.3</v>
      </c>
    </row>
    <row r="49" spans="1:31">
      <c r="A49" s="17">
        <v>36</v>
      </c>
      <c r="B49" s="19">
        <v>0.45969907407407407</v>
      </c>
      <c r="C49" s="17">
        <v>122.6</v>
      </c>
      <c r="D49" s="17">
        <v>3.6</v>
      </c>
      <c r="E49" s="17">
        <v>3.2049999999999999E-3</v>
      </c>
      <c r="F49" s="17">
        <v>0.155</v>
      </c>
      <c r="G49" s="17">
        <v>0.96685500000000002</v>
      </c>
      <c r="H49" s="17">
        <v>0.73186099999999998</v>
      </c>
      <c r="I49" s="17">
        <v>1.0032989999999999</v>
      </c>
      <c r="J49" s="17">
        <v>0.27143899999999999</v>
      </c>
      <c r="K49" s="17">
        <v>0.27054600000000001</v>
      </c>
      <c r="L49" s="17">
        <v>627.9</v>
      </c>
      <c r="M49" s="17">
        <v>0.28861399999999998</v>
      </c>
      <c r="N49" s="17">
        <v>461</v>
      </c>
      <c r="O49" s="17">
        <v>0</v>
      </c>
      <c r="P49" s="17">
        <v>0</v>
      </c>
      <c r="Q49" s="17">
        <v>0.97236299999999998</v>
      </c>
      <c r="R49" s="17">
        <v>0.66442500000000004</v>
      </c>
      <c r="S49" s="17">
        <v>0.95788499999999999</v>
      </c>
      <c r="T49" s="17">
        <v>0.29346</v>
      </c>
      <c r="U49" s="17">
        <v>0.306363</v>
      </c>
      <c r="V49" s="17">
        <v>686</v>
      </c>
      <c r="W49" s="17">
        <v>0.27148800000000001</v>
      </c>
      <c r="X49" s="17">
        <v>584</v>
      </c>
      <c r="Y49" s="17">
        <v>0</v>
      </c>
      <c r="Z49" s="17">
        <v>0</v>
      </c>
      <c r="AA49" s="17">
        <v>0.471327</v>
      </c>
      <c r="AB49" s="17">
        <v>6.2763100000000002E-3</v>
      </c>
      <c r="AC49" s="17">
        <v>0.66626700000000005</v>
      </c>
      <c r="AD49" s="17">
        <v>0.25</v>
      </c>
      <c r="AE49" s="17">
        <v>1322.7</v>
      </c>
    </row>
    <row r="50" spans="1:31">
      <c r="A50" s="17">
        <v>37</v>
      </c>
      <c r="B50" s="19">
        <v>0.45975694444444443</v>
      </c>
      <c r="C50" s="17">
        <v>121.3</v>
      </c>
      <c r="D50" s="17">
        <v>3.6</v>
      </c>
      <c r="E50" s="17">
        <v>3.2829999999999999E-3</v>
      </c>
      <c r="F50" s="17">
        <v>0.159</v>
      </c>
      <c r="G50" s="17">
        <v>0.94630099999999995</v>
      </c>
      <c r="H50" s="17">
        <v>0.73845400000000005</v>
      </c>
      <c r="I50" s="17">
        <v>1.007957</v>
      </c>
      <c r="J50" s="17">
        <v>0.26950400000000002</v>
      </c>
      <c r="K50" s="17">
        <v>0.267376</v>
      </c>
      <c r="L50" s="17">
        <v>617.1</v>
      </c>
      <c r="M50" s="17">
        <v>0.179592</v>
      </c>
      <c r="N50" s="17">
        <v>743</v>
      </c>
      <c r="O50" s="17">
        <v>0</v>
      </c>
      <c r="P50" s="17">
        <v>0</v>
      </c>
      <c r="Q50" s="17">
        <v>0.96768100000000001</v>
      </c>
      <c r="R50" s="17">
        <v>0.66624300000000003</v>
      </c>
      <c r="S50" s="17">
        <v>0.98038899999999995</v>
      </c>
      <c r="T50" s="17">
        <v>0.31414700000000001</v>
      </c>
      <c r="U50" s="17">
        <v>0.32042999999999999</v>
      </c>
      <c r="V50" s="17">
        <v>656</v>
      </c>
      <c r="W50" s="17">
        <v>8.5375999999999994E-2</v>
      </c>
      <c r="X50" s="17">
        <v>773</v>
      </c>
      <c r="Y50" s="17">
        <v>0</v>
      </c>
      <c r="Z50" s="17">
        <v>0</v>
      </c>
      <c r="AA50" s="17">
        <v>0.49297000000000002</v>
      </c>
      <c r="AB50" s="17">
        <v>9.8917799999999993E-3</v>
      </c>
      <c r="AC50" s="17">
        <v>0.66935</v>
      </c>
      <c r="AD50" s="17">
        <v>0.25</v>
      </c>
      <c r="AE50" s="17">
        <v>1345.8</v>
      </c>
    </row>
    <row r="51" spans="1:31">
      <c r="A51" s="17">
        <v>38</v>
      </c>
      <c r="B51" s="19">
        <v>0.45980324074074069</v>
      </c>
      <c r="C51" s="17">
        <v>120</v>
      </c>
      <c r="D51" s="17">
        <v>3.6</v>
      </c>
      <c r="E51" s="17">
        <v>3.6909999999999998E-3</v>
      </c>
      <c r="F51" s="17">
        <v>0.17899999999999999</v>
      </c>
      <c r="G51" s="17">
        <v>0.96714299999999997</v>
      </c>
      <c r="H51" s="17">
        <v>0.69993300000000003</v>
      </c>
      <c r="I51" s="17">
        <v>0.99395199999999995</v>
      </c>
      <c r="J51" s="17">
        <v>0.29401899999999997</v>
      </c>
      <c r="K51" s="17">
        <v>0.29580800000000002</v>
      </c>
      <c r="L51" s="17">
        <v>715.7</v>
      </c>
      <c r="M51" s="17">
        <v>1.6458E-2</v>
      </c>
      <c r="N51" s="17">
        <v>501</v>
      </c>
      <c r="O51" s="17">
        <v>0</v>
      </c>
      <c r="P51" s="17">
        <v>0</v>
      </c>
      <c r="Q51" s="17">
        <v>0.97004000000000001</v>
      </c>
      <c r="R51" s="17">
        <v>0.67664000000000002</v>
      </c>
      <c r="S51" s="17">
        <v>0.98068599999999995</v>
      </c>
      <c r="T51" s="17">
        <v>0.30404599999999998</v>
      </c>
      <c r="U51" s="17">
        <v>0.31003399999999998</v>
      </c>
      <c r="V51" s="17">
        <v>671.1</v>
      </c>
      <c r="W51" s="17">
        <v>0.30840400000000001</v>
      </c>
      <c r="X51" s="17">
        <v>616</v>
      </c>
      <c r="Y51" s="17">
        <v>0</v>
      </c>
      <c r="Z51" s="17">
        <v>0</v>
      </c>
      <c r="AA51" s="17">
        <v>0.47697499999999998</v>
      </c>
      <c r="AB51" s="17">
        <v>7.7487199999999997E-3</v>
      </c>
      <c r="AC51" s="17">
        <v>0.67899600000000004</v>
      </c>
      <c r="AD51" s="17">
        <v>0.25</v>
      </c>
      <c r="AE51" s="17">
        <v>1160.5</v>
      </c>
    </row>
    <row r="52" spans="1:31">
      <c r="A52" s="17">
        <v>39</v>
      </c>
      <c r="B52" s="19">
        <v>0.45986111111111111</v>
      </c>
      <c r="C52" s="17">
        <v>118.9</v>
      </c>
      <c r="D52" s="17">
        <v>3.6</v>
      </c>
      <c r="E52" s="17">
        <v>3.434E-3</v>
      </c>
      <c r="F52" s="17">
        <v>0.16600000000000001</v>
      </c>
      <c r="G52" s="17">
        <v>0.96090600000000004</v>
      </c>
      <c r="H52" s="17">
        <v>0.72693600000000003</v>
      </c>
      <c r="I52" s="17">
        <v>1.0115769999999999</v>
      </c>
      <c r="J52" s="17">
        <v>0.28464099999999998</v>
      </c>
      <c r="K52" s="17">
        <v>0.28138400000000002</v>
      </c>
      <c r="L52" s="17">
        <v>641.6</v>
      </c>
      <c r="M52" s="17">
        <v>0.10644000000000001</v>
      </c>
      <c r="N52" s="17">
        <v>676</v>
      </c>
      <c r="O52" s="17">
        <v>0</v>
      </c>
      <c r="P52" s="17">
        <v>0</v>
      </c>
      <c r="Q52" s="17">
        <v>0.96916599999999997</v>
      </c>
      <c r="R52" s="17">
        <v>0.66505300000000001</v>
      </c>
      <c r="S52" s="17">
        <v>0.98120600000000002</v>
      </c>
      <c r="T52" s="17">
        <v>0.31615300000000002</v>
      </c>
      <c r="U52" s="17">
        <v>0.32220900000000002</v>
      </c>
      <c r="V52" s="17">
        <v>707.8</v>
      </c>
      <c r="W52" s="17">
        <v>0.106713</v>
      </c>
      <c r="X52" s="17">
        <v>613</v>
      </c>
      <c r="Y52" s="17">
        <v>0</v>
      </c>
      <c r="Z52" s="17">
        <v>0</v>
      </c>
      <c r="AA52" s="17">
        <v>0.49570599999999998</v>
      </c>
      <c r="AB52" s="17">
        <v>9.3599500000000006E-3</v>
      </c>
      <c r="AC52" s="17">
        <v>0.66801200000000005</v>
      </c>
      <c r="AD52" s="17">
        <v>0.25</v>
      </c>
      <c r="AE52" s="17">
        <v>1294.5999999999999</v>
      </c>
    </row>
    <row r="53" spans="1:31">
      <c r="A53" s="17">
        <v>40</v>
      </c>
      <c r="B53" s="19">
        <v>0.45991898148148147</v>
      </c>
      <c r="C53" s="17">
        <v>117.8</v>
      </c>
      <c r="D53" s="17">
        <v>3.6</v>
      </c>
      <c r="E53" s="17">
        <v>3.7360000000000002E-3</v>
      </c>
      <c r="F53" s="17">
        <v>0.18099999999999999</v>
      </c>
      <c r="G53" s="17">
        <v>0.96559799999999996</v>
      </c>
      <c r="H53" s="17">
        <v>0.724638</v>
      </c>
      <c r="I53" s="17">
        <v>1.0134460000000001</v>
      </c>
      <c r="J53" s="17">
        <v>0.28880800000000001</v>
      </c>
      <c r="K53" s="17">
        <v>0.28497600000000001</v>
      </c>
      <c r="L53" s="17">
        <v>729.5</v>
      </c>
      <c r="M53" s="17">
        <v>0.186392</v>
      </c>
      <c r="N53" s="17">
        <v>972</v>
      </c>
      <c r="O53" s="17">
        <v>0</v>
      </c>
      <c r="P53" s="17">
        <v>0</v>
      </c>
      <c r="Q53" s="17">
        <v>0.961893</v>
      </c>
      <c r="R53" s="17">
        <v>0.67211399999999999</v>
      </c>
      <c r="S53" s="17">
        <v>0.97434200000000004</v>
      </c>
      <c r="T53" s="17">
        <v>0.30222900000000003</v>
      </c>
      <c r="U53" s="17">
        <v>0.31018699999999999</v>
      </c>
      <c r="V53" s="17">
        <v>706.2</v>
      </c>
      <c r="W53" s="17">
        <v>0.124796</v>
      </c>
      <c r="X53" s="17">
        <v>541</v>
      </c>
      <c r="Y53" s="17">
        <v>0</v>
      </c>
      <c r="Z53" s="17">
        <v>0</v>
      </c>
      <c r="AA53" s="17">
        <v>0.477211</v>
      </c>
      <c r="AB53" s="17">
        <v>1.52152E-2</v>
      </c>
      <c r="AC53" s="17">
        <v>0.67671199999999998</v>
      </c>
      <c r="AD53" s="17">
        <v>0.25</v>
      </c>
      <c r="AE53" s="17">
        <v>1138.5999999999999</v>
      </c>
    </row>
    <row r="54" spans="1:31">
      <c r="A54" s="17">
        <v>41</v>
      </c>
      <c r="B54" s="19">
        <v>0.45996527777777779</v>
      </c>
      <c r="C54" s="17">
        <v>116.6</v>
      </c>
      <c r="D54" s="17">
        <v>4.5</v>
      </c>
      <c r="E54" s="17">
        <v>4.6179999999999997E-3</v>
      </c>
      <c r="F54" s="17">
        <v>0.223</v>
      </c>
      <c r="G54" s="17">
        <v>0.95520099999999997</v>
      </c>
      <c r="H54" s="17">
        <v>0.72682400000000003</v>
      </c>
      <c r="I54" s="17">
        <v>1.014885</v>
      </c>
      <c r="J54" s="17">
        <v>0.28805999999999998</v>
      </c>
      <c r="K54" s="17">
        <v>0.28383599999999998</v>
      </c>
      <c r="L54" s="17">
        <v>681.7</v>
      </c>
      <c r="M54" s="17">
        <v>3.4509999999999999E-2</v>
      </c>
      <c r="N54" s="17">
        <v>728</v>
      </c>
      <c r="O54" s="17">
        <v>0</v>
      </c>
      <c r="P54" s="17">
        <v>0</v>
      </c>
      <c r="Q54" s="17">
        <v>0.97532200000000002</v>
      </c>
      <c r="R54" s="17">
        <v>0.66611600000000004</v>
      </c>
      <c r="S54" s="17">
        <v>0.99068699999999998</v>
      </c>
      <c r="T54" s="17">
        <v>0.324571</v>
      </c>
      <c r="U54" s="17">
        <v>0.32762200000000002</v>
      </c>
      <c r="V54" s="17">
        <v>696.7</v>
      </c>
      <c r="W54" s="17">
        <v>0.10184699999999999</v>
      </c>
      <c r="X54" s="17">
        <v>710</v>
      </c>
      <c r="Y54" s="17">
        <v>0</v>
      </c>
      <c r="Z54" s="17">
        <v>0</v>
      </c>
      <c r="AA54" s="17">
        <v>0.50403399999999998</v>
      </c>
      <c r="AB54" s="17">
        <v>1.3347299999999999E-2</v>
      </c>
      <c r="AC54" s="17">
        <v>0.67044800000000004</v>
      </c>
      <c r="AD54" s="17">
        <v>0.25</v>
      </c>
      <c r="AE54" s="17">
        <v>1218.4000000000001</v>
      </c>
    </row>
    <row r="55" spans="1:31">
      <c r="A55" s="17">
        <v>42</v>
      </c>
      <c r="B55" s="19">
        <v>0.4600231481481481</v>
      </c>
      <c r="C55" s="17">
        <v>115.3</v>
      </c>
      <c r="D55" s="17">
        <v>4.5</v>
      </c>
      <c r="E55" s="17">
        <v>4.2620000000000002E-3</v>
      </c>
      <c r="F55" s="17">
        <v>0.20599999999999999</v>
      </c>
      <c r="G55" s="17">
        <v>0.96695200000000003</v>
      </c>
      <c r="H55" s="17">
        <v>0.73945399999999994</v>
      </c>
      <c r="I55" s="17">
        <v>1.0284340000000001</v>
      </c>
      <c r="J55" s="17">
        <v>0.28898000000000001</v>
      </c>
      <c r="K55" s="17">
        <v>0.28099000000000002</v>
      </c>
      <c r="L55" s="17">
        <v>667.6</v>
      </c>
      <c r="M55" s="17">
        <v>0.22431599999999999</v>
      </c>
      <c r="N55" s="17">
        <v>630</v>
      </c>
      <c r="O55" s="17">
        <v>0</v>
      </c>
      <c r="P55" s="17">
        <v>0</v>
      </c>
      <c r="Q55" s="17">
        <v>0.97306499999999996</v>
      </c>
      <c r="R55" s="17">
        <v>0.68888899999999997</v>
      </c>
      <c r="S55" s="17">
        <v>0.99567799999999995</v>
      </c>
      <c r="T55" s="17">
        <v>0.30678899999999998</v>
      </c>
      <c r="U55" s="17">
        <v>0.30812099999999998</v>
      </c>
      <c r="V55" s="17">
        <v>663</v>
      </c>
      <c r="W55" s="17">
        <v>0.108303</v>
      </c>
      <c r="X55" s="17">
        <v>468</v>
      </c>
      <c r="Y55" s="17">
        <v>0</v>
      </c>
      <c r="Z55" s="17">
        <v>0</v>
      </c>
      <c r="AA55" s="17">
        <v>0.47403200000000001</v>
      </c>
      <c r="AB55" s="17">
        <v>1.1332099999999999E-2</v>
      </c>
      <c r="AC55" s="17">
        <v>0.69236500000000001</v>
      </c>
      <c r="AD55" s="17">
        <v>0.25</v>
      </c>
      <c r="AE55" s="17">
        <v>1244</v>
      </c>
    </row>
    <row r="56" spans="1:31">
      <c r="A56" s="17">
        <v>43</v>
      </c>
      <c r="B56" s="19">
        <v>0.46008101851851851</v>
      </c>
      <c r="C56" s="17">
        <v>114</v>
      </c>
      <c r="D56" s="17">
        <v>5.4</v>
      </c>
      <c r="E56" s="17">
        <v>5.1809999999999998E-3</v>
      </c>
      <c r="F56" s="17">
        <v>0.251</v>
      </c>
      <c r="G56" s="17">
        <v>0.96154399999999995</v>
      </c>
      <c r="H56" s="17">
        <v>0.73319900000000005</v>
      </c>
      <c r="I56" s="17">
        <v>1.0136309999999999</v>
      </c>
      <c r="J56" s="17">
        <v>0.28043299999999999</v>
      </c>
      <c r="K56" s="17">
        <v>0.27666099999999999</v>
      </c>
      <c r="L56" s="17">
        <v>673.8</v>
      </c>
      <c r="M56" s="17">
        <v>0.22306100000000001</v>
      </c>
      <c r="N56" s="17">
        <v>583</v>
      </c>
      <c r="O56" s="17">
        <v>0</v>
      </c>
      <c r="P56" s="17">
        <v>0</v>
      </c>
      <c r="Q56" s="17">
        <v>0.97333800000000004</v>
      </c>
      <c r="R56" s="17">
        <v>0.68848699999999996</v>
      </c>
      <c r="S56" s="17">
        <v>0.99728899999999998</v>
      </c>
      <c r="T56" s="17">
        <v>0.30880200000000002</v>
      </c>
      <c r="U56" s="17">
        <v>0.309641</v>
      </c>
      <c r="V56" s="17">
        <v>707.8</v>
      </c>
      <c r="W56" s="17">
        <v>0.35426999999999997</v>
      </c>
      <c r="X56" s="17">
        <v>473</v>
      </c>
      <c r="Y56" s="17">
        <v>0</v>
      </c>
      <c r="Z56" s="17">
        <v>0</v>
      </c>
      <c r="AA56" s="17">
        <v>0.47637099999999999</v>
      </c>
      <c r="AB56" s="17">
        <v>1.2677600000000001E-2</v>
      </c>
      <c r="AC56" s="17">
        <v>0.69240199999999996</v>
      </c>
      <c r="AD56" s="17">
        <v>0.25</v>
      </c>
      <c r="AE56" s="17">
        <v>1232.5999999999999</v>
      </c>
    </row>
    <row r="57" spans="1:31">
      <c r="A57" s="17">
        <v>44</v>
      </c>
      <c r="B57" s="19">
        <v>0.46012731481481484</v>
      </c>
      <c r="C57" s="17">
        <v>113.1</v>
      </c>
      <c r="D57" s="17">
        <v>5.4</v>
      </c>
      <c r="E57" s="17">
        <v>5.3E-3</v>
      </c>
      <c r="F57" s="17">
        <v>0.25600000000000001</v>
      </c>
      <c r="G57" s="17">
        <v>0.97197599999999995</v>
      </c>
      <c r="H57" s="17">
        <v>0.72614500000000004</v>
      </c>
      <c r="I57" s="17">
        <v>1.026975</v>
      </c>
      <c r="J57" s="17">
        <v>0.30082999999999999</v>
      </c>
      <c r="K57" s="17">
        <v>0.29292800000000002</v>
      </c>
      <c r="L57" s="17">
        <v>661.3</v>
      </c>
      <c r="M57" s="17">
        <v>3.9999999999999998E-6</v>
      </c>
      <c r="N57" s="17">
        <v>638</v>
      </c>
      <c r="O57" s="17">
        <v>0</v>
      </c>
      <c r="P57" s="17">
        <v>0</v>
      </c>
      <c r="Q57" s="17">
        <v>0.97693600000000003</v>
      </c>
      <c r="R57" s="17">
        <v>0.67468099999999998</v>
      </c>
      <c r="S57" s="17">
        <v>0.99671100000000001</v>
      </c>
      <c r="T57" s="17">
        <v>0.32202999999999998</v>
      </c>
      <c r="U57" s="17">
        <v>0.32309300000000002</v>
      </c>
      <c r="V57" s="17">
        <v>666.9</v>
      </c>
      <c r="W57" s="17">
        <v>0.139267</v>
      </c>
      <c r="X57" s="17">
        <v>537</v>
      </c>
      <c r="Y57" s="17">
        <v>0</v>
      </c>
      <c r="Z57" s="17">
        <v>0</v>
      </c>
      <c r="AA57" s="17">
        <v>0.49706600000000001</v>
      </c>
      <c r="AB57" s="17">
        <v>1.36001E-2</v>
      </c>
      <c r="AC57" s="17">
        <v>0.67906</v>
      </c>
      <c r="AD57" s="17">
        <v>0.25</v>
      </c>
      <c r="AE57" s="17">
        <v>1256.0999999999999</v>
      </c>
    </row>
    <row r="58" spans="1:31">
      <c r="A58" s="17">
        <v>45</v>
      </c>
      <c r="B58" s="19">
        <v>0.4601851851851852</v>
      </c>
      <c r="C58" s="17">
        <v>112</v>
      </c>
      <c r="D58" s="17">
        <v>5.4</v>
      </c>
      <c r="E58" s="17">
        <v>4.7089999999999996E-3</v>
      </c>
      <c r="F58" s="17">
        <v>0.22800000000000001</v>
      </c>
      <c r="G58" s="17">
        <v>0.96829799999999999</v>
      </c>
      <c r="H58" s="17">
        <v>0.75482099999999996</v>
      </c>
      <c r="I58" s="17">
        <v>1.067709</v>
      </c>
      <c r="J58" s="17">
        <v>0.312888</v>
      </c>
      <c r="K58" s="17">
        <v>0.29304599999999997</v>
      </c>
      <c r="L58" s="17">
        <v>607.79999999999995</v>
      </c>
      <c r="M58" s="17">
        <v>2.1699999999999999E-4</v>
      </c>
      <c r="N58" s="17">
        <v>593</v>
      </c>
      <c r="O58" s="17">
        <v>0</v>
      </c>
      <c r="P58" s="17">
        <v>0</v>
      </c>
      <c r="Q58" s="17">
        <v>0.97816400000000003</v>
      </c>
      <c r="R58" s="17">
        <v>0.68754199999999999</v>
      </c>
      <c r="S58" s="17">
        <v>0.99883</v>
      </c>
      <c r="T58" s="17">
        <v>0.31128800000000001</v>
      </c>
      <c r="U58" s="17">
        <v>0.31165300000000001</v>
      </c>
      <c r="V58" s="17">
        <v>686.5</v>
      </c>
      <c r="W58" s="17">
        <v>0.30800899999999998</v>
      </c>
      <c r="X58" s="17">
        <v>536</v>
      </c>
      <c r="Y58" s="17">
        <v>0</v>
      </c>
      <c r="Z58" s="17">
        <v>0</v>
      </c>
      <c r="AA58" s="17">
        <v>0.479466</v>
      </c>
      <c r="AB58" s="17">
        <v>1.1656700000000001E-2</v>
      </c>
      <c r="AC58" s="17">
        <v>0.69117099999999998</v>
      </c>
      <c r="AD58" s="17">
        <v>0.25</v>
      </c>
      <c r="AE58" s="17">
        <v>1366.4</v>
      </c>
    </row>
    <row r="59" spans="1:31">
      <c r="A59" s="17">
        <v>46</v>
      </c>
      <c r="B59" s="19">
        <v>0.46023148148148146</v>
      </c>
      <c r="C59" s="17">
        <v>110.7</v>
      </c>
      <c r="D59" s="17">
        <v>5.4</v>
      </c>
      <c r="E59" s="17">
        <v>5.2350000000000001E-3</v>
      </c>
      <c r="F59" s="17">
        <v>0.253</v>
      </c>
      <c r="G59" s="17">
        <v>0.97914599999999996</v>
      </c>
      <c r="H59" s="17">
        <v>0.74909000000000003</v>
      </c>
      <c r="I59" s="17">
        <v>1.0477000000000001</v>
      </c>
      <c r="J59" s="17">
        <v>0.29860900000000001</v>
      </c>
      <c r="K59" s="17">
        <v>0.28501399999999999</v>
      </c>
      <c r="L59" s="17">
        <v>654.9</v>
      </c>
      <c r="M59" s="17">
        <v>0.19661300000000001</v>
      </c>
      <c r="N59" s="17">
        <v>561</v>
      </c>
      <c r="O59" s="17">
        <v>0</v>
      </c>
      <c r="P59" s="17">
        <v>0</v>
      </c>
      <c r="Q59" s="17">
        <v>0.97598200000000002</v>
      </c>
      <c r="R59" s="17">
        <v>0.69168300000000005</v>
      </c>
      <c r="S59" s="17">
        <v>1.019658</v>
      </c>
      <c r="T59" s="17">
        <v>0.32797500000000002</v>
      </c>
      <c r="U59" s="17">
        <v>0.32165199999999999</v>
      </c>
      <c r="V59" s="17">
        <v>726</v>
      </c>
      <c r="W59" s="17">
        <v>0.22917999999999999</v>
      </c>
      <c r="X59" s="17">
        <v>872</v>
      </c>
      <c r="Y59" s="17">
        <v>0</v>
      </c>
      <c r="Z59" s="17">
        <v>0</v>
      </c>
      <c r="AA59" s="17">
        <v>0.49484899999999998</v>
      </c>
      <c r="AB59" s="17">
        <v>1.18622E-2</v>
      </c>
      <c r="AC59" s="17">
        <v>0.69557400000000003</v>
      </c>
      <c r="AD59" s="17">
        <v>0.25</v>
      </c>
      <c r="AE59" s="17">
        <v>1268.2</v>
      </c>
    </row>
    <row r="60" spans="1:31">
      <c r="A60" s="17">
        <v>47</v>
      </c>
      <c r="B60" s="19">
        <v>0.46028935185185182</v>
      </c>
      <c r="C60" s="17">
        <v>109.6</v>
      </c>
      <c r="D60" s="17">
        <v>4.5</v>
      </c>
      <c r="E60" s="17">
        <v>4.0699999999999998E-3</v>
      </c>
      <c r="F60" s="17">
        <v>0.19700000000000001</v>
      </c>
      <c r="G60" s="17">
        <v>0.949793</v>
      </c>
      <c r="H60" s="17">
        <v>0.75526700000000002</v>
      </c>
      <c r="I60" s="17">
        <v>1.0502279999999999</v>
      </c>
      <c r="J60" s="17">
        <v>0.29496</v>
      </c>
      <c r="K60" s="17">
        <v>0.28085399999999999</v>
      </c>
      <c r="L60" s="17">
        <v>663.7</v>
      </c>
      <c r="M60" s="17">
        <v>0.29054999999999997</v>
      </c>
      <c r="N60" s="17">
        <v>1525</v>
      </c>
      <c r="O60" s="17">
        <v>0</v>
      </c>
      <c r="P60" s="17">
        <v>0</v>
      </c>
      <c r="Q60" s="17">
        <v>0.97381600000000001</v>
      </c>
      <c r="R60" s="17">
        <v>0.71365100000000004</v>
      </c>
      <c r="S60" s="17">
        <v>1.0204580000000001</v>
      </c>
      <c r="T60" s="17">
        <v>0.306807</v>
      </c>
      <c r="U60" s="17">
        <v>0.30065599999999998</v>
      </c>
      <c r="V60" s="17">
        <v>697</v>
      </c>
      <c r="W60" s="17">
        <v>0.30752099999999999</v>
      </c>
      <c r="X60" s="17">
        <v>408</v>
      </c>
      <c r="Y60" s="17">
        <v>0</v>
      </c>
      <c r="Z60" s="17">
        <v>0</v>
      </c>
      <c r="AA60" s="17">
        <v>0.46254800000000001</v>
      </c>
      <c r="AB60" s="17">
        <v>2.68398E-2</v>
      </c>
      <c r="AC60" s="17">
        <v>0.72188600000000003</v>
      </c>
      <c r="AD60" s="17">
        <v>0.25</v>
      </c>
      <c r="AE60" s="17">
        <v>1251.5</v>
      </c>
    </row>
    <row r="61" spans="1:31">
      <c r="A61" s="17">
        <v>48</v>
      </c>
      <c r="B61" s="19">
        <v>0.46034722222222224</v>
      </c>
      <c r="C61" s="17">
        <v>108.4</v>
      </c>
      <c r="D61" s="17">
        <v>4.5</v>
      </c>
      <c r="E61" s="17">
        <v>4.3449999999999999E-3</v>
      </c>
      <c r="F61" s="17">
        <v>0.21</v>
      </c>
      <c r="G61" s="17">
        <v>0.95010499999999998</v>
      </c>
      <c r="H61" s="17">
        <v>0.74895999999999996</v>
      </c>
      <c r="I61" s="17">
        <v>1.0590569999999999</v>
      </c>
      <c r="J61" s="17">
        <v>0.31009700000000001</v>
      </c>
      <c r="K61" s="17">
        <v>0.29280499999999998</v>
      </c>
      <c r="L61" s="17">
        <v>632</v>
      </c>
      <c r="M61" s="17">
        <v>7.9999999999999996E-6</v>
      </c>
      <c r="N61" s="17">
        <v>616</v>
      </c>
      <c r="O61" s="17">
        <v>0</v>
      </c>
      <c r="P61" s="17">
        <v>0</v>
      </c>
      <c r="Q61" s="17">
        <v>0.978132</v>
      </c>
      <c r="R61" s="17">
        <v>0.69166399999999995</v>
      </c>
      <c r="S61" s="17">
        <v>1.0346340000000001</v>
      </c>
      <c r="T61" s="17">
        <v>0.34297</v>
      </c>
      <c r="U61" s="17">
        <v>0.33148899999999998</v>
      </c>
      <c r="V61" s="17">
        <v>646.29999999999995</v>
      </c>
      <c r="W61" s="17">
        <v>4.6982999999999997E-2</v>
      </c>
      <c r="X61" s="17">
        <v>642</v>
      </c>
      <c r="Y61" s="17">
        <v>0</v>
      </c>
      <c r="Z61" s="17">
        <v>0</v>
      </c>
      <c r="AA61" s="17">
        <v>0.50998299999999996</v>
      </c>
      <c r="AB61" s="17">
        <v>1.04893E-2</v>
      </c>
      <c r="AC61" s="17">
        <v>0.69526100000000002</v>
      </c>
      <c r="AD61" s="17">
        <v>0.25</v>
      </c>
      <c r="AE61" s="17">
        <v>1314.2</v>
      </c>
    </row>
    <row r="62" spans="1:31">
      <c r="A62" s="17">
        <v>49</v>
      </c>
      <c r="B62" s="19">
        <v>0.46039351851851856</v>
      </c>
      <c r="C62" s="17">
        <v>107.5</v>
      </c>
      <c r="D62" s="17">
        <v>4.5</v>
      </c>
      <c r="E62" s="17">
        <v>4.2329999999999998E-3</v>
      </c>
      <c r="F62" s="17">
        <v>0.20499999999999999</v>
      </c>
      <c r="G62" s="17">
        <v>0.96946299999999996</v>
      </c>
      <c r="H62" s="17">
        <v>0.76061599999999996</v>
      </c>
      <c r="I62" s="17">
        <v>1.055976</v>
      </c>
      <c r="J62" s="17">
        <v>0.29536000000000001</v>
      </c>
      <c r="K62" s="17">
        <v>0.27970299999999998</v>
      </c>
      <c r="L62" s="17">
        <v>631.70000000000005</v>
      </c>
      <c r="M62" s="17">
        <v>0.24141299999999999</v>
      </c>
      <c r="N62" s="17">
        <v>517</v>
      </c>
      <c r="O62" s="17">
        <v>0</v>
      </c>
      <c r="P62" s="17">
        <v>0</v>
      </c>
      <c r="Q62" s="17">
        <v>0.97729900000000003</v>
      </c>
      <c r="R62" s="17">
        <v>0.69652400000000003</v>
      </c>
      <c r="S62" s="17">
        <v>1.0282180000000001</v>
      </c>
      <c r="T62" s="17">
        <v>0.33169500000000002</v>
      </c>
      <c r="U62" s="17">
        <v>0.32259199999999999</v>
      </c>
      <c r="V62" s="17">
        <v>700</v>
      </c>
      <c r="W62" s="17">
        <v>0.22406899999999999</v>
      </c>
      <c r="X62" s="17">
        <v>518</v>
      </c>
      <c r="Y62" s="17">
        <v>0</v>
      </c>
      <c r="Z62" s="17">
        <v>0</v>
      </c>
      <c r="AA62" s="17">
        <v>0.49629499999999999</v>
      </c>
      <c r="AB62" s="17">
        <v>8.8233900000000004E-3</v>
      </c>
      <c r="AC62" s="17">
        <v>0.69945000000000002</v>
      </c>
      <c r="AD62" s="17">
        <v>0.25</v>
      </c>
      <c r="AE62" s="17">
        <v>1314.8</v>
      </c>
    </row>
    <row r="63" spans="1:31">
      <c r="A63" s="17">
        <v>50</v>
      </c>
      <c r="B63" s="19">
        <v>0.46045138888888887</v>
      </c>
      <c r="C63" s="17">
        <v>106.2</v>
      </c>
      <c r="D63" s="17">
        <v>4.5</v>
      </c>
      <c r="E63" s="17">
        <v>4.3639999999999998E-3</v>
      </c>
      <c r="F63" s="17">
        <v>0.21099999999999999</v>
      </c>
      <c r="G63" s="17">
        <v>0.96506400000000003</v>
      </c>
      <c r="H63" s="17">
        <v>0.74563500000000005</v>
      </c>
      <c r="I63" s="17">
        <v>1.046054</v>
      </c>
      <c r="J63" s="17">
        <v>0.30042000000000002</v>
      </c>
      <c r="K63" s="17">
        <v>0.28719299999999998</v>
      </c>
      <c r="L63" s="17">
        <v>642.5</v>
      </c>
      <c r="M63" s="17">
        <v>9.9948999999999996E-2</v>
      </c>
      <c r="N63" s="17">
        <v>555</v>
      </c>
      <c r="O63" s="17">
        <v>0</v>
      </c>
      <c r="P63" s="17">
        <v>0</v>
      </c>
      <c r="Q63" s="17">
        <v>0.97994199999999998</v>
      </c>
      <c r="R63" s="17">
        <v>0.70315000000000005</v>
      </c>
      <c r="S63" s="17">
        <v>1.0452170000000001</v>
      </c>
      <c r="T63" s="17">
        <v>0.34206700000000001</v>
      </c>
      <c r="U63" s="17">
        <v>0.32726899999999998</v>
      </c>
      <c r="V63" s="17">
        <v>675.6</v>
      </c>
      <c r="W63" s="17">
        <v>0.23971000000000001</v>
      </c>
      <c r="X63" s="17">
        <v>646</v>
      </c>
      <c r="Y63" s="17">
        <v>0</v>
      </c>
      <c r="Z63" s="17">
        <v>0</v>
      </c>
      <c r="AA63" s="17">
        <v>0.50348999999999999</v>
      </c>
      <c r="AB63" s="17">
        <v>9.6295200000000008E-3</v>
      </c>
      <c r="AC63" s="17">
        <v>0.70644399999999996</v>
      </c>
      <c r="AD63" s="17">
        <v>0.25</v>
      </c>
      <c r="AE63" s="17">
        <v>1292.8</v>
      </c>
    </row>
    <row r="64" spans="1:31">
      <c r="A64" s="17">
        <v>51</v>
      </c>
      <c r="B64" s="19">
        <v>0.46050925925925923</v>
      </c>
      <c r="C64" s="17">
        <v>104.9</v>
      </c>
      <c r="D64" s="17">
        <v>4.5</v>
      </c>
      <c r="E64" s="17">
        <v>4.1279999999999997E-3</v>
      </c>
      <c r="F64" s="17">
        <v>0.2</v>
      </c>
      <c r="G64" s="17">
        <v>0.970356</v>
      </c>
      <c r="H64" s="17">
        <v>0.73219599999999996</v>
      </c>
      <c r="I64" s="17">
        <v>1.0472699999999999</v>
      </c>
      <c r="J64" s="17">
        <v>0.31507499999999999</v>
      </c>
      <c r="K64" s="17">
        <v>0.30085299999999998</v>
      </c>
      <c r="L64" s="17">
        <v>612</v>
      </c>
      <c r="M64" s="17">
        <v>8.1897999999999999E-2</v>
      </c>
      <c r="N64" s="17">
        <v>886</v>
      </c>
      <c r="O64" s="17">
        <v>0</v>
      </c>
      <c r="P64" s="17">
        <v>0</v>
      </c>
      <c r="Q64" s="17">
        <v>0.97795100000000001</v>
      </c>
      <c r="R64" s="17">
        <v>0.70781000000000005</v>
      </c>
      <c r="S64" s="17">
        <v>1.0510809999999999</v>
      </c>
      <c r="T64" s="17">
        <v>0.34327200000000002</v>
      </c>
      <c r="U64" s="17">
        <v>0.32658900000000002</v>
      </c>
      <c r="V64" s="17">
        <v>680.9</v>
      </c>
      <c r="W64" s="17">
        <v>0.14472399999999999</v>
      </c>
      <c r="X64" s="17">
        <v>503</v>
      </c>
      <c r="Y64" s="17">
        <v>0</v>
      </c>
      <c r="Z64" s="17">
        <v>0</v>
      </c>
      <c r="AA64" s="17">
        <v>0.50244500000000003</v>
      </c>
      <c r="AB64" s="17">
        <v>1.45541E-2</v>
      </c>
      <c r="AC64" s="17">
        <v>0.71280600000000005</v>
      </c>
      <c r="AD64" s="17">
        <v>0.25</v>
      </c>
      <c r="AE64" s="17">
        <v>1357.2</v>
      </c>
    </row>
    <row r="65" spans="1:31">
      <c r="A65" s="17">
        <v>52</v>
      </c>
      <c r="B65" s="19">
        <v>0.46055555555555555</v>
      </c>
      <c r="C65" s="17">
        <v>103.6</v>
      </c>
      <c r="D65" s="17">
        <v>5.4</v>
      </c>
      <c r="E65" s="17">
        <v>5.28E-3</v>
      </c>
      <c r="F65" s="17">
        <v>0.25600000000000001</v>
      </c>
      <c r="G65" s="17">
        <v>0.96829299999999996</v>
      </c>
      <c r="H65" s="17">
        <v>0.75112000000000001</v>
      </c>
      <c r="I65" s="17">
        <v>1.0608960000000001</v>
      </c>
      <c r="J65" s="17">
        <v>0.309776</v>
      </c>
      <c r="K65" s="17">
        <v>0.29199399999999998</v>
      </c>
      <c r="L65" s="17">
        <v>595.4</v>
      </c>
      <c r="M65" s="17">
        <v>7.6866000000000004E-2</v>
      </c>
      <c r="N65" s="17">
        <v>557</v>
      </c>
      <c r="O65" s="17">
        <v>0</v>
      </c>
      <c r="P65" s="17">
        <v>0</v>
      </c>
      <c r="Q65" s="17">
        <v>0.96814100000000003</v>
      </c>
      <c r="R65" s="17">
        <v>0.66859199999999996</v>
      </c>
      <c r="S65" s="17">
        <v>1.038924</v>
      </c>
      <c r="T65" s="17">
        <v>0.37033300000000002</v>
      </c>
      <c r="U65" s="17">
        <v>0.356458</v>
      </c>
      <c r="V65" s="17">
        <v>722.1</v>
      </c>
      <c r="W65" s="17">
        <v>3.1000000000000001E-5</v>
      </c>
      <c r="X65" s="17">
        <v>452</v>
      </c>
      <c r="Y65" s="17">
        <v>0</v>
      </c>
      <c r="Z65" s="17">
        <v>0</v>
      </c>
      <c r="AA65" s="17">
        <v>0.54839599999999999</v>
      </c>
      <c r="AB65" s="17">
        <v>1.07212E-2</v>
      </c>
      <c r="AC65" s="17">
        <v>0.67256199999999999</v>
      </c>
      <c r="AD65" s="17">
        <v>0.25</v>
      </c>
      <c r="AE65" s="17">
        <v>1395</v>
      </c>
    </row>
    <row r="66" spans="1:31">
      <c r="A66" s="17">
        <v>53</v>
      </c>
      <c r="B66" s="19">
        <v>0.46061342592592597</v>
      </c>
      <c r="C66" s="17">
        <v>102.4</v>
      </c>
      <c r="D66" s="17">
        <v>5.4</v>
      </c>
      <c r="E66" s="17">
        <v>4.8399999999999997E-3</v>
      </c>
      <c r="F66" s="17">
        <v>0.23400000000000001</v>
      </c>
      <c r="G66" s="17">
        <v>0.98507800000000001</v>
      </c>
      <c r="H66" s="17">
        <v>0.77144599999999997</v>
      </c>
      <c r="I66" s="17">
        <v>1.0604229999999999</v>
      </c>
      <c r="J66" s="17">
        <v>0.28897699999999998</v>
      </c>
      <c r="K66" s="17">
        <v>0.272511</v>
      </c>
      <c r="L66" s="17">
        <v>582.20000000000005</v>
      </c>
      <c r="M66" s="17">
        <v>0.320886</v>
      </c>
      <c r="N66" s="17">
        <v>392</v>
      </c>
      <c r="O66" s="17">
        <v>0</v>
      </c>
      <c r="P66" s="17">
        <v>0</v>
      </c>
      <c r="Q66" s="17">
        <v>0.9617</v>
      </c>
      <c r="R66" s="17">
        <v>0.691577</v>
      </c>
      <c r="S66" s="17">
        <v>1.0368599999999999</v>
      </c>
      <c r="T66" s="17">
        <v>0.34528300000000001</v>
      </c>
      <c r="U66" s="17">
        <v>0.33300800000000003</v>
      </c>
      <c r="V66" s="17">
        <v>668</v>
      </c>
      <c r="W66" s="17">
        <v>8.2427E-2</v>
      </c>
      <c r="X66" s="17">
        <v>478</v>
      </c>
      <c r="Y66" s="17">
        <v>0</v>
      </c>
      <c r="Z66" s="17">
        <v>0</v>
      </c>
      <c r="AA66" s="17">
        <v>0.51232</v>
      </c>
      <c r="AB66" s="17">
        <v>7.4023800000000001E-3</v>
      </c>
      <c r="AC66" s="17">
        <v>0.694133</v>
      </c>
      <c r="AD66" s="17">
        <v>0.25</v>
      </c>
      <c r="AE66" s="17">
        <v>1426.6</v>
      </c>
    </row>
    <row r="67" spans="1:31">
      <c r="A67" s="17">
        <v>54</v>
      </c>
      <c r="B67" s="19">
        <v>0.46067129629629627</v>
      </c>
      <c r="C67" s="17">
        <v>101.3</v>
      </c>
      <c r="D67" s="17">
        <v>5.4</v>
      </c>
      <c r="E67" s="17">
        <v>5.0179999999999999E-3</v>
      </c>
      <c r="F67" s="17">
        <v>0.24299999999999999</v>
      </c>
      <c r="G67" s="17">
        <v>0.96357499999999996</v>
      </c>
      <c r="H67" s="17">
        <v>0.77229000000000003</v>
      </c>
      <c r="I67" s="17">
        <v>1.063725</v>
      </c>
      <c r="J67" s="17">
        <v>0.291435</v>
      </c>
      <c r="K67" s="17">
        <v>0.273976</v>
      </c>
      <c r="L67" s="17">
        <v>614.29999999999995</v>
      </c>
      <c r="M67" s="17">
        <v>0.18718199999999999</v>
      </c>
      <c r="N67" s="17">
        <v>934</v>
      </c>
      <c r="O67" s="17">
        <v>0</v>
      </c>
      <c r="P67" s="17">
        <v>0</v>
      </c>
      <c r="Q67" s="17">
        <v>0.97705900000000001</v>
      </c>
      <c r="R67" s="17">
        <v>0.70671099999999998</v>
      </c>
      <c r="S67" s="17">
        <v>1.056181</v>
      </c>
      <c r="T67" s="17">
        <v>0.34947</v>
      </c>
      <c r="U67" s="17">
        <v>0.33088099999999998</v>
      </c>
      <c r="V67" s="17">
        <v>749.3</v>
      </c>
      <c r="W67" s="17">
        <v>0.261465</v>
      </c>
      <c r="X67" s="17">
        <v>575</v>
      </c>
      <c r="Y67" s="17">
        <v>0</v>
      </c>
      <c r="Z67" s="17">
        <v>0</v>
      </c>
      <c r="AA67" s="17">
        <v>0.50904799999999994</v>
      </c>
      <c r="AB67" s="17">
        <v>1.8415000000000001E-2</v>
      </c>
      <c r="AC67" s="17">
        <v>0.71314599999999995</v>
      </c>
      <c r="AD67" s="17">
        <v>0.25</v>
      </c>
      <c r="AE67" s="17">
        <v>1352</v>
      </c>
    </row>
    <row r="68" spans="1:31">
      <c r="A68" s="17">
        <v>55</v>
      </c>
      <c r="B68" s="19">
        <v>0.46072916666666663</v>
      </c>
      <c r="C68" s="17">
        <v>100.2</v>
      </c>
      <c r="D68" s="17">
        <v>5.4</v>
      </c>
      <c r="E68" s="17">
        <v>4.9399999999999999E-3</v>
      </c>
      <c r="F68" s="17">
        <v>0.23899999999999999</v>
      </c>
      <c r="G68" s="17">
        <v>0.95961799999999997</v>
      </c>
      <c r="H68" s="17">
        <v>0.77134499999999995</v>
      </c>
      <c r="I68" s="17">
        <v>1.0910280000000001</v>
      </c>
      <c r="J68" s="17">
        <v>0.31968299999999999</v>
      </c>
      <c r="K68" s="17">
        <v>0.29301100000000002</v>
      </c>
      <c r="L68" s="17">
        <v>627.29999999999995</v>
      </c>
      <c r="M68" s="17">
        <v>8.4801000000000001E-2</v>
      </c>
      <c r="N68" s="17">
        <v>745</v>
      </c>
      <c r="O68" s="17">
        <v>0</v>
      </c>
      <c r="P68" s="17">
        <v>0</v>
      </c>
      <c r="Q68" s="17">
        <v>0.97788600000000003</v>
      </c>
      <c r="R68" s="17">
        <v>0.73179499999999997</v>
      </c>
      <c r="S68" s="17">
        <v>1.0728359999999999</v>
      </c>
      <c r="T68" s="17">
        <v>0.34104099999999998</v>
      </c>
      <c r="U68" s="17">
        <v>0.31788699999999998</v>
      </c>
      <c r="V68" s="17">
        <v>673.6</v>
      </c>
      <c r="W68" s="17">
        <v>0.210531</v>
      </c>
      <c r="X68" s="17">
        <v>639</v>
      </c>
      <c r="Y68" s="17">
        <v>0</v>
      </c>
      <c r="Z68" s="17">
        <v>0</v>
      </c>
      <c r="AA68" s="17">
        <v>0.48905700000000002</v>
      </c>
      <c r="AB68" s="17">
        <v>1.5050300000000001E-2</v>
      </c>
      <c r="AC68" s="17">
        <v>0.73692800000000003</v>
      </c>
      <c r="AD68" s="17">
        <v>0.25</v>
      </c>
      <c r="AE68" s="17">
        <v>1324</v>
      </c>
    </row>
    <row r="69" spans="1:31">
      <c r="A69" s="17">
        <v>56</v>
      </c>
      <c r="B69" s="19">
        <v>0.46077546296296296</v>
      </c>
      <c r="C69" s="17">
        <v>98.9</v>
      </c>
      <c r="D69" s="17">
        <v>5.4</v>
      </c>
      <c r="E69" s="17">
        <v>5.3959999999999998E-3</v>
      </c>
      <c r="F69" s="17">
        <v>0.26100000000000001</v>
      </c>
      <c r="G69" s="17">
        <v>0.97607500000000003</v>
      </c>
      <c r="H69" s="17">
        <v>0.77860799999999997</v>
      </c>
      <c r="I69" s="17">
        <v>1.106077</v>
      </c>
      <c r="J69" s="17">
        <v>0.32746900000000001</v>
      </c>
      <c r="K69" s="17">
        <v>0.29606399999999999</v>
      </c>
      <c r="L69" s="17">
        <v>625</v>
      </c>
      <c r="M69" s="17">
        <v>4.8633999999999997E-2</v>
      </c>
      <c r="N69" s="17">
        <v>444</v>
      </c>
      <c r="O69" s="17">
        <v>0</v>
      </c>
      <c r="P69" s="17">
        <v>0</v>
      </c>
      <c r="Q69" s="17">
        <v>0.97473799999999999</v>
      </c>
      <c r="R69" s="17">
        <v>0.70470600000000005</v>
      </c>
      <c r="S69" s="17">
        <v>1.0782339999999999</v>
      </c>
      <c r="T69" s="17">
        <v>0.37352800000000003</v>
      </c>
      <c r="U69" s="17">
        <v>0.34642499999999998</v>
      </c>
      <c r="V69" s="17">
        <v>730.8</v>
      </c>
      <c r="W69" s="17">
        <v>0.119722</v>
      </c>
      <c r="X69" s="17">
        <v>612</v>
      </c>
      <c r="Y69" s="17">
        <v>0</v>
      </c>
      <c r="Z69" s="17">
        <v>0</v>
      </c>
      <c r="AA69" s="17">
        <v>0.53296200000000005</v>
      </c>
      <c r="AB69" s="17">
        <v>8.9835599999999998E-3</v>
      </c>
      <c r="AC69" s="17">
        <v>0.70806199999999997</v>
      </c>
      <c r="AD69" s="17">
        <v>0.25</v>
      </c>
      <c r="AE69" s="17">
        <v>1329</v>
      </c>
    </row>
    <row r="70" spans="1:31">
      <c r="A70" s="17">
        <v>57</v>
      </c>
      <c r="B70" s="19">
        <v>0.46083333333333337</v>
      </c>
      <c r="C70" s="17">
        <v>97.6</v>
      </c>
      <c r="D70" s="17">
        <v>5.4</v>
      </c>
      <c r="E70" s="17">
        <v>5.3769999999999998E-3</v>
      </c>
      <c r="F70" s="17">
        <v>0.26</v>
      </c>
      <c r="G70" s="17">
        <v>0.96664499999999998</v>
      </c>
      <c r="H70" s="17">
        <v>0.77916799999999997</v>
      </c>
      <c r="I70" s="17">
        <v>1.0981479999999999</v>
      </c>
      <c r="J70" s="17">
        <v>0.31897999999999999</v>
      </c>
      <c r="K70" s="17">
        <v>0.29047099999999998</v>
      </c>
      <c r="L70" s="17">
        <v>646.79999999999995</v>
      </c>
      <c r="M70" s="17">
        <v>0.35527799999999998</v>
      </c>
      <c r="N70" s="17">
        <v>802</v>
      </c>
      <c r="O70" s="17">
        <v>0</v>
      </c>
      <c r="P70" s="17">
        <v>0</v>
      </c>
      <c r="Q70" s="17">
        <v>0.98112600000000005</v>
      </c>
      <c r="R70" s="17">
        <v>0.70900799999999997</v>
      </c>
      <c r="S70" s="17">
        <v>1.0680449999999999</v>
      </c>
      <c r="T70" s="17">
        <v>0.359037</v>
      </c>
      <c r="U70" s="17">
        <v>0.33616299999999999</v>
      </c>
      <c r="V70" s="17">
        <v>689.4</v>
      </c>
      <c r="W70" s="17">
        <v>0.23486299999999999</v>
      </c>
      <c r="X70" s="17">
        <v>637</v>
      </c>
      <c r="Y70" s="17">
        <v>0</v>
      </c>
      <c r="Z70" s="17">
        <v>0</v>
      </c>
      <c r="AA70" s="17">
        <v>0.51717299999999999</v>
      </c>
      <c r="AB70" s="17">
        <v>1.6686200000000002E-2</v>
      </c>
      <c r="AC70" s="17">
        <v>0.71499900000000005</v>
      </c>
      <c r="AD70" s="17">
        <v>0.25</v>
      </c>
      <c r="AE70" s="17">
        <v>1284.0999999999999</v>
      </c>
    </row>
    <row r="71" spans="1:31">
      <c r="A71" s="17">
        <v>58</v>
      </c>
      <c r="B71" s="19">
        <v>0.46089120370370368</v>
      </c>
      <c r="C71" s="17">
        <v>96.3</v>
      </c>
      <c r="D71" s="17">
        <v>5.4</v>
      </c>
      <c r="E71" s="17">
        <v>5.1999999999999998E-3</v>
      </c>
      <c r="F71" s="17">
        <v>0.252</v>
      </c>
      <c r="G71" s="17">
        <v>0.96391800000000005</v>
      </c>
      <c r="H71" s="17">
        <v>0.78980399999999995</v>
      </c>
      <c r="I71" s="17">
        <v>1.1160890000000001</v>
      </c>
      <c r="J71" s="17">
        <v>0.32628400000000002</v>
      </c>
      <c r="K71" s="17">
        <v>0.29234599999999999</v>
      </c>
      <c r="L71" s="17">
        <v>653.29999999999995</v>
      </c>
      <c r="M71" s="17">
        <v>0.15678</v>
      </c>
      <c r="N71" s="17">
        <v>911</v>
      </c>
      <c r="O71" s="17">
        <v>0</v>
      </c>
      <c r="P71" s="17">
        <v>0</v>
      </c>
      <c r="Q71" s="17">
        <v>0.98068100000000002</v>
      </c>
      <c r="R71" s="17">
        <v>0.74048499999999995</v>
      </c>
      <c r="S71" s="17">
        <v>1.0931770000000001</v>
      </c>
      <c r="T71" s="17">
        <v>0.35269200000000001</v>
      </c>
      <c r="U71" s="17">
        <v>0.322631</v>
      </c>
      <c r="V71" s="17">
        <v>686.7</v>
      </c>
      <c r="W71" s="17">
        <v>0.29343799999999998</v>
      </c>
      <c r="X71" s="17">
        <v>588</v>
      </c>
      <c r="Y71" s="17">
        <v>0</v>
      </c>
      <c r="Z71" s="17">
        <v>0</v>
      </c>
      <c r="AA71" s="17">
        <v>0.49635499999999999</v>
      </c>
      <c r="AB71" s="17">
        <v>1.9078899999999999E-2</v>
      </c>
      <c r="AC71" s="17">
        <v>0.74721400000000004</v>
      </c>
      <c r="AD71" s="17">
        <v>0.25</v>
      </c>
      <c r="AE71" s="17">
        <v>1271.3</v>
      </c>
    </row>
    <row r="72" spans="1:31">
      <c r="A72" s="17">
        <v>59</v>
      </c>
      <c r="B72" s="19">
        <v>0.46094907407407404</v>
      </c>
      <c r="C72" s="17">
        <v>95.1</v>
      </c>
      <c r="D72" s="17">
        <v>5.4</v>
      </c>
      <c r="E72" s="17">
        <v>5.9589999999999999E-3</v>
      </c>
      <c r="F72" s="17">
        <v>0.28799999999999998</v>
      </c>
      <c r="G72" s="17">
        <v>0.97579800000000005</v>
      </c>
      <c r="H72" s="17">
        <v>0.78200199999999997</v>
      </c>
      <c r="I72" s="17">
        <v>1.12504</v>
      </c>
      <c r="J72" s="17">
        <v>0.34303800000000001</v>
      </c>
      <c r="K72" s="17">
        <v>0.30491200000000002</v>
      </c>
      <c r="L72" s="17">
        <v>692.6</v>
      </c>
      <c r="M72" s="17">
        <v>0.16811200000000001</v>
      </c>
      <c r="N72" s="17">
        <v>692</v>
      </c>
      <c r="O72" s="17">
        <v>0</v>
      </c>
      <c r="P72" s="17">
        <v>0</v>
      </c>
      <c r="Q72" s="17">
        <v>0.98495900000000003</v>
      </c>
      <c r="R72" s="17">
        <v>0.81114799999999998</v>
      </c>
      <c r="S72" s="17">
        <v>1.243179</v>
      </c>
      <c r="T72" s="17">
        <v>0.432031</v>
      </c>
      <c r="U72" s="17">
        <v>0.34752100000000002</v>
      </c>
      <c r="V72" s="17">
        <v>735.4</v>
      </c>
      <c r="W72" s="17">
        <v>0.140929</v>
      </c>
      <c r="X72" s="17">
        <v>476</v>
      </c>
      <c r="Y72" s="17">
        <v>0</v>
      </c>
      <c r="Z72" s="17">
        <v>0</v>
      </c>
      <c r="AA72" s="17">
        <v>0.53464800000000001</v>
      </c>
      <c r="AB72" s="17">
        <v>1.54357E-2</v>
      </c>
      <c r="AC72" s="17">
        <v>0.81781700000000002</v>
      </c>
      <c r="AD72" s="17">
        <v>0.25</v>
      </c>
      <c r="AE72" s="17">
        <v>1199.3</v>
      </c>
    </row>
    <row r="73" spans="1:31">
      <c r="A73" s="17">
        <v>60</v>
      </c>
      <c r="B73" s="19">
        <v>0.46099537037037036</v>
      </c>
      <c r="C73" s="17">
        <v>93.8</v>
      </c>
      <c r="D73" s="17">
        <v>6.3</v>
      </c>
      <c r="E73" s="17">
        <v>6.4120000000000002E-3</v>
      </c>
      <c r="F73" s="17">
        <v>0.31</v>
      </c>
      <c r="G73" s="17">
        <v>0.97913700000000004</v>
      </c>
      <c r="H73" s="17">
        <v>0.77533099999999999</v>
      </c>
      <c r="I73" s="17">
        <v>1.1267750000000001</v>
      </c>
      <c r="J73" s="17">
        <v>0.35144300000000001</v>
      </c>
      <c r="K73" s="17">
        <v>0.31190200000000001</v>
      </c>
      <c r="L73" s="17">
        <v>629.9</v>
      </c>
      <c r="M73" s="17">
        <v>1.9009000000000002E-2</v>
      </c>
      <c r="N73" s="17">
        <v>938</v>
      </c>
      <c r="O73" s="17">
        <v>0</v>
      </c>
      <c r="P73" s="17">
        <v>0</v>
      </c>
      <c r="Q73" s="17">
        <v>0.98360999999999998</v>
      </c>
      <c r="R73" s="17">
        <v>0.72952399999999995</v>
      </c>
      <c r="S73" s="17">
        <v>1.1305719999999999</v>
      </c>
      <c r="T73" s="17">
        <v>0.40104800000000002</v>
      </c>
      <c r="U73" s="17">
        <v>0.35472999999999999</v>
      </c>
      <c r="V73" s="17">
        <v>700</v>
      </c>
      <c r="W73" s="17">
        <v>3.2328999999999997E-2</v>
      </c>
      <c r="X73" s="17">
        <v>411</v>
      </c>
      <c r="Y73" s="17">
        <v>0</v>
      </c>
      <c r="Z73" s="17">
        <v>0</v>
      </c>
      <c r="AA73" s="17">
        <v>0.54573899999999997</v>
      </c>
      <c r="AB73" s="17">
        <v>2.2040799999999999E-2</v>
      </c>
      <c r="AC73" s="17">
        <v>0.73836400000000002</v>
      </c>
      <c r="AD73" s="17">
        <v>0.25</v>
      </c>
      <c r="AE73" s="17">
        <v>1318.5</v>
      </c>
    </row>
    <row r="74" spans="1:31">
      <c r="A74" s="17">
        <v>61</v>
      </c>
      <c r="B74" s="19">
        <v>0.46105324074074078</v>
      </c>
      <c r="C74" s="17">
        <v>92.7</v>
      </c>
      <c r="D74" s="17">
        <v>6.3</v>
      </c>
      <c r="E74" s="17">
        <v>6.1029999999999999E-3</v>
      </c>
      <c r="F74" s="17">
        <v>0.29499999999999998</v>
      </c>
      <c r="G74" s="17">
        <v>0.96838800000000003</v>
      </c>
      <c r="H74" s="17">
        <v>0.83944799999999997</v>
      </c>
      <c r="I74" s="17">
        <v>1.2074130000000001</v>
      </c>
      <c r="J74" s="17">
        <v>0.36796499999999999</v>
      </c>
      <c r="K74" s="17">
        <v>0.304755</v>
      </c>
      <c r="L74" s="17">
        <v>621.1</v>
      </c>
      <c r="M74" s="17">
        <v>0.118945</v>
      </c>
      <c r="N74" s="17">
        <v>707</v>
      </c>
      <c r="O74" s="17">
        <v>0</v>
      </c>
      <c r="P74" s="17">
        <v>0</v>
      </c>
      <c r="Q74" s="17">
        <v>0.97561799999999999</v>
      </c>
      <c r="R74" s="17">
        <v>0.74019800000000002</v>
      </c>
      <c r="S74" s="17">
        <v>1.1223380000000001</v>
      </c>
      <c r="T74" s="17">
        <v>0.38214100000000001</v>
      </c>
      <c r="U74" s="17">
        <v>0.34048600000000001</v>
      </c>
      <c r="V74" s="17">
        <v>694.4</v>
      </c>
      <c r="W74" s="17">
        <v>0.166742</v>
      </c>
      <c r="X74" s="17">
        <v>472</v>
      </c>
      <c r="Y74" s="17">
        <v>0</v>
      </c>
      <c r="Z74" s="17">
        <v>0</v>
      </c>
      <c r="AA74" s="17">
        <v>0.52382499999999999</v>
      </c>
      <c r="AB74" s="17">
        <v>1.6464099999999999E-2</v>
      </c>
      <c r="AC74" s="17">
        <v>0.74648899999999996</v>
      </c>
      <c r="AD74" s="17">
        <v>0.25</v>
      </c>
      <c r="AE74" s="17">
        <v>1337.2</v>
      </c>
    </row>
    <row r="75" spans="1:31">
      <c r="A75" s="17">
        <v>62</v>
      </c>
      <c r="B75" s="19">
        <v>0.46111111111111108</v>
      </c>
      <c r="C75" s="17">
        <v>91.4</v>
      </c>
      <c r="D75" s="17">
        <v>6.3</v>
      </c>
      <c r="E75" s="17">
        <v>6.2519999999999997E-3</v>
      </c>
      <c r="F75" s="17">
        <v>0.30299999999999999</v>
      </c>
      <c r="G75" s="17">
        <v>0.97368600000000005</v>
      </c>
      <c r="H75" s="17">
        <v>0.85729299999999997</v>
      </c>
      <c r="I75" s="17">
        <v>1.2669029999999999</v>
      </c>
      <c r="J75" s="17">
        <v>0.40960999999999997</v>
      </c>
      <c r="K75" s="17">
        <v>0.32331599999999999</v>
      </c>
      <c r="L75" s="17">
        <v>645.6</v>
      </c>
      <c r="M75" s="17">
        <v>6.3999999999999997E-5</v>
      </c>
      <c r="N75" s="17">
        <v>369</v>
      </c>
      <c r="O75" s="17">
        <v>0</v>
      </c>
      <c r="P75" s="17">
        <v>0</v>
      </c>
      <c r="Q75" s="17">
        <v>0.98277199999999998</v>
      </c>
      <c r="R75" s="17">
        <v>0.79891599999999996</v>
      </c>
      <c r="S75" s="17">
        <v>1.197918</v>
      </c>
      <c r="T75" s="17">
        <v>0.399003</v>
      </c>
      <c r="U75" s="17">
        <v>0.33307999999999999</v>
      </c>
      <c r="V75" s="17">
        <v>630.1</v>
      </c>
      <c r="W75" s="17">
        <v>0.177319</v>
      </c>
      <c r="X75" s="17">
        <v>617</v>
      </c>
      <c r="Y75" s="17">
        <v>0</v>
      </c>
      <c r="Z75" s="17">
        <v>0</v>
      </c>
      <c r="AA75" s="17">
        <v>0.51243099999999997</v>
      </c>
      <c r="AB75" s="17">
        <v>9.0007400000000001E-3</v>
      </c>
      <c r="AC75" s="17">
        <v>0.80250699999999997</v>
      </c>
      <c r="AD75" s="17">
        <v>0.25</v>
      </c>
      <c r="AE75" s="17">
        <v>1286.5</v>
      </c>
    </row>
    <row r="76" spans="1:31">
      <c r="A76" s="17">
        <v>63</v>
      </c>
      <c r="B76" s="19">
        <v>0.4611689814814815</v>
      </c>
      <c r="C76" s="17">
        <v>90</v>
      </c>
      <c r="D76" s="17">
        <v>7.2</v>
      </c>
      <c r="E76" s="17">
        <v>7.9850000000000008E-3</v>
      </c>
      <c r="F76" s="17">
        <v>0.38600000000000001</v>
      </c>
      <c r="G76" s="17">
        <v>0.97748299999999999</v>
      </c>
      <c r="H76" s="17">
        <v>0.83449899999999999</v>
      </c>
      <c r="I76" s="17">
        <v>1.2375400000000001</v>
      </c>
      <c r="J76" s="17">
        <v>0.40304099999999998</v>
      </c>
      <c r="K76" s="17">
        <v>0.325679</v>
      </c>
      <c r="L76" s="17">
        <v>680.3</v>
      </c>
      <c r="M76" s="17">
        <v>0.24136199999999999</v>
      </c>
      <c r="N76" s="17">
        <v>544</v>
      </c>
      <c r="O76" s="17">
        <v>0</v>
      </c>
      <c r="P76" s="17">
        <v>0</v>
      </c>
      <c r="Q76" s="17">
        <v>0.980379</v>
      </c>
      <c r="R76" s="17">
        <v>0.80864800000000003</v>
      </c>
      <c r="S76" s="17">
        <v>1.2550380000000001</v>
      </c>
      <c r="T76" s="17">
        <v>0.44638899999999998</v>
      </c>
      <c r="U76" s="17">
        <v>0.35567799999999999</v>
      </c>
      <c r="V76" s="17">
        <v>717.7</v>
      </c>
      <c r="W76" s="17">
        <v>0.13395299999999999</v>
      </c>
      <c r="X76" s="17">
        <v>512</v>
      </c>
      <c r="Y76" s="17">
        <v>0</v>
      </c>
      <c r="Z76" s="17">
        <v>0</v>
      </c>
      <c r="AA76" s="17">
        <v>0.54719700000000004</v>
      </c>
      <c r="AB76" s="17">
        <v>1.58791E-2</v>
      </c>
      <c r="AC76" s="17">
        <v>0.81573700000000005</v>
      </c>
      <c r="AD76" s="17">
        <v>0.25</v>
      </c>
      <c r="AE76" s="17">
        <v>1220.9000000000001</v>
      </c>
    </row>
    <row r="77" spans="1:31">
      <c r="A77" s="17">
        <v>64</v>
      </c>
      <c r="B77" s="19">
        <v>0.46121527777777777</v>
      </c>
      <c r="C77" s="17">
        <v>88.9</v>
      </c>
      <c r="D77" s="17">
        <v>7.2</v>
      </c>
      <c r="E77" s="17">
        <v>7.1960000000000001E-3</v>
      </c>
      <c r="F77" s="17">
        <v>0.34799999999999998</v>
      </c>
      <c r="G77" s="17">
        <v>0.97852399999999995</v>
      </c>
      <c r="H77" s="17">
        <v>0.86938400000000005</v>
      </c>
      <c r="I77" s="17">
        <v>1.2444539999999999</v>
      </c>
      <c r="J77" s="17">
        <v>0.37507000000000001</v>
      </c>
      <c r="K77" s="17">
        <v>0.30139300000000002</v>
      </c>
      <c r="L77" s="17">
        <v>631.6</v>
      </c>
      <c r="M77" s="17">
        <v>0.115606</v>
      </c>
      <c r="N77" s="17">
        <v>718</v>
      </c>
      <c r="O77" s="17">
        <v>0</v>
      </c>
      <c r="P77" s="17">
        <v>0</v>
      </c>
      <c r="Q77" s="17">
        <v>0.97598600000000002</v>
      </c>
      <c r="R77" s="17">
        <v>0.78533699999999995</v>
      </c>
      <c r="S77" s="17">
        <v>1.201651</v>
      </c>
      <c r="T77" s="17">
        <v>0.41631400000000002</v>
      </c>
      <c r="U77" s="17">
        <v>0.34645199999999998</v>
      </c>
      <c r="V77" s="17">
        <v>742.9</v>
      </c>
      <c r="W77" s="17">
        <v>0.19901099999999999</v>
      </c>
      <c r="X77" s="17">
        <v>327</v>
      </c>
      <c r="Y77" s="17">
        <v>0</v>
      </c>
      <c r="Z77" s="17">
        <v>0</v>
      </c>
      <c r="AA77" s="17">
        <v>0.533003</v>
      </c>
      <c r="AB77" s="17">
        <v>1.9373100000000001E-2</v>
      </c>
      <c r="AC77" s="17">
        <v>0.79340200000000005</v>
      </c>
      <c r="AD77" s="17">
        <v>0.25</v>
      </c>
      <c r="AE77" s="17">
        <v>1314.9</v>
      </c>
    </row>
    <row r="78" spans="1:31">
      <c r="A78" s="17">
        <v>65</v>
      </c>
      <c r="B78" s="19">
        <v>0.46127314814814818</v>
      </c>
      <c r="C78" s="17">
        <v>87.8</v>
      </c>
      <c r="D78" s="17">
        <v>7.2</v>
      </c>
      <c r="E78" s="17">
        <v>7.3819999999999997E-3</v>
      </c>
      <c r="F78" s="17">
        <v>0.35699999999999998</v>
      </c>
      <c r="G78" s="17">
        <v>0.97670500000000005</v>
      </c>
      <c r="H78" s="17">
        <v>0.83408599999999999</v>
      </c>
      <c r="I78" s="17">
        <v>1.1878610000000001</v>
      </c>
      <c r="J78" s="17">
        <v>0.35377500000000001</v>
      </c>
      <c r="K78" s="17">
        <v>0.29782500000000001</v>
      </c>
      <c r="L78" s="17">
        <v>664.5</v>
      </c>
      <c r="M78" s="17">
        <v>0.28512799999999999</v>
      </c>
      <c r="N78" s="17">
        <v>529</v>
      </c>
      <c r="O78" s="17">
        <v>0</v>
      </c>
      <c r="P78" s="17">
        <v>0</v>
      </c>
      <c r="Q78" s="17">
        <v>0.989228</v>
      </c>
      <c r="R78" s="17">
        <v>0.81482399999999999</v>
      </c>
      <c r="S78" s="17">
        <v>1.227857</v>
      </c>
      <c r="T78" s="17">
        <v>0.41303299999999998</v>
      </c>
      <c r="U78" s="17">
        <v>0.33638499999999999</v>
      </c>
      <c r="V78" s="17">
        <v>670.4</v>
      </c>
      <c r="W78" s="17">
        <v>0.24441499999999999</v>
      </c>
      <c r="X78" s="17">
        <v>564</v>
      </c>
      <c r="Y78" s="17">
        <v>0</v>
      </c>
      <c r="Z78" s="17">
        <v>0</v>
      </c>
      <c r="AA78" s="17">
        <v>0.51751599999999998</v>
      </c>
      <c r="AB78" s="17">
        <v>1.5096200000000001E-2</v>
      </c>
      <c r="AC78" s="17">
        <v>0.82105899999999998</v>
      </c>
      <c r="AD78" s="17">
        <v>0.25</v>
      </c>
      <c r="AE78" s="17">
        <v>1250</v>
      </c>
    </row>
    <row r="79" spans="1:31">
      <c r="A79" s="17">
        <v>66</v>
      </c>
      <c r="B79" s="19">
        <v>0.46133101851851849</v>
      </c>
      <c r="C79" s="17">
        <v>86.5</v>
      </c>
      <c r="D79" s="17">
        <v>8.1</v>
      </c>
      <c r="E79" s="17">
        <v>8.3029999999999996E-3</v>
      </c>
      <c r="F79" s="17">
        <v>0.40200000000000002</v>
      </c>
      <c r="G79" s="17">
        <v>0.98089300000000001</v>
      </c>
      <c r="H79" s="17">
        <v>0.85417500000000002</v>
      </c>
      <c r="I79" s="17">
        <v>1.2483820000000001</v>
      </c>
      <c r="J79" s="17">
        <v>0.39420699999999997</v>
      </c>
      <c r="K79" s="17">
        <v>0.315774</v>
      </c>
      <c r="L79" s="17">
        <v>654.20000000000005</v>
      </c>
      <c r="M79" s="17">
        <v>3.7211000000000001E-2</v>
      </c>
      <c r="N79" s="17">
        <v>848</v>
      </c>
      <c r="O79" s="17">
        <v>0</v>
      </c>
      <c r="P79" s="17">
        <v>0</v>
      </c>
      <c r="Q79" s="17">
        <v>0.97961900000000002</v>
      </c>
      <c r="R79" s="17">
        <v>0.78559900000000005</v>
      </c>
      <c r="S79" s="17">
        <v>1.2004809999999999</v>
      </c>
      <c r="T79" s="17">
        <v>0.414883</v>
      </c>
      <c r="U79" s="17">
        <v>0.34559699999999999</v>
      </c>
      <c r="V79" s="17">
        <v>665.8</v>
      </c>
      <c r="W79" s="17">
        <v>0.104465</v>
      </c>
      <c r="X79" s="17">
        <v>324</v>
      </c>
      <c r="Y79" s="17">
        <v>0</v>
      </c>
      <c r="Z79" s="17">
        <v>0</v>
      </c>
      <c r="AA79" s="17">
        <v>0.53168800000000005</v>
      </c>
      <c r="AB79" s="17">
        <v>2.64853E-2</v>
      </c>
      <c r="AC79" s="17">
        <v>0.79658700000000005</v>
      </c>
      <c r="AD79" s="17">
        <v>0.25</v>
      </c>
      <c r="AE79" s="17">
        <v>1269.5999999999999</v>
      </c>
    </row>
    <row r="80" spans="1:31">
      <c r="A80" s="17">
        <v>67</v>
      </c>
      <c r="B80" s="19">
        <v>0.4613888888888889</v>
      </c>
      <c r="C80" s="17">
        <v>85.4</v>
      </c>
      <c r="D80" s="17">
        <v>9.1</v>
      </c>
      <c r="E80" s="17">
        <v>8.6809999999999995E-3</v>
      </c>
      <c r="F80" s="17">
        <v>0.42</v>
      </c>
      <c r="G80" s="17">
        <v>0.97328599999999998</v>
      </c>
      <c r="H80" s="17">
        <v>0.84138999999999997</v>
      </c>
      <c r="I80" s="17">
        <v>1.225752</v>
      </c>
      <c r="J80" s="17">
        <v>0.38436199999999998</v>
      </c>
      <c r="K80" s="17">
        <v>0.31357299999999999</v>
      </c>
      <c r="L80" s="17">
        <v>586.6</v>
      </c>
      <c r="M80" s="17">
        <v>8.6584999999999995E-2</v>
      </c>
      <c r="N80" s="17">
        <v>552</v>
      </c>
      <c r="O80" s="17">
        <v>0</v>
      </c>
      <c r="P80" s="17">
        <v>0</v>
      </c>
      <c r="Q80" s="17">
        <v>0.98637200000000003</v>
      </c>
      <c r="R80" s="17">
        <v>0.78682099999999999</v>
      </c>
      <c r="S80" s="17">
        <v>1.2280489999999999</v>
      </c>
      <c r="T80" s="17">
        <v>0.44122800000000001</v>
      </c>
      <c r="U80" s="17">
        <v>0.359292</v>
      </c>
      <c r="V80" s="17">
        <v>727.7</v>
      </c>
      <c r="W80" s="17">
        <v>0.21054600000000001</v>
      </c>
      <c r="X80" s="17">
        <v>737</v>
      </c>
      <c r="Y80" s="17">
        <v>0</v>
      </c>
      <c r="Z80" s="17">
        <v>0</v>
      </c>
      <c r="AA80" s="17">
        <v>0.55275700000000005</v>
      </c>
      <c r="AB80" s="17">
        <v>1.7336299999999999E-2</v>
      </c>
      <c r="AC80" s="17">
        <v>0.79447000000000001</v>
      </c>
      <c r="AD80" s="17">
        <v>0.25</v>
      </c>
      <c r="AE80" s="17">
        <v>1415.9</v>
      </c>
    </row>
    <row r="81" spans="1:31">
      <c r="A81" s="17">
        <v>68</v>
      </c>
      <c r="B81" s="19">
        <v>0.46144675925925926</v>
      </c>
      <c r="C81" s="17">
        <v>84.1</v>
      </c>
      <c r="D81" s="17">
        <v>9.1</v>
      </c>
      <c r="E81" s="17">
        <v>9.1520000000000004E-3</v>
      </c>
      <c r="F81" s="17">
        <v>0.443</v>
      </c>
      <c r="G81" s="17">
        <v>0.972854</v>
      </c>
      <c r="H81" s="17">
        <v>0.86912800000000001</v>
      </c>
      <c r="I81" s="17">
        <v>1.2754779999999999</v>
      </c>
      <c r="J81" s="17">
        <v>0.40634999999999999</v>
      </c>
      <c r="K81" s="17">
        <v>0.31858700000000001</v>
      </c>
      <c r="L81" s="17">
        <v>635.6</v>
      </c>
      <c r="M81" s="17">
        <v>0.19573599999999999</v>
      </c>
      <c r="N81" s="17">
        <v>523</v>
      </c>
      <c r="O81" s="17">
        <v>0</v>
      </c>
      <c r="P81" s="17">
        <v>0</v>
      </c>
      <c r="Q81" s="17">
        <v>0.98179700000000003</v>
      </c>
      <c r="R81" s="17">
        <v>0.79755100000000001</v>
      </c>
      <c r="S81" s="17">
        <v>1.226475</v>
      </c>
      <c r="T81" s="17">
        <v>0.42892400000000003</v>
      </c>
      <c r="U81" s="17">
        <v>0.349721</v>
      </c>
      <c r="V81" s="17">
        <v>688</v>
      </c>
      <c r="W81" s="17">
        <v>0.143064</v>
      </c>
      <c r="X81" s="17">
        <v>408</v>
      </c>
      <c r="Y81" s="17">
        <v>0</v>
      </c>
      <c r="Z81" s="17">
        <v>0</v>
      </c>
      <c r="AA81" s="17">
        <v>0.53803199999999995</v>
      </c>
      <c r="AB81" s="17">
        <v>1.7778100000000002E-2</v>
      </c>
      <c r="AC81" s="17">
        <v>0.805176</v>
      </c>
      <c r="AD81" s="17">
        <v>0.25</v>
      </c>
      <c r="AE81" s="17">
        <v>1306.7</v>
      </c>
    </row>
    <row r="82" spans="1:31">
      <c r="A82" s="17">
        <v>69</v>
      </c>
      <c r="B82" s="19">
        <v>0.46149305555555559</v>
      </c>
      <c r="C82" s="17">
        <v>82.9</v>
      </c>
      <c r="D82" s="17">
        <v>9.1</v>
      </c>
      <c r="E82" s="17">
        <v>9.1389999999999996E-3</v>
      </c>
      <c r="F82" s="17">
        <v>0.442</v>
      </c>
      <c r="G82" s="17">
        <v>0.97694599999999998</v>
      </c>
      <c r="H82" s="17">
        <v>0.87937900000000002</v>
      </c>
      <c r="I82" s="17">
        <v>1.2718579999999999</v>
      </c>
      <c r="J82" s="17">
        <v>0.39248</v>
      </c>
      <c r="K82" s="17">
        <v>0.308587</v>
      </c>
      <c r="L82" s="17">
        <v>638</v>
      </c>
      <c r="M82" s="17">
        <v>9.7726999999999994E-2</v>
      </c>
      <c r="N82" s="17">
        <v>959</v>
      </c>
      <c r="O82" s="17">
        <v>0</v>
      </c>
      <c r="P82" s="17">
        <v>0</v>
      </c>
      <c r="Q82" s="17">
        <v>0.98227600000000004</v>
      </c>
      <c r="R82" s="17">
        <v>0.82549799999999995</v>
      </c>
      <c r="S82" s="17">
        <v>1.2761800000000001</v>
      </c>
      <c r="T82" s="17">
        <v>0.45068200000000003</v>
      </c>
      <c r="U82" s="17">
        <v>0.35314899999999999</v>
      </c>
      <c r="V82" s="17">
        <v>700.8</v>
      </c>
      <c r="W82" s="17">
        <v>0.27035100000000001</v>
      </c>
      <c r="X82" s="17">
        <v>614</v>
      </c>
      <c r="Y82" s="17">
        <v>0</v>
      </c>
      <c r="Z82" s="17">
        <v>0</v>
      </c>
      <c r="AA82" s="17">
        <v>0.54330699999999998</v>
      </c>
      <c r="AB82" s="17">
        <v>3.2269399999999997E-2</v>
      </c>
      <c r="AC82" s="17">
        <v>0.84004100000000004</v>
      </c>
      <c r="AD82" s="17">
        <v>0.25</v>
      </c>
      <c r="AE82" s="17">
        <v>1301.8</v>
      </c>
    </row>
    <row r="83" spans="1:31">
      <c r="A83" s="17">
        <v>70</v>
      </c>
      <c r="B83" s="19">
        <v>0.46155092592592589</v>
      </c>
      <c r="C83" s="17">
        <v>81.8</v>
      </c>
      <c r="D83" s="17">
        <v>9.1</v>
      </c>
      <c r="E83" s="17">
        <v>9.0530000000000003E-3</v>
      </c>
      <c r="F83" s="17">
        <v>0.438</v>
      </c>
      <c r="G83" s="17">
        <v>0.98174399999999995</v>
      </c>
      <c r="H83" s="17">
        <v>0.91751300000000002</v>
      </c>
      <c r="I83" s="17">
        <v>1.363065</v>
      </c>
      <c r="J83" s="17">
        <v>0.445552</v>
      </c>
      <c r="K83" s="17">
        <v>0.32687500000000003</v>
      </c>
      <c r="L83" s="17">
        <v>606.29999999999995</v>
      </c>
      <c r="M83" s="17">
        <v>0.13020799999999999</v>
      </c>
      <c r="N83" s="17">
        <v>752</v>
      </c>
      <c r="O83" s="17">
        <v>0</v>
      </c>
      <c r="P83" s="17">
        <v>0</v>
      </c>
      <c r="Q83" s="17">
        <v>0.98776799999999998</v>
      </c>
      <c r="R83" s="17">
        <v>0.83617799999999998</v>
      </c>
      <c r="S83" s="17">
        <v>1.317018</v>
      </c>
      <c r="T83" s="17">
        <v>0.48084100000000002</v>
      </c>
      <c r="U83" s="17">
        <v>0.36509799999999998</v>
      </c>
      <c r="V83" s="17">
        <v>690.2</v>
      </c>
      <c r="W83" s="17">
        <v>0.14080400000000001</v>
      </c>
      <c r="X83" s="17">
        <v>476</v>
      </c>
      <c r="Y83" s="17">
        <v>0</v>
      </c>
      <c r="Z83" s="17">
        <v>0</v>
      </c>
      <c r="AA83" s="17">
        <v>0.56168899999999999</v>
      </c>
      <c r="AB83" s="17">
        <v>2.4243500000000001E-2</v>
      </c>
      <c r="AC83" s="17">
        <v>0.84783500000000001</v>
      </c>
      <c r="AD83" s="17">
        <v>0.25</v>
      </c>
      <c r="AE83" s="17">
        <v>1370</v>
      </c>
    </row>
    <row r="84" spans="1:31">
      <c r="A84" s="17">
        <v>71</v>
      </c>
      <c r="B84" s="19">
        <v>0.46160879629629631</v>
      </c>
      <c r="C84" s="17">
        <v>80.5</v>
      </c>
      <c r="D84" s="17">
        <v>10</v>
      </c>
      <c r="E84" s="17">
        <v>1.0148000000000001E-2</v>
      </c>
      <c r="F84" s="17">
        <v>0.49099999999999999</v>
      </c>
      <c r="G84" s="17">
        <v>0.97846699999999998</v>
      </c>
      <c r="H84" s="17">
        <v>0.85250499999999996</v>
      </c>
      <c r="I84" s="17">
        <v>1.25204</v>
      </c>
      <c r="J84" s="17">
        <v>0.39953499999999997</v>
      </c>
      <c r="K84" s="17">
        <v>0.31910699999999997</v>
      </c>
      <c r="L84" s="17">
        <v>649.29999999999995</v>
      </c>
      <c r="M84" s="17">
        <v>0.175793</v>
      </c>
      <c r="N84" s="17">
        <v>450</v>
      </c>
      <c r="O84" s="17">
        <v>0</v>
      </c>
      <c r="P84" s="17">
        <v>0</v>
      </c>
      <c r="Q84" s="17">
        <v>0.98602500000000004</v>
      </c>
      <c r="R84" s="17">
        <v>0.82766200000000001</v>
      </c>
      <c r="S84" s="17">
        <v>1.263398</v>
      </c>
      <c r="T84" s="17">
        <v>0.43573600000000001</v>
      </c>
      <c r="U84" s="17">
        <v>0.34489199999999998</v>
      </c>
      <c r="V84" s="17">
        <v>682.8</v>
      </c>
      <c r="W84" s="17">
        <v>0.224109</v>
      </c>
      <c r="X84" s="17">
        <v>555</v>
      </c>
      <c r="Y84" s="17">
        <v>0</v>
      </c>
      <c r="Z84" s="17">
        <v>0</v>
      </c>
      <c r="AA84" s="17">
        <v>0.53060300000000005</v>
      </c>
      <c r="AB84" s="17">
        <v>1.7215600000000001E-2</v>
      </c>
      <c r="AC84" s="17">
        <v>0.83516400000000002</v>
      </c>
      <c r="AD84" s="17">
        <v>0.25</v>
      </c>
      <c r="AE84" s="17">
        <v>1279.0999999999999</v>
      </c>
    </row>
    <row r="85" spans="1:31">
      <c r="A85" s="17">
        <v>72</v>
      </c>
      <c r="B85" s="19">
        <v>0.46166666666666667</v>
      </c>
      <c r="C85" s="17">
        <v>79.400000000000006</v>
      </c>
      <c r="D85" s="17">
        <v>11.8</v>
      </c>
      <c r="E85" s="17">
        <v>1.218E-2</v>
      </c>
      <c r="F85" s="17">
        <v>0.58899999999999997</v>
      </c>
      <c r="G85" s="17">
        <v>0.97785500000000003</v>
      </c>
      <c r="H85" s="17">
        <v>0.91264999999999996</v>
      </c>
      <c r="I85" s="17">
        <v>1.3452789999999999</v>
      </c>
      <c r="J85" s="17">
        <v>0.43262899999999999</v>
      </c>
      <c r="K85" s="17">
        <v>0.32159100000000002</v>
      </c>
      <c r="L85" s="17">
        <v>623.6</v>
      </c>
      <c r="M85" s="17">
        <v>0.27270499999999998</v>
      </c>
      <c r="N85" s="17">
        <v>685</v>
      </c>
      <c r="O85" s="17">
        <v>0</v>
      </c>
      <c r="P85" s="17">
        <v>0</v>
      </c>
      <c r="Q85" s="17">
        <v>0.98294599999999999</v>
      </c>
      <c r="R85" s="17">
        <v>0.80388300000000001</v>
      </c>
      <c r="S85" s="17">
        <v>1.27454</v>
      </c>
      <c r="T85" s="17">
        <v>0.47065699999999999</v>
      </c>
      <c r="U85" s="17">
        <v>0.36927599999999999</v>
      </c>
      <c r="V85" s="17">
        <v>710.7</v>
      </c>
      <c r="W85" s="17">
        <v>8.1405000000000005E-2</v>
      </c>
      <c r="X85" s="17">
        <v>346</v>
      </c>
      <c r="Y85" s="17">
        <v>0</v>
      </c>
      <c r="Z85" s="17">
        <v>0</v>
      </c>
      <c r="AA85" s="17">
        <v>0.56811699999999998</v>
      </c>
      <c r="AB85" s="17">
        <v>2.9389999999999999E-2</v>
      </c>
      <c r="AC85" s="17">
        <v>0.81771499999999997</v>
      </c>
      <c r="AD85" s="17">
        <v>0.25</v>
      </c>
      <c r="AE85" s="17">
        <v>1331.8</v>
      </c>
    </row>
    <row r="86" spans="1:31">
      <c r="A86" s="17">
        <v>73</v>
      </c>
      <c r="B86" s="19">
        <v>0.46171296296296299</v>
      </c>
      <c r="C86" s="17">
        <v>78.3</v>
      </c>
      <c r="D86" s="17">
        <v>13.6</v>
      </c>
      <c r="E86" s="17">
        <v>1.4545000000000001E-2</v>
      </c>
      <c r="F86" s="17">
        <v>0.70399999999999996</v>
      </c>
      <c r="G86" s="17">
        <v>0.97847099999999998</v>
      </c>
      <c r="H86" s="17">
        <v>0.91076999999999997</v>
      </c>
      <c r="I86" s="17">
        <v>1.3599410000000001</v>
      </c>
      <c r="J86" s="17">
        <v>0.44917000000000001</v>
      </c>
      <c r="K86" s="17">
        <v>0.330287</v>
      </c>
      <c r="L86" s="17">
        <v>633.29999999999995</v>
      </c>
      <c r="M86" s="17">
        <v>5.1544E-2</v>
      </c>
      <c r="N86" s="17">
        <v>357</v>
      </c>
      <c r="O86" s="17">
        <v>0</v>
      </c>
      <c r="P86" s="17">
        <v>0</v>
      </c>
      <c r="Q86" s="17">
        <v>0.98726800000000003</v>
      </c>
      <c r="R86" s="17">
        <v>0.83125199999999999</v>
      </c>
      <c r="S86" s="17">
        <v>1.3237140000000001</v>
      </c>
      <c r="T86" s="17">
        <v>0.49246299999999998</v>
      </c>
      <c r="U86" s="17">
        <v>0.372031</v>
      </c>
      <c r="V86" s="17">
        <v>705.6</v>
      </c>
      <c r="W86" s="17">
        <v>0.131276</v>
      </c>
      <c r="X86" s="17">
        <v>540</v>
      </c>
      <c r="Y86" s="17">
        <v>0</v>
      </c>
      <c r="Z86" s="17">
        <v>0</v>
      </c>
      <c r="AA86" s="17">
        <v>0.57235599999999998</v>
      </c>
      <c r="AB86" s="17">
        <v>1.8120500000000001E-2</v>
      </c>
      <c r="AC86" s="17">
        <v>0.84017500000000001</v>
      </c>
      <c r="AD86" s="17">
        <v>0.25</v>
      </c>
      <c r="AE86" s="17">
        <v>1311.5</v>
      </c>
    </row>
    <row r="87" spans="1:31">
      <c r="A87" s="17">
        <v>74</v>
      </c>
      <c r="B87" s="19">
        <v>0.4617708333333333</v>
      </c>
      <c r="C87" s="17">
        <v>77</v>
      </c>
      <c r="D87" s="17">
        <v>14.5</v>
      </c>
      <c r="E87" s="17">
        <v>1.4841999999999999E-2</v>
      </c>
      <c r="F87" s="17">
        <v>0.71799999999999997</v>
      </c>
      <c r="G87" s="17">
        <v>0.97835899999999998</v>
      </c>
      <c r="H87" s="17">
        <v>0.94333100000000003</v>
      </c>
      <c r="I87" s="17">
        <v>1.3965080000000001</v>
      </c>
      <c r="J87" s="17">
        <v>0.45317600000000002</v>
      </c>
      <c r="K87" s="17">
        <v>0.32450699999999999</v>
      </c>
      <c r="L87" s="17">
        <v>648.5</v>
      </c>
      <c r="M87" s="17">
        <v>0.16762099999999999</v>
      </c>
      <c r="N87" s="17">
        <v>416</v>
      </c>
      <c r="O87" s="17">
        <v>0</v>
      </c>
      <c r="P87" s="17">
        <v>0</v>
      </c>
      <c r="Q87" s="17">
        <v>0.984734</v>
      </c>
      <c r="R87" s="17">
        <v>0.88691200000000003</v>
      </c>
      <c r="S87" s="17">
        <v>1.363003</v>
      </c>
      <c r="T87" s="17">
        <v>0.47609099999999999</v>
      </c>
      <c r="U87" s="17">
        <v>0.349296</v>
      </c>
      <c r="V87" s="17">
        <v>623.70000000000005</v>
      </c>
      <c r="W87" s="17">
        <v>0.14760599999999999</v>
      </c>
      <c r="X87" s="17">
        <v>378</v>
      </c>
      <c r="Y87" s="17">
        <v>0</v>
      </c>
      <c r="Z87" s="17">
        <v>0</v>
      </c>
      <c r="AA87" s="17">
        <v>0.53737800000000002</v>
      </c>
      <c r="AB87" s="17">
        <v>2.30023E-2</v>
      </c>
      <c r="AC87" s="17">
        <v>0.89786299999999997</v>
      </c>
      <c r="AD87" s="17">
        <v>0.25</v>
      </c>
      <c r="AE87" s="17">
        <v>1280.7</v>
      </c>
    </row>
    <row r="88" spans="1:31">
      <c r="A88" s="17">
        <v>75</v>
      </c>
      <c r="B88" s="19">
        <v>0.46182870370370371</v>
      </c>
      <c r="C88" s="17">
        <v>75.900000000000006</v>
      </c>
      <c r="D88" s="17">
        <v>13.6</v>
      </c>
      <c r="E88" s="17">
        <v>1.4892000000000001E-2</v>
      </c>
      <c r="F88" s="17">
        <v>0.72099999999999997</v>
      </c>
      <c r="G88" s="17">
        <v>0.98128099999999996</v>
      </c>
      <c r="H88" s="17">
        <v>0.92504600000000003</v>
      </c>
      <c r="I88" s="17">
        <v>1.38574</v>
      </c>
      <c r="J88" s="17">
        <v>0.46069399999999999</v>
      </c>
      <c r="K88" s="17">
        <v>0.332453</v>
      </c>
      <c r="L88" s="17">
        <v>661</v>
      </c>
      <c r="M88" s="17">
        <v>0.16369500000000001</v>
      </c>
      <c r="N88" s="17">
        <v>458</v>
      </c>
      <c r="O88" s="17">
        <v>0</v>
      </c>
      <c r="P88" s="17">
        <v>0</v>
      </c>
      <c r="Q88" s="17">
        <v>0.98485800000000001</v>
      </c>
      <c r="R88" s="17">
        <v>0.87500800000000001</v>
      </c>
      <c r="S88" s="17">
        <v>1.382792</v>
      </c>
      <c r="T88" s="17">
        <v>0.50778400000000001</v>
      </c>
      <c r="U88" s="17">
        <v>0.36721700000000002</v>
      </c>
      <c r="V88" s="17">
        <v>659.1</v>
      </c>
      <c r="W88" s="17">
        <v>0.159693</v>
      </c>
      <c r="X88" s="17">
        <v>467</v>
      </c>
      <c r="Y88" s="17">
        <v>0</v>
      </c>
      <c r="Z88" s="17">
        <v>0</v>
      </c>
      <c r="AA88" s="17">
        <v>0.56494900000000003</v>
      </c>
      <c r="AB88" s="17">
        <v>2.41315E-2</v>
      </c>
      <c r="AC88" s="17">
        <v>0.88726099999999997</v>
      </c>
      <c r="AD88" s="17">
        <v>0.25</v>
      </c>
      <c r="AE88" s="17">
        <v>1256.5999999999999</v>
      </c>
    </row>
    <row r="89" spans="1:31">
      <c r="A89" s="17">
        <v>76</v>
      </c>
      <c r="B89" s="19">
        <v>0.46188657407407407</v>
      </c>
      <c r="C89" s="17">
        <v>75</v>
      </c>
      <c r="D89" s="17">
        <v>13.6</v>
      </c>
      <c r="E89" s="17">
        <v>1.4324E-2</v>
      </c>
      <c r="F89" s="17">
        <v>0.69299999999999995</v>
      </c>
      <c r="G89" s="17">
        <v>0.97937200000000002</v>
      </c>
      <c r="H89" s="17">
        <v>0.95921500000000004</v>
      </c>
      <c r="I89" s="17">
        <v>1.427907</v>
      </c>
      <c r="J89" s="17">
        <v>0.468692</v>
      </c>
      <c r="K89" s="17">
        <v>0.328237</v>
      </c>
      <c r="L89" s="17">
        <v>608.70000000000005</v>
      </c>
      <c r="M89" s="17">
        <v>1.7E-5</v>
      </c>
      <c r="N89" s="17">
        <v>554</v>
      </c>
      <c r="O89" s="17">
        <v>0</v>
      </c>
      <c r="P89" s="17">
        <v>0</v>
      </c>
      <c r="Q89" s="17">
        <v>0.99006400000000006</v>
      </c>
      <c r="R89" s="17">
        <v>0.88602899999999996</v>
      </c>
      <c r="S89" s="17">
        <v>1.439727</v>
      </c>
      <c r="T89" s="17">
        <v>0.55369900000000005</v>
      </c>
      <c r="U89" s="17">
        <v>0.38458599999999998</v>
      </c>
      <c r="V89" s="17">
        <v>648.5</v>
      </c>
      <c r="W89" s="17">
        <v>2.0497000000000001E-2</v>
      </c>
      <c r="X89" s="17">
        <v>358</v>
      </c>
      <c r="Y89" s="17">
        <v>0</v>
      </c>
      <c r="Z89" s="17">
        <v>0</v>
      </c>
      <c r="AA89" s="17">
        <v>0.59167000000000003</v>
      </c>
      <c r="AB89" s="17">
        <v>2.6821399999999999E-2</v>
      </c>
      <c r="AC89" s="17">
        <v>0.90088000000000001</v>
      </c>
      <c r="AD89" s="17">
        <v>0.25</v>
      </c>
      <c r="AE89" s="17">
        <v>1364.5</v>
      </c>
    </row>
    <row r="90" spans="1:31">
      <c r="A90" s="17">
        <v>77</v>
      </c>
      <c r="B90" s="19">
        <v>0.4619328703703704</v>
      </c>
      <c r="C90" s="17">
        <v>73.8</v>
      </c>
      <c r="D90" s="17">
        <v>14.5</v>
      </c>
      <c r="E90" s="17">
        <v>1.461E-2</v>
      </c>
      <c r="F90" s="17">
        <v>0.70699999999999996</v>
      </c>
      <c r="G90" s="17">
        <v>0.983935</v>
      </c>
      <c r="H90" s="17">
        <v>0.94341799999999998</v>
      </c>
      <c r="I90" s="17">
        <v>1.41611</v>
      </c>
      <c r="J90" s="17">
        <v>0.472692</v>
      </c>
      <c r="K90" s="17">
        <v>0.33379599999999998</v>
      </c>
      <c r="L90" s="17">
        <v>612.6</v>
      </c>
      <c r="M90" s="17">
        <v>1.6323000000000001E-2</v>
      </c>
      <c r="N90" s="17">
        <v>345</v>
      </c>
      <c r="O90" s="17">
        <v>0</v>
      </c>
      <c r="P90" s="17">
        <v>0</v>
      </c>
      <c r="Q90" s="17">
        <v>0.99027600000000005</v>
      </c>
      <c r="R90" s="17">
        <v>0.91213100000000003</v>
      </c>
      <c r="S90" s="17">
        <v>1.43</v>
      </c>
      <c r="T90" s="17">
        <v>0.51786900000000002</v>
      </c>
      <c r="U90" s="17">
        <v>0.36214600000000002</v>
      </c>
      <c r="V90" s="17">
        <v>650.9</v>
      </c>
      <c r="W90" s="17">
        <v>0.15901299999999999</v>
      </c>
      <c r="X90" s="17">
        <v>396</v>
      </c>
      <c r="Y90" s="17">
        <v>0</v>
      </c>
      <c r="Z90" s="17">
        <v>0</v>
      </c>
      <c r="AA90" s="17">
        <v>0.55714799999999998</v>
      </c>
      <c r="AB90" s="17">
        <v>1.8067900000000001E-2</v>
      </c>
      <c r="AC90" s="17">
        <v>0.92148799999999997</v>
      </c>
      <c r="AD90" s="17">
        <v>0.25</v>
      </c>
      <c r="AE90" s="17">
        <v>1355.7</v>
      </c>
    </row>
    <row r="91" spans="1:31">
      <c r="A91" s="17">
        <v>78</v>
      </c>
      <c r="B91" s="19">
        <v>0.4619907407407407</v>
      </c>
      <c r="C91" s="17">
        <v>72.7</v>
      </c>
      <c r="D91" s="17">
        <v>15.4</v>
      </c>
      <c r="E91" s="17">
        <v>1.5789999999999998E-2</v>
      </c>
      <c r="F91" s="17">
        <v>0.76400000000000001</v>
      </c>
      <c r="G91" s="17">
        <v>0.97803200000000001</v>
      </c>
      <c r="H91" s="17">
        <v>0.97895699999999997</v>
      </c>
      <c r="I91" s="17">
        <v>1.405832</v>
      </c>
      <c r="J91" s="17">
        <v>0.426875</v>
      </c>
      <c r="K91" s="17">
        <v>0.30364600000000003</v>
      </c>
      <c r="L91" s="17">
        <v>584.5</v>
      </c>
      <c r="M91" s="17">
        <v>0.13106499999999999</v>
      </c>
      <c r="N91" s="17">
        <v>491</v>
      </c>
      <c r="O91" s="17">
        <v>0</v>
      </c>
      <c r="P91" s="17">
        <v>0</v>
      </c>
      <c r="Q91" s="17">
        <v>0.98781799999999997</v>
      </c>
      <c r="R91" s="17">
        <v>0.87996799999999997</v>
      </c>
      <c r="S91" s="17">
        <v>1.4407000000000001</v>
      </c>
      <c r="T91" s="17">
        <v>0.56073200000000001</v>
      </c>
      <c r="U91" s="17">
        <v>0.389208</v>
      </c>
      <c r="V91" s="17">
        <v>675.4</v>
      </c>
      <c r="W91" s="17">
        <v>8.1711000000000006E-2</v>
      </c>
      <c r="X91" s="17">
        <v>611</v>
      </c>
      <c r="Y91" s="17">
        <v>0</v>
      </c>
      <c r="Z91" s="17">
        <v>0</v>
      </c>
      <c r="AA91" s="17">
        <v>0.59878100000000001</v>
      </c>
      <c r="AB91" s="17">
        <v>2.58753E-2</v>
      </c>
      <c r="AC91" s="17">
        <v>0.89447699999999997</v>
      </c>
      <c r="AD91" s="17">
        <v>0.25</v>
      </c>
      <c r="AE91" s="17">
        <v>1421.1</v>
      </c>
    </row>
    <row r="92" spans="1:31">
      <c r="A92" s="17">
        <v>79</v>
      </c>
      <c r="B92" s="19">
        <v>0.46204861111111112</v>
      </c>
      <c r="C92" s="17">
        <v>71.400000000000006</v>
      </c>
      <c r="D92" s="17">
        <v>16.3</v>
      </c>
      <c r="E92" s="17">
        <v>1.2629E-2</v>
      </c>
      <c r="F92" s="17">
        <v>0.61099999999999999</v>
      </c>
      <c r="G92" s="17">
        <v>0.979267</v>
      </c>
      <c r="H92" s="17">
        <v>0.97395299999999996</v>
      </c>
      <c r="I92" s="17">
        <v>1.4556039999999999</v>
      </c>
      <c r="J92" s="17">
        <v>0.481651</v>
      </c>
      <c r="K92" s="17">
        <v>0.33089400000000002</v>
      </c>
      <c r="L92" s="17">
        <v>666</v>
      </c>
      <c r="M92" s="17">
        <v>0.14421400000000001</v>
      </c>
      <c r="N92" s="17">
        <v>496</v>
      </c>
      <c r="O92" s="17">
        <v>0</v>
      </c>
      <c r="P92" s="17">
        <v>0</v>
      </c>
      <c r="Q92" s="17">
        <v>0.93134099999999997</v>
      </c>
      <c r="R92" s="17">
        <v>0.94626699999999997</v>
      </c>
      <c r="S92" s="17">
        <v>1.2778529999999999</v>
      </c>
      <c r="T92" s="17">
        <v>0.33158700000000002</v>
      </c>
      <c r="U92" s="17">
        <v>0.25948700000000002</v>
      </c>
      <c r="V92" s="17">
        <v>537.6</v>
      </c>
      <c r="W92" s="17">
        <v>0.56878399999999996</v>
      </c>
      <c r="X92" s="17">
        <v>0</v>
      </c>
      <c r="Y92" s="17">
        <v>0</v>
      </c>
      <c r="Z92" s="17">
        <v>0</v>
      </c>
      <c r="AA92" s="17">
        <v>0.39921099999999998</v>
      </c>
      <c r="AB92" s="17">
        <v>3.1405500000000003E-2</v>
      </c>
      <c r="AC92" s="17">
        <v>0.95667999999999997</v>
      </c>
      <c r="AD92" s="17">
        <v>0.25</v>
      </c>
      <c r="AE92" s="17">
        <v>1247.0999999999999</v>
      </c>
    </row>
    <row r="93" spans="1:31">
      <c r="A93" s="17">
        <v>80</v>
      </c>
      <c r="B93" s="19">
        <v>0.46210648148148148</v>
      </c>
      <c r="C93" s="17">
        <v>70.3</v>
      </c>
      <c r="D93" s="17">
        <v>15.4</v>
      </c>
      <c r="E93" s="17">
        <v>1.5975E-2</v>
      </c>
      <c r="F93" s="17">
        <v>0.77300000000000002</v>
      </c>
      <c r="G93" s="17">
        <v>0.98068200000000005</v>
      </c>
      <c r="H93" s="17">
        <v>0.97246100000000002</v>
      </c>
      <c r="I93" s="17">
        <v>1.463916</v>
      </c>
      <c r="J93" s="17">
        <v>0.49145499999999998</v>
      </c>
      <c r="K93" s="17">
        <v>0.33571200000000001</v>
      </c>
      <c r="L93" s="17">
        <v>598.20000000000005</v>
      </c>
      <c r="M93" s="17">
        <v>6.3E-5</v>
      </c>
      <c r="N93" s="17">
        <v>385</v>
      </c>
      <c r="O93" s="17">
        <v>0</v>
      </c>
      <c r="P93" s="17">
        <v>0</v>
      </c>
      <c r="Q93" s="17">
        <v>0.98565899999999995</v>
      </c>
      <c r="R93" s="17">
        <v>0.92769599999999997</v>
      </c>
      <c r="S93" s="17">
        <v>1.502934</v>
      </c>
      <c r="T93" s="17">
        <v>0.57523800000000003</v>
      </c>
      <c r="U93" s="17">
        <v>0.382743</v>
      </c>
      <c r="V93" s="17">
        <v>653.79999999999995</v>
      </c>
      <c r="W93" s="17">
        <v>4.4928999999999997E-2</v>
      </c>
      <c r="X93" s="17">
        <v>593</v>
      </c>
      <c r="Y93" s="17">
        <v>0</v>
      </c>
      <c r="Z93" s="17">
        <v>0</v>
      </c>
      <c r="AA93" s="17">
        <v>0.588835</v>
      </c>
      <c r="AB93" s="17">
        <v>2.09109E-2</v>
      </c>
      <c r="AC93" s="17">
        <v>0.93972500000000003</v>
      </c>
      <c r="AD93" s="17">
        <v>0.25</v>
      </c>
      <c r="AE93" s="17">
        <v>1388.3</v>
      </c>
    </row>
    <row r="94" spans="1:31">
      <c r="A94" s="17">
        <v>81</v>
      </c>
      <c r="B94" s="19">
        <v>0.46216435185185184</v>
      </c>
      <c r="C94" s="17">
        <v>69</v>
      </c>
      <c r="D94" s="17">
        <v>17.2</v>
      </c>
      <c r="E94" s="17">
        <v>1.8386E-2</v>
      </c>
      <c r="F94" s="17">
        <v>0.89</v>
      </c>
      <c r="G94" s="17">
        <v>0.98266900000000001</v>
      </c>
      <c r="H94" s="17">
        <v>0.99611400000000005</v>
      </c>
      <c r="I94" s="17">
        <v>1.4696739999999999</v>
      </c>
      <c r="J94" s="17">
        <v>0.47355999999999998</v>
      </c>
      <c r="K94" s="17">
        <v>0.32222099999999998</v>
      </c>
      <c r="L94" s="17">
        <v>628</v>
      </c>
      <c r="M94" s="17">
        <v>0.24096799999999999</v>
      </c>
      <c r="N94" s="17">
        <v>395</v>
      </c>
      <c r="O94" s="17">
        <v>0</v>
      </c>
      <c r="P94" s="17">
        <v>0</v>
      </c>
      <c r="Q94" s="17">
        <v>0.98708499999999999</v>
      </c>
      <c r="R94" s="17">
        <v>0.93205199999999999</v>
      </c>
      <c r="S94" s="17">
        <v>1.496208</v>
      </c>
      <c r="T94" s="17">
        <v>0.56415599999999999</v>
      </c>
      <c r="U94" s="17">
        <v>0.37705699999999998</v>
      </c>
      <c r="V94" s="17">
        <v>636.6</v>
      </c>
      <c r="W94" s="17">
        <v>2.4666E-2</v>
      </c>
      <c r="X94" s="17">
        <v>481</v>
      </c>
      <c r="Y94" s="17">
        <v>0</v>
      </c>
      <c r="Z94" s="17">
        <v>0</v>
      </c>
      <c r="AA94" s="17">
        <v>0.58008800000000005</v>
      </c>
      <c r="AB94" s="17">
        <v>2.5064099999999999E-2</v>
      </c>
      <c r="AC94" s="17">
        <v>0.94619200000000003</v>
      </c>
      <c r="AD94" s="17">
        <v>0.25</v>
      </c>
      <c r="AE94" s="17">
        <v>1322.5</v>
      </c>
    </row>
    <row r="95" spans="1:31">
      <c r="A95" s="17">
        <v>82</v>
      </c>
      <c r="B95" s="19">
        <v>0.46221064814814811</v>
      </c>
      <c r="C95" s="17">
        <v>67.8</v>
      </c>
      <c r="D95" s="17">
        <v>20.8</v>
      </c>
      <c r="E95" s="17">
        <v>2.1548000000000001E-2</v>
      </c>
      <c r="F95" s="17">
        <v>1.0429999999999999</v>
      </c>
      <c r="G95" s="17">
        <v>0.98774600000000001</v>
      </c>
      <c r="H95" s="17">
        <v>0.99399099999999996</v>
      </c>
      <c r="I95" s="17">
        <v>1.459967</v>
      </c>
      <c r="J95" s="17">
        <v>0.465976</v>
      </c>
      <c r="K95" s="17">
        <v>0.31916899999999998</v>
      </c>
      <c r="L95" s="17">
        <v>615.29999999999995</v>
      </c>
      <c r="M95" s="17">
        <v>0.1062</v>
      </c>
      <c r="N95" s="17">
        <v>474</v>
      </c>
      <c r="O95" s="17">
        <v>0</v>
      </c>
      <c r="P95" s="17">
        <v>0</v>
      </c>
      <c r="Q95" s="17">
        <v>0.98636100000000004</v>
      </c>
      <c r="R95" s="17">
        <v>0.93217700000000003</v>
      </c>
      <c r="S95" s="17">
        <v>1.4951589999999999</v>
      </c>
      <c r="T95" s="17">
        <v>0.56298199999999998</v>
      </c>
      <c r="U95" s="17">
        <v>0.37653599999999998</v>
      </c>
      <c r="V95" s="17">
        <v>646.6</v>
      </c>
      <c r="W95" s="17">
        <v>6.1827E-2</v>
      </c>
      <c r="X95" s="17">
        <v>437</v>
      </c>
      <c r="Y95" s="17">
        <v>0</v>
      </c>
      <c r="Z95" s="17">
        <v>0</v>
      </c>
      <c r="AA95" s="17">
        <v>0.579287</v>
      </c>
      <c r="AB95" s="17">
        <v>3.5235799999999998E-2</v>
      </c>
      <c r="AC95" s="17">
        <v>0.95201499999999994</v>
      </c>
      <c r="AD95" s="17">
        <v>0.25</v>
      </c>
      <c r="AE95" s="17">
        <v>1349.9</v>
      </c>
    </row>
    <row r="96" spans="1:31">
      <c r="A96" s="17">
        <v>83</v>
      </c>
      <c r="B96" s="19">
        <v>0.46226851851851852</v>
      </c>
      <c r="C96" s="17">
        <v>66.7</v>
      </c>
      <c r="D96" s="17">
        <v>25.3</v>
      </c>
      <c r="E96" s="17">
        <v>2.5513000000000001E-2</v>
      </c>
      <c r="F96" s="17">
        <v>1.2350000000000001</v>
      </c>
      <c r="G96" s="17">
        <v>0.97410600000000003</v>
      </c>
      <c r="H96" s="17">
        <v>0.98111700000000002</v>
      </c>
      <c r="I96" s="17">
        <v>1.4748889999999999</v>
      </c>
      <c r="J96" s="17">
        <v>0.49377100000000002</v>
      </c>
      <c r="K96" s="17">
        <v>0.334785</v>
      </c>
      <c r="L96" s="17">
        <v>586.6</v>
      </c>
      <c r="M96" s="17">
        <v>0.10820399999999999</v>
      </c>
      <c r="N96" s="17">
        <v>367</v>
      </c>
      <c r="O96" s="17">
        <v>0</v>
      </c>
      <c r="P96" s="17">
        <v>0</v>
      </c>
      <c r="Q96" s="17">
        <v>0.98509100000000005</v>
      </c>
      <c r="R96" s="17">
        <v>0.92847100000000005</v>
      </c>
      <c r="S96" s="17">
        <v>1.504237</v>
      </c>
      <c r="T96" s="17">
        <v>0.575766</v>
      </c>
      <c r="U96" s="17">
        <v>0.38276300000000002</v>
      </c>
      <c r="V96" s="17">
        <v>647.20000000000005</v>
      </c>
      <c r="W96" s="17">
        <v>1.0399999999999999E-4</v>
      </c>
      <c r="X96" s="17">
        <v>280</v>
      </c>
      <c r="Y96" s="17">
        <v>0</v>
      </c>
      <c r="Z96" s="17">
        <v>0</v>
      </c>
      <c r="AA96" s="17">
        <v>0.588866</v>
      </c>
      <c r="AB96" s="17">
        <v>3.1839800000000001E-2</v>
      </c>
      <c r="AC96" s="17">
        <v>0.94680299999999995</v>
      </c>
      <c r="AD96" s="17">
        <v>0.25</v>
      </c>
      <c r="AE96" s="17">
        <v>1415.9</v>
      </c>
    </row>
    <row r="97" spans="1:31">
      <c r="A97" s="17">
        <v>84</v>
      </c>
      <c r="B97" s="19">
        <v>0.46232638888888888</v>
      </c>
      <c r="C97" s="17">
        <v>65.400000000000006</v>
      </c>
      <c r="D97" s="17">
        <v>28.1</v>
      </c>
      <c r="E97" s="17">
        <v>2.9234E-2</v>
      </c>
      <c r="F97" s="17">
        <v>1.415</v>
      </c>
      <c r="G97" s="17">
        <v>0.977356</v>
      </c>
      <c r="H97" s="17">
        <v>0.98845000000000005</v>
      </c>
      <c r="I97" s="17">
        <v>1.4719260000000001</v>
      </c>
      <c r="J97" s="17">
        <v>0.48347600000000002</v>
      </c>
      <c r="K97" s="17">
        <v>0.32846500000000001</v>
      </c>
      <c r="L97" s="17">
        <v>604.5</v>
      </c>
      <c r="M97" s="17">
        <v>0.18104000000000001</v>
      </c>
      <c r="N97" s="17">
        <v>323</v>
      </c>
      <c r="O97" s="17">
        <v>0</v>
      </c>
      <c r="P97" s="17">
        <v>0</v>
      </c>
      <c r="Q97" s="17">
        <v>0.97942099999999999</v>
      </c>
      <c r="R97" s="17">
        <v>0.93630199999999997</v>
      </c>
      <c r="S97" s="17">
        <v>1.5211030000000001</v>
      </c>
      <c r="T97" s="17">
        <v>0.58480100000000002</v>
      </c>
      <c r="U97" s="17">
        <v>0.38445800000000002</v>
      </c>
      <c r="V97" s="17">
        <v>637.1</v>
      </c>
      <c r="W97" s="17">
        <v>7.7622999999999998E-2</v>
      </c>
      <c r="X97" s="17">
        <v>413</v>
      </c>
      <c r="Y97" s="17">
        <v>0</v>
      </c>
      <c r="Z97" s="17">
        <v>0</v>
      </c>
      <c r="AA97" s="17">
        <v>0.59147400000000006</v>
      </c>
      <c r="AB97" s="17">
        <v>3.1966099999999997E-2</v>
      </c>
      <c r="AC97" s="17">
        <v>0.95499599999999996</v>
      </c>
      <c r="AD97" s="17">
        <v>0.25</v>
      </c>
      <c r="AE97" s="17">
        <v>1373.9</v>
      </c>
    </row>
    <row r="98" spans="1:31">
      <c r="A98" s="17">
        <v>85</v>
      </c>
      <c r="B98" s="19">
        <v>0.46238425925925924</v>
      </c>
      <c r="C98" s="17">
        <v>64.099999999999994</v>
      </c>
      <c r="D98" s="17">
        <v>29</v>
      </c>
      <c r="E98" s="17">
        <v>3.1233E-2</v>
      </c>
      <c r="F98" s="17">
        <v>1.5109999999999999</v>
      </c>
      <c r="G98" s="17">
        <v>0.97698200000000002</v>
      </c>
      <c r="H98" s="17">
        <v>0.97087199999999996</v>
      </c>
      <c r="I98" s="17">
        <v>1.477406</v>
      </c>
      <c r="J98" s="17">
        <v>0.50653300000000001</v>
      </c>
      <c r="K98" s="17">
        <v>0.34285300000000002</v>
      </c>
      <c r="L98" s="17">
        <v>641.4</v>
      </c>
      <c r="M98" s="17">
        <v>1.83E-4</v>
      </c>
      <c r="N98" s="17">
        <v>507</v>
      </c>
      <c r="O98" s="17">
        <v>0</v>
      </c>
      <c r="P98" s="17">
        <v>0</v>
      </c>
      <c r="Q98" s="17">
        <v>0.98499800000000004</v>
      </c>
      <c r="R98" s="17">
        <v>0.96121999999999996</v>
      </c>
      <c r="S98" s="17">
        <v>1.55959</v>
      </c>
      <c r="T98" s="17">
        <v>0.59836999999999996</v>
      </c>
      <c r="U98" s="17">
        <v>0.38367200000000001</v>
      </c>
      <c r="V98" s="17">
        <v>632.1</v>
      </c>
      <c r="W98" s="17">
        <v>0.21312</v>
      </c>
      <c r="X98" s="17">
        <v>391</v>
      </c>
      <c r="Y98" s="17">
        <v>0</v>
      </c>
      <c r="Z98" s="17">
        <v>0</v>
      </c>
      <c r="AA98" s="17">
        <v>0.59026400000000001</v>
      </c>
      <c r="AB98" s="17">
        <v>5.3694100000000002E-2</v>
      </c>
      <c r="AC98" s="17">
        <v>0.99334900000000004</v>
      </c>
      <c r="AD98" s="17">
        <v>0.25</v>
      </c>
      <c r="AE98" s="17">
        <v>1295</v>
      </c>
    </row>
    <row r="99" spans="1:31">
      <c r="A99" s="17">
        <v>86</v>
      </c>
      <c r="B99" s="19">
        <v>0.46243055555555551</v>
      </c>
      <c r="C99" s="17">
        <v>63</v>
      </c>
      <c r="D99" s="17">
        <v>29.9</v>
      </c>
      <c r="E99" s="17">
        <v>3.0256999999999999E-2</v>
      </c>
      <c r="F99" s="17">
        <v>1.464</v>
      </c>
      <c r="G99" s="17">
        <v>0.97783900000000001</v>
      </c>
      <c r="H99" s="17">
        <v>1.0115400000000001</v>
      </c>
      <c r="I99" s="17">
        <v>1.504383</v>
      </c>
      <c r="J99" s="17">
        <v>0.49284299999999998</v>
      </c>
      <c r="K99" s="17">
        <v>0.32760499999999998</v>
      </c>
      <c r="L99" s="17">
        <v>595.70000000000005</v>
      </c>
      <c r="M99" s="17">
        <v>9.3396999999999994E-2</v>
      </c>
      <c r="N99" s="17">
        <v>547</v>
      </c>
      <c r="O99" s="17">
        <v>0</v>
      </c>
      <c r="P99" s="17">
        <v>0</v>
      </c>
      <c r="Q99" s="17">
        <v>0.98828000000000005</v>
      </c>
      <c r="R99" s="17">
        <v>0.94917600000000002</v>
      </c>
      <c r="S99" s="17">
        <v>1.5527580000000001</v>
      </c>
      <c r="T99" s="17">
        <v>0.60358100000000003</v>
      </c>
      <c r="U99" s="17">
        <v>0.38871600000000001</v>
      </c>
      <c r="V99" s="17">
        <v>596.5</v>
      </c>
      <c r="W99" s="17">
        <v>7.0101999999999998E-2</v>
      </c>
      <c r="X99" s="17">
        <v>479</v>
      </c>
      <c r="Y99" s="17">
        <v>0</v>
      </c>
      <c r="Z99" s="17">
        <v>0</v>
      </c>
      <c r="AA99" s="17">
        <v>0.598024</v>
      </c>
      <c r="AB99" s="17">
        <v>5.5316499999999998E-2</v>
      </c>
      <c r="AC99" s="17">
        <v>0.98256399999999999</v>
      </c>
      <c r="AD99" s="17">
        <v>0.25</v>
      </c>
      <c r="AE99" s="17">
        <v>1394.3</v>
      </c>
    </row>
    <row r="100" spans="1:31">
      <c r="A100" s="17">
        <v>87</v>
      </c>
      <c r="B100" s="19">
        <v>0.46248842592592593</v>
      </c>
      <c r="C100" s="17">
        <v>61.7</v>
      </c>
      <c r="D100" s="17">
        <v>29.9</v>
      </c>
      <c r="E100" s="17">
        <v>3.0615E-2</v>
      </c>
      <c r="F100" s="17">
        <v>1.4810000000000001</v>
      </c>
      <c r="G100" s="17">
        <v>0.98238700000000001</v>
      </c>
      <c r="H100" s="17">
        <v>0.99921199999999999</v>
      </c>
      <c r="I100" s="17">
        <v>1.51424</v>
      </c>
      <c r="J100" s="17">
        <v>0.51502800000000004</v>
      </c>
      <c r="K100" s="17">
        <v>0.34012300000000001</v>
      </c>
      <c r="L100" s="17">
        <v>591.5</v>
      </c>
      <c r="M100" s="17">
        <v>3.1684999999999998E-2</v>
      </c>
      <c r="N100" s="17">
        <v>449</v>
      </c>
      <c r="O100" s="17">
        <v>0</v>
      </c>
      <c r="P100" s="17">
        <v>0</v>
      </c>
      <c r="Q100" s="17">
        <v>0.98357300000000003</v>
      </c>
      <c r="R100" s="17">
        <v>0.94628400000000001</v>
      </c>
      <c r="S100" s="17">
        <v>1.5564990000000001</v>
      </c>
      <c r="T100" s="17">
        <v>0.61021499999999995</v>
      </c>
      <c r="U100" s="17">
        <v>0.39204299999999997</v>
      </c>
      <c r="V100" s="17">
        <v>669.2</v>
      </c>
      <c r="W100" s="17">
        <v>0.14836299999999999</v>
      </c>
      <c r="X100" s="17">
        <v>404</v>
      </c>
      <c r="Y100" s="17">
        <v>0</v>
      </c>
      <c r="Z100" s="17">
        <v>0</v>
      </c>
      <c r="AA100" s="17">
        <v>0.60314400000000001</v>
      </c>
      <c r="AB100" s="17">
        <v>4.5530300000000003E-2</v>
      </c>
      <c r="AC100" s="17">
        <v>0.97406700000000002</v>
      </c>
      <c r="AD100" s="17">
        <v>0.25</v>
      </c>
      <c r="AE100" s="17">
        <v>1404.2</v>
      </c>
    </row>
    <row r="101" spans="1:31">
      <c r="A101" s="17">
        <v>88</v>
      </c>
      <c r="B101" s="19">
        <v>0.46254629629629629</v>
      </c>
      <c r="C101" s="17">
        <v>60.6</v>
      </c>
      <c r="D101" s="17">
        <v>26.2</v>
      </c>
      <c r="E101" s="17">
        <v>2.7365E-2</v>
      </c>
      <c r="F101" s="17">
        <v>1.3240000000000001</v>
      </c>
      <c r="G101" s="17">
        <v>0.98317100000000002</v>
      </c>
      <c r="H101" s="17">
        <v>1.0006919999999999</v>
      </c>
      <c r="I101" s="17">
        <v>1.4814510000000001</v>
      </c>
      <c r="J101" s="17">
        <v>0.48075899999999999</v>
      </c>
      <c r="K101" s="17">
        <v>0.324519</v>
      </c>
      <c r="L101" s="17">
        <v>603</v>
      </c>
      <c r="M101" s="17">
        <v>0.1205</v>
      </c>
      <c r="N101" s="17">
        <v>539</v>
      </c>
      <c r="O101" s="17">
        <v>0</v>
      </c>
      <c r="P101" s="17">
        <v>0</v>
      </c>
      <c r="Q101" s="17">
        <v>0.99149600000000004</v>
      </c>
      <c r="R101" s="17">
        <v>0.94594100000000003</v>
      </c>
      <c r="S101" s="17">
        <v>1.557215</v>
      </c>
      <c r="T101" s="17">
        <v>0.61127299999999996</v>
      </c>
      <c r="U101" s="17">
        <v>0.39254299999999998</v>
      </c>
      <c r="V101" s="17">
        <v>582.20000000000005</v>
      </c>
      <c r="W101" s="17">
        <v>0.13028600000000001</v>
      </c>
      <c r="X101" s="17">
        <v>492</v>
      </c>
      <c r="Y101" s="17">
        <v>0</v>
      </c>
      <c r="Z101" s="17">
        <v>0</v>
      </c>
      <c r="AA101" s="17">
        <v>0.603912</v>
      </c>
      <c r="AB101" s="17">
        <v>4.8842700000000003E-2</v>
      </c>
      <c r="AC101" s="17">
        <v>0.97579800000000005</v>
      </c>
      <c r="AD101" s="17">
        <v>0.25</v>
      </c>
      <c r="AE101" s="17">
        <v>1377.5</v>
      </c>
    </row>
    <row r="102" spans="1:31">
      <c r="A102" s="17">
        <v>89</v>
      </c>
      <c r="B102" s="19">
        <v>0.46260416666666665</v>
      </c>
      <c r="C102" s="17">
        <v>59.7</v>
      </c>
      <c r="D102" s="17">
        <v>26.2</v>
      </c>
      <c r="E102" s="17">
        <v>2.7778000000000001E-2</v>
      </c>
      <c r="F102" s="17">
        <v>1.3440000000000001</v>
      </c>
      <c r="G102" s="17">
        <v>0.98060999999999998</v>
      </c>
      <c r="H102" s="17">
        <v>0.99329299999999998</v>
      </c>
      <c r="I102" s="17">
        <v>1.482057</v>
      </c>
      <c r="J102" s="17">
        <v>0.48876399999999998</v>
      </c>
      <c r="K102" s="17">
        <v>0.329787</v>
      </c>
      <c r="L102" s="17">
        <v>625.1</v>
      </c>
      <c r="M102" s="17">
        <v>0.102321</v>
      </c>
      <c r="N102" s="17">
        <v>330</v>
      </c>
      <c r="O102" s="17">
        <v>0</v>
      </c>
      <c r="P102" s="17">
        <v>0</v>
      </c>
      <c r="Q102" s="17">
        <v>0.985398</v>
      </c>
      <c r="R102" s="17">
        <v>0.95241299999999995</v>
      </c>
      <c r="S102" s="17">
        <v>1.5299240000000001</v>
      </c>
      <c r="T102" s="17">
        <v>0.57751200000000003</v>
      </c>
      <c r="U102" s="17">
        <v>0.37747700000000001</v>
      </c>
      <c r="V102" s="17">
        <v>609.20000000000005</v>
      </c>
      <c r="W102" s="17">
        <v>0.109192</v>
      </c>
      <c r="X102" s="17">
        <v>425</v>
      </c>
      <c r="Y102" s="17">
        <v>0</v>
      </c>
      <c r="Z102" s="17">
        <v>0</v>
      </c>
      <c r="AA102" s="17">
        <v>0.58073399999999997</v>
      </c>
      <c r="AB102" s="17">
        <v>3.1536399999999999E-2</v>
      </c>
      <c r="AC102" s="17">
        <v>0.97062599999999999</v>
      </c>
      <c r="AD102" s="17">
        <v>0.25</v>
      </c>
      <c r="AE102" s="17">
        <v>1328.7</v>
      </c>
    </row>
    <row r="103" spans="1:31">
      <c r="A103" s="17">
        <v>90</v>
      </c>
      <c r="B103" s="19">
        <v>0.46265046296296292</v>
      </c>
      <c r="C103" s="17">
        <v>58.5</v>
      </c>
      <c r="D103" s="17">
        <v>29.9</v>
      </c>
      <c r="E103" s="17">
        <v>3.1928999999999999E-2</v>
      </c>
      <c r="F103" s="17">
        <v>1.5449999999999999</v>
      </c>
      <c r="G103" s="17">
        <v>0.97759300000000005</v>
      </c>
      <c r="H103" s="17">
        <v>0.99318300000000004</v>
      </c>
      <c r="I103" s="17">
        <v>1.4676959999999999</v>
      </c>
      <c r="J103" s="17">
        <v>0.47451300000000002</v>
      </c>
      <c r="K103" s="17">
        <v>0.32330500000000001</v>
      </c>
      <c r="L103" s="17">
        <v>637.79999999999995</v>
      </c>
      <c r="M103" s="17">
        <v>3.9999999999999998E-6</v>
      </c>
      <c r="N103" s="17">
        <v>494</v>
      </c>
      <c r="O103" s="17">
        <v>0</v>
      </c>
      <c r="P103" s="17">
        <v>0</v>
      </c>
      <c r="Q103" s="17">
        <v>0.98440499999999997</v>
      </c>
      <c r="R103" s="17">
        <v>0.95619399999999999</v>
      </c>
      <c r="S103" s="17">
        <v>1.548276</v>
      </c>
      <c r="T103" s="17">
        <v>0.592082</v>
      </c>
      <c r="U103" s="17">
        <v>0.38241399999999998</v>
      </c>
      <c r="V103" s="17">
        <v>608</v>
      </c>
      <c r="W103" s="17">
        <v>0.14164099999999999</v>
      </c>
      <c r="X103" s="17">
        <v>374</v>
      </c>
      <c r="Y103" s="17">
        <v>0</v>
      </c>
      <c r="Z103" s="17">
        <v>0</v>
      </c>
      <c r="AA103" s="17">
        <v>0.58832899999999999</v>
      </c>
      <c r="AB103" s="17">
        <v>5.3627399999999999E-2</v>
      </c>
      <c r="AC103" s="17">
        <v>0.98794599999999999</v>
      </c>
      <c r="AD103" s="17">
        <v>0.25</v>
      </c>
      <c r="AE103" s="17">
        <v>1302.2</v>
      </c>
    </row>
    <row r="104" spans="1:31">
      <c r="A104" s="17">
        <v>91</v>
      </c>
      <c r="B104" s="19">
        <v>0.46270833333333333</v>
      </c>
      <c r="C104" s="17">
        <v>57.4</v>
      </c>
      <c r="D104" s="17">
        <v>35.299999999999997</v>
      </c>
      <c r="E104" s="17">
        <v>3.7380999999999998E-2</v>
      </c>
      <c r="F104" s="17">
        <v>1.8089999999999999</v>
      </c>
      <c r="G104" s="17">
        <v>0.97973399999999999</v>
      </c>
      <c r="H104" s="17">
        <v>1.0216829999999999</v>
      </c>
      <c r="I104" s="17">
        <v>1.504583</v>
      </c>
      <c r="J104" s="17">
        <v>0.4829</v>
      </c>
      <c r="K104" s="17">
        <v>0.32095299999999999</v>
      </c>
      <c r="L104" s="17">
        <v>645.6</v>
      </c>
      <c r="M104" s="17">
        <v>6.9345000000000004E-2</v>
      </c>
      <c r="N104" s="17">
        <v>373</v>
      </c>
      <c r="O104" s="17">
        <v>0</v>
      </c>
      <c r="P104" s="17">
        <v>0</v>
      </c>
      <c r="Q104" s="17">
        <v>0.98923899999999998</v>
      </c>
      <c r="R104" s="17">
        <v>0.97914999999999996</v>
      </c>
      <c r="S104" s="17">
        <v>1.5598590000000001</v>
      </c>
      <c r="T104" s="17">
        <v>0.58070900000000003</v>
      </c>
      <c r="U104" s="17">
        <v>0.37228299999999998</v>
      </c>
      <c r="V104" s="17">
        <v>611.1</v>
      </c>
      <c r="W104" s="17">
        <v>0.14163999999999999</v>
      </c>
      <c r="X104" s="17">
        <v>462</v>
      </c>
      <c r="Y104" s="17">
        <v>0</v>
      </c>
      <c r="Z104" s="17">
        <v>0</v>
      </c>
      <c r="AA104" s="17">
        <v>0.572743</v>
      </c>
      <c r="AB104" s="17">
        <v>4.8649900000000003E-2</v>
      </c>
      <c r="AC104" s="17">
        <v>1.0074000000000001</v>
      </c>
      <c r="AD104" s="17">
        <v>0.25</v>
      </c>
      <c r="AE104" s="17">
        <v>1286.4000000000001</v>
      </c>
    </row>
    <row r="105" spans="1:31">
      <c r="A105" s="17">
        <v>92</v>
      </c>
      <c r="B105" s="19">
        <v>0.46276620370370369</v>
      </c>
      <c r="C105" s="17">
        <v>56.3</v>
      </c>
      <c r="D105" s="17">
        <v>40.700000000000003</v>
      </c>
      <c r="E105" s="17">
        <v>3.7157000000000003E-2</v>
      </c>
      <c r="F105" s="17">
        <v>1.798</v>
      </c>
      <c r="G105" s="17">
        <v>0.97809999999999997</v>
      </c>
      <c r="H105" s="17">
        <v>1.0467169999999999</v>
      </c>
      <c r="I105" s="17">
        <v>1.518888</v>
      </c>
      <c r="J105" s="17">
        <v>0.47216999999999998</v>
      </c>
      <c r="K105" s="17">
        <v>0.31086599999999998</v>
      </c>
      <c r="L105" s="17">
        <v>543.1</v>
      </c>
      <c r="M105" s="17">
        <v>9.0371000000000007E-2</v>
      </c>
      <c r="N105" s="17">
        <v>497</v>
      </c>
      <c r="O105" s="17">
        <v>0</v>
      </c>
      <c r="P105" s="17">
        <v>0</v>
      </c>
      <c r="Q105" s="17">
        <v>0.98971799999999999</v>
      </c>
      <c r="R105" s="17">
        <v>0.955704</v>
      </c>
      <c r="S105" s="17">
        <v>1.558368</v>
      </c>
      <c r="T105" s="17">
        <v>0.60266399999999998</v>
      </c>
      <c r="U105" s="17">
        <v>0.38672699999999999</v>
      </c>
      <c r="V105" s="17">
        <v>626.79999999999995</v>
      </c>
      <c r="W105" s="17">
        <v>4.0000000000000003E-5</v>
      </c>
      <c r="X105" s="17">
        <v>449</v>
      </c>
      <c r="Y105" s="17">
        <v>0</v>
      </c>
      <c r="Z105" s="17">
        <v>0</v>
      </c>
      <c r="AA105" s="17">
        <v>0.59496499999999997</v>
      </c>
      <c r="AB105" s="17">
        <v>6.2121000000000003E-2</v>
      </c>
      <c r="AC105" s="17">
        <v>0.99314199999999997</v>
      </c>
      <c r="AD105" s="17">
        <v>0.25</v>
      </c>
      <c r="AE105" s="17">
        <v>1529.2</v>
      </c>
    </row>
    <row r="106" spans="1:31">
      <c r="A106" s="17">
        <v>93</v>
      </c>
      <c r="B106" s="19">
        <v>0.46282407407407411</v>
      </c>
      <c r="C106" s="17">
        <v>55</v>
      </c>
      <c r="D106" s="17">
        <v>38.9</v>
      </c>
      <c r="E106" s="17">
        <v>3.7996000000000002E-2</v>
      </c>
      <c r="F106" s="17">
        <v>1.839</v>
      </c>
      <c r="G106" s="17">
        <v>0.98054399999999997</v>
      </c>
      <c r="H106" s="17">
        <v>1.0285599999999999</v>
      </c>
      <c r="I106" s="17">
        <v>1.5125</v>
      </c>
      <c r="J106" s="17">
        <v>0.48393999999999998</v>
      </c>
      <c r="K106" s="17">
        <v>0.31996000000000002</v>
      </c>
      <c r="L106" s="17">
        <v>570</v>
      </c>
      <c r="M106" s="17">
        <v>1.2999999999999999E-5</v>
      </c>
      <c r="N106" s="17">
        <v>424</v>
      </c>
      <c r="O106" s="17">
        <v>0</v>
      </c>
      <c r="P106" s="17">
        <v>0</v>
      </c>
      <c r="Q106" s="17">
        <v>0.98982999999999999</v>
      </c>
      <c r="R106" s="17">
        <v>0.97254399999999996</v>
      </c>
      <c r="S106" s="17">
        <v>1.5963309999999999</v>
      </c>
      <c r="T106" s="17">
        <v>0.62378699999999998</v>
      </c>
      <c r="U106" s="17">
        <v>0.39076300000000003</v>
      </c>
      <c r="V106" s="17">
        <v>581</v>
      </c>
      <c r="W106" s="17">
        <v>6.9148000000000001E-2</v>
      </c>
      <c r="X106" s="17">
        <v>411</v>
      </c>
      <c r="Y106" s="17">
        <v>0</v>
      </c>
      <c r="Z106" s="17">
        <v>0</v>
      </c>
      <c r="AA106" s="17">
        <v>0.60117399999999999</v>
      </c>
      <c r="AB106" s="17">
        <v>5.3594000000000003E-2</v>
      </c>
      <c r="AC106" s="17">
        <v>1.0059800000000001</v>
      </c>
      <c r="AD106" s="17">
        <v>0.25</v>
      </c>
      <c r="AE106" s="17">
        <v>1457</v>
      </c>
    </row>
    <row r="107" spans="1:31">
      <c r="A107" s="17">
        <v>94</v>
      </c>
      <c r="B107" s="19">
        <v>0.46287037037037032</v>
      </c>
      <c r="C107" s="17">
        <v>53.9</v>
      </c>
      <c r="D107" s="17">
        <v>46.2</v>
      </c>
      <c r="E107" s="17">
        <v>4.403E-2</v>
      </c>
      <c r="F107" s="17">
        <v>2.1309999999999998</v>
      </c>
      <c r="G107" s="17">
        <v>0.98012100000000002</v>
      </c>
      <c r="H107" s="17">
        <v>1.0493920000000001</v>
      </c>
      <c r="I107" s="17">
        <v>1.5264519999999999</v>
      </c>
      <c r="J107" s="17">
        <v>0.47705999999999998</v>
      </c>
      <c r="K107" s="17">
        <v>0.31252799999999997</v>
      </c>
      <c r="L107" s="17">
        <v>565.1</v>
      </c>
      <c r="M107" s="17">
        <v>3.3199999999999999E-4</v>
      </c>
      <c r="N107" s="17">
        <v>438</v>
      </c>
      <c r="O107" s="17">
        <v>0</v>
      </c>
      <c r="P107" s="17">
        <v>0</v>
      </c>
      <c r="Q107" s="17">
        <v>0.98360899999999996</v>
      </c>
      <c r="R107" s="17">
        <v>0.97439399999999998</v>
      </c>
      <c r="S107" s="17">
        <v>1.5961970000000001</v>
      </c>
      <c r="T107" s="17">
        <v>0.62180299999999999</v>
      </c>
      <c r="U107" s="17">
        <v>0.38955299999999998</v>
      </c>
      <c r="V107" s="17">
        <v>608.1</v>
      </c>
      <c r="W107" s="17">
        <v>1.4E-5</v>
      </c>
      <c r="X107" s="17">
        <v>371</v>
      </c>
      <c r="Y107" s="17">
        <v>0</v>
      </c>
      <c r="Z107" s="17">
        <v>0</v>
      </c>
      <c r="AA107" s="17">
        <v>0.59931199999999996</v>
      </c>
      <c r="AB107" s="17">
        <v>6.4316100000000001E-2</v>
      </c>
      <c r="AC107" s="17">
        <v>1.0143899999999999</v>
      </c>
      <c r="AD107" s="17">
        <v>0.25</v>
      </c>
      <c r="AE107" s="17">
        <v>1469.8</v>
      </c>
    </row>
    <row r="108" spans="1:31">
      <c r="A108" s="17">
        <v>95</v>
      </c>
      <c r="B108" s="19">
        <v>0.46292824074074074</v>
      </c>
      <c r="C108" s="17">
        <v>52.6</v>
      </c>
      <c r="D108" s="17">
        <v>62.5</v>
      </c>
      <c r="E108" s="17">
        <v>5.7958000000000003E-2</v>
      </c>
      <c r="F108" s="17">
        <v>2.8050000000000002</v>
      </c>
      <c r="G108" s="17">
        <v>0.98233300000000001</v>
      </c>
      <c r="H108" s="17">
        <v>1.061177</v>
      </c>
      <c r="I108" s="17">
        <v>1.5518270000000001</v>
      </c>
      <c r="J108" s="17">
        <v>0.49064999999999998</v>
      </c>
      <c r="K108" s="17">
        <v>0.31617600000000001</v>
      </c>
      <c r="L108" s="17">
        <v>570</v>
      </c>
      <c r="M108" s="17">
        <v>2.1999999999999999E-5</v>
      </c>
      <c r="N108" s="17">
        <v>343</v>
      </c>
      <c r="O108" s="17">
        <v>0</v>
      </c>
      <c r="P108" s="17">
        <v>0</v>
      </c>
      <c r="Q108" s="17">
        <v>0.98445099999999996</v>
      </c>
      <c r="R108" s="17">
        <v>0.99451100000000003</v>
      </c>
      <c r="S108" s="17">
        <v>1.597451</v>
      </c>
      <c r="T108" s="17">
        <v>0.60294000000000003</v>
      </c>
      <c r="U108" s="17">
        <v>0.37743900000000002</v>
      </c>
      <c r="V108" s="17">
        <v>574.29999999999995</v>
      </c>
      <c r="W108" s="17">
        <v>5.0000000000000004E-6</v>
      </c>
      <c r="X108" s="17">
        <v>505</v>
      </c>
      <c r="Y108" s="17">
        <v>0</v>
      </c>
      <c r="Z108" s="17">
        <v>0</v>
      </c>
      <c r="AA108" s="17">
        <v>0.58067500000000005</v>
      </c>
      <c r="AB108" s="17">
        <v>6.8506700000000004E-2</v>
      </c>
      <c r="AC108" s="17">
        <v>1.03582</v>
      </c>
      <c r="AD108" s="17">
        <v>0.25</v>
      </c>
      <c r="AE108" s="17">
        <v>1457.2</v>
      </c>
    </row>
    <row r="109" spans="1:31">
      <c r="A109" s="17">
        <v>96</v>
      </c>
      <c r="B109" s="19">
        <v>0.4629861111111111</v>
      </c>
      <c r="C109" s="17">
        <v>51.5</v>
      </c>
      <c r="D109" s="17">
        <v>69.7</v>
      </c>
      <c r="E109" s="17">
        <v>6.6891000000000006E-2</v>
      </c>
      <c r="F109" s="17">
        <v>3.2370000000000001</v>
      </c>
      <c r="G109" s="17">
        <v>0.97084099999999995</v>
      </c>
      <c r="H109" s="17">
        <v>1.0562499999999999</v>
      </c>
      <c r="I109" s="17">
        <v>1.5626009999999999</v>
      </c>
      <c r="J109" s="17">
        <v>0.506351</v>
      </c>
      <c r="K109" s="17">
        <v>0.324044</v>
      </c>
      <c r="L109" s="17">
        <v>592.9</v>
      </c>
      <c r="M109" s="17">
        <v>5.0000000000000004E-6</v>
      </c>
      <c r="N109" s="17">
        <v>425</v>
      </c>
      <c r="O109" s="17">
        <v>0</v>
      </c>
      <c r="P109" s="17">
        <v>0</v>
      </c>
      <c r="Q109" s="17">
        <v>0.98767799999999994</v>
      </c>
      <c r="R109" s="17">
        <v>1.010645</v>
      </c>
      <c r="S109" s="17">
        <v>1.6473640000000001</v>
      </c>
      <c r="T109" s="17">
        <v>0.63671900000000003</v>
      </c>
      <c r="U109" s="17">
        <v>0.38650800000000002</v>
      </c>
      <c r="V109" s="17">
        <v>582.6</v>
      </c>
      <c r="W109" s="17">
        <v>9.0000000000000002E-6</v>
      </c>
      <c r="X109" s="17">
        <v>386</v>
      </c>
      <c r="Y109" s="17">
        <v>0</v>
      </c>
      <c r="Z109" s="17">
        <v>0</v>
      </c>
      <c r="AA109" s="17">
        <v>0.59462700000000002</v>
      </c>
      <c r="AB109" s="17">
        <v>9.5596600000000004E-2</v>
      </c>
      <c r="AC109" s="17">
        <v>1.07151</v>
      </c>
      <c r="AD109" s="17">
        <v>0.25</v>
      </c>
      <c r="AE109" s="17">
        <v>1400.8</v>
      </c>
    </row>
    <row r="110" spans="1:31">
      <c r="A110" s="17">
        <v>97</v>
      </c>
      <c r="B110" s="19">
        <v>0.46304398148148151</v>
      </c>
      <c r="C110" s="17">
        <v>50.4</v>
      </c>
      <c r="D110" s="17">
        <v>79.7</v>
      </c>
      <c r="E110" s="17">
        <v>6.4804E-2</v>
      </c>
      <c r="F110" s="17">
        <v>3.1360000000000001</v>
      </c>
      <c r="G110" s="17">
        <v>0.98497199999999996</v>
      </c>
      <c r="H110" s="17">
        <v>1.1018250000000001</v>
      </c>
      <c r="I110" s="17">
        <v>1.557569</v>
      </c>
      <c r="J110" s="17">
        <v>0.45574399999999998</v>
      </c>
      <c r="K110" s="17">
        <v>0.29260000000000003</v>
      </c>
      <c r="L110" s="17">
        <v>495.3</v>
      </c>
      <c r="M110" s="17">
        <v>9.0000000000000002E-6</v>
      </c>
      <c r="N110" s="17">
        <v>402</v>
      </c>
      <c r="O110" s="17">
        <v>0</v>
      </c>
      <c r="P110" s="17">
        <v>0</v>
      </c>
      <c r="Q110" s="17">
        <v>0.98681099999999999</v>
      </c>
      <c r="R110" s="17">
        <v>1.0065379999999999</v>
      </c>
      <c r="S110" s="17">
        <v>1.646166</v>
      </c>
      <c r="T110" s="17">
        <v>0.63962799999999997</v>
      </c>
      <c r="U110" s="17">
        <v>0.38855600000000001</v>
      </c>
      <c r="V110" s="17">
        <v>539.5</v>
      </c>
      <c r="W110" s="17">
        <v>5.0000000000000004E-6</v>
      </c>
      <c r="X110" s="17">
        <v>667</v>
      </c>
      <c r="Y110" s="17">
        <v>0</v>
      </c>
      <c r="Z110" s="17">
        <v>0</v>
      </c>
      <c r="AA110" s="17">
        <v>0.59777899999999995</v>
      </c>
      <c r="AB110" s="17">
        <v>8.7120500000000003E-2</v>
      </c>
      <c r="AC110" s="17">
        <v>1.06226</v>
      </c>
      <c r="AD110" s="17">
        <v>0.25</v>
      </c>
      <c r="AE110" s="17">
        <v>1676.8</v>
      </c>
    </row>
    <row r="111" spans="1:31">
      <c r="A111" s="17">
        <v>98</v>
      </c>
      <c r="B111" s="19">
        <v>0.46310185185185188</v>
      </c>
      <c r="C111" s="17">
        <v>49.2</v>
      </c>
      <c r="D111" s="17">
        <v>83.3</v>
      </c>
      <c r="E111" s="17">
        <v>7.6668E-2</v>
      </c>
      <c r="F111" s="17">
        <v>3.71</v>
      </c>
      <c r="G111" s="17">
        <v>0.97707299999999997</v>
      </c>
      <c r="H111" s="17">
        <v>1.0956509999999999</v>
      </c>
      <c r="I111" s="17">
        <v>1.5695969999999999</v>
      </c>
      <c r="J111" s="17">
        <v>0.47394700000000001</v>
      </c>
      <c r="K111" s="17">
        <v>0.301954</v>
      </c>
      <c r="L111" s="17">
        <v>579.5</v>
      </c>
      <c r="M111" s="17">
        <v>5.1608000000000001E-2</v>
      </c>
      <c r="N111" s="17">
        <v>459</v>
      </c>
      <c r="O111" s="17">
        <v>0</v>
      </c>
      <c r="P111" s="17">
        <v>0</v>
      </c>
      <c r="Q111" s="17">
        <v>0.98616499999999996</v>
      </c>
      <c r="R111" s="17">
        <v>1.0049969999999999</v>
      </c>
      <c r="S111" s="17">
        <v>1.644312</v>
      </c>
      <c r="T111" s="17">
        <v>0.63931499999999997</v>
      </c>
      <c r="U111" s="17">
        <v>0.38880399999999998</v>
      </c>
      <c r="V111" s="17">
        <v>539</v>
      </c>
      <c r="W111" s="17">
        <v>6.9999999999999999E-6</v>
      </c>
      <c r="X111" s="17">
        <v>370</v>
      </c>
      <c r="Y111" s="17">
        <v>0</v>
      </c>
      <c r="Z111" s="17">
        <v>0</v>
      </c>
      <c r="AA111" s="17">
        <v>0.59816000000000003</v>
      </c>
      <c r="AB111" s="17">
        <v>0.117561</v>
      </c>
      <c r="AC111" s="17">
        <v>1.08016</v>
      </c>
      <c r="AD111" s="17">
        <v>0.25</v>
      </c>
      <c r="AE111" s="17">
        <v>1433.3</v>
      </c>
    </row>
    <row r="112" spans="1:31">
      <c r="A112" s="17">
        <v>99</v>
      </c>
      <c r="B112" s="19">
        <v>0.46314814814814814</v>
      </c>
      <c r="C112" s="17">
        <v>48.1</v>
      </c>
      <c r="D112" s="17">
        <v>86.9</v>
      </c>
      <c r="E112" s="17">
        <v>7.2843000000000005E-2</v>
      </c>
      <c r="F112" s="17">
        <v>3.5249999999999999</v>
      </c>
      <c r="G112" s="17">
        <v>0.97587500000000005</v>
      </c>
      <c r="H112" s="17">
        <v>1.089772</v>
      </c>
      <c r="I112" s="17">
        <v>1.52796</v>
      </c>
      <c r="J112" s="17">
        <v>0.43818800000000002</v>
      </c>
      <c r="K112" s="17">
        <v>0.28677999999999998</v>
      </c>
      <c r="L112" s="17">
        <v>523.5</v>
      </c>
      <c r="M112" s="17">
        <v>6.0000000000000002E-6</v>
      </c>
      <c r="N112" s="17">
        <v>398</v>
      </c>
      <c r="O112" s="17">
        <v>0</v>
      </c>
      <c r="P112" s="17">
        <v>0</v>
      </c>
      <c r="Q112" s="17">
        <v>0.98728300000000002</v>
      </c>
      <c r="R112" s="17">
        <v>1.004488</v>
      </c>
      <c r="S112" s="17">
        <v>1.6294770000000001</v>
      </c>
      <c r="T112" s="17">
        <v>0.62498900000000002</v>
      </c>
      <c r="U112" s="17">
        <v>0.383552</v>
      </c>
      <c r="V112" s="17">
        <v>540.70000000000005</v>
      </c>
      <c r="W112" s="17">
        <v>6.9999999999999999E-6</v>
      </c>
      <c r="X112" s="17">
        <v>464</v>
      </c>
      <c r="Y112" s="17">
        <v>0</v>
      </c>
      <c r="Z112" s="17">
        <v>0</v>
      </c>
      <c r="AA112" s="17">
        <v>0.59008000000000005</v>
      </c>
      <c r="AB112" s="17">
        <v>9.8342799999999994E-2</v>
      </c>
      <c r="AC112" s="17">
        <v>1.06595</v>
      </c>
      <c r="AD112" s="17">
        <v>0.25</v>
      </c>
      <c r="AE112" s="17">
        <v>1586.7</v>
      </c>
    </row>
    <row r="113" spans="1:31">
      <c r="A113" s="17">
        <v>100</v>
      </c>
      <c r="B113" s="19">
        <v>0.4632060185185185</v>
      </c>
      <c r="C113" s="17">
        <v>47</v>
      </c>
      <c r="D113" s="17">
        <v>94.1</v>
      </c>
      <c r="E113" s="17">
        <v>7.9561999999999994E-2</v>
      </c>
      <c r="F113" s="17">
        <v>3.85</v>
      </c>
      <c r="G113" s="17">
        <v>0.98089499999999996</v>
      </c>
      <c r="H113" s="17">
        <v>1.098279</v>
      </c>
      <c r="I113" s="17">
        <v>1.5317860000000001</v>
      </c>
      <c r="J113" s="17">
        <v>0.43350699999999998</v>
      </c>
      <c r="K113" s="17">
        <v>0.28300799999999998</v>
      </c>
      <c r="L113" s="17">
        <v>525.1</v>
      </c>
      <c r="M113" s="17">
        <v>3.9999999999999998E-6</v>
      </c>
      <c r="N113" s="17">
        <v>424</v>
      </c>
      <c r="O113" s="17">
        <v>0</v>
      </c>
      <c r="P113" s="17">
        <v>0</v>
      </c>
      <c r="Q113" s="17">
        <v>0.99385699999999999</v>
      </c>
      <c r="R113" s="17">
        <v>1.031582</v>
      </c>
      <c r="S113" s="17">
        <v>1.6949510000000001</v>
      </c>
      <c r="T113" s="17">
        <v>0.66336899999999999</v>
      </c>
      <c r="U113" s="17">
        <v>0.39137899999999998</v>
      </c>
      <c r="V113" s="17">
        <v>529.5</v>
      </c>
      <c r="W113" s="17">
        <v>6.9999999999999999E-6</v>
      </c>
      <c r="X113" s="17">
        <v>331</v>
      </c>
      <c r="Y113" s="17">
        <v>0</v>
      </c>
      <c r="Z113" s="17">
        <v>0</v>
      </c>
      <c r="AA113" s="17">
        <v>0.60212200000000005</v>
      </c>
      <c r="AB113" s="17">
        <v>0.11198900000000001</v>
      </c>
      <c r="AC113" s="17">
        <v>1.1058699999999999</v>
      </c>
      <c r="AD113" s="17">
        <v>0.25</v>
      </c>
      <c r="AE113" s="17">
        <v>1581.6</v>
      </c>
    </row>
    <row r="114" spans="1:31">
      <c r="A114" s="17">
        <v>101</v>
      </c>
      <c r="B114" s="19">
        <v>0.46326388888888892</v>
      </c>
      <c r="C114" s="17">
        <v>45.9</v>
      </c>
      <c r="D114" s="17">
        <v>96.9</v>
      </c>
      <c r="E114" s="17">
        <v>8.2385E-2</v>
      </c>
      <c r="F114" s="17">
        <v>3.9870000000000001</v>
      </c>
      <c r="G114" s="17">
        <v>0.98062199999999999</v>
      </c>
      <c r="H114" s="17">
        <v>1.0788340000000001</v>
      </c>
      <c r="I114" s="17">
        <v>1.5343359999999999</v>
      </c>
      <c r="J114" s="17">
        <v>0.45550299999999999</v>
      </c>
      <c r="K114" s="17">
        <v>0.296873</v>
      </c>
      <c r="L114" s="17">
        <v>557.29999999999995</v>
      </c>
      <c r="M114" s="17">
        <v>6.9999999999999999E-6</v>
      </c>
      <c r="N114" s="17">
        <v>443</v>
      </c>
      <c r="O114" s="17">
        <v>0</v>
      </c>
      <c r="P114" s="17">
        <v>0</v>
      </c>
      <c r="Q114" s="17">
        <v>0.99001499999999998</v>
      </c>
      <c r="R114" s="17">
        <v>1.0400670000000001</v>
      </c>
      <c r="S114" s="17">
        <v>1.6696930000000001</v>
      </c>
      <c r="T114" s="17">
        <v>0.62962600000000002</v>
      </c>
      <c r="U114" s="17">
        <v>0.37709100000000001</v>
      </c>
      <c r="V114" s="17">
        <v>531.20000000000005</v>
      </c>
      <c r="W114" s="17">
        <v>9.0000000000000002E-6</v>
      </c>
      <c r="X114" s="17">
        <v>428</v>
      </c>
      <c r="Y114" s="17">
        <v>0</v>
      </c>
      <c r="Z114" s="17">
        <v>0</v>
      </c>
      <c r="AA114" s="17">
        <v>0.58013999999999999</v>
      </c>
      <c r="AB114" s="17">
        <v>0.125915</v>
      </c>
      <c r="AC114" s="17">
        <v>1.1193500000000001</v>
      </c>
      <c r="AD114" s="17">
        <v>0.25</v>
      </c>
      <c r="AE114" s="17">
        <v>1490.3</v>
      </c>
    </row>
    <row r="115" spans="1:31">
      <c r="A115" s="17">
        <v>102</v>
      </c>
      <c r="B115" s="19">
        <v>0.46332175925925928</v>
      </c>
      <c r="C115" s="17">
        <v>45</v>
      </c>
      <c r="D115" s="17">
        <v>101.4</v>
      </c>
      <c r="E115" s="17">
        <v>8.0085000000000003E-2</v>
      </c>
      <c r="F115" s="17">
        <v>3.875</v>
      </c>
      <c r="G115" s="17">
        <v>0.97412100000000001</v>
      </c>
      <c r="H115" s="17">
        <v>1.0939350000000001</v>
      </c>
      <c r="I115" s="17">
        <v>1.5161340000000001</v>
      </c>
      <c r="J115" s="17">
        <v>0.42219899999999999</v>
      </c>
      <c r="K115" s="17">
        <v>0.27847100000000002</v>
      </c>
      <c r="L115" s="17">
        <v>521.1</v>
      </c>
      <c r="M115" s="17">
        <v>3.9999999999999998E-6</v>
      </c>
      <c r="N115" s="17">
        <v>590</v>
      </c>
      <c r="O115" s="17">
        <v>0</v>
      </c>
      <c r="P115" s="17">
        <v>0</v>
      </c>
      <c r="Q115" s="17">
        <v>0.98696399999999995</v>
      </c>
      <c r="R115" s="17">
        <v>1.014699</v>
      </c>
      <c r="S115" s="17">
        <v>1.660309</v>
      </c>
      <c r="T115" s="17">
        <v>0.64560899999999999</v>
      </c>
      <c r="U115" s="17">
        <v>0.388849</v>
      </c>
      <c r="V115" s="17">
        <v>556.6</v>
      </c>
      <c r="W115" s="17">
        <v>1.2999999999999999E-5</v>
      </c>
      <c r="X115" s="17">
        <v>471</v>
      </c>
      <c r="Y115" s="17">
        <v>0</v>
      </c>
      <c r="Z115" s="17">
        <v>0</v>
      </c>
      <c r="AA115" s="17">
        <v>0.59822900000000001</v>
      </c>
      <c r="AB115" s="17">
        <v>0.158082</v>
      </c>
      <c r="AC115" s="17">
        <v>1.11676</v>
      </c>
      <c r="AD115" s="17">
        <v>0.25</v>
      </c>
      <c r="AE115" s="17">
        <v>1593.9</v>
      </c>
    </row>
    <row r="116" spans="1:31">
      <c r="A116" s="17">
        <v>103</v>
      </c>
      <c r="B116" s="19">
        <v>0.46336805555555555</v>
      </c>
      <c r="C116" s="17">
        <v>43.9</v>
      </c>
      <c r="D116" s="17">
        <v>105.9</v>
      </c>
      <c r="E116" s="17">
        <v>8.3999000000000004E-2</v>
      </c>
      <c r="F116" s="17">
        <v>4.0650000000000004</v>
      </c>
      <c r="G116" s="17">
        <v>0.97721400000000003</v>
      </c>
      <c r="H116" s="17">
        <v>1.1006089999999999</v>
      </c>
      <c r="I116" s="17">
        <v>1.5012110000000001</v>
      </c>
      <c r="J116" s="17">
        <v>0.40060200000000001</v>
      </c>
      <c r="K116" s="17">
        <v>0.26685300000000001</v>
      </c>
      <c r="L116" s="17">
        <v>502.9</v>
      </c>
      <c r="M116" s="17">
        <v>1.7E-5</v>
      </c>
      <c r="N116" s="17">
        <v>359</v>
      </c>
      <c r="O116" s="17">
        <v>0</v>
      </c>
      <c r="P116" s="17">
        <v>0</v>
      </c>
      <c r="Q116" s="17">
        <v>0.98909199999999997</v>
      </c>
      <c r="R116" s="17">
        <v>1.0429569999999999</v>
      </c>
      <c r="S116" s="17">
        <v>1.6817979999999999</v>
      </c>
      <c r="T116" s="17">
        <v>0.63884099999999999</v>
      </c>
      <c r="U116" s="17">
        <v>0.37985600000000003</v>
      </c>
      <c r="V116" s="17">
        <v>548.79999999999995</v>
      </c>
      <c r="W116" s="17">
        <v>6.0000000000000002E-6</v>
      </c>
      <c r="X116" s="17">
        <v>458</v>
      </c>
      <c r="Y116" s="17">
        <v>0</v>
      </c>
      <c r="Z116" s="17">
        <v>0</v>
      </c>
      <c r="AA116" s="17">
        <v>0.58439399999999997</v>
      </c>
      <c r="AB116" s="17">
        <v>0.103293</v>
      </c>
      <c r="AC116" s="17">
        <v>1.10894</v>
      </c>
      <c r="AD116" s="17">
        <v>0.25</v>
      </c>
      <c r="AE116" s="17">
        <v>1651.7</v>
      </c>
    </row>
    <row r="117" spans="1:31">
      <c r="A117" s="17">
        <v>104</v>
      </c>
      <c r="B117" s="19">
        <v>0.46342592592592591</v>
      </c>
      <c r="C117" s="17">
        <v>42.8</v>
      </c>
      <c r="D117" s="17">
        <v>113.1</v>
      </c>
      <c r="E117" s="17">
        <v>8.4841E-2</v>
      </c>
      <c r="F117" s="17">
        <v>4.1050000000000004</v>
      </c>
      <c r="G117" s="17">
        <v>0.96927700000000006</v>
      </c>
      <c r="H117" s="17">
        <v>1.0999570000000001</v>
      </c>
      <c r="I117" s="17">
        <v>1.4870289999999999</v>
      </c>
      <c r="J117" s="17">
        <v>0.38707200000000003</v>
      </c>
      <c r="K117" s="17">
        <v>0.260299</v>
      </c>
      <c r="L117" s="17">
        <v>479</v>
      </c>
      <c r="M117" s="17">
        <v>1.1E-5</v>
      </c>
      <c r="N117" s="17">
        <v>371</v>
      </c>
      <c r="O117" s="17">
        <v>0</v>
      </c>
      <c r="P117" s="17">
        <v>0</v>
      </c>
      <c r="Q117" s="17">
        <v>0.991147</v>
      </c>
      <c r="R117" s="17">
        <v>1.015838</v>
      </c>
      <c r="S117" s="17">
        <v>1.6356440000000001</v>
      </c>
      <c r="T117" s="17">
        <v>0.61980599999999997</v>
      </c>
      <c r="U117" s="17">
        <v>0.37893700000000002</v>
      </c>
      <c r="V117" s="17">
        <v>545.4</v>
      </c>
      <c r="W117" s="17">
        <v>6.0000000000000002E-6</v>
      </c>
      <c r="X117" s="17">
        <v>443</v>
      </c>
      <c r="Y117" s="17">
        <v>0</v>
      </c>
      <c r="Z117" s="17">
        <v>0</v>
      </c>
      <c r="AA117" s="17">
        <v>0.58298000000000005</v>
      </c>
      <c r="AB117" s="17">
        <v>0.10796600000000001</v>
      </c>
      <c r="AC117" s="17">
        <v>1.0827599999999999</v>
      </c>
      <c r="AD117" s="17">
        <v>0.25</v>
      </c>
      <c r="AE117" s="17">
        <v>1733.8</v>
      </c>
    </row>
    <row r="118" spans="1:31">
      <c r="A118" s="17">
        <v>105</v>
      </c>
      <c r="B118" s="19">
        <v>0.46348379629629632</v>
      </c>
      <c r="C118" s="17">
        <v>41.5</v>
      </c>
      <c r="D118" s="17">
        <v>120.4</v>
      </c>
      <c r="E118" s="17">
        <v>9.1854000000000005E-2</v>
      </c>
      <c r="F118" s="17">
        <v>4.4450000000000003</v>
      </c>
      <c r="G118" s="17">
        <v>0.96635400000000005</v>
      </c>
      <c r="H118" s="17">
        <v>1.0646089999999999</v>
      </c>
      <c r="I118" s="17">
        <v>1.449438</v>
      </c>
      <c r="J118" s="17">
        <v>0.38482899999999998</v>
      </c>
      <c r="K118" s="17">
        <v>0.26550200000000002</v>
      </c>
      <c r="L118" s="17">
        <v>526.5</v>
      </c>
      <c r="M118" s="17">
        <v>9.0000000000000002E-6</v>
      </c>
      <c r="N118" s="17">
        <v>509</v>
      </c>
      <c r="O118" s="17">
        <v>0</v>
      </c>
      <c r="P118" s="17">
        <v>0</v>
      </c>
      <c r="Q118" s="17">
        <v>0.99144600000000005</v>
      </c>
      <c r="R118" s="17">
        <v>1.02511</v>
      </c>
      <c r="S118" s="17">
        <v>1.6367689999999999</v>
      </c>
      <c r="T118" s="17">
        <v>0.61165800000000004</v>
      </c>
      <c r="U118" s="17">
        <v>0.373699</v>
      </c>
      <c r="V118" s="17">
        <v>504.5</v>
      </c>
      <c r="W118" s="17">
        <v>1.0000000000000001E-5</v>
      </c>
      <c r="X118" s="17">
        <v>346</v>
      </c>
      <c r="Y118" s="17">
        <v>0</v>
      </c>
      <c r="Z118" s="17">
        <v>0</v>
      </c>
      <c r="AA118" s="17">
        <v>0.57492100000000002</v>
      </c>
      <c r="AB118" s="17">
        <v>0.16253000000000001</v>
      </c>
      <c r="AC118" s="17">
        <v>1.12452</v>
      </c>
      <c r="AD118" s="17">
        <v>0.25</v>
      </c>
      <c r="AE118" s="17">
        <v>1577.6</v>
      </c>
    </row>
    <row r="119" spans="1:31">
      <c r="A119" s="17">
        <v>106</v>
      </c>
      <c r="B119" s="19">
        <v>0.46354166666666669</v>
      </c>
      <c r="C119" s="17">
        <v>40.4</v>
      </c>
      <c r="D119" s="17">
        <v>128.5</v>
      </c>
      <c r="E119" s="17">
        <v>0.105835</v>
      </c>
      <c r="F119" s="17">
        <v>5.1210000000000004</v>
      </c>
      <c r="G119" s="17">
        <v>0.96514100000000003</v>
      </c>
      <c r="H119" s="17">
        <v>1.0758000000000001</v>
      </c>
      <c r="I119" s="17">
        <v>1.4697439999999999</v>
      </c>
      <c r="J119" s="17">
        <v>0.39394400000000002</v>
      </c>
      <c r="K119" s="17">
        <v>0.268036</v>
      </c>
      <c r="L119" s="17">
        <v>537.5</v>
      </c>
      <c r="M119" s="17">
        <v>7.9999999999999996E-6</v>
      </c>
      <c r="N119" s="17">
        <v>309</v>
      </c>
      <c r="O119" s="17">
        <v>0</v>
      </c>
      <c r="P119" s="17">
        <v>0</v>
      </c>
      <c r="Q119" s="17">
        <v>0.989537</v>
      </c>
      <c r="R119" s="17">
        <v>1.126584</v>
      </c>
      <c r="S119" s="17">
        <v>1.7979579999999999</v>
      </c>
      <c r="T119" s="17">
        <v>0.67137400000000003</v>
      </c>
      <c r="U119" s="17">
        <v>0.37340899999999999</v>
      </c>
      <c r="V119" s="17">
        <v>484.9</v>
      </c>
      <c r="W119" s="17">
        <v>1.5E-5</v>
      </c>
      <c r="X119" s="17">
        <v>427</v>
      </c>
      <c r="Y119" s="17">
        <v>0</v>
      </c>
      <c r="Z119" s="17">
        <v>0</v>
      </c>
      <c r="AA119" s="17">
        <v>0.57447599999999999</v>
      </c>
      <c r="AB119" s="17">
        <v>0.11401600000000001</v>
      </c>
      <c r="AC119" s="17">
        <v>1.20313</v>
      </c>
      <c r="AD119" s="17">
        <v>0.25</v>
      </c>
      <c r="AE119" s="17">
        <v>1545.3</v>
      </c>
    </row>
    <row r="120" spans="1:31">
      <c r="A120" s="17">
        <v>107</v>
      </c>
      <c r="B120" s="19">
        <v>0.46359953703703699</v>
      </c>
      <c r="C120" s="17">
        <v>39.200000000000003</v>
      </c>
      <c r="D120" s="17">
        <v>136.69999999999999</v>
      </c>
      <c r="E120" s="17">
        <v>9.6160999999999996E-2</v>
      </c>
      <c r="F120" s="17">
        <v>4.6529999999999996</v>
      </c>
      <c r="G120" s="17">
        <v>0.96450599999999997</v>
      </c>
      <c r="H120" s="17">
        <v>1.052789</v>
      </c>
      <c r="I120" s="17">
        <v>1.3976029999999999</v>
      </c>
      <c r="J120" s="17">
        <v>0.34481400000000001</v>
      </c>
      <c r="K120" s="17">
        <v>0.24671799999999999</v>
      </c>
      <c r="L120" s="17">
        <v>502.9</v>
      </c>
      <c r="M120" s="17">
        <v>2.3E-5</v>
      </c>
      <c r="N120" s="17">
        <v>597</v>
      </c>
      <c r="O120" s="17">
        <v>0</v>
      </c>
      <c r="P120" s="17">
        <v>0</v>
      </c>
      <c r="Q120" s="17">
        <v>0.98821400000000004</v>
      </c>
      <c r="R120" s="17">
        <v>1.011549</v>
      </c>
      <c r="S120" s="17">
        <v>1.6230230000000001</v>
      </c>
      <c r="T120" s="17">
        <v>0.61147399999999996</v>
      </c>
      <c r="U120" s="17">
        <v>0.37674999999999997</v>
      </c>
      <c r="V120" s="17">
        <v>550.79999999999995</v>
      </c>
      <c r="W120" s="17">
        <v>2.0000000000000002E-5</v>
      </c>
      <c r="X120" s="17">
        <v>487</v>
      </c>
      <c r="Y120" s="17">
        <v>0</v>
      </c>
      <c r="Z120" s="17">
        <v>0</v>
      </c>
      <c r="AA120" s="17">
        <v>0.57961600000000002</v>
      </c>
      <c r="AB120" s="17">
        <v>0.198106</v>
      </c>
      <c r="AC120" s="17">
        <v>1.13269</v>
      </c>
      <c r="AD120" s="17">
        <v>0.25</v>
      </c>
      <c r="AE120" s="17">
        <v>1651.6</v>
      </c>
    </row>
    <row r="121" spans="1:31">
      <c r="A121" s="17">
        <v>108</v>
      </c>
      <c r="B121" s="19">
        <v>0.46364583333333331</v>
      </c>
      <c r="C121" s="17">
        <v>37.9</v>
      </c>
      <c r="D121" s="17">
        <v>143</v>
      </c>
      <c r="E121" s="17">
        <v>8.5366999999999998E-2</v>
      </c>
      <c r="F121" s="17">
        <v>4.1310000000000002</v>
      </c>
      <c r="G121" s="17">
        <v>0.95320700000000003</v>
      </c>
      <c r="H121" s="17">
        <v>1.0459499999999999</v>
      </c>
      <c r="I121" s="17">
        <v>1.3845559999999999</v>
      </c>
      <c r="J121" s="17">
        <v>0.33860499999999999</v>
      </c>
      <c r="K121" s="17">
        <v>0.244559</v>
      </c>
      <c r="L121" s="17">
        <v>481.3</v>
      </c>
      <c r="M121" s="17">
        <v>9.0000000000000002E-6</v>
      </c>
      <c r="N121" s="17">
        <v>787</v>
      </c>
      <c r="O121" s="17">
        <v>0</v>
      </c>
      <c r="P121" s="17">
        <v>0</v>
      </c>
      <c r="Q121" s="17">
        <v>0.98960300000000001</v>
      </c>
      <c r="R121" s="17">
        <v>1.023792</v>
      </c>
      <c r="S121" s="17">
        <v>1.58775</v>
      </c>
      <c r="T121" s="17">
        <v>0.56395799999999996</v>
      </c>
      <c r="U121" s="17">
        <v>0.35519299999999998</v>
      </c>
      <c r="V121" s="17">
        <v>511.3</v>
      </c>
      <c r="W121" s="17">
        <v>1.0000000000000001E-5</v>
      </c>
      <c r="X121" s="17">
        <v>339</v>
      </c>
      <c r="Y121" s="17">
        <v>0</v>
      </c>
      <c r="Z121" s="17">
        <v>0</v>
      </c>
      <c r="AA121" s="17">
        <v>0.54645100000000002</v>
      </c>
      <c r="AB121" s="17">
        <v>0.24595700000000001</v>
      </c>
      <c r="AC121" s="17">
        <v>1.1625000000000001</v>
      </c>
      <c r="AD121" s="17">
        <v>0.25</v>
      </c>
      <c r="AE121" s="17">
        <v>1725.7</v>
      </c>
    </row>
    <row r="122" spans="1:31">
      <c r="A122" s="17">
        <v>109</v>
      </c>
      <c r="B122" s="19">
        <v>0.46370370370370373</v>
      </c>
      <c r="C122" s="17">
        <v>37.200000000000003</v>
      </c>
      <c r="D122" s="17">
        <v>157.5</v>
      </c>
      <c r="E122" s="17">
        <v>0.110307</v>
      </c>
      <c r="F122" s="17">
        <v>5.3380000000000001</v>
      </c>
      <c r="G122" s="17">
        <v>0.953511</v>
      </c>
      <c r="H122" s="17">
        <v>1.052084</v>
      </c>
      <c r="I122" s="17">
        <v>1.364981</v>
      </c>
      <c r="J122" s="17">
        <v>0.31289699999999998</v>
      </c>
      <c r="K122" s="17">
        <v>0.22923199999999999</v>
      </c>
      <c r="L122" s="17">
        <v>507.2</v>
      </c>
      <c r="M122" s="17">
        <v>3.9999999999999998E-6</v>
      </c>
      <c r="N122" s="17">
        <v>362</v>
      </c>
      <c r="O122" s="17">
        <v>0</v>
      </c>
      <c r="P122" s="17">
        <v>0</v>
      </c>
      <c r="Q122" s="17">
        <v>0.98830700000000005</v>
      </c>
      <c r="R122" s="17">
        <v>1.0371189999999999</v>
      </c>
      <c r="S122" s="17">
        <v>1.595855</v>
      </c>
      <c r="T122" s="17">
        <v>0.55873700000000004</v>
      </c>
      <c r="U122" s="17">
        <v>0.35011700000000001</v>
      </c>
      <c r="V122" s="17">
        <v>491.7</v>
      </c>
      <c r="W122" s="17">
        <v>1.4E-5</v>
      </c>
      <c r="X122" s="17">
        <v>414</v>
      </c>
      <c r="Y122" s="17">
        <v>0</v>
      </c>
      <c r="Z122" s="17">
        <v>0</v>
      </c>
      <c r="AA122" s="17">
        <v>0.53864199999999995</v>
      </c>
      <c r="AB122" s="17">
        <v>0.14826900000000001</v>
      </c>
      <c r="AC122" s="17">
        <v>1.1199600000000001</v>
      </c>
      <c r="AD122" s="17">
        <v>0.25</v>
      </c>
      <c r="AE122" s="17">
        <v>1637.6</v>
      </c>
    </row>
    <row r="123" spans="1:31">
      <c r="A123" s="17">
        <v>110</v>
      </c>
      <c r="B123" s="19">
        <v>0.46376157407407409</v>
      </c>
      <c r="C123" s="17">
        <v>35.700000000000003</v>
      </c>
      <c r="D123" s="17">
        <v>162.9</v>
      </c>
      <c r="E123" s="17">
        <v>8.0232999999999999E-2</v>
      </c>
      <c r="F123" s="17">
        <v>3.8820000000000001</v>
      </c>
      <c r="G123" s="17">
        <v>0.96903700000000004</v>
      </c>
      <c r="H123" s="17">
        <v>1.0213810000000001</v>
      </c>
      <c r="I123" s="17">
        <v>1.3110459999999999</v>
      </c>
      <c r="J123" s="17">
        <v>0.28966500000000001</v>
      </c>
      <c r="K123" s="17">
        <v>0.220942</v>
      </c>
      <c r="L123" s="17">
        <v>506</v>
      </c>
      <c r="M123" s="17">
        <v>1.2799999999999999E-4</v>
      </c>
      <c r="N123" s="17">
        <v>517</v>
      </c>
      <c r="O123" s="17">
        <v>0</v>
      </c>
      <c r="P123" s="17">
        <v>0</v>
      </c>
      <c r="Q123" s="17">
        <v>0.94116299999999997</v>
      </c>
      <c r="R123" s="17">
        <v>1.101456</v>
      </c>
      <c r="S123" s="17">
        <v>1.496723</v>
      </c>
      <c r="T123" s="17">
        <v>0.39526699999999998</v>
      </c>
      <c r="U123" s="17">
        <v>0.26408799999999999</v>
      </c>
      <c r="V123" s="17">
        <v>467.4</v>
      </c>
      <c r="W123" s="17">
        <v>0.44717899999999999</v>
      </c>
      <c r="X123" s="17">
        <v>0</v>
      </c>
      <c r="Y123" s="17">
        <v>0</v>
      </c>
      <c r="Z123" s="17">
        <v>0</v>
      </c>
      <c r="AA123" s="17">
        <v>0.40628999999999998</v>
      </c>
      <c r="AB123" s="17">
        <v>0.20414399999999999</v>
      </c>
      <c r="AC123" s="17">
        <v>1.18215</v>
      </c>
      <c r="AD123" s="17">
        <v>0.25</v>
      </c>
      <c r="AE123" s="17">
        <v>1641.5</v>
      </c>
    </row>
    <row r="124" spans="1:31">
      <c r="A124" s="17">
        <v>111</v>
      </c>
      <c r="B124" s="19">
        <v>0.4638194444444444</v>
      </c>
      <c r="C124" s="17">
        <v>34.6</v>
      </c>
      <c r="D124" s="17">
        <v>180.1</v>
      </c>
      <c r="E124" s="17">
        <v>0.10101499999999999</v>
      </c>
      <c r="F124" s="17">
        <v>4.8879999999999999</v>
      </c>
      <c r="G124" s="17">
        <v>0.96232799999999996</v>
      </c>
      <c r="H124" s="17">
        <v>1.005017</v>
      </c>
      <c r="I124" s="17">
        <v>1.2930820000000001</v>
      </c>
      <c r="J124" s="17">
        <v>0.28806500000000002</v>
      </c>
      <c r="K124" s="17">
        <v>0.222774</v>
      </c>
      <c r="L124" s="17">
        <v>449.2</v>
      </c>
      <c r="M124" s="17">
        <v>5.0000000000000004E-6</v>
      </c>
      <c r="N124" s="17">
        <v>597</v>
      </c>
      <c r="O124" s="17">
        <v>0</v>
      </c>
      <c r="P124" s="17">
        <v>0</v>
      </c>
      <c r="Q124" s="17">
        <v>0.98714900000000005</v>
      </c>
      <c r="R124" s="17">
        <v>1.00092</v>
      </c>
      <c r="S124" s="17">
        <v>1.53522</v>
      </c>
      <c r="T124" s="17">
        <v>0.53430100000000003</v>
      </c>
      <c r="U124" s="17">
        <v>0.34802899999999998</v>
      </c>
      <c r="V124" s="17">
        <v>558.20000000000005</v>
      </c>
      <c r="W124" s="17">
        <v>9.0000000000000002E-6</v>
      </c>
      <c r="X124" s="17">
        <v>328</v>
      </c>
      <c r="Y124" s="17">
        <v>0</v>
      </c>
      <c r="Z124" s="17">
        <v>0</v>
      </c>
      <c r="AA124" s="17">
        <v>0.53542900000000004</v>
      </c>
      <c r="AB124" s="17">
        <v>0.225276</v>
      </c>
      <c r="AC124" s="17">
        <v>1.1212800000000001</v>
      </c>
      <c r="AD124" s="17">
        <v>0.25</v>
      </c>
      <c r="AE124" s="17">
        <v>1849.2</v>
      </c>
    </row>
    <row r="125" spans="1:31">
      <c r="A125" s="17">
        <v>112</v>
      </c>
      <c r="B125" s="19">
        <v>0.46387731481481481</v>
      </c>
      <c r="C125" s="17">
        <v>33.700000000000003</v>
      </c>
      <c r="D125" s="17">
        <v>172</v>
      </c>
      <c r="E125" s="17">
        <v>0.100104</v>
      </c>
      <c r="F125" s="17">
        <v>4.8440000000000003</v>
      </c>
      <c r="G125" s="17">
        <v>0.95776099999999997</v>
      </c>
      <c r="H125" s="17">
        <v>0.994977</v>
      </c>
      <c r="I125" s="17">
        <v>1.295496</v>
      </c>
      <c r="J125" s="17">
        <v>0.30052000000000001</v>
      </c>
      <c r="K125" s="17">
        <v>0.23197300000000001</v>
      </c>
      <c r="L125" s="17">
        <v>478.6</v>
      </c>
      <c r="M125" s="17">
        <v>3.0000000000000001E-6</v>
      </c>
      <c r="N125" s="17">
        <v>496</v>
      </c>
      <c r="O125" s="17">
        <v>0</v>
      </c>
      <c r="P125" s="17">
        <v>0</v>
      </c>
      <c r="Q125" s="17">
        <v>0.97916899999999996</v>
      </c>
      <c r="R125" s="17">
        <v>1.007895</v>
      </c>
      <c r="S125" s="17">
        <v>1.4980500000000001</v>
      </c>
      <c r="T125" s="17">
        <v>0.49015500000000001</v>
      </c>
      <c r="U125" s="17">
        <v>0.32719500000000001</v>
      </c>
      <c r="V125" s="17">
        <v>544</v>
      </c>
      <c r="W125" s="17">
        <v>2.0872999999999999E-2</v>
      </c>
      <c r="X125" s="17">
        <v>453</v>
      </c>
      <c r="Y125" s="17">
        <v>0</v>
      </c>
      <c r="Z125" s="17">
        <v>0</v>
      </c>
      <c r="AA125" s="17">
        <v>0.50337699999999996</v>
      </c>
      <c r="AB125" s="17">
        <v>0.19733800000000001</v>
      </c>
      <c r="AC125" s="17">
        <v>1.1046199999999999</v>
      </c>
      <c r="AD125" s="17">
        <v>0.25</v>
      </c>
      <c r="AE125" s="17">
        <v>1735.4</v>
      </c>
    </row>
    <row r="126" spans="1:31">
      <c r="A126" s="17">
        <v>113</v>
      </c>
      <c r="B126" s="19">
        <v>0.46392361111111113</v>
      </c>
      <c r="C126" s="17">
        <v>32.200000000000003</v>
      </c>
      <c r="D126" s="17">
        <v>187.4</v>
      </c>
      <c r="E126" s="17">
        <v>0.111869</v>
      </c>
      <c r="F126" s="17">
        <v>5.4130000000000003</v>
      </c>
      <c r="G126" s="17">
        <v>0.96676399999999996</v>
      </c>
      <c r="H126" s="17">
        <v>0.991205</v>
      </c>
      <c r="I126" s="17">
        <v>1.2724930000000001</v>
      </c>
      <c r="J126" s="17">
        <v>0.28128700000000001</v>
      </c>
      <c r="K126" s="17">
        <v>0.221052</v>
      </c>
      <c r="L126" s="17">
        <v>478.7</v>
      </c>
      <c r="M126" s="17">
        <v>3.0000000000000001E-6</v>
      </c>
      <c r="N126" s="17">
        <v>451</v>
      </c>
      <c r="O126" s="17">
        <v>0</v>
      </c>
      <c r="P126" s="17">
        <v>0</v>
      </c>
      <c r="Q126" s="17">
        <v>0.98868199999999995</v>
      </c>
      <c r="R126" s="17">
        <v>0.99326199999999998</v>
      </c>
      <c r="S126" s="17">
        <v>1.4935350000000001</v>
      </c>
      <c r="T126" s="17">
        <v>0.50027299999999997</v>
      </c>
      <c r="U126" s="17">
        <v>0.33495900000000001</v>
      </c>
      <c r="V126" s="17">
        <v>550.20000000000005</v>
      </c>
      <c r="W126" s="17">
        <v>1.9999999999999999E-6</v>
      </c>
      <c r="X126" s="17">
        <v>437</v>
      </c>
      <c r="Y126" s="17">
        <v>0</v>
      </c>
      <c r="Z126" s="17">
        <v>0</v>
      </c>
      <c r="AA126" s="17">
        <v>0.51532199999999995</v>
      </c>
      <c r="AB126" s="17">
        <v>0.19594700000000001</v>
      </c>
      <c r="AC126" s="17">
        <v>1.0912900000000001</v>
      </c>
      <c r="AD126" s="17">
        <v>0.25</v>
      </c>
      <c r="AE126" s="17">
        <v>1734.9</v>
      </c>
    </row>
    <row r="127" spans="1:31">
      <c r="A127" s="17">
        <v>114</v>
      </c>
      <c r="B127" s="19">
        <v>0.46398148148148149</v>
      </c>
      <c r="C127" s="17">
        <v>31.5</v>
      </c>
      <c r="D127" s="17">
        <v>204.6</v>
      </c>
      <c r="E127" s="17">
        <v>0.11232499999999999</v>
      </c>
      <c r="F127" s="17">
        <v>5.4349999999999996</v>
      </c>
      <c r="G127" s="17">
        <v>0.94827099999999998</v>
      </c>
      <c r="H127" s="17">
        <v>0.98694199999999999</v>
      </c>
      <c r="I127" s="17">
        <v>1.236321</v>
      </c>
      <c r="J127" s="17">
        <v>0.24937899999999999</v>
      </c>
      <c r="K127" s="17">
        <v>0.201711</v>
      </c>
      <c r="L127" s="17">
        <v>462.8</v>
      </c>
      <c r="M127" s="17">
        <v>3.9999999999999998E-6</v>
      </c>
      <c r="N127" s="17">
        <v>424</v>
      </c>
      <c r="O127" s="17">
        <v>0</v>
      </c>
      <c r="P127" s="17">
        <v>0</v>
      </c>
      <c r="Q127" s="17">
        <v>0.97560899999999995</v>
      </c>
      <c r="R127" s="17">
        <v>1.012931</v>
      </c>
      <c r="S127" s="17">
        <v>1.4855640000000001</v>
      </c>
      <c r="T127" s="17">
        <v>0.47263300000000003</v>
      </c>
      <c r="U127" s="17">
        <v>0.31815100000000002</v>
      </c>
      <c r="V127" s="17">
        <v>482.5</v>
      </c>
      <c r="W127" s="17">
        <v>3.9999999999999998E-6</v>
      </c>
      <c r="X127" s="17">
        <v>518</v>
      </c>
      <c r="Y127" s="17">
        <v>0</v>
      </c>
      <c r="Z127" s="17">
        <v>0</v>
      </c>
      <c r="AA127" s="17">
        <v>0.48946299999999998</v>
      </c>
      <c r="AB127" s="17">
        <v>0.19468099999999999</v>
      </c>
      <c r="AC127" s="17">
        <v>1.10494</v>
      </c>
      <c r="AD127" s="17">
        <v>0.25</v>
      </c>
      <c r="AE127" s="17">
        <v>1794.6</v>
      </c>
    </row>
    <row r="128" spans="1:31">
      <c r="A128" s="17">
        <v>115</v>
      </c>
      <c r="B128" s="19">
        <v>0.4640393518518518</v>
      </c>
      <c r="C128" s="17">
        <v>30.4</v>
      </c>
      <c r="D128" s="17">
        <v>207.3</v>
      </c>
      <c r="E128" s="17">
        <v>0.106902</v>
      </c>
      <c r="F128" s="17">
        <v>5.173</v>
      </c>
      <c r="G128" s="17">
        <v>0.94401800000000002</v>
      </c>
      <c r="H128" s="17">
        <v>0.97231000000000001</v>
      </c>
      <c r="I128" s="17">
        <v>1.1938599999999999</v>
      </c>
      <c r="J128" s="17">
        <v>0.221549</v>
      </c>
      <c r="K128" s="17">
        <v>0.18557399999999999</v>
      </c>
      <c r="L128" s="17">
        <v>467.5</v>
      </c>
      <c r="M128" s="17">
        <v>3.6000000000000001E-5</v>
      </c>
      <c r="N128" s="17">
        <v>614</v>
      </c>
      <c r="O128" s="17">
        <v>0</v>
      </c>
      <c r="P128" s="17">
        <v>0</v>
      </c>
      <c r="Q128" s="17">
        <v>0.98735600000000001</v>
      </c>
      <c r="R128" s="17">
        <v>0.96758999999999995</v>
      </c>
      <c r="S128" s="17">
        <v>1.43032</v>
      </c>
      <c r="T128" s="17">
        <v>0.462729</v>
      </c>
      <c r="U128" s="17">
        <v>0.323515</v>
      </c>
      <c r="V128" s="17">
        <v>552.1</v>
      </c>
      <c r="W128" s="17">
        <v>1.0000000000000001E-5</v>
      </c>
      <c r="X128" s="17">
        <v>518</v>
      </c>
      <c r="Y128" s="17">
        <v>0</v>
      </c>
      <c r="Z128" s="17">
        <v>0</v>
      </c>
      <c r="AA128" s="17">
        <v>0.49771500000000002</v>
      </c>
      <c r="AB128" s="17">
        <v>0.263681</v>
      </c>
      <c r="AC128" s="17">
        <v>1.0895999999999999</v>
      </c>
      <c r="AD128" s="17">
        <v>0.25</v>
      </c>
      <c r="AE128" s="17">
        <v>1776.5</v>
      </c>
    </row>
    <row r="129" spans="1:31">
      <c r="A129" s="17">
        <v>116</v>
      </c>
      <c r="B129" s="19">
        <v>0.46409722222222222</v>
      </c>
      <c r="C129" s="17">
        <v>29.3</v>
      </c>
      <c r="D129" s="17">
        <v>237.1</v>
      </c>
      <c r="E129" s="17">
        <v>0.13447400000000001</v>
      </c>
      <c r="F129" s="17">
        <v>6.5069999999999997</v>
      </c>
      <c r="G129" s="17">
        <v>0.93334499999999998</v>
      </c>
      <c r="H129" s="17">
        <v>0.95513899999999996</v>
      </c>
      <c r="I129" s="17">
        <v>1.167033</v>
      </c>
      <c r="J129" s="17">
        <v>0.211894</v>
      </c>
      <c r="K129" s="17">
        <v>0.18156600000000001</v>
      </c>
      <c r="L129" s="17">
        <v>455.7</v>
      </c>
      <c r="M129" s="17">
        <v>6.0000000000000002E-6</v>
      </c>
      <c r="N129" s="17">
        <v>314</v>
      </c>
      <c r="O129" s="17">
        <v>0</v>
      </c>
      <c r="P129" s="17">
        <v>0</v>
      </c>
      <c r="Q129" s="17">
        <v>0.97927299999999995</v>
      </c>
      <c r="R129" s="17">
        <v>0.99939900000000004</v>
      </c>
      <c r="S129" s="17">
        <v>1.477662</v>
      </c>
      <c r="T129" s="17">
        <v>0.47826299999999999</v>
      </c>
      <c r="U129" s="17">
        <v>0.32366200000000001</v>
      </c>
      <c r="V129" s="17">
        <v>520.5</v>
      </c>
      <c r="W129" s="17">
        <v>5.0000000000000004E-6</v>
      </c>
      <c r="X129" s="17">
        <v>665</v>
      </c>
      <c r="Y129" s="17">
        <v>0</v>
      </c>
      <c r="Z129" s="17">
        <v>0</v>
      </c>
      <c r="AA129" s="17">
        <v>0.49794100000000002</v>
      </c>
      <c r="AB129" s="17">
        <v>0.169849</v>
      </c>
      <c r="AC129" s="17">
        <v>1.08063</v>
      </c>
      <c r="AD129" s="17">
        <v>0.25</v>
      </c>
      <c r="AE129" s="17">
        <v>1822.5</v>
      </c>
    </row>
    <row r="130" spans="1:31">
      <c r="A130" s="17">
        <v>117</v>
      </c>
      <c r="B130" s="19">
        <v>0.46414351851851854</v>
      </c>
      <c r="C130" s="17">
        <v>28.4</v>
      </c>
      <c r="D130" s="17">
        <v>236.2</v>
      </c>
      <c r="E130" s="17">
        <v>0.100425</v>
      </c>
      <c r="F130" s="17">
        <v>4.859</v>
      </c>
      <c r="G130" s="17">
        <v>0.89533799999999997</v>
      </c>
      <c r="H130" s="17">
        <v>0.95181800000000005</v>
      </c>
      <c r="I130" s="17">
        <v>1.13249</v>
      </c>
      <c r="J130" s="17">
        <v>0.180672</v>
      </c>
      <c r="K130" s="17">
        <v>0.15953500000000001</v>
      </c>
      <c r="L130" s="17">
        <v>397</v>
      </c>
      <c r="M130" s="17">
        <v>8.7644E-2</v>
      </c>
      <c r="N130" s="17">
        <v>472</v>
      </c>
      <c r="O130" s="17">
        <v>0</v>
      </c>
      <c r="P130" s="17">
        <v>0</v>
      </c>
      <c r="Q130" s="17">
        <v>0.97815700000000005</v>
      </c>
      <c r="R130" s="17">
        <v>0.95762199999999997</v>
      </c>
      <c r="S130" s="17">
        <v>1.3542920000000001</v>
      </c>
      <c r="T130" s="17">
        <v>0.39666899999999999</v>
      </c>
      <c r="U130" s="17">
        <v>0.29289799999999999</v>
      </c>
      <c r="V130" s="17">
        <v>505</v>
      </c>
      <c r="W130" s="17">
        <v>5.0000000000000004E-6</v>
      </c>
      <c r="X130" s="17">
        <v>451</v>
      </c>
      <c r="Y130" s="17">
        <v>0</v>
      </c>
      <c r="Z130" s="17">
        <v>0</v>
      </c>
      <c r="AA130" s="17">
        <v>0.45061200000000001</v>
      </c>
      <c r="AB130" s="17">
        <v>0.210476</v>
      </c>
      <c r="AC130" s="17">
        <v>1.04111</v>
      </c>
      <c r="AD130" s="17">
        <v>0.25</v>
      </c>
      <c r="AE130" s="17">
        <v>2092.3000000000002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2023-02-24T06:35:18Z</dcterms:modified>
</cp:coreProperties>
</file>