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CBC0B58A-05FB-0D45-9B08-E3DAC47D362D}" xr6:coauthVersionLast="47" xr6:coauthVersionMax="47" xr10:uidLastSave="{00000000-0000-0000-0000-000000000000}"/>
  <bookViews>
    <workbookView xWindow="0" yWindow="500" windowWidth="28800" windowHeight="1634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G14" i="1"/>
  <c r="H14" i="1"/>
  <c r="Y14" i="1" s="1"/>
  <c r="I14" i="1"/>
  <c r="J14" i="1"/>
  <c r="Z14" i="1" s="1"/>
  <c r="K14" i="1"/>
  <c r="L14" i="1"/>
  <c r="V14" i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AE15" i="1" s="1"/>
  <c r="I15" i="1"/>
  <c r="J15" i="1"/>
  <c r="Z15" i="1" s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T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R24" i="1"/>
  <c r="F24" i="1"/>
  <c r="G24" i="1"/>
  <c r="H24" i="1"/>
  <c r="Y24" i="1" s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R25" i="1" s="1"/>
  <c r="G25" i="1"/>
  <c r="H25" i="1"/>
  <c r="Y25" i="1"/>
  <c r="AE25" i="1"/>
  <c r="I25" i="1"/>
  <c r="J25" i="1"/>
  <c r="Z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R27" i="1" s="1"/>
  <c r="S27" i="1" s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 s="1"/>
  <c r="K29" i="1"/>
  <c r="L29" i="1"/>
  <c r="M29" i="1"/>
  <c r="N29" i="1"/>
  <c r="O29" i="1"/>
  <c r="P29" i="1"/>
  <c r="A30" i="1"/>
  <c r="B30" i="1"/>
  <c r="C30" i="1"/>
  <c r="D30" i="1" s="1"/>
  <c r="X30" i="1" s="1"/>
  <c r="E30" i="1"/>
  <c r="F30" i="1"/>
  <c r="R30" i="1"/>
  <c r="S30" i="1" s="1"/>
  <c r="G30" i="1"/>
  <c r="H30" i="1"/>
  <c r="Y30" i="1" s="1"/>
  <c r="AE30" i="1" s="1"/>
  <c r="I30" i="1"/>
  <c r="J30" i="1"/>
  <c r="Z30" i="1"/>
  <c r="AA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R31" i="1" s="1"/>
  <c r="S31" i="1" s="1"/>
  <c r="G31" i="1"/>
  <c r="H31" i="1"/>
  <c r="Y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R35" i="1" s="1"/>
  <c r="S35" i="1" s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K36" i="1"/>
  <c r="L36" i="1"/>
  <c r="T36" i="1" s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 s="1"/>
  <c r="AE37" i="1" s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R39" i="1" s="1"/>
  <c r="S39" i="1" s="1"/>
  <c r="F39" i="1"/>
  <c r="G39" i="1"/>
  <c r="H39" i="1"/>
  <c r="Y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 s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S41" i="1"/>
  <c r="F41" i="1"/>
  <c r="R41" i="1" s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/>
  <c r="K43" i="1"/>
  <c r="L43" i="1"/>
  <c r="V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AA48" i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R51" i="1" s="1"/>
  <c r="S51" i="1" s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T54" i="1" s="1"/>
  <c r="M54" i="1"/>
  <c r="N54" i="1"/>
  <c r="O54" i="1"/>
  <c r="P54" i="1"/>
  <c r="A55" i="1"/>
  <c r="B55" i="1"/>
  <c r="C55" i="1"/>
  <c r="D55" i="1" s="1"/>
  <c r="X55" i="1" s="1"/>
  <c r="E55" i="1"/>
  <c r="R55" i="1"/>
  <c r="S55" i="1" s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AA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R58" i="1"/>
  <c r="G58" i="1"/>
  <c r="H58" i="1"/>
  <c r="Y58" i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/>
  <c r="X60" i="1"/>
  <c r="E60" i="1"/>
  <c r="R60" i="1"/>
  <c r="S60" i="1" s="1"/>
  <c r="F60" i="1"/>
  <c r="G60" i="1"/>
  <c r="H60" i="1"/>
  <c r="Y60" i="1"/>
  <c r="AE60" i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T63" i="1" s="1"/>
  <c r="M63" i="1"/>
  <c r="N63" i="1"/>
  <c r="O63" i="1"/>
  <c r="P63" i="1"/>
  <c r="A64" i="1"/>
  <c r="B64" i="1"/>
  <c r="C64" i="1"/>
  <c r="D64" i="1"/>
  <c r="X64" i="1" s="1"/>
  <c r="E64" i="1"/>
  <c r="F64" i="1"/>
  <c r="R64" i="1" s="1"/>
  <c r="G64" i="1"/>
  <c r="H64" i="1"/>
  <c r="Y64" i="1" s="1"/>
  <c r="AE64" i="1" s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R66" i="1"/>
  <c r="S66" i="1" s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R67" i="1" s="1"/>
  <c r="S67" i="1" s="1"/>
  <c r="G67" i="1"/>
  <c r="H67" i="1"/>
  <c r="Y67" i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 s="1"/>
  <c r="X68" i="1"/>
  <c r="E68" i="1"/>
  <c r="F68" i="1"/>
  <c r="G68" i="1"/>
  <c r="H68" i="1"/>
  <c r="Y68" i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R70" i="1" s="1"/>
  <c r="S70" i="1" s="1"/>
  <c r="G70" i="1"/>
  <c r="H70" i="1"/>
  <c r="Y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R72" i="1" s="1"/>
  <c r="S72" i="1"/>
  <c r="F72" i="1"/>
  <c r="G72" i="1"/>
  <c r="H72" i="1"/>
  <c r="Y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R74" i="1" s="1"/>
  <c r="S74" i="1" s="1"/>
  <c r="F74" i="1"/>
  <c r="G74" i="1"/>
  <c r="H74" i="1"/>
  <c r="Y74" i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/>
  <c r="I75" i="1"/>
  <c r="J75" i="1"/>
  <c r="Z75" i="1" s="1"/>
  <c r="AA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R76" i="1" s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R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R79" i="1" s="1"/>
  <c r="S79" i="1" s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R81" i="1" s="1"/>
  <c r="F81" i="1"/>
  <c r="S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R83" i="1"/>
  <c r="F83" i="1"/>
  <c r="G83" i="1"/>
  <c r="H83" i="1"/>
  <c r="Y83" i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R85" i="1" s="1"/>
  <c r="S85" i="1" s="1"/>
  <c r="G85" i="1"/>
  <c r="H85" i="1"/>
  <c r="Y85" i="1"/>
  <c r="AE85" i="1"/>
  <c r="I85" i="1"/>
  <c r="J85" i="1"/>
  <c r="Z85" i="1"/>
  <c r="AA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R86" i="1" s="1"/>
  <c r="S86" i="1"/>
  <c r="F86" i="1"/>
  <c r="G86" i="1"/>
  <c r="H86" i="1"/>
  <c r="Y86" i="1"/>
  <c r="AE86" i="1"/>
  <c r="I86" i="1"/>
  <c r="J86" i="1"/>
  <c r="Z86" i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/>
  <c r="AA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/>
  <c r="AA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R90" i="1" s="1"/>
  <c r="S90" i="1" s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R91" i="1" s="1"/>
  <c r="S91" i="1" s="1"/>
  <c r="G91" i="1"/>
  <c r="H91" i="1"/>
  <c r="Y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R95" i="1"/>
  <c r="S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/>
  <c r="E96" i="1"/>
  <c r="F96" i="1"/>
  <c r="G96" i="1"/>
  <c r="H96" i="1"/>
  <c r="Y96" i="1"/>
  <c r="AE96" i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R97" i="1"/>
  <c r="S97" i="1" s="1"/>
  <c r="F97" i="1"/>
  <c r="G97" i="1"/>
  <c r="H97" i="1"/>
  <c r="Y97" i="1"/>
  <c r="AE97" i="1"/>
  <c r="I97" i="1"/>
  <c r="J97" i="1"/>
  <c r="Z97" i="1" s="1"/>
  <c r="AA97" i="1" s="1"/>
  <c r="K97" i="1"/>
  <c r="L97" i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M100" i="1"/>
  <c r="N100" i="1"/>
  <c r="O100" i="1"/>
  <c r="P100" i="1"/>
  <c r="A101" i="1"/>
  <c r="B101" i="1"/>
  <c r="C101" i="1"/>
  <c r="D101" i="1"/>
  <c r="X101" i="1" s="1"/>
  <c r="E101" i="1"/>
  <c r="R101" i="1" s="1"/>
  <c r="S101" i="1" s="1"/>
  <c r="F101" i="1"/>
  <c r="G101" i="1"/>
  <c r="H101" i="1"/>
  <c r="Y101" i="1" s="1"/>
  <c r="AE101" i="1" s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R103" i="1" s="1"/>
  <c r="S103" i="1" s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R104" i="1" s="1"/>
  <c r="S104" i="1" s="1"/>
  <c r="F104" i="1"/>
  <c r="G104" i="1"/>
  <c r="H104" i="1"/>
  <c r="Y104" i="1" s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R105" i="1" s="1"/>
  <c r="S105" i="1" s="1"/>
  <c r="F105" i="1"/>
  <c r="G105" i="1"/>
  <c r="H105" i="1"/>
  <c r="Y105" i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R106" i="1" s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/>
  <c r="E107" i="1"/>
  <c r="F107" i="1"/>
  <c r="R107" i="1"/>
  <c r="S107" i="1"/>
  <c r="G107" i="1"/>
  <c r="H107" i="1"/>
  <c r="Y107" i="1" s="1"/>
  <c r="AE107" i="1" s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R109" i="1" s="1"/>
  <c r="S109" i="1" s="1"/>
  <c r="G109" i="1"/>
  <c r="H109" i="1"/>
  <c r="Y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R111" i="1" s="1"/>
  <c r="S111" i="1"/>
  <c r="F111" i="1"/>
  <c r="G111" i="1"/>
  <c r="H111" i="1"/>
  <c r="Y111" i="1"/>
  <c r="AE111" i="1" s="1"/>
  <c r="I111" i="1"/>
  <c r="J111" i="1"/>
  <c r="Z111" i="1"/>
  <c r="K111" i="1"/>
  <c r="L111" i="1"/>
  <c r="T111" i="1" s="1"/>
  <c r="M111" i="1"/>
  <c r="N111" i="1"/>
  <c r="O111" i="1"/>
  <c r="P111" i="1"/>
  <c r="A112" i="1"/>
  <c r="B112" i="1"/>
  <c r="C112" i="1"/>
  <c r="D112" i="1" s="1"/>
  <c r="X112" i="1"/>
  <c r="E112" i="1"/>
  <c r="R112" i="1"/>
  <c r="S112" i="1" s="1"/>
  <c r="F112" i="1"/>
  <c r="G112" i="1"/>
  <c r="H112" i="1"/>
  <c r="Y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R113" i="1" s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 s="1"/>
  <c r="AA115" i="1"/>
  <c r="K115" i="1"/>
  <c r="L115" i="1"/>
  <c r="V115" i="1" s="1"/>
  <c r="M115" i="1"/>
  <c r="N115" i="1"/>
  <c r="O115" i="1"/>
  <c r="P115" i="1"/>
  <c r="A116" i="1"/>
  <c r="B116" i="1"/>
  <c r="C116" i="1"/>
  <c r="D116" i="1" s="1"/>
  <c r="X116" i="1"/>
  <c r="E116" i="1"/>
  <c r="F116" i="1"/>
  <c r="R116" i="1" s="1"/>
  <c r="S116" i="1" s="1"/>
  <c r="G116" i="1"/>
  <c r="H116" i="1"/>
  <c r="Y116" i="1" s="1"/>
  <c r="I116" i="1"/>
  <c r="J116" i="1"/>
  <c r="Z116" i="1"/>
  <c r="AA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R119" i="1" s="1"/>
  <c r="S119" i="1" s="1"/>
  <c r="G119" i="1"/>
  <c r="H119" i="1"/>
  <c r="Y119" i="1" s="1"/>
  <c r="AE119" i="1" s="1"/>
  <c r="I119" i="1"/>
  <c r="J119" i="1"/>
  <c r="Z119" i="1"/>
  <c r="K119" i="1"/>
  <c r="T119" i="1"/>
  <c r="L119" i="1"/>
  <c r="M119" i="1"/>
  <c r="N119" i="1"/>
  <c r="O119" i="1"/>
  <c r="P119" i="1"/>
  <c r="A120" i="1"/>
  <c r="B120" i="1"/>
  <c r="C120" i="1"/>
  <c r="D120" i="1" s="1"/>
  <c r="X120" i="1" s="1"/>
  <c r="E120" i="1"/>
  <c r="F120" i="1"/>
  <c r="R120" i="1"/>
  <c r="G120" i="1"/>
  <c r="H120" i="1"/>
  <c r="Y120" i="1"/>
  <c r="AE120" i="1" s="1"/>
  <c r="I120" i="1"/>
  <c r="J120" i="1"/>
  <c r="Z120" i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/>
  <c r="AA123" i="1" s="1"/>
  <c r="K123" i="1"/>
  <c r="L123" i="1"/>
  <c r="M123" i="1"/>
  <c r="N123" i="1"/>
  <c r="O123" i="1"/>
  <c r="P123" i="1"/>
  <c r="A124" i="1"/>
  <c r="B124" i="1"/>
  <c r="C124" i="1"/>
  <c r="D124" i="1" s="1"/>
  <c r="X124" i="1"/>
  <c r="E124" i="1"/>
  <c r="F124" i="1"/>
  <c r="R124" i="1" s="1"/>
  <c r="S124" i="1" s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R126" i="1" s="1"/>
  <c r="S126" i="1"/>
  <c r="F126" i="1"/>
  <c r="G126" i="1"/>
  <c r="H126" i="1"/>
  <c r="Y126" i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 s="1"/>
  <c r="X127" i="1"/>
  <c r="E127" i="1"/>
  <c r="F127" i="1"/>
  <c r="R127" i="1"/>
  <c r="S127" i="1" s="1"/>
  <c r="G127" i="1"/>
  <c r="H127" i="1"/>
  <c r="Y127" i="1" s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R128" i="1" s="1"/>
  <c r="G128" i="1"/>
  <c r="H128" i="1"/>
  <c r="Y128" i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R131" i="1" s="1"/>
  <c r="S131" i="1" s="1"/>
  <c r="F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/>
  <c r="E132" i="1"/>
  <c r="F132" i="1"/>
  <c r="R132" i="1" s="1"/>
  <c r="G132" i="1"/>
  <c r="H132" i="1"/>
  <c r="Y132" i="1"/>
  <c r="AE132" i="1" s="1"/>
  <c r="I132" i="1"/>
  <c r="J132" i="1"/>
  <c r="Z132" i="1"/>
  <c r="K132" i="1"/>
  <c r="L132" i="1"/>
  <c r="T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/>
  <c r="I133" i="1"/>
  <c r="J133" i="1"/>
  <c r="Z133" i="1" s="1"/>
  <c r="AA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/>
  <c r="E134" i="1"/>
  <c r="F134" i="1"/>
  <c r="R134" i="1" s="1"/>
  <c r="G134" i="1"/>
  <c r="H134" i="1"/>
  <c r="Y134" i="1"/>
  <c r="AE134" i="1" s="1"/>
  <c r="I134" i="1"/>
  <c r="J134" i="1"/>
  <c r="Z134" i="1"/>
  <c r="AA134" i="1" s="1"/>
  <c r="K134" i="1"/>
  <c r="L134" i="1"/>
  <c r="M134" i="1"/>
  <c r="N134" i="1"/>
  <c r="O134" i="1"/>
  <c r="P134" i="1"/>
  <c r="A135" i="1"/>
  <c r="B135" i="1"/>
  <c r="C135" i="1"/>
  <c r="D135" i="1" s="1"/>
  <c r="X135" i="1"/>
  <c r="E135" i="1"/>
  <c r="F135" i="1"/>
  <c r="R135" i="1" s="1"/>
  <c r="S135" i="1" s="1"/>
  <c r="G135" i="1"/>
  <c r="H135" i="1"/>
  <c r="Y135" i="1" s="1"/>
  <c r="AE135" i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R136" i="1" s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S137" i="1"/>
  <c r="F137" i="1"/>
  <c r="R137" i="1" s="1"/>
  <c r="G137" i="1"/>
  <c r="H137" i="1"/>
  <c r="Y137" i="1"/>
  <c r="AE137" i="1" s="1"/>
  <c r="I137" i="1"/>
  <c r="J137" i="1"/>
  <c r="Z137" i="1"/>
  <c r="K137" i="1"/>
  <c r="T137" i="1" s="1"/>
  <c r="L137" i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 s="1"/>
  <c r="AE138" i="1" s="1"/>
  <c r="I138" i="1"/>
  <c r="J138" i="1"/>
  <c r="Z138" i="1"/>
  <c r="K138" i="1"/>
  <c r="L138" i="1"/>
  <c r="M138" i="1"/>
  <c r="N138" i="1"/>
  <c r="O138" i="1"/>
  <c r="P138" i="1"/>
  <c r="A139" i="1"/>
  <c r="B139" i="1"/>
  <c r="C139" i="1"/>
  <c r="D139" i="1" s="1"/>
  <c r="X139" i="1" s="1"/>
  <c r="E139" i="1"/>
  <c r="F139" i="1"/>
  <c r="R139" i="1" s="1"/>
  <c r="S139" i="1" s="1"/>
  <c r="G139" i="1"/>
  <c r="H139" i="1"/>
  <c r="Y139" i="1" s="1"/>
  <c r="AE139" i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R140" i="1" s="1"/>
  <c r="S140" i="1" s="1"/>
  <c r="G140" i="1"/>
  <c r="H140" i="1"/>
  <c r="Y140" i="1" s="1"/>
  <c r="AE140" i="1" s="1"/>
  <c r="I140" i="1"/>
  <c r="J140" i="1"/>
  <c r="Z140" i="1"/>
  <c r="AA140" i="1" s="1"/>
  <c r="K140" i="1"/>
  <c r="L140" i="1"/>
  <c r="V140" i="1" s="1"/>
  <c r="M140" i="1"/>
  <c r="N140" i="1"/>
  <c r="O140" i="1"/>
  <c r="P140" i="1"/>
  <c r="A141" i="1"/>
  <c r="B141" i="1"/>
  <c r="C141" i="1"/>
  <c r="D141" i="1"/>
  <c r="X141" i="1" s="1"/>
  <c r="E141" i="1"/>
  <c r="F141" i="1"/>
  <c r="R141" i="1"/>
  <c r="S141" i="1"/>
  <c r="G141" i="1"/>
  <c r="H141" i="1"/>
  <c r="Y141" i="1" s="1"/>
  <c r="AE141" i="1" s="1"/>
  <c r="I141" i="1"/>
  <c r="J141" i="1"/>
  <c r="Z141" i="1"/>
  <c r="K141" i="1"/>
  <c r="L141" i="1"/>
  <c r="M141" i="1"/>
  <c r="N141" i="1"/>
  <c r="O141" i="1"/>
  <c r="P141" i="1"/>
  <c r="A142" i="1"/>
  <c r="B142" i="1"/>
  <c r="C142" i="1"/>
  <c r="D142" i="1"/>
  <c r="X142" i="1" s="1"/>
  <c r="E142" i="1"/>
  <c r="R142" i="1" s="1"/>
  <c r="F142" i="1"/>
  <c r="G142" i="1"/>
  <c r="H142" i="1"/>
  <c r="Y142" i="1"/>
  <c r="AE142" i="1"/>
  <c r="I142" i="1"/>
  <c r="J142" i="1"/>
  <c r="Z142" i="1" s="1"/>
  <c r="AA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S143" i="1"/>
  <c r="F143" i="1"/>
  <c r="R143" i="1" s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R144" i="1"/>
  <c r="S144" i="1"/>
  <c r="F144" i="1"/>
  <c r="G144" i="1"/>
  <c r="H144" i="1"/>
  <c r="Y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R145" i="1" s="1"/>
  <c r="S145" i="1" s="1"/>
  <c r="G145" i="1"/>
  <c r="H145" i="1"/>
  <c r="Y145" i="1"/>
  <c r="AE145" i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/>
  <c r="S146" i="1" s="1"/>
  <c r="G146" i="1"/>
  <c r="H146" i="1"/>
  <c r="Y146" i="1"/>
  <c r="AE146" i="1" s="1"/>
  <c r="I146" i="1"/>
  <c r="J146" i="1"/>
  <c r="Z146" i="1" s="1"/>
  <c r="AA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R147" i="1"/>
  <c r="S147" i="1"/>
  <c r="F147" i="1"/>
  <c r="G147" i="1"/>
  <c r="H147" i="1"/>
  <c r="Y147" i="1"/>
  <c r="AE147" i="1" s="1"/>
  <c r="I147" i="1"/>
  <c r="J147" i="1"/>
  <c r="Z147" i="1" s="1"/>
  <c r="AA147" i="1" s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R148" i="1"/>
  <c r="S148" i="1" s="1"/>
  <c r="G148" i="1"/>
  <c r="H148" i="1"/>
  <c r="Y148" i="1" s="1"/>
  <c r="AE148" i="1" s="1"/>
  <c r="I148" i="1"/>
  <c r="J148" i="1"/>
  <c r="Z148" i="1"/>
  <c r="AA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R150" i="1"/>
  <c r="S150" i="1" s="1"/>
  <c r="F150" i="1"/>
  <c r="G150" i="1"/>
  <c r="H150" i="1"/>
  <c r="Y150" i="1"/>
  <c r="AE150" i="1" s="1"/>
  <c r="I150" i="1"/>
  <c r="J150" i="1"/>
  <c r="Z150" i="1" s="1"/>
  <c r="AA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/>
  <c r="I151" i="1"/>
  <c r="J151" i="1"/>
  <c r="Z151" i="1" s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/>
  <c r="E152" i="1"/>
  <c r="F152" i="1"/>
  <c r="R152" i="1" s="1"/>
  <c r="S152" i="1" s="1"/>
  <c r="G152" i="1"/>
  <c r="H152" i="1"/>
  <c r="Y152" i="1" s="1"/>
  <c r="AE152" i="1" s="1"/>
  <c r="I152" i="1"/>
  <c r="J152" i="1"/>
  <c r="Z152" i="1" s="1"/>
  <c r="AA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AA154" i="1" s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R155" i="1" s="1"/>
  <c r="G155" i="1"/>
  <c r="H155" i="1"/>
  <c r="Y155" i="1"/>
  <c r="AE155" i="1" s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 s="1"/>
  <c r="AA156" i="1" s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R157" i="1"/>
  <c r="F157" i="1"/>
  <c r="G157" i="1"/>
  <c r="H157" i="1"/>
  <c r="Y157" i="1"/>
  <c r="AE157" i="1"/>
  <c r="I157" i="1"/>
  <c r="J157" i="1"/>
  <c r="Z157" i="1"/>
  <c r="AA157" i="1" s="1"/>
  <c r="K157" i="1"/>
  <c r="L157" i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 s="1"/>
  <c r="AE158" i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R159" i="1" s="1"/>
  <c r="S159" i="1" s="1"/>
  <c r="G159" i="1"/>
  <c r="H159" i="1"/>
  <c r="Y159" i="1" s="1"/>
  <c r="AE159" i="1" s="1"/>
  <c r="I159" i="1"/>
  <c r="J159" i="1"/>
  <c r="Z159" i="1" s="1"/>
  <c r="K159" i="1"/>
  <c r="L159" i="1"/>
  <c r="T159" i="1"/>
  <c r="U159" i="1" s="1"/>
  <c r="V159" i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AA160" i="1"/>
  <c r="K160" i="1"/>
  <c r="L160" i="1"/>
  <c r="M160" i="1"/>
  <c r="N160" i="1"/>
  <c r="O160" i="1"/>
  <c r="P160" i="1"/>
  <c r="A161" i="1"/>
  <c r="B161" i="1"/>
  <c r="C161" i="1"/>
  <c r="D161" i="1" s="1"/>
  <c r="X161" i="1"/>
  <c r="E161" i="1"/>
  <c r="F161" i="1"/>
  <c r="G161" i="1"/>
  <c r="H161" i="1"/>
  <c r="Y161" i="1"/>
  <c r="AE161" i="1"/>
  <c r="I161" i="1"/>
  <c r="J161" i="1"/>
  <c r="Z161" i="1" s="1"/>
  <c r="AA161" i="1" s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 s="1"/>
  <c r="S163" i="1"/>
  <c r="G163" i="1"/>
  <c r="H163" i="1"/>
  <c r="Y163" i="1" s="1"/>
  <c r="AE163" i="1" s="1"/>
  <c r="I163" i="1"/>
  <c r="J163" i="1"/>
  <c r="Z163" i="1"/>
  <c r="AA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 s="1"/>
  <c r="K164" i="1"/>
  <c r="T164" i="1"/>
  <c r="AC164" i="1"/>
  <c r="AD164" i="1" s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/>
  <c r="G165" i="1"/>
  <c r="H165" i="1"/>
  <c r="Y165" i="1" s="1"/>
  <c r="AE165" i="1" s="1"/>
  <c r="I165" i="1"/>
  <c r="J165" i="1"/>
  <c r="Z165" i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 s="1"/>
  <c r="S166" i="1" s="1"/>
  <c r="G166" i="1"/>
  <c r="H166" i="1"/>
  <c r="Y166" i="1"/>
  <c r="AE166" i="1" s="1"/>
  <c r="I166" i="1"/>
  <c r="J166" i="1"/>
  <c r="Z166" i="1"/>
  <c r="K166" i="1"/>
  <c r="T166" i="1"/>
  <c r="U166" i="1" s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R167" i="1" s="1"/>
  <c r="S167" i="1" s="1"/>
  <c r="G167" i="1"/>
  <c r="H167" i="1"/>
  <c r="Y167" i="1" s="1"/>
  <c r="AE167" i="1" s="1"/>
  <c r="I167" i="1"/>
  <c r="J167" i="1"/>
  <c r="Z167" i="1" s="1"/>
  <c r="AA167" i="1" s="1"/>
  <c r="K167" i="1"/>
  <c r="T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 s="1"/>
  <c r="X173" i="1"/>
  <c r="E173" i="1"/>
  <c r="F173" i="1"/>
  <c r="G173" i="1"/>
  <c r="H173" i="1"/>
  <c r="Y173" i="1" s="1"/>
  <c r="AE173" i="1" s="1"/>
  <c r="I173" i="1"/>
  <c r="J173" i="1"/>
  <c r="Z173" i="1" s="1"/>
  <c r="K173" i="1"/>
  <c r="L173" i="1"/>
  <c r="T173" i="1" s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/>
  <c r="AE175" i="1" s="1"/>
  <c r="I175" i="1"/>
  <c r="J175" i="1"/>
  <c r="Z175" i="1" s="1"/>
  <c r="K175" i="1"/>
  <c r="U175" i="1"/>
  <c r="L175" i="1"/>
  <c r="T175" i="1" s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/>
  <c r="AE183" i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/>
  <c r="AA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R188" i="1" s="1"/>
  <c r="S188" i="1" s="1"/>
  <c r="G188" i="1"/>
  <c r="H188" i="1"/>
  <c r="Y188" i="1"/>
  <c r="AE188" i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R189" i="1"/>
  <c r="S189" i="1"/>
  <c r="F189" i="1"/>
  <c r="G189" i="1"/>
  <c r="H189" i="1"/>
  <c r="Y189" i="1"/>
  <c r="AE189" i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 s="1"/>
  <c r="K190" i="1"/>
  <c r="T190" i="1"/>
  <c r="U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R191" i="1" s="1"/>
  <c r="S191" i="1" s="1"/>
  <c r="F191" i="1"/>
  <c r="G191" i="1"/>
  <c r="H191" i="1"/>
  <c r="Y191" i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R203" i="1" s="1"/>
  <c r="S203" i="1" s="1"/>
  <c r="G203" i="1"/>
  <c r="H203" i="1"/>
  <c r="Y203" i="1"/>
  <c r="AE203" i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/>
  <c r="E211" i="1"/>
  <c r="F211" i="1"/>
  <c r="R211" i="1" s="1"/>
  <c r="S211" i="1" s="1"/>
  <c r="G211" i="1"/>
  <c r="H211" i="1"/>
  <c r="Y211" i="1" s="1"/>
  <c r="AE211" i="1"/>
  <c r="I211" i="1"/>
  <c r="J211" i="1"/>
  <c r="Z211" i="1"/>
  <c r="AA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 s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/>
  <c r="AE223" i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/>
  <c r="F229" i="1"/>
  <c r="G229" i="1"/>
  <c r="H229" i="1"/>
  <c r="Y229" i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AA233" i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R234" i="1" s="1"/>
  <c r="S234" i="1" s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S235" i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 s="1"/>
  <c r="G237" i="1"/>
  <c r="H237" i="1"/>
  <c r="Y237" i="1"/>
  <c r="AE237" i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 s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/>
  <c r="AE257" i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 s="1"/>
  <c r="S258" i="1" s="1"/>
  <c r="F258" i="1"/>
  <c r="G258" i="1"/>
  <c r="H258" i="1"/>
  <c r="Y258" i="1"/>
  <c r="AE258" i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 s="1"/>
  <c r="AE306" i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R319" i="1" s="1"/>
  <c r="F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/>
  <c r="AE325" i="1"/>
  <c r="I325" i="1"/>
  <c r="J325" i="1"/>
  <c r="Z325" i="1" s="1"/>
  <c r="K325" i="1"/>
  <c r="AC325" i="1"/>
  <c r="L325" i="1"/>
  <c r="T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R330" i="1"/>
  <c r="S330" i="1" s="1"/>
  <c r="F330" i="1"/>
  <c r="G330" i="1"/>
  <c r="H330" i="1"/>
  <c r="Y330" i="1" s="1"/>
  <c r="AE330" i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/>
  <c r="I335" i="1"/>
  <c r="J335" i="1"/>
  <c r="Z335" i="1" s="1"/>
  <c r="AA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R342" i="1" s="1"/>
  <c r="S342" i="1" s="1"/>
  <c r="F342" i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/>
  <c r="I347" i="1"/>
  <c r="J347" i="1"/>
  <c r="Z347" i="1" s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/>
  <c r="E349" i="1"/>
  <c r="F349" i="1"/>
  <c r="R349" i="1" s="1"/>
  <c r="S349" i="1" s="1"/>
  <c r="G349" i="1"/>
  <c r="H349" i="1"/>
  <c r="Y349" i="1" s="1"/>
  <c r="AE349" i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 s="1"/>
  <c r="S355" i="1" s="1"/>
  <c r="F355" i="1"/>
  <c r="G355" i="1"/>
  <c r="H355" i="1"/>
  <c r="Y355" i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 s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/>
  <c r="E364" i="1"/>
  <c r="F364" i="1"/>
  <c r="G364" i="1"/>
  <c r="H364" i="1"/>
  <c r="Y364" i="1" s="1"/>
  <c r="AE364" i="1"/>
  <c r="I364" i="1"/>
  <c r="J364" i="1"/>
  <c r="Z364" i="1" s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/>
  <c r="E366" i="1"/>
  <c r="F366" i="1"/>
  <c r="R366" i="1" s="1"/>
  <c r="S366" i="1"/>
  <c r="G366" i="1"/>
  <c r="H366" i="1"/>
  <c r="Y366" i="1" s="1"/>
  <c r="AE366" i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R368" i="1" s="1"/>
  <c r="F368" i="1"/>
  <c r="G368" i="1"/>
  <c r="H368" i="1"/>
  <c r="Y368" i="1" s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/>
  <c r="AE370" i="1" s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 s="1"/>
  <c r="AE375" i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S382" i="1"/>
  <c r="F382" i="1"/>
  <c r="G382" i="1"/>
  <c r="H382" i="1"/>
  <c r="Y382" i="1" s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 s="1"/>
  <c r="F383" i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/>
  <c r="AE387" i="1" s="1"/>
  <c r="I387" i="1"/>
  <c r="J387" i="1"/>
  <c r="Z387" i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R391" i="1" s="1"/>
  <c r="S391" i="1" s="1"/>
  <c r="F391" i="1"/>
  <c r="G391" i="1"/>
  <c r="H391" i="1"/>
  <c r="Y391" i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/>
  <c r="AE392" i="1" s="1"/>
  <c r="I392" i="1"/>
  <c r="J392" i="1"/>
  <c r="Z392" i="1" s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R393" i="1" s="1"/>
  <c r="S393" i="1" s="1"/>
  <c r="F393" i="1"/>
  <c r="G393" i="1"/>
  <c r="H393" i="1"/>
  <c r="Y393" i="1"/>
  <c r="AE393" i="1" s="1"/>
  <c r="I393" i="1"/>
  <c r="J393" i="1"/>
  <c r="Z393" i="1" s="1"/>
  <c r="K393" i="1"/>
  <c r="L393" i="1"/>
  <c r="T393" i="1" s="1"/>
  <c r="AC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/>
  <c r="E397" i="1"/>
  <c r="R397" i="1" s="1"/>
  <c r="F397" i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 s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R418" i="1"/>
  <c r="S418" i="1"/>
  <c r="G418" i="1"/>
  <c r="H418" i="1"/>
  <c r="Y418" i="1" s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/>
  <c r="I421" i="1"/>
  <c r="J421" i="1"/>
  <c r="Z421" i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 s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/>
  <c r="S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/>
  <c r="S434" i="1" s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S439" i="1"/>
  <c r="F439" i="1"/>
  <c r="R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/>
  <c r="AE441" i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/>
  <c r="E444" i="1"/>
  <c r="F444" i="1"/>
  <c r="G444" i="1"/>
  <c r="H444" i="1"/>
  <c r="Y444" i="1" s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/>
  <c r="G452" i="1"/>
  <c r="H452" i="1"/>
  <c r="Y452" i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 s="1"/>
  <c r="AE454" i="1"/>
  <c r="I454" i="1"/>
  <c r="J454" i="1"/>
  <c r="Z454" i="1" s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T463" i="1"/>
  <c r="AB463" i="1" s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I466" i="1"/>
  <c r="J466" i="1"/>
  <c r="Z466" i="1"/>
  <c r="AA466" i="1"/>
  <c r="K466" i="1"/>
  <c r="L466" i="1"/>
  <c r="V466" i="1" s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R476" i="1"/>
  <c r="F476" i="1"/>
  <c r="G476" i="1"/>
  <c r="H476" i="1"/>
  <c r="Y476" i="1" s="1"/>
  <c r="AE476" i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/>
  <c r="S477" i="1" s="1"/>
  <c r="F477" i="1"/>
  <c r="G477" i="1"/>
  <c r="H477" i="1"/>
  <c r="Y477" i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 s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 s="1"/>
  <c r="F479" i="1"/>
  <c r="G479" i="1"/>
  <c r="H479" i="1"/>
  <c r="Y479" i="1" s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R480" i="1" s="1"/>
  <c r="S480" i="1" s="1"/>
  <c r="F480" i="1"/>
  <c r="G480" i="1"/>
  <c r="H480" i="1"/>
  <c r="Y480" i="1"/>
  <c r="AE480" i="1" s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R485" i="1" s="1"/>
  <c r="S485" i="1" s="1"/>
  <c r="F485" i="1"/>
  <c r="G485" i="1"/>
  <c r="H485" i="1"/>
  <c r="Y485" i="1" s="1"/>
  <c r="AE485" i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/>
  <c r="I488" i="1"/>
  <c r="J488" i="1"/>
  <c r="Z488" i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 s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R494" i="1" s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/>
  <c r="E495" i="1"/>
  <c r="F495" i="1"/>
  <c r="R495" i="1" s="1"/>
  <c r="G495" i="1"/>
  <c r="H495" i="1"/>
  <c r="Y495" i="1"/>
  <c r="AE495" i="1" s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 s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 s="1"/>
  <c r="AA502" i="1"/>
  <c r="K502" i="1"/>
  <c r="L502" i="1"/>
  <c r="M502" i="1"/>
  <c r="N502" i="1"/>
  <c r="O502" i="1"/>
  <c r="P502" i="1"/>
  <c r="A503" i="1"/>
  <c r="B503" i="1"/>
  <c r="C503" i="1"/>
  <c r="D503" i="1" s="1"/>
  <c r="X503" i="1"/>
  <c r="E503" i="1"/>
  <c r="F503" i="1"/>
  <c r="R503" i="1" s="1"/>
  <c r="G503" i="1"/>
  <c r="H503" i="1"/>
  <c r="Y503" i="1" s="1"/>
  <c r="AE503" i="1" s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R504" i="1" s="1"/>
  <c r="S504" i="1" s="1"/>
  <c r="F504" i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 s="1"/>
  <c r="AE510" i="1"/>
  <c r="I510" i="1"/>
  <c r="J510" i="1"/>
  <c r="Z510" i="1" s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S514" i="1"/>
  <c r="F514" i="1"/>
  <c r="R514" i="1" s="1"/>
  <c r="G514" i="1"/>
  <c r="H514" i="1"/>
  <c r="Y514" i="1"/>
  <c r="AE514" i="1" s="1"/>
  <c r="I514" i="1"/>
  <c r="J514" i="1"/>
  <c r="Z514" i="1"/>
  <c r="AA514" i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/>
  <c r="I516" i="1"/>
  <c r="J516" i="1"/>
  <c r="Z516" i="1" s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/>
  <c r="I521" i="1"/>
  <c r="J521" i="1"/>
  <c r="Z521" i="1" s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R538" i="1" s="1"/>
  <c r="S538" i="1" s="1"/>
  <c r="G538" i="1"/>
  <c r="H538" i="1"/>
  <c r="Y538" i="1" s="1"/>
  <c r="AE538" i="1"/>
  <c r="I538" i="1"/>
  <c r="J538" i="1"/>
  <c r="Z538" i="1" s="1"/>
  <c r="AA538" i="1" s="1"/>
  <c r="K538" i="1"/>
  <c r="L538" i="1"/>
  <c r="T538" i="1" s="1"/>
  <c r="U538" i="1" s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/>
  <c r="S540" i="1" s="1"/>
  <c r="F540" i="1"/>
  <c r="G540" i="1"/>
  <c r="H540" i="1"/>
  <c r="Y540" i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/>
  <c r="F542" i="1"/>
  <c r="G542" i="1"/>
  <c r="H542" i="1"/>
  <c r="Y542" i="1" s="1"/>
  <c r="AE542" i="1" s="1"/>
  <c r="I542" i="1"/>
  <c r="J542" i="1"/>
  <c r="Z542" i="1" s="1"/>
  <c r="AA542" i="1" s="1"/>
  <c r="AB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 s="1"/>
  <c r="K544" i="1"/>
  <c r="L544" i="1"/>
  <c r="V544" i="1" s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/>
  <c r="AA548" i="1" s="1"/>
  <c r="AD548" i="1"/>
  <c r="K548" i="1"/>
  <c r="T548" i="1"/>
  <c r="AC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/>
  <c r="I550" i="1"/>
  <c r="J550" i="1"/>
  <c r="Z550" i="1"/>
  <c r="AA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F551" i="1"/>
  <c r="R551" i="1" s="1"/>
  <c r="S551" i="1"/>
  <c r="G551" i="1"/>
  <c r="H551" i="1"/>
  <c r="Y551" i="1" s="1"/>
  <c r="AE551" i="1"/>
  <c r="I551" i="1"/>
  <c r="J551" i="1"/>
  <c r="Z551" i="1" s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R552" i="1" s="1"/>
  <c r="S552" i="1" s="1"/>
  <c r="F552" i="1"/>
  <c r="G552" i="1"/>
  <c r="H552" i="1"/>
  <c r="I552" i="1"/>
  <c r="J552" i="1"/>
  <c r="Z552" i="1"/>
  <c r="AA552" i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/>
  <c r="E554" i="1"/>
  <c r="F554" i="1"/>
  <c r="G554" i="1"/>
  <c r="H554" i="1"/>
  <c r="Y554" i="1" s="1"/>
  <c r="AE554" i="1" s="1"/>
  <c r="I554" i="1"/>
  <c r="J554" i="1"/>
  <c r="Z554" i="1" s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 s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/>
  <c r="E556" i="1"/>
  <c r="R556" i="1"/>
  <c r="F556" i="1"/>
  <c r="G556" i="1"/>
  <c r="H556" i="1"/>
  <c r="Y556" i="1"/>
  <c r="AE556" i="1" s="1"/>
  <c r="I556" i="1"/>
  <c r="J556" i="1"/>
  <c r="Z556" i="1"/>
  <c r="AA556" i="1" s="1"/>
  <c r="K556" i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/>
  <c r="I558" i="1"/>
  <c r="J558" i="1"/>
  <c r="Z558" i="1" s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G562" i="1"/>
  <c r="H562" i="1"/>
  <c r="Y562" i="1" s="1"/>
  <c r="AE562" i="1" s="1"/>
  <c r="I562" i="1"/>
  <c r="J562" i="1"/>
  <c r="Z562" i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/>
  <c r="I564" i="1"/>
  <c r="J564" i="1"/>
  <c r="Z564" i="1" s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/>
  <c r="E565" i="1"/>
  <c r="F565" i="1"/>
  <c r="R565" i="1" s="1"/>
  <c r="S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/>
  <c r="AE568" i="1" s="1"/>
  <c r="I568" i="1"/>
  <c r="J568" i="1"/>
  <c r="Z568" i="1"/>
  <c r="AA568" i="1" s="1"/>
  <c r="K568" i="1"/>
  <c r="L568" i="1"/>
  <c r="T568" i="1" s="1"/>
  <c r="M568" i="1"/>
  <c r="N568" i="1"/>
  <c r="O568" i="1"/>
  <c r="P568" i="1"/>
  <c r="A569" i="1"/>
  <c r="B569" i="1"/>
  <c r="C569" i="1"/>
  <c r="D569" i="1"/>
  <c r="X569" i="1" s="1"/>
  <c r="E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R570" i="1" s="1"/>
  <c r="S570" i="1" s="1"/>
  <c r="F570" i="1"/>
  <c r="G570" i="1"/>
  <c r="H570" i="1"/>
  <c r="Y570" i="1"/>
  <c r="AE570" i="1" s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I573" i="1"/>
  <c r="J573" i="1"/>
  <c r="Z573" i="1" s="1"/>
  <c r="AA573" i="1"/>
  <c r="K573" i="1"/>
  <c r="L573" i="1"/>
  <c r="M573" i="1"/>
  <c r="N573" i="1"/>
  <c r="O573" i="1"/>
  <c r="P573" i="1"/>
  <c r="AE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R576" i="1" s="1"/>
  <c r="S576" i="1" s="1"/>
  <c r="F576" i="1"/>
  <c r="G576" i="1"/>
  <c r="H576" i="1"/>
  <c r="Y576" i="1"/>
  <c r="AE576" i="1"/>
  <c r="I576" i="1"/>
  <c r="J576" i="1"/>
  <c r="Z576" i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 s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 s="1"/>
  <c r="AE578" i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/>
  <c r="AA585" i="1"/>
  <c r="K585" i="1"/>
  <c r="L585" i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/>
  <c r="I586" i="1"/>
  <c r="J586" i="1"/>
  <c r="Z586" i="1" s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 s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 s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 s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/>
  <c r="K598" i="1"/>
  <c r="T598" i="1" s="1"/>
  <c r="AB598" i="1" s="1"/>
  <c r="L598" i="1"/>
  <c r="V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 s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T602" i="1" s="1"/>
  <c r="U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/>
  <c r="I605" i="1"/>
  <c r="J605" i="1"/>
  <c r="Z605" i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/>
  <c r="G607" i="1"/>
  <c r="H607" i="1"/>
  <c r="Y607" i="1" s="1"/>
  <c r="AE607" i="1" s="1"/>
  <c r="I607" i="1"/>
  <c r="J607" i="1"/>
  <c r="Z607" i="1" s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R614" i="1" s="1"/>
  <c r="G614" i="1"/>
  <c r="H614" i="1"/>
  <c r="Y614" i="1" s="1"/>
  <c r="AE614" i="1"/>
  <c r="I614" i="1"/>
  <c r="J614" i="1"/>
  <c r="Z614" i="1" s="1"/>
  <c r="AA614" i="1" s="1"/>
  <c r="K614" i="1"/>
  <c r="L614" i="1"/>
  <c r="M614" i="1"/>
  <c r="N614" i="1"/>
  <c r="O614" i="1"/>
  <c r="P614" i="1"/>
  <c r="A615" i="1"/>
  <c r="B615" i="1"/>
  <c r="C615" i="1"/>
  <c r="D615" i="1" s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 s="1"/>
  <c r="AE617" i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 s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R621" i="1" s="1"/>
  <c r="S621" i="1" s="1"/>
  <c r="F621" i="1"/>
  <c r="G621" i="1"/>
  <c r="H621" i="1"/>
  <c r="Y621" i="1"/>
  <c r="AE621" i="1" s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/>
  <c r="E622" i="1"/>
  <c r="F622" i="1"/>
  <c r="G622" i="1"/>
  <c r="H622" i="1"/>
  <c r="Y622" i="1" s="1"/>
  <c r="AE622" i="1"/>
  <c r="I622" i="1"/>
  <c r="J622" i="1"/>
  <c r="Z622" i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/>
  <c r="K623" i="1"/>
  <c r="L623" i="1"/>
  <c r="M623" i="1"/>
  <c r="N623" i="1"/>
  <c r="O623" i="1"/>
  <c r="P623" i="1"/>
  <c r="X623" i="1"/>
  <c r="A624" i="1"/>
  <c r="B624" i="1"/>
  <c r="C624" i="1"/>
  <c r="D624" i="1" s="1"/>
  <c r="X624" i="1"/>
  <c r="E624" i="1"/>
  <c r="R624" i="1" s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AB624" i="1" s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/>
  <c r="I627" i="1"/>
  <c r="J627" i="1"/>
  <c r="Z627" i="1"/>
  <c r="AA627" i="1" s="1"/>
  <c r="K627" i="1"/>
  <c r="L627" i="1"/>
  <c r="V627" i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V631" i="1" s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/>
  <c r="AA634" i="1"/>
  <c r="K634" i="1"/>
  <c r="L634" i="1"/>
  <c r="V634" i="1" s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 s="1"/>
  <c r="AA635" i="1" s="1"/>
  <c r="AB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/>
  <c r="E638" i="1"/>
  <c r="R638" i="1" s="1"/>
  <c r="S638" i="1" s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R643" i="1" s="1"/>
  <c r="S643" i="1" s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 s="1"/>
  <c r="AA644" i="1"/>
  <c r="K644" i="1"/>
  <c r="T644" i="1" s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E647" i="1"/>
  <c r="R647" i="1" s="1"/>
  <c r="F647" i="1"/>
  <c r="G647" i="1"/>
  <c r="H647" i="1"/>
  <c r="Y647" i="1"/>
  <c r="AE647" i="1" s="1"/>
  <c r="I647" i="1"/>
  <c r="J647" i="1"/>
  <c r="Z647" i="1"/>
  <c r="AA647" i="1"/>
  <c r="AB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I648" i="1"/>
  <c r="J648" i="1"/>
  <c r="Z648" i="1" s="1"/>
  <c r="AA648" i="1"/>
  <c r="K648" i="1"/>
  <c r="L648" i="1"/>
  <c r="M648" i="1"/>
  <c r="N648" i="1"/>
  <c r="O648" i="1"/>
  <c r="P648" i="1"/>
  <c r="Y648" i="1"/>
  <c r="AE648" i="1"/>
  <c r="A649" i="1"/>
  <c r="B649" i="1"/>
  <c r="C649" i="1"/>
  <c r="D649" i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T651" i="1"/>
  <c r="V651" i="1"/>
  <c r="Y651" i="1"/>
  <c r="AE651" i="1" s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Y652" i="1"/>
  <c r="AE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/>
  <c r="G655" i="1"/>
  <c r="H655" i="1"/>
  <c r="Y655" i="1"/>
  <c r="AE655" i="1" s="1"/>
  <c r="I655" i="1"/>
  <c r="J655" i="1"/>
  <c r="Z655" i="1" s="1"/>
  <c r="AA655" i="1" s="1"/>
  <c r="K655" i="1"/>
  <c r="L655" i="1"/>
  <c r="T655" i="1" s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R657" i="1" s="1"/>
  <c r="S657" i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R659" i="1" s="1"/>
  <c r="G659" i="1"/>
  <c r="H659" i="1"/>
  <c r="Y659" i="1" s="1"/>
  <c r="AE659" i="1" s="1"/>
  <c r="I659" i="1"/>
  <c r="J659" i="1"/>
  <c r="Z659" i="1"/>
  <c r="K659" i="1"/>
  <c r="L659" i="1"/>
  <c r="M659" i="1"/>
  <c r="N659" i="1"/>
  <c r="O659" i="1"/>
  <c r="P659" i="1"/>
  <c r="S659" i="1"/>
  <c r="T659" i="1"/>
  <c r="AB659" i="1" s="1"/>
  <c r="V659" i="1"/>
  <c r="AA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V660" i="1" s="1"/>
  <c r="M660" i="1"/>
  <c r="N660" i="1"/>
  <c r="O660" i="1"/>
  <c r="P660" i="1"/>
  <c r="T660" i="1"/>
  <c r="U660" i="1" s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T663" i="1" s="1"/>
  <c r="AC663" i="1" s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Y664" i="1" s="1"/>
  <c r="AE664" i="1" s="1"/>
  <c r="I664" i="1"/>
  <c r="J664" i="1"/>
  <c r="Z664" i="1"/>
  <c r="AA664" i="1"/>
  <c r="K664" i="1"/>
  <c r="L664" i="1"/>
  <c r="M664" i="1"/>
  <c r="N664" i="1"/>
  <c r="O664" i="1"/>
  <c r="P664" i="1"/>
  <c r="X664" i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Y665" i="1"/>
  <c r="AE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I667" i="1"/>
  <c r="J667" i="1"/>
  <c r="K667" i="1"/>
  <c r="L667" i="1"/>
  <c r="M667" i="1"/>
  <c r="N667" i="1"/>
  <c r="O667" i="1"/>
  <c r="P667" i="1"/>
  <c r="R667" i="1"/>
  <c r="S667" i="1" s="1"/>
  <c r="V667" i="1"/>
  <c r="Z667" i="1"/>
  <c r="AA667" i="1"/>
  <c r="AE667" i="1"/>
  <c r="A668" i="1"/>
  <c r="B668" i="1"/>
  <c r="C668" i="1"/>
  <c r="D668" i="1" s="1"/>
  <c r="X668" i="1"/>
  <c r="E668" i="1"/>
  <c r="F668" i="1"/>
  <c r="G668" i="1"/>
  <c r="H668" i="1"/>
  <c r="Y668" i="1" s="1"/>
  <c r="AE668" i="1" s="1"/>
  <c r="I668" i="1"/>
  <c r="J668" i="1"/>
  <c r="Z668" i="1"/>
  <c r="K668" i="1"/>
  <c r="L668" i="1"/>
  <c r="T668" i="1" s="1"/>
  <c r="U668" i="1" s="1"/>
  <c r="M668" i="1"/>
  <c r="N668" i="1"/>
  <c r="O668" i="1"/>
  <c r="P668" i="1"/>
  <c r="R668" i="1"/>
  <c r="S668" i="1" s="1"/>
  <c r="AA668" i="1"/>
  <c r="A669" i="1"/>
  <c r="B669" i="1"/>
  <c r="C669" i="1"/>
  <c r="D669" i="1" s="1"/>
  <c r="X669" i="1"/>
  <c r="E669" i="1"/>
  <c r="R669" i="1" s="1"/>
  <c r="S669" i="1" s="1"/>
  <c r="F669" i="1"/>
  <c r="G669" i="1"/>
  <c r="H669" i="1"/>
  <c r="Y669" i="1" s="1"/>
  <c r="AE669" i="1" s="1"/>
  <c r="I669" i="1"/>
  <c r="J669" i="1"/>
  <c r="Z669" i="1"/>
  <c r="AA669" i="1"/>
  <c r="K669" i="1"/>
  <c r="L669" i="1"/>
  <c r="V669" i="1" s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 s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/>
  <c r="A671" i="1"/>
  <c r="B671" i="1"/>
  <c r="C671" i="1"/>
  <c r="D671" i="1" s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E671" i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/>
  <c r="AE672" i="1" s="1"/>
  <c r="AF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F673" i="1"/>
  <c r="R673" i="1"/>
  <c r="S673" i="1" s="1"/>
  <c r="G673" i="1"/>
  <c r="H673" i="1"/>
  <c r="Y673" i="1"/>
  <c r="AE673" i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/>
  <c r="I674" i="1"/>
  <c r="J674" i="1"/>
  <c r="Z674" i="1" s="1"/>
  <c r="K674" i="1"/>
  <c r="L674" i="1"/>
  <c r="M674" i="1"/>
  <c r="N674" i="1"/>
  <c r="O674" i="1"/>
  <c r="P674" i="1"/>
  <c r="R674" i="1"/>
  <c r="S674" i="1" s="1"/>
  <c r="V674" i="1"/>
  <c r="AA674" i="1"/>
  <c r="A675" i="1"/>
  <c r="B675" i="1"/>
  <c r="C675" i="1"/>
  <c r="D675" i="1"/>
  <c r="X675" i="1"/>
  <c r="E675" i="1"/>
  <c r="F675" i="1"/>
  <c r="G675" i="1"/>
  <c r="H675" i="1"/>
  <c r="Y675" i="1" s="1"/>
  <c r="AE675" i="1" s="1"/>
  <c r="I675" i="1"/>
  <c r="J675" i="1"/>
  <c r="Z675" i="1"/>
  <c r="AA675" i="1"/>
  <c r="K675" i="1"/>
  <c r="L675" i="1"/>
  <c r="M675" i="1"/>
  <c r="N675" i="1"/>
  <c r="O675" i="1"/>
  <c r="P675" i="1"/>
  <c r="R675" i="1"/>
  <c r="S675" i="1"/>
  <c r="A676" i="1"/>
  <c r="B676" i="1"/>
  <c r="C676" i="1"/>
  <c r="D676" i="1"/>
  <c r="X676" i="1"/>
  <c r="E676" i="1"/>
  <c r="R676" i="1" s="1"/>
  <c r="S676" i="1" s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 s="1"/>
  <c r="AE677" i="1" s="1"/>
  <c r="I677" i="1"/>
  <c r="J677" i="1"/>
  <c r="Z677" i="1"/>
  <c r="AA677" i="1" s="1"/>
  <c r="K677" i="1"/>
  <c r="L677" i="1"/>
  <c r="T677" i="1"/>
  <c r="AB677" i="1" s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 s="1"/>
  <c r="X679" i="1"/>
  <c r="E679" i="1"/>
  <c r="R679" i="1" s="1"/>
  <c r="S679" i="1" s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R681" i="1" s="1"/>
  <c r="S681" i="1" s="1"/>
  <c r="F681" i="1"/>
  <c r="G681" i="1"/>
  <c r="H681" i="1"/>
  <c r="Y681" i="1"/>
  <c r="AE681" i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 s="1"/>
  <c r="AE682" i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/>
  <c r="X684" i="1" s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T684" i="1" s="1"/>
  <c r="M684" i="1"/>
  <c r="N684" i="1"/>
  <c r="O684" i="1"/>
  <c r="P684" i="1"/>
  <c r="R684" i="1"/>
  <c r="S684" i="1" s="1"/>
  <c r="A685" i="1"/>
  <c r="B685" i="1"/>
  <c r="C685" i="1"/>
  <c r="D685" i="1" s="1"/>
  <c r="X685" i="1"/>
  <c r="E685" i="1"/>
  <c r="R685" i="1" s="1"/>
  <c r="S685" i="1" s="1"/>
  <c r="F685" i="1"/>
  <c r="G685" i="1"/>
  <c r="H685" i="1"/>
  <c r="Y685" i="1" s="1"/>
  <c r="AE685" i="1" s="1"/>
  <c r="I685" i="1"/>
  <c r="J685" i="1"/>
  <c r="Z685" i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/>
  <c r="I687" i="1"/>
  <c r="J687" i="1"/>
  <c r="K687" i="1"/>
  <c r="T687" i="1" s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B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/>
  <c r="E691" i="1"/>
  <c r="F691" i="1"/>
  <c r="R691" i="1"/>
  <c r="S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G692" i="1"/>
  <c r="H692" i="1"/>
  <c r="Y692" i="1" s="1"/>
  <c r="AE692" i="1" s="1"/>
  <c r="AF692" i="1" s="1"/>
  <c r="I692" i="1"/>
  <c r="J692" i="1"/>
  <c r="Z692" i="1" s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/>
  <c r="X693" i="1" s="1"/>
  <c r="E693" i="1"/>
  <c r="F693" i="1"/>
  <c r="G693" i="1"/>
  <c r="H693" i="1"/>
  <c r="Y693" i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E693" i="1"/>
  <c r="A694" i="1"/>
  <c r="B694" i="1"/>
  <c r="C694" i="1"/>
  <c r="D694" i="1"/>
  <c r="X694" i="1"/>
  <c r="E694" i="1"/>
  <c r="F694" i="1"/>
  <c r="R694" i="1" s="1"/>
  <c r="S694" i="1" s="1"/>
  <c r="G694" i="1"/>
  <c r="H694" i="1"/>
  <c r="Y694" i="1"/>
  <c r="AE694" i="1"/>
  <c r="I694" i="1"/>
  <c r="J694" i="1"/>
  <c r="Z694" i="1" s="1"/>
  <c r="K694" i="1"/>
  <c r="L694" i="1"/>
  <c r="M694" i="1"/>
  <c r="N694" i="1"/>
  <c r="O694" i="1"/>
  <c r="P694" i="1"/>
  <c r="AA694" i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B695" i="1" s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K696" i="1"/>
  <c r="L696" i="1"/>
  <c r="V696" i="1" s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R699" i="1"/>
  <c r="S699" i="1" s="1"/>
  <c r="Z699" i="1"/>
  <c r="AA699" i="1"/>
  <c r="AE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I701" i="1"/>
  <c r="J701" i="1"/>
  <c r="Z701" i="1"/>
  <c r="AA701" i="1"/>
  <c r="K701" i="1"/>
  <c r="T701" i="1" s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G702" i="1"/>
  <c r="H702" i="1"/>
  <c r="Y702" i="1" s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/>
  <c r="A703" i="1"/>
  <c r="B703" i="1"/>
  <c r="C703" i="1"/>
  <c r="D703" i="1"/>
  <c r="X703" i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/>
  <c r="Z703" i="1"/>
  <c r="AA703" i="1" s="1"/>
  <c r="A704" i="1"/>
  <c r="B704" i="1"/>
  <c r="C704" i="1"/>
  <c r="D704" i="1" s="1"/>
  <c r="X704" i="1" s="1"/>
  <c r="E704" i="1"/>
  <c r="R704" i="1" s="1"/>
  <c r="S704" i="1" s="1"/>
  <c r="F704" i="1"/>
  <c r="G704" i="1"/>
  <c r="H704" i="1"/>
  <c r="Y704" i="1" s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 s="1"/>
  <c r="X705" i="1"/>
  <c r="E705" i="1"/>
  <c r="R705" i="1" s="1"/>
  <c r="S705" i="1" s="1"/>
  <c r="F705" i="1"/>
  <c r="G705" i="1"/>
  <c r="H705" i="1"/>
  <c r="Y705" i="1" s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R706" i="1" s="1"/>
  <c r="S706" i="1" s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 s="1"/>
  <c r="X707" i="1"/>
  <c r="E707" i="1"/>
  <c r="R707" i="1" s="1"/>
  <c r="S707" i="1" s="1"/>
  <c r="F707" i="1"/>
  <c r="G707" i="1"/>
  <c r="H707" i="1"/>
  <c r="Y707" i="1"/>
  <c r="AE707" i="1" s="1"/>
  <c r="I707" i="1"/>
  <c r="J707" i="1"/>
  <c r="Z707" i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/>
  <c r="E708" i="1"/>
  <c r="F708" i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/>
  <c r="K709" i="1"/>
  <c r="T709" i="1" s="1"/>
  <c r="L709" i="1"/>
  <c r="M709" i="1"/>
  <c r="N709" i="1"/>
  <c r="O709" i="1"/>
  <c r="P709" i="1"/>
  <c r="R709" i="1"/>
  <c r="S709" i="1"/>
  <c r="V709" i="1"/>
  <c r="A710" i="1"/>
  <c r="B710" i="1"/>
  <c r="C710" i="1"/>
  <c r="D710" i="1" s="1"/>
  <c r="X710" i="1" s="1"/>
  <c r="E710" i="1"/>
  <c r="R710" i="1" s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S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R714" i="1" s="1"/>
  <c r="S714" i="1" s="1"/>
  <c r="F714" i="1"/>
  <c r="G714" i="1"/>
  <c r="H714" i="1"/>
  <c r="Y714" i="1" s="1"/>
  <c r="AE714" i="1" s="1"/>
  <c r="I714" i="1"/>
  <c r="J714" i="1"/>
  <c r="Z714" i="1" s="1"/>
  <c r="AA714" i="1" s="1"/>
  <c r="K714" i="1"/>
  <c r="L714" i="1"/>
  <c r="M714" i="1"/>
  <c r="N714" i="1"/>
  <c r="O714" i="1"/>
  <c r="P714" i="1"/>
  <c r="A715" i="1"/>
  <c r="B715" i="1"/>
  <c r="C715" i="1"/>
  <c r="D715" i="1"/>
  <c r="X715" i="1"/>
  <c r="E715" i="1"/>
  <c r="R715" i="1" s="1"/>
  <c r="F715" i="1"/>
  <c r="G715" i="1"/>
  <c r="H715" i="1"/>
  <c r="Y715" i="1" s="1"/>
  <c r="I715" i="1"/>
  <c r="J715" i="1"/>
  <c r="Z715" i="1"/>
  <c r="AA715" i="1"/>
  <c r="K715" i="1"/>
  <c r="L715" i="1"/>
  <c r="V715" i="1" s="1"/>
  <c r="M715" i="1"/>
  <c r="N715" i="1"/>
  <c r="O715" i="1"/>
  <c r="P715" i="1"/>
  <c r="S715" i="1"/>
  <c r="AE715" i="1"/>
  <c r="A716" i="1"/>
  <c r="B716" i="1"/>
  <c r="C716" i="1"/>
  <c r="D716" i="1"/>
  <c r="X716" i="1"/>
  <c r="E716" i="1"/>
  <c r="S716" i="1"/>
  <c r="F716" i="1"/>
  <c r="R716" i="1" s="1"/>
  <c r="G716" i="1"/>
  <c r="H716" i="1"/>
  <c r="Y716" i="1"/>
  <c r="AE716" i="1"/>
  <c r="I716" i="1"/>
  <c r="J716" i="1"/>
  <c r="Z716" i="1"/>
  <c r="AA716" i="1" s="1"/>
  <c r="AB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AE717" i="1" s="1"/>
  <c r="I717" i="1"/>
  <c r="J717" i="1"/>
  <c r="Z717" i="1"/>
  <c r="AA717" i="1"/>
  <c r="AB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/>
  <c r="AE718" i="1"/>
  <c r="I718" i="1"/>
  <c r="J718" i="1"/>
  <c r="K718" i="1"/>
  <c r="L718" i="1"/>
  <c r="T718" i="1" s="1"/>
  <c r="M718" i="1"/>
  <c r="N718" i="1"/>
  <c r="O718" i="1"/>
  <c r="P718" i="1"/>
  <c r="Z718" i="1"/>
  <c r="AA718" i="1"/>
  <c r="A719" i="1"/>
  <c r="B719" i="1"/>
  <c r="C719" i="1"/>
  <c r="D719" i="1"/>
  <c r="X719" i="1" s="1"/>
  <c r="E719" i="1"/>
  <c r="F719" i="1"/>
  <c r="R719" i="1" s="1"/>
  <c r="G719" i="1"/>
  <c r="H719" i="1"/>
  <c r="Y719" i="1"/>
  <c r="I719" i="1"/>
  <c r="J719" i="1"/>
  <c r="K719" i="1"/>
  <c r="L719" i="1"/>
  <c r="M719" i="1"/>
  <c r="N719" i="1"/>
  <c r="O719" i="1"/>
  <c r="P719" i="1"/>
  <c r="S719" i="1"/>
  <c r="Z719" i="1"/>
  <c r="AA719" i="1" s="1"/>
  <c r="AE719" i="1"/>
  <c r="A720" i="1"/>
  <c r="B720" i="1"/>
  <c r="C720" i="1"/>
  <c r="D720" i="1"/>
  <c r="X720" i="1"/>
  <c r="E720" i="1"/>
  <c r="R720" i="1" s="1"/>
  <c r="S720" i="1" s="1"/>
  <c r="F720" i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G721" i="1"/>
  <c r="H721" i="1"/>
  <c r="Y721" i="1"/>
  <c r="AE721" i="1"/>
  <c r="I721" i="1"/>
  <c r="J721" i="1"/>
  <c r="Z721" i="1" s="1"/>
  <c r="AA721" i="1" s="1"/>
  <c r="K721" i="1"/>
  <c r="L721" i="1"/>
  <c r="V721" i="1" s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/>
  <c r="AA723" i="1" s="1"/>
  <c r="K723" i="1"/>
  <c r="L723" i="1"/>
  <c r="M723" i="1"/>
  <c r="N723" i="1"/>
  <c r="O723" i="1"/>
  <c r="P723" i="1"/>
  <c r="V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/>
  <c r="K725" i="1"/>
  <c r="L725" i="1"/>
  <c r="M725" i="1"/>
  <c r="N725" i="1"/>
  <c r="O725" i="1"/>
  <c r="P725" i="1"/>
  <c r="AA725" i="1"/>
  <c r="A726" i="1"/>
  <c r="B726" i="1"/>
  <c r="C726" i="1"/>
  <c r="D726" i="1"/>
  <c r="X726" i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Z728" i="1" s="1"/>
  <c r="AA728" i="1" s="1"/>
  <c r="AB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Z729" i="1"/>
  <c r="AA729" i="1"/>
  <c r="A730" i="1"/>
  <c r="B730" i="1"/>
  <c r="C730" i="1"/>
  <c r="D730" i="1"/>
  <c r="X730" i="1"/>
  <c r="E730" i="1"/>
  <c r="F730" i="1"/>
  <c r="R730" i="1"/>
  <c r="S730" i="1"/>
  <c r="G730" i="1"/>
  <c r="H730" i="1"/>
  <c r="Y730" i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/>
  <c r="S731" i="1"/>
  <c r="G731" i="1"/>
  <c r="H731" i="1"/>
  <c r="Y731" i="1"/>
  <c r="AE731" i="1" s="1"/>
  <c r="I731" i="1"/>
  <c r="J731" i="1"/>
  <c r="Z731" i="1"/>
  <c r="AA731" i="1"/>
  <c r="K731" i="1"/>
  <c r="L731" i="1"/>
  <c r="M731" i="1"/>
  <c r="N731" i="1"/>
  <c r="O731" i="1"/>
  <c r="P731" i="1"/>
  <c r="A732" i="1"/>
  <c r="B732" i="1"/>
  <c r="C732" i="1"/>
  <c r="D732" i="1"/>
  <c r="X732" i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T733" i="1" s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R734" i="1"/>
  <c r="S734" i="1" s="1"/>
  <c r="F734" i="1"/>
  <c r="G734" i="1"/>
  <c r="H734" i="1"/>
  <c r="Y734" i="1" s="1"/>
  <c r="AE734" i="1" s="1"/>
  <c r="AF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 s="1"/>
  <c r="X740" i="1"/>
  <c r="E740" i="1"/>
  <c r="R740" i="1" s="1"/>
  <c r="S740" i="1" s="1"/>
  <c r="F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F741" i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/>
  <c r="E743" i="1"/>
  <c r="F743" i="1"/>
  <c r="G743" i="1"/>
  <c r="H743" i="1"/>
  <c r="Y743" i="1"/>
  <c r="AE743" i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G744" i="1"/>
  <c r="H744" i="1"/>
  <c r="Y744" i="1"/>
  <c r="AE744" i="1" s="1"/>
  <c r="I744" i="1"/>
  <c r="J744" i="1"/>
  <c r="Z744" i="1" s="1"/>
  <c r="AA744" i="1" s="1"/>
  <c r="K744" i="1"/>
  <c r="L744" i="1"/>
  <c r="T744" i="1" s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/>
  <c r="I745" i="1"/>
  <c r="J745" i="1"/>
  <c r="Z745" i="1" s="1"/>
  <c r="AA745" i="1" s="1"/>
  <c r="K745" i="1"/>
  <c r="L745" i="1"/>
  <c r="T745" i="1"/>
  <c r="M745" i="1"/>
  <c r="N745" i="1"/>
  <c r="O745" i="1"/>
  <c r="P745" i="1"/>
  <c r="A746" i="1"/>
  <c r="B746" i="1"/>
  <c r="C746" i="1"/>
  <c r="D746" i="1" s="1"/>
  <c r="X746" i="1"/>
  <c r="E746" i="1"/>
  <c r="R746" i="1" s="1"/>
  <c r="S746" i="1" s="1"/>
  <c r="F746" i="1"/>
  <c r="G746" i="1"/>
  <c r="H746" i="1"/>
  <c r="Y746" i="1"/>
  <c r="AE746" i="1" s="1"/>
  <c r="I746" i="1"/>
  <c r="J746" i="1"/>
  <c r="Z746" i="1" s="1"/>
  <c r="K746" i="1"/>
  <c r="T746" i="1" s="1"/>
  <c r="AC746" i="1" s="1"/>
  <c r="L746" i="1"/>
  <c r="AD746" i="1"/>
  <c r="M746" i="1"/>
  <c r="N746" i="1"/>
  <c r="O746" i="1"/>
  <c r="P746" i="1"/>
  <c r="AA746" i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R749" i="1" s="1"/>
  <c r="S749" i="1" s="1"/>
  <c r="F749" i="1"/>
  <c r="G749" i="1"/>
  <c r="H749" i="1"/>
  <c r="Y749" i="1"/>
  <c r="AE749" i="1"/>
  <c r="I749" i="1"/>
  <c r="J749" i="1"/>
  <c r="K749" i="1"/>
  <c r="T749" i="1" s="1"/>
  <c r="AC749" i="1" s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/>
  <c r="AE750" i="1"/>
  <c r="I750" i="1"/>
  <c r="J750" i="1"/>
  <c r="Z750" i="1" s="1"/>
  <c r="AA750" i="1" s="1"/>
  <c r="K750" i="1"/>
  <c r="L750" i="1"/>
  <c r="T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/>
  <c r="AE751" i="1" s="1"/>
  <c r="AF751" i="1" s="1"/>
  <c r="AG751" i="1" s="1"/>
  <c r="AH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/>
  <c r="E752" i="1"/>
  <c r="R752" i="1" s="1"/>
  <c r="S752" i="1" s="1"/>
  <c r="F752" i="1"/>
  <c r="G752" i="1"/>
  <c r="H752" i="1"/>
  <c r="Y752" i="1" s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R753" i="1" s="1"/>
  <c r="S753" i="1" s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/>
  <c r="AE754" i="1"/>
  <c r="I754" i="1"/>
  <c r="J754" i="1"/>
  <c r="Z754" i="1" s="1"/>
  <c r="AA754" i="1" s="1"/>
  <c r="K754" i="1"/>
  <c r="L754" i="1"/>
  <c r="T754" i="1"/>
  <c r="AC754" i="1" s="1"/>
  <c r="AD754" i="1" s="1"/>
  <c r="M754" i="1"/>
  <c r="N754" i="1"/>
  <c r="O754" i="1"/>
  <c r="P754" i="1"/>
  <c r="A755" i="1"/>
  <c r="B755" i="1"/>
  <c r="C755" i="1"/>
  <c r="D755" i="1" s="1"/>
  <c r="X755" i="1"/>
  <c r="E755" i="1"/>
  <c r="R755" i="1" s="1"/>
  <c r="S755" i="1" s="1"/>
  <c r="F755" i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S757" i="1" s="1"/>
  <c r="G757" i="1"/>
  <c r="H757" i="1"/>
  <c r="Y757" i="1"/>
  <c r="AE757" i="1"/>
  <c r="I757" i="1"/>
  <c r="J757" i="1"/>
  <c r="Z757" i="1" s="1"/>
  <c r="AA757" i="1" s="1"/>
  <c r="K757" i="1"/>
  <c r="L757" i="1"/>
  <c r="M757" i="1"/>
  <c r="N757" i="1"/>
  <c r="O757" i="1"/>
  <c r="P757" i="1"/>
  <c r="A758" i="1"/>
  <c r="B758" i="1"/>
  <c r="C758" i="1"/>
  <c r="D758" i="1" s="1"/>
  <c r="X758" i="1"/>
  <c r="E758" i="1"/>
  <c r="R758" i="1" s="1"/>
  <c r="S758" i="1" s="1"/>
  <c r="F758" i="1"/>
  <c r="G758" i="1"/>
  <c r="H758" i="1"/>
  <c r="Y758" i="1"/>
  <c r="AE758" i="1"/>
  <c r="I758" i="1"/>
  <c r="J758" i="1"/>
  <c r="Z758" i="1" s="1"/>
  <c r="K758" i="1"/>
  <c r="T758" i="1" s="1"/>
  <c r="L758" i="1"/>
  <c r="AC758" i="1"/>
  <c r="AD758" i="1" s="1"/>
  <c r="M758" i="1"/>
  <c r="N758" i="1"/>
  <c r="O758" i="1"/>
  <c r="P758" i="1"/>
  <c r="AA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/>
  <c r="X761" i="1" s="1"/>
  <c r="E761" i="1"/>
  <c r="R761" i="1" s="1"/>
  <c r="S761" i="1" s="1"/>
  <c r="F761" i="1"/>
  <c r="G761" i="1"/>
  <c r="H761" i="1"/>
  <c r="Y761" i="1" s="1"/>
  <c r="AE761" i="1" s="1"/>
  <c r="I761" i="1"/>
  <c r="J761" i="1"/>
  <c r="K761" i="1"/>
  <c r="T761" i="1" s="1"/>
  <c r="L761" i="1"/>
  <c r="AC761" i="1"/>
  <c r="AD761" i="1"/>
  <c r="M761" i="1"/>
  <c r="N761" i="1"/>
  <c r="O761" i="1"/>
  <c r="P761" i="1"/>
  <c r="Z761" i="1"/>
  <c r="AA761" i="1" s="1"/>
  <c r="A762" i="1"/>
  <c r="B762" i="1"/>
  <c r="C762" i="1"/>
  <c r="D762" i="1"/>
  <c r="X762" i="1" s="1"/>
  <c r="E762" i="1"/>
  <c r="F762" i="1"/>
  <c r="G762" i="1"/>
  <c r="H762" i="1"/>
  <c r="Y762" i="1"/>
  <c r="AE762" i="1" s="1"/>
  <c r="AF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 s="1"/>
  <c r="X765" i="1" s="1"/>
  <c r="E765" i="1"/>
  <c r="R765" i="1" s="1"/>
  <c r="S765" i="1" s="1"/>
  <c r="F765" i="1"/>
  <c r="G765" i="1"/>
  <c r="H765" i="1"/>
  <c r="Y765" i="1" s="1"/>
  <c r="AE765" i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G766" i="1"/>
  <c r="H766" i="1"/>
  <c r="Y766" i="1" s="1"/>
  <c r="AE766" i="1" s="1"/>
  <c r="I766" i="1"/>
  <c r="J766" i="1"/>
  <c r="Z766" i="1" s="1"/>
  <c r="AA766" i="1" s="1"/>
  <c r="AB766" i="1" s="1"/>
  <c r="K766" i="1"/>
  <c r="T766" i="1" s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/>
  <c r="I767" i="1"/>
  <c r="J767" i="1"/>
  <c r="Z767" i="1" s="1"/>
  <c r="AA767" i="1" s="1"/>
  <c r="K767" i="1"/>
  <c r="T767" i="1" s="1"/>
  <c r="AC767" i="1" s="1"/>
  <c r="AD767" i="1" s="1"/>
  <c r="L767" i="1"/>
  <c r="M767" i="1"/>
  <c r="N767" i="1"/>
  <c r="O767" i="1"/>
  <c r="P767" i="1"/>
  <c r="R767" i="1"/>
  <c r="S767" i="1" s="1"/>
  <c r="A768" i="1"/>
  <c r="B768" i="1"/>
  <c r="C768" i="1"/>
  <c r="D768" i="1"/>
  <c r="X768" i="1" s="1"/>
  <c r="E768" i="1"/>
  <c r="R768" i="1" s="1"/>
  <c r="S768" i="1" s="1"/>
  <c r="F768" i="1"/>
  <c r="G768" i="1"/>
  <c r="H768" i="1"/>
  <c r="Y768" i="1"/>
  <c r="AE768" i="1" s="1"/>
  <c r="I768" i="1"/>
  <c r="J768" i="1"/>
  <c r="Z768" i="1" s="1"/>
  <c r="K768" i="1"/>
  <c r="T768" i="1" s="1"/>
  <c r="L768" i="1"/>
  <c r="AC768" i="1"/>
  <c r="AD768" i="1" s="1"/>
  <c r="AF768" i="1" s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F770" i="1"/>
  <c r="R770" i="1"/>
  <c r="S770" i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F771" i="1"/>
  <c r="R771" i="1" s="1"/>
  <c r="S771" i="1" s="1"/>
  <c r="G771" i="1"/>
  <c r="H771" i="1"/>
  <c r="Y771" i="1"/>
  <c r="AE771" i="1" s="1"/>
  <c r="I771" i="1"/>
  <c r="J771" i="1"/>
  <c r="K771" i="1"/>
  <c r="L771" i="1"/>
  <c r="T771" i="1" s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G772" i="1"/>
  <c r="H772" i="1"/>
  <c r="Y772" i="1" s="1"/>
  <c r="AE772" i="1"/>
  <c r="I772" i="1"/>
  <c r="J772" i="1"/>
  <c r="K772" i="1"/>
  <c r="L772" i="1"/>
  <c r="M772" i="1"/>
  <c r="N772" i="1"/>
  <c r="O772" i="1"/>
  <c r="P772" i="1"/>
  <c r="Z772" i="1"/>
  <c r="AA772" i="1" s="1"/>
  <c r="AB772" i="1" s="1"/>
  <c r="A773" i="1"/>
  <c r="B773" i="1"/>
  <c r="C773" i="1"/>
  <c r="D773" i="1" s="1"/>
  <c r="X773" i="1" s="1"/>
  <c r="E773" i="1"/>
  <c r="F773" i="1"/>
  <c r="G773" i="1"/>
  <c r="H773" i="1"/>
  <c r="Y773" i="1"/>
  <c r="AE773" i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Z774" i="1" s="1"/>
  <c r="K774" i="1"/>
  <c r="L774" i="1"/>
  <c r="M774" i="1"/>
  <c r="N774" i="1"/>
  <c r="O774" i="1"/>
  <c r="P774" i="1"/>
  <c r="AA774" i="1"/>
  <c r="A775" i="1"/>
  <c r="B775" i="1"/>
  <c r="C775" i="1"/>
  <c r="D775" i="1"/>
  <c r="X775" i="1"/>
  <c r="E775" i="1"/>
  <c r="F775" i="1"/>
  <c r="G775" i="1"/>
  <c r="H775" i="1"/>
  <c r="Y775" i="1" s="1"/>
  <c r="AE775" i="1" s="1"/>
  <c r="I775" i="1"/>
  <c r="J775" i="1"/>
  <c r="K775" i="1"/>
  <c r="L775" i="1"/>
  <c r="T775" i="1" s="1"/>
  <c r="AC775" i="1"/>
  <c r="AD775" i="1" s="1"/>
  <c r="M775" i="1"/>
  <c r="N775" i="1"/>
  <c r="O775" i="1"/>
  <c r="P775" i="1"/>
  <c r="R775" i="1"/>
  <c r="S775" i="1" s="1"/>
  <c r="Z775" i="1"/>
  <c r="AA775" i="1" s="1"/>
  <c r="AB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/>
  <c r="I776" i="1"/>
  <c r="J776" i="1"/>
  <c r="Z776" i="1" s="1"/>
  <c r="AA776" i="1" s="1"/>
  <c r="K776" i="1"/>
  <c r="L776" i="1"/>
  <c r="T776" i="1" s="1"/>
  <c r="AC776" i="1" s="1"/>
  <c r="AD776" i="1" s="1"/>
  <c r="M776" i="1"/>
  <c r="N776" i="1"/>
  <c r="O776" i="1"/>
  <c r="P776" i="1"/>
  <c r="A777" i="1"/>
  <c r="B777" i="1"/>
  <c r="C777" i="1"/>
  <c r="D777" i="1"/>
  <c r="X777" i="1" s="1"/>
  <c r="E777" i="1"/>
  <c r="F777" i="1"/>
  <c r="R777" i="1"/>
  <c r="S777" i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G778" i="1"/>
  <c r="H778" i="1"/>
  <c r="Y778" i="1" s="1"/>
  <c r="AE778" i="1" s="1"/>
  <c r="I778" i="1"/>
  <c r="J778" i="1"/>
  <c r="Z778" i="1" s="1"/>
  <c r="K778" i="1"/>
  <c r="L778" i="1"/>
  <c r="M778" i="1"/>
  <c r="N778" i="1"/>
  <c r="O778" i="1"/>
  <c r="P778" i="1"/>
  <c r="R778" i="1"/>
  <c r="S778" i="1" s="1"/>
  <c r="AA778" i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/>
  <c r="E780" i="1"/>
  <c r="R780" i="1" s="1"/>
  <c r="S780" i="1" s="1"/>
  <c r="F780" i="1"/>
  <c r="G780" i="1"/>
  <c r="H780" i="1"/>
  <c r="Y780" i="1"/>
  <c r="AE780" i="1" s="1"/>
  <c r="AF780" i="1" s="1"/>
  <c r="I780" i="1"/>
  <c r="J780" i="1"/>
  <c r="Z780" i="1" s="1"/>
  <c r="AA780" i="1" s="1"/>
  <c r="AB780" i="1" s="1"/>
  <c r="K780" i="1"/>
  <c r="T780" i="1" s="1"/>
  <c r="AC780" i="1" s="1"/>
  <c r="AD780" i="1" s="1"/>
  <c r="L780" i="1"/>
  <c r="M780" i="1"/>
  <c r="N780" i="1"/>
  <c r="O780" i="1"/>
  <c r="P780" i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/>
  <c r="I782" i="1"/>
  <c r="J782" i="1"/>
  <c r="Z782" i="1" s="1"/>
  <c r="AA782" i="1" s="1"/>
  <c r="K782" i="1"/>
  <c r="L782" i="1"/>
  <c r="T782" i="1" s="1"/>
  <c r="M782" i="1"/>
  <c r="N782" i="1"/>
  <c r="O782" i="1"/>
  <c r="P782" i="1"/>
  <c r="R782" i="1"/>
  <c r="S782" i="1" s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 s="1"/>
  <c r="AE783" i="1" s="1"/>
  <c r="AF783" i="1" s="1"/>
  <c r="AG783" i="1" s="1"/>
  <c r="AH783" i="1" s="1"/>
  <c r="I783" i="1"/>
  <c r="J783" i="1"/>
  <c r="K783" i="1"/>
  <c r="T783" i="1" s="1"/>
  <c r="AC783" i="1" s="1"/>
  <c r="AD783" i="1" s="1"/>
  <c r="L783" i="1"/>
  <c r="M783" i="1"/>
  <c r="N783" i="1"/>
  <c r="O783" i="1"/>
  <c r="P783" i="1"/>
  <c r="Z783" i="1"/>
  <c r="AA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AA784" i="1" s="1"/>
  <c r="AB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AA785" i="1" s="1"/>
  <c r="K785" i="1"/>
  <c r="T785" i="1" s="1"/>
  <c r="AC785" i="1" s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 s="1"/>
  <c r="AE786" i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 s="1"/>
  <c r="X787" i="1" s="1"/>
  <c r="E787" i="1"/>
  <c r="F787" i="1"/>
  <c r="R787" i="1" s="1"/>
  <c r="G787" i="1"/>
  <c r="H787" i="1"/>
  <c r="Y787" i="1"/>
  <c r="AE787" i="1" s="1"/>
  <c r="I787" i="1"/>
  <c r="J787" i="1"/>
  <c r="Z787" i="1" s="1"/>
  <c r="AA787" i="1" s="1"/>
  <c r="K787" i="1"/>
  <c r="L787" i="1"/>
  <c r="M787" i="1"/>
  <c r="N787" i="1"/>
  <c r="O787" i="1"/>
  <c r="P787" i="1"/>
  <c r="S787" i="1"/>
  <c r="A788" i="1"/>
  <c r="B788" i="1"/>
  <c r="C788" i="1"/>
  <c r="D788" i="1"/>
  <c r="X788" i="1" s="1"/>
  <c r="E788" i="1"/>
  <c r="R788" i="1" s="1"/>
  <c r="F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R790" i="1" s="1"/>
  <c r="F790" i="1"/>
  <c r="G790" i="1"/>
  <c r="H790" i="1"/>
  <c r="Y790" i="1" s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S790" i="1"/>
  <c r="A791" i="1"/>
  <c r="B791" i="1"/>
  <c r="C791" i="1"/>
  <c r="D791" i="1"/>
  <c r="X791" i="1" s="1"/>
  <c r="E791" i="1"/>
  <c r="R791" i="1" s="1"/>
  <c r="F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R792" i="1" s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S792" i="1"/>
  <c r="V792" i="1"/>
  <c r="Y792" i="1"/>
  <c r="AE792" i="1" s="1"/>
  <c r="A793" i="1"/>
  <c r="B793" i="1"/>
  <c r="C793" i="1"/>
  <c r="D793" i="1"/>
  <c r="X793" i="1" s="1"/>
  <c r="E793" i="1"/>
  <c r="R793" i="1" s="1"/>
  <c r="S793" i="1" s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A795" i="1"/>
  <c r="B795" i="1"/>
  <c r="C795" i="1"/>
  <c r="D795" i="1" s="1"/>
  <c r="X795" i="1" s="1"/>
  <c r="E795" i="1"/>
  <c r="R795" i="1" s="1"/>
  <c r="S795" i="1" s="1"/>
  <c r="F795" i="1"/>
  <c r="G795" i="1"/>
  <c r="H795" i="1"/>
  <c r="Y795" i="1" s="1"/>
  <c r="AE795" i="1" s="1"/>
  <c r="I795" i="1"/>
  <c r="J795" i="1"/>
  <c r="Z795" i="1"/>
  <c r="AA795" i="1" s="1"/>
  <c r="AB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 s="1"/>
  <c r="E796" i="1"/>
  <c r="R796" i="1" s="1"/>
  <c r="S796" i="1" s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R800" i="1" s="1"/>
  <c r="S800" i="1" s="1"/>
  <c r="F800" i="1"/>
  <c r="G800" i="1"/>
  <c r="H800" i="1"/>
  <c r="I800" i="1"/>
  <c r="J800" i="1"/>
  <c r="Z800" i="1" s="1"/>
  <c r="AA800" i="1" s="1"/>
  <c r="K800" i="1"/>
  <c r="L800" i="1"/>
  <c r="M800" i="1"/>
  <c r="N800" i="1"/>
  <c r="O800" i="1"/>
  <c r="P800" i="1"/>
  <c r="V800" i="1"/>
  <c r="Y800" i="1"/>
  <c r="AE800" i="1" s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R802" i="1" s="1"/>
  <c r="S802" i="1" s="1"/>
  <c r="F802" i="1"/>
  <c r="G802" i="1"/>
  <c r="H802" i="1"/>
  <c r="Y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AE802" i="1"/>
  <c r="A803" i="1"/>
  <c r="B803" i="1"/>
  <c r="C803" i="1"/>
  <c r="D803" i="1" s="1"/>
  <c r="X803" i="1" s="1"/>
  <c r="E803" i="1"/>
  <c r="R803" i="1" s="1"/>
  <c r="F803" i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/>
  <c r="E804" i="1"/>
  <c r="R804" i="1" s="1"/>
  <c r="F804" i="1"/>
  <c r="S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 s="1"/>
  <c r="E805" i="1"/>
  <c r="F805" i="1"/>
  <c r="G805" i="1"/>
  <c r="H805" i="1"/>
  <c r="Y805" i="1" s="1"/>
  <c r="AE805" i="1"/>
  <c r="AF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R806" i="1" s="1"/>
  <c r="S806" i="1" s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A807" i="1"/>
  <c r="B807" i="1"/>
  <c r="C807" i="1"/>
  <c r="D807" i="1"/>
  <c r="X807" i="1" s="1"/>
  <c r="E807" i="1"/>
  <c r="R807" i="1" s="1"/>
  <c r="F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 s="1"/>
  <c r="X809" i="1"/>
  <c r="E809" i="1"/>
  <c r="R809" i="1" s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S809" i="1"/>
  <c r="A810" i="1"/>
  <c r="B810" i="1"/>
  <c r="C810" i="1"/>
  <c r="D810" i="1"/>
  <c r="X810" i="1"/>
  <c r="E810" i="1"/>
  <c r="R810" i="1" s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S810" i="1"/>
  <c r="Y810" i="1"/>
  <c r="AE810" i="1" s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A812" i="1"/>
  <c r="B812" i="1"/>
  <c r="C812" i="1"/>
  <c r="D812" i="1" s="1"/>
  <c r="X812" i="1"/>
  <c r="E812" i="1"/>
  <c r="R812" i="1" s="1"/>
  <c r="S812" i="1" s="1"/>
  <c r="F812" i="1"/>
  <c r="G812" i="1"/>
  <c r="H812" i="1"/>
  <c r="Y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E812" i="1"/>
  <c r="A813" i="1"/>
  <c r="B813" i="1"/>
  <c r="C813" i="1"/>
  <c r="D813" i="1" s="1"/>
  <c r="X813" i="1" s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/>
  <c r="A814" i="1"/>
  <c r="B814" i="1"/>
  <c r="C814" i="1"/>
  <c r="D814" i="1"/>
  <c r="X814" i="1" s="1"/>
  <c r="E814" i="1"/>
  <c r="R814" i="1" s="1"/>
  <c r="S814" i="1" s="1"/>
  <c r="F814" i="1"/>
  <c r="G814" i="1"/>
  <c r="H814" i="1"/>
  <c r="Y814" i="1" s="1"/>
  <c r="AE814" i="1" s="1"/>
  <c r="I814" i="1"/>
  <c r="J814" i="1"/>
  <c r="Z814" i="1" s="1"/>
  <c r="K814" i="1"/>
  <c r="L814" i="1"/>
  <c r="V814" i="1"/>
  <c r="M814" i="1"/>
  <c r="N814" i="1"/>
  <c r="O814" i="1"/>
  <c r="P814" i="1"/>
  <c r="AA814" i="1"/>
  <c r="A815" i="1"/>
  <c r="B815" i="1"/>
  <c r="C815" i="1"/>
  <c r="D815" i="1" s="1"/>
  <c r="X815" i="1" s="1"/>
  <c r="E815" i="1"/>
  <c r="F815" i="1"/>
  <c r="R815" i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A817" i="1"/>
  <c r="B817" i="1"/>
  <c r="C817" i="1"/>
  <c r="D817" i="1" s="1"/>
  <c r="X817" i="1" s="1"/>
  <c r="E817" i="1"/>
  <c r="F817" i="1"/>
  <c r="G817" i="1"/>
  <c r="H817" i="1"/>
  <c r="Y817" i="1"/>
  <c r="AE817" i="1"/>
  <c r="I817" i="1"/>
  <c r="J817" i="1"/>
  <c r="Z817" i="1" s="1"/>
  <c r="AA817" i="1" s="1"/>
  <c r="AB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K818" i="1"/>
  <c r="L818" i="1"/>
  <c r="V818" i="1"/>
  <c r="M818" i="1"/>
  <c r="N818" i="1"/>
  <c r="O818" i="1"/>
  <c r="P818" i="1"/>
  <c r="R818" i="1"/>
  <c r="S818" i="1" s="1"/>
  <c r="Y818" i="1"/>
  <c r="AE818" i="1"/>
  <c r="AA818" i="1"/>
  <c r="A819" i="1"/>
  <c r="B819" i="1"/>
  <c r="C819" i="1"/>
  <c r="D819" i="1"/>
  <c r="X819" i="1" s="1"/>
  <c r="E819" i="1"/>
  <c r="F819" i="1"/>
  <c r="R819" i="1"/>
  <c r="S819" i="1" s="1"/>
  <c r="G819" i="1"/>
  <c r="H819" i="1"/>
  <c r="Y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E819" i="1"/>
  <c r="A820" i="1"/>
  <c r="B820" i="1"/>
  <c r="C820" i="1"/>
  <c r="D820" i="1"/>
  <c r="X820" i="1" s="1"/>
  <c r="E820" i="1"/>
  <c r="R820" i="1" s="1"/>
  <c r="F820" i="1"/>
  <c r="S820" i="1"/>
  <c r="G820" i="1"/>
  <c r="H820" i="1"/>
  <c r="Y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E820" i="1"/>
  <c r="A821" i="1"/>
  <c r="B821" i="1"/>
  <c r="C821" i="1"/>
  <c r="D821" i="1"/>
  <c r="X821" i="1" s="1"/>
  <c r="E821" i="1"/>
  <c r="F821" i="1"/>
  <c r="G821" i="1"/>
  <c r="H821" i="1"/>
  <c r="Y821" i="1" s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R823" i="1" s="1"/>
  <c r="S823" i="1" s="1"/>
  <c r="F823" i="1"/>
  <c r="G823" i="1"/>
  <c r="H823" i="1"/>
  <c r="Y823" i="1" s="1"/>
  <c r="I823" i="1"/>
  <c r="J823" i="1"/>
  <c r="Z823" i="1" s="1"/>
  <c r="AA823" i="1" s="1"/>
  <c r="AB823" i="1" s="1"/>
  <c r="K823" i="1"/>
  <c r="L823" i="1"/>
  <c r="M823" i="1"/>
  <c r="N823" i="1"/>
  <c r="O823" i="1"/>
  <c r="P823" i="1"/>
  <c r="V823" i="1"/>
  <c r="AE823" i="1"/>
  <c r="A824" i="1"/>
  <c r="B824" i="1"/>
  <c r="C824" i="1"/>
  <c r="D824" i="1"/>
  <c r="X824" i="1" s="1"/>
  <c r="E824" i="1"/>
  <c r="F824" i="1"/>
  <c r="R824" i="1"/>
  <c r="S824" i="1" s="1"/>
  <c r="G824" i="1"/>
  <c r="H824" i="1"/>
  <c r="Y824" i="1"/>
  <c r="AE824" i="1" s="1"/>
  <c r="I824" i="1"/>
  <c r="J824" i="1"/>
  <c r="Z824" i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R825" i="1" s="1"/>
  <c r="S825" i="1" s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Z826" i="1" s="1"/>
  <c r="AA826" i="1" s="1"/>
  <c r="AB826" i="1" s="1"/>
  <c r="K826" i="1"/>
  <c r="L826" i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/>
  <c r="E829" i="1"/>
  <c r="R829" i="1" s="1"/>
  <c r="S829" i="1" s="1"/>
  <c r="F829" i="1"/>
  <c r="G829" i="1"/>
  <c r="H829" i="1"/>
  <c r="Y829" i="1" s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 s="1"/>
  <c r="AE831" i="1"/>
  <c r="I831" i="1"/>
  <c r="J831" i="1"/>
  <c r="K831" i="1"/>
  <c r="L831" i="1"/>
  <c r="T831" i="1" s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/>
  <c r="G832" i="1"/>
  <c r="H832" i="1"/>
  <c r="Y832" i="1"/>
  <c r="AE832" i="1" s="1"/>
  <c r="I832" i="1"/>
  <c r="J832" i="1"/>
  <c r="Z832" i="1" s="1"/>
  <c r="AA832" i="1" s="1"/>
  <c r="K832" i="1"/>
  <c r="T832" i="1" s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R835" i="1" s="1"/>
  <c r="S835" i="1" s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R836" i="1" s="1"/>
  <c r="S836" i="1" s="1"/>
  <c r="F836" i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R838" i="1" s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/>
  <c r="I839" i="1"/>
  <c r="J839" i="1"/>
  <c r="K839" i="1"/>
  <c r="T839" i="1" s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/>
  <c r="G840" i="1"/>
  <c r="H840" i="1"/>
  <c r="Y840" i="1"/>
  <c r="AE840" i="1" s="1"/>
  <c r="I840" i="1"/>
  <c r="J840" i="1"/>
  <c r="Z840" i="1" s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/>
  <c r="X842" i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/>
  <c r="AA844" i="1" s="1"/>
  <c r="AB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 s="1"/>
  <c r="I845" i="1"/>
  <c r="J845" i="1"/>
  <c r="K845" i="1"/>
  <c r="L845" i="1"/>
  <c r="V845" i="1" s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 s="1"/>
  <c r="AA848" i="1" s="1"/>
  <c r="AB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 s="1"/>
  <c r="K849" i="1"/>
  <c r="L849" i="1"/>
  <c r="V849" i="1" s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 s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/>
  <c r="X851" i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R855" i="1" s="1"/>
  <c r="S855" i="1" s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/>
  <c r="I857" i="1"/>
  <c r="J857" i="1"/>
  <c r="K857" i="1"/>
  <c r="L857" i="1"/>
  <c r="M857" i="1"/>
  <c r="N857" i="1"/>
  <c r="O857" i="1"/>
  <c r="P857" i="1"/>
  <c r="Z857" i="1"/>
  <c r="AA857" i="1" s="1"/>
  <c r="AB857" i="1" s="1"/>
  <c r="A858" i="1"/>
  <c r="B858" i="1"/>
  <c r="C858" i="1"/>
  <c r="D858" i="1"/>
  <c r="X858" i="1" s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B859" i="1" s="1"/>
  <c r="A860" i="1"/>
  <c r="B860" i="1"/>
  <c r="C860" i="1"/>
  <c r="D860" i="1"/>
  <c r="X860" i="1"/>
  <c r="E860" i="1"/>
  <c r="F860" i="1"/>
  <c r="R860" i="1" s="1"/>
  <c r="S860" i="1"/>
  <c r="G860" i="1"/>
  <c r="H860" i="1"/>
  <c r="Y860" i="1"/>
  <c r="AE860" i="1"/>
  <c r="I860" i="1"/>
  <c r="J860" i="1"/>
  <c r="Z860" i="1" s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K861" i="1"/>
  <c r="L861" i="1"/>
  <c r="M861" i="1"/>
  <c r="N861" i="1"/>
  <c r="O861" i="1"/>
  <c r="P861" i="1"/>
  <c r="AA861" i="1"/>
  <c r="AB861" i="1" s="1"/>
  <c r="A862" i="1"/>
  <c r="B862" i="1"/>
  <c r="C862" i="1"/>
  <c r="D862" i="1" s="1"/>
  <c r="X862" i="1"/>
  <c r="E862" i="1"/>
  <c r="R862" i="1" s="1"/>
  <c r="S862" i="1" s="1"/>
  <c r="F862" i="1"/>
  <c r="G862" i="1"/>
  <c r="H862" i="1"/>
  <c r="Y862" i="1" s="1"/>
  <c r="AE862" i="1" s="1"/>
  <c r="I862" i="1"/>
  <c r="J862" i="1"/>
  <c r="Z862" i="1" s="1"/>
  <c r="K862" i="1"/>
  <c r="L862" i="1"/>
  <c r="M862" i="1"/>
  <c r="N862" i="1"/>
  <c r="O862" i="1"/>
  <c r="P862" i="1"/>
  <c r="AA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G864" i="1"/>
  <c r="H864" i="1"/>
  <c r="Y864" i="1"/>
  <c r="AE864" i="1" s="1"/>
  <c r="I864" i="1"/>
  <c r="J864" i="1"/>
  <c r="Z864" i="1" s="1"/>
  <c r="AA864" i="1" s="1"/>
  <c r="K864" i="1"/>
  <c r="L864" i="1"/>
  <c r="T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 s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 s="1"/>
  <c r="G869" i="1"/>
  <c r="H869" i="1"/>
  <c r="Y869" i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R870" i="1" s="1"/>
  <c r="S870" i="1" s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 s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R874" i="1" s="1"/>
  <c r="S874" i="1" s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/>
  <c r="E876" i="1"/>
  <c r="R876" i="1" s="1"/>
  <c r="S876" i="1" s="1"/>
  <c r="F876" i="1"/>
  <c r="G876" i="1"/>
  <c r="H876" i="1"/>
  <c r="Y876" i="1" s="1"/>
  <c r="AE876" i="1" s="1"/>
  <c r="AF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 s="1"/>
  <c r="I877" i="1"/>
  <c r="J877" i="1"/>
  <c r="K877" i="1"/>
  <c r="T877" i="1" s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/>
  <c r="X879" i="1"/>
  <c r="E879" i="1"/>
  <c r="F879" i="1"/>
  <c r="G879" i="1"/>
  <c r="H879" i="1"/>
  <c r="Y879" i="1"/>
  <c r="AE879" i="1" s="1"/>
  <c r="I879" i="1"/>
  <c r="J879" i="1"/>
  <c r="K879" i="1"/>
  <c r="L879" i="1"/>
  <c r="V879" i="1" s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AF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 s="1"/>
  <c r="E883" i="1"/>
  <c r="F883" i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R887" i="1" s="1"/>
  <c r="G887" i="1"/>
  <c r="H887" i="1"/>
  <c r="Y887" i="1"/>
  <c r="AE887" i="1" s="1"/>
  <c r="I887" i="1"/>
  <c r="J887" i="1"/>
  <c r="K887" i="1"/>
  <c r="L887" i="1"/>
  <c r="T887" i="1" s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 s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AF890" i="1" s="1"/>
  <c r="AG890" i="1" s="1"/>
  <c r="AH890" i="1" s="1"/>
  <c r="I890" i="1"/>
  <c r="J890" i="1"/>
  <c r="K890" i="1"/>
  <c r="L890" i="1"/>
  <c r="M890" i="1"/>
  <c r="N890" i="1"/>
  <c r="O890" i="1"/>
  <c r="P890" i="1"/>
  <c r="Z890" i="1"/>
  <c r="AA890" i="1" s="1"/>
  <c r="AB890" i="1" s="1"/>
  <c r="A891" i="1"/>
  <c r="B891" i="1"/>
  <c r="C891" i="1"/>
  <c r="D891" i="1"/>
  <c r="X891" i="1" s="1"/>
  <c r="E891" i="1"/>
  <c r="F891" i="1"/>
  <c r="R891" i="1" s="1"/>
  <c r="S891" i="1" s="1"/>
  <c r="G891" i="1"/>
  <c r="H891" i="1"/>
  <c r="Y891" i="1" s="1"/>
  <c r="AE891" i="1" s="1"/>
  <c r="I891" i="1"/>
  <c r="J891" i="1"/>
  <c r="K891" i="1"/>
  <c r="L891" i="1"/>
  <c r="T891" i="1" s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/>
  <c r="I892" i="1"/>
  <c r="J892" i="1"/>
  <c r="Z892" i="1" s="1"/>
  <c r="AA892" i="1"/>
  <c r="AB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R893" i="1" s="1"/>
  <c r="F893" i="1"/>
  <c r="G893" i="1"/>
  <c r="H893" i="1"/>
  <c r="Y893" i="1"/>
  <c r="AE893" i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 s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G896" i="1"/>
  <c r="H896" i="1"/>
  <c r="Y896" i="1" s="1"/>
  <c r="AE896" i="1" s="1"/>
  <c r="AF896" i="1" s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 s="1"/>
  <c r="G897" i="1"/>
  <c r="H897" i="1"/>
  <c r="Y897" i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R898" i="1" s="1"/>
  <c r="S898" i="1" s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 s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 s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/>
  <c r="E902" i="1"/>
  <c r="F902" i="1"/>
  <c r="G902" i="1"/>
  <c r="H902" i="1"/>
  <c r="Y902" i="1" s="1"/>
  <c r="AE902" i="1" s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/>
  <c r="X903" i="1" s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K905" i="1"/>
  <c r="L905" i="1"/>
  <c r="T905" i="1" s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R906" i="1" s="1"/>
  <c r="S906" i="1" s="1"/>
  <c r="G906" i="1"/>
  <c r="H906" i="1"/>
  <c r="Y906" i="1"/>
  <c r="AE906" i="1"/>
  <c r="I906" i="1"/>
  <c r="J906" i="1"/>
  <c r="K906" i="1"/>
  <c r="L906" i="1"/>
  <c r="T906" i="1" s="1"/>
  <c r="AC906" i="1" s="1"/>
  <c r="M906" i="1"/>
  <c r="N906" i="1"/>
  <c r="O906" i="1"/>
  <c r="P906" i="1"/>
  <c r="Z906" i="1"/>
  <c r="AA906" i="1" s="1"/>
  <c r="AB906" i="1" s="1"/>
  <c r="A907" i="1"/>
  <c r="B907" i="1"/>
  <c r="C907" i="1"/>
  <c r="D907" i="1" s="1"/>
  <c r="X907" i="1"/>
  <c r="E907" i="1"/>
  <c r="F907" i="1"/>
  <c r="G907" i="1"/>
  <c r="H907" i="1"/>
  <c r="Y907" i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 s="1"/>
  <c r="X908" i="1"/>
  <c r="E908" i="1"/>
  <c r="R908" i="1" s="1"/>
  <c r="F908" i="1"/>
  <c r="S908" i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/>
  <c r="X911" i="1"/>
  <c r="E911" i="1"/>
  <c r="F911" i="1"/>
  <c r="G911" i="1"/>
  <c r="H911" i="1"/>
  <c r="Y911" i="1"/>
  <c r="AE911" i="1" s="1"/>
  <c r="I911" i="1"/>
  <c r="J911" i="1"/>
  <c r="K911" i="1"/>
  <c r="L911" i="1"/>
  <c r="V911" i="1" s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 s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 s="1"/>
  <c r="K913" i="1"/>
  <c r="L913" i="1"/>
  <c r="V913" i="1" s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 s="1"/>
  <c r="I914" i="1"/>
  <c r="J914" i="1"/>
  <c r="Z914" i="1" s="1"/>
  <c r="K914" i="1"/>
  <c r="L914" i="1"/>
  <c r="M914" i="1"/>
  <c r="N914" i="1"/>
  <c r="O914" i="1"/>
  <c r="P914" i="1"/>
  <c r="AA914" i="1"/>
  <c r="AB914" i="1" s="1"/>
  <c r="A915" i="1"/>
  <c r="B915" i="1"/>
  <c r="C915" i="1"/>
  <c r="D915" i="1"/>
  <c r="X915" i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/>
  <c r="AA917" i="1"/>
  <c r="K917" i="1"/>
  <c r="L917" i="1"/>
  <c r="V917" i="1" s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/>
  <c r="AA920" i="1" s="1"/>
  <c r="K920" i="1"/>
  <c r="L920" i="1"/>
  <c r="V920" i="1" s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R922" i="1" s="1"/>
  <c r="S922" i="1" s="1"/>
  <c r="F922" i="1"/>
  <c r="G922" i="1"/>
  <c r="H922" i="1"/>
  <c r="Y922" i="1" s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/>
  <c r="G924" i="1"/>
  <c r="H924" i="1"/>
  <c r="Y924" i="1"/>
  <c r="AE924" i="1"/>
  <c r="I924" i="1"/>
  <c r="J924" i="1"/>
  <c r="Z924" i="1" s="1"/>
  <c r="AA924" i="1" s="1"/>
  <c r="K924" i="1"/>
  <c r="T924" i="1" s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/>
  <c r="E926" i="1"/>
  <c r="R926" i="1" s="1"/>
  <c r="S926" i="1" s="1"/>
  <c r="F926" i="1"/>
  <c r="G926" i="1"/>
  <c r="H926" i="1"/>
  <c r="Y926" i="1" s="1"/>
  <c r="AE926" i="1" s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V928" i="1" s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/>
  <c r="E930" i="1"/>
  <c r="R930" i="1" s="1"/>
  <c r="F930" i="1"/>
  <c r="G930" i="1"/>
  <c r="H930" i="1"/>
  <c r="Y930" i="1" s="1"/>
  <c r="AE930" i="1" s="1"/>
  <c r="I930" i="1"/>
  <c r="J930" i="1"/>
  <c r="Z930" i="1" s="1"/>
  <c r="K930" i="1"/>
  <c r="L930" i="1"/>
  <c r="M930" i="1"/>
  <c r="N930" i="1"/>
  <c r="O930" i="1"/>
  <c r="P930" i="1"/>
  <c r="AA930" i="1"/>
  <c r="A931" i="1"/>
  <c r="B931" i="1"/>
  <c r="C931" i="1"/>
  <c r="D931" i="1"/>
  <c r="X931" i="1" s="1"/>
  <c r="E931" i="1"/>
  <c r="F931" i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G932" i="1"/>
  <c r="H932" i="1"/>
  <c r="Y932" i="1"/>
  <c r="AE932" i="1" s="1"/>
  <c r="I932" i="1"/>
  <c r="J932" i="1"/>
  <c r="Z932" i="1" s="1"/>
  <c r="AA932" i="1" s="1"/>
  <c r="K932" i="1"/>
  <c r="L932" i="1"/>
  <c r="T932" i="1" s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 s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 s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G936" i="1"/>
  <c r="H936" i="1"/>
  <c r="Y936" i="1"/>
  <c r="AE936" i="1" s="1"/>
  <c r="AF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R937" i="1" s="1"/>
  <c r="S937" i="1" s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Z938" i="1" s="1"/>
  <c r="AA938" i="1" s="1"/>
  <c r="AB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AF940" i="1" s="1"/>
  <c r="AG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V941" i="1" s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F943" i="1"/>
  <c r="R943" i="1" s="1"/>
  <c r="S943" i="1" s="1"/>
  <c r="G943" i="1"/>
  <c r="H943" i="1"/>
  <c r="Y943" i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 s="1"/>
  <c r="S944" i="1" s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 s="1"/>
  <c r="G945" i="1"/>
  <c r="H945" i="1"/>
  <c r="Y945" i="1" s="1"/>
  <c r="AE945" i="1" s="1"/>
  <c r="AF945" i="1" s="1"/>
  <c r="I945" i="1"/>
  <c r="J945" i="1"/>
  <c r="Z945" i="1"/>
  <c r="AA945" i="1"/>
  <c r="AB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AB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R954" i="1" s="1"/>
  <c r="S954" i="1" s="1"/>
  <c r="F954" i="1"/>
  <c r="G954" i="1"/>
  <c r="H954" i="1"/>
  <c r="Y954" i="1" s="1"/>
  <c r="AE954" i="1"/>
  <c r="I954" i="1"/>
  <c r="J954" i="1"/>
  <c r="K954" i="1"/>
  <c r="L954" i="1"/>
  <c r="T954" i="1" s="1"/>
  <c r="M954" i="1"/>
  <c r="N954" i="1"/>
  <c r="O954" i="1"/>
  <c r="P954" i="1"/>
  <c r="Z954" i="1"/>
  <c r="AA954" i="1" s="1"/>
  <c r="AB954" i="1" s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R957" i="1" s="1"/>
  <c r="F957" i="1"/>
  <c r="G957" i="1"/>
  <c r="H957" i="1"/>
  <c r="Y957" i="1"/>
  <c r="AE957" i="1" s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 s="1"/>
  <c r="X958" i="1"/>
  <c r="E958" i="1"/>
  <c r="F958" i="1"/>
  <c r="G958" i="1"/>
  <c r="H958" i="1"/>
  <c r="Y958" i="1" s="1"/>
  <c r="AE958" i="1" s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G960" i="1"/>
  <c r="H960" i="1"/>
  <c r="Y960" i="1"/>
  <c r="AE960" i="1" s="1"/>
  <c r="I960" i="1"/>
  <c r="J960" i="1"/>
  <c r="Z960" i="1" s="1"/>
  <c r="AA960" i="1" s="1"/>
  <c r="AB960" i="1" s="1"/>
  <c r="K960" i="1"/>
  <c r="L960" i="1"/>
  <c r="V960" i="1" s="1"/>
  <c r="M960" i="1"/>
  <c r="N960" i="1"/>
  <c r="O960" i="1"/>
  <c r="P960" i="1"/>
  <c r="A961" i="1"/>
  <c r="B961" i="1"/>
  <c r="C961" i="1"/>
  <c r="D961" i="1"/>
  <c r="X961" i="1" s="1"/>
  <c r="E961" i="1"/>
  <c r="F961" i="1"/>
  <c r="R961" i="1"/>
  <c r="S961" i="1" s="1"/>
  <c r="G961" i="1"/>
  <c r="H961" i="1"/>
  <c r="Y961" i="1"/>
  <c r="AE961" i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 s="1"/>
  <c r="X962" i="1" s="1"/>
  <c r="E962" i="1"/>
  <c r="R962" i="1" s="1"/>
  <c r="S962" i="1" s="1"/>
  <c r="F962" i="1"/>
  <c r="G962" i="1"/>
  <c r="H962" i="1"/>
  <c r="Y962" i="1" s="1"/>
  <c r="AE962" i="1"/>
  <c r="I962" i="1"/>
  <c r="J962" i="1"/>
  <c r="K962" i="1"/>
  <c r="L962" i="1"/>
  <c r="M962" i="1"/>
  <c r="N962" i="1"/>
  <c r="O962" i="1"/>
  <c r="P962" i="1"/>
  <c r="Z962" i="1"/>
  <c r="AA962" i="1" s="1"/>
  <c r="AB962" i="1" s="1"/>
  <c r="A963" i="1"/>
  <c r="B963" i="1"/>
  <c r="C963" i="1"/>
  <c r="D963" i="1" s="1"/>
  <c r="X963" i="1" s="1"/>
  <c r="E963" i="1"/>
  <c r="F963" i="1"/>
  <c r="G963" i="1"/>
  <c r="H963" i="1"/>
  <c r="Y963" i="1" s="1"/>
  <c r="AE963" i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G964" i="1"/>
  <c r="H964" i="1"/>
  <c r="Y964" i="1"/>
  <c r="AE964" i="1" s="1"/>
  <c r="I964" i="1"/>
  <c r="J964" i="1"/>
  <c r="Z964" i="1" s="1"/>
  <c r="AA964" i="1" s="1"/>
  <c r="K964" i="1"/>
  <c r="L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 s="1"/>
  <c r="I965" i="1"/>
  <c r="J965" i="1"/>
  <c r="Z965" i="1" s="1"/>
  <c r="AA965" i="1" s="1"/>
  <c r="AB965" i="1" s="1"/>
  <c r="K965" i="1"/>
  <c r="L965" i="1"/>
  <c r="V965" i="1" s="1"/>
  <c r="M965" i="1"/>
  <c r="N965" i="1"/>
  <c r="O965" i="1"/>
  <c r="P965" i="1"/>
  <c r="A966" i="1"/>
  <c r="B966" i="1"/>
  <c r="C966" i="1"/>
  <c r="D966" i="1" s="1"/>
  <c r="X966" i="1" s="1"/>
  <c r="E966" i="1"/>
  <c r="F966" i="1"/>
  <c r="G966" i="1"/>
  <c r="H966" i="1"/>
  <c r="Y966" i="1"/>
  <c r="AE966" i="1" s="1"/>
  <c r="I966" i="1"/>
  <c r="J966" i="1"/>
  <c r="Z966" i="1" s="1"/>
  <c r="AA966" i="1" s="1"/>
  <c r="AB966" i="1" s="1"/>
  <c r="K966" i="1"/>
  <c r="L966" i="1"/>
  <c r="T966" i="1" s="1"/>
  <c r="U966" i="1" s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 s="1"/>
  <c r="S968" i="1" s="1"/>
  <c r="G968" i="1"/>
  <c r="H968" i="1"/>
  <c r="Y968" i="1" s="1"/>
  <c r="AE968" i="1" s="1"/>
  <c r="I968" i="1"/>
  <c r="J968" i="1"/>
  <c r="Z968" i="1" s="1"/>
  <c r="AA968" i="1" s="1"/>
  <c r="K968" i="1"/>
  <c r="T968" i="1"/>
  <c r="U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A970" i="1"/>
  <c r="B970" i="1"/>
  <c r="C970" i="1"/>
  <c r="D970" i="1"/>
  <c r="X970" i="1" s="1"/>
  <c r="E970" i="1"/>
  <c r="F970" i="1"/>
  <c r="R970" i="1" s="1"/>
  <c r="S970" i="1"/>
  <c r="G970" i="1"/>
  <c r="H970" i="1"/>
  <c r="Y970" i="1"/>
  <c r="AE970" i="1"/>
  <c r="I970" i="1"/>
  <c r="J970" i="1"/>
  <c r="Z970" i="1" s="1"/>
  <c r="AA970" i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K971" i="1"/>
  <c r="T971" i="1" s="1"/>
  <c r="L971" i="1"/>
  <c r="M971" i="1"/>
  <c r="N971" i="1"/>
  <c r="O971" i="1"/>
  <c r="P971" i="1"/>
  <c r="AA971" i="1"/>
  <c r="A972" i="1"/>
  <c r="B972" i="1"/>
  <c r="C972" i="1"/>
  <c r="D972" i="1"/>
  <c r="X972" i="1" s="1"/>
  <c r="E972" i="1"/>
  <c r="F972" i="1"/>
  <c r="G972" i="1"/>
  <c r="H972" i="1"/>
  <c r="Y972" i="1" s="1"/>
  <c r="AE972" i="1" s="1"/>
  <c r="AF972" i="1" s="1"/>
  <c r="I972" i="1"/>
  <c r="J972" i="1"/>
  <c r="Z972" i="1" s="1"/>
  <c r="K972" i="1"/>
  <c r="T972" i="1" s="1"/>
  <c r="U972" i="1" s="1"/>
  <c r="L972" i="1"/>
  <c r="V972" i="1"/>
  <c r="M972" i="1"/>
  <c r="N972" i="1"/>
  <c r="O972" i="1"/>
  <c r="P972" i="1"/>
  <c r="AA972" i="1"/>
  <c r="A973" i="1"/>
  <c r="B973" i="1"/>
  <c r="C973" i="1"/>
  <c r="D973" i="1" s="1"/>
  <c r="X973" i="1" s="1"/>
  <c r="E973" i="1"/>
  <c r="F973" i="1"/>
  <c r="R973" i="1"/>
  <c r="S973" i="1" s="1"/>
  <c r="G973" i="1"/>
  <c r="H973" i="1"/>
  <c r="Y973" i="1"/>
  <c r="AE973" i="1" s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G974" i="1"/>
  <c r="H974" i="1"/>
  <c r="Y974" i="1" s="1"/>
  <c r="AE974" i="1" s="1"/>
  <c r="I974" i="1"/>
  <c r="J974" i="1"/>
  <c r="Z974" i="1" s="1"/>
  <c r="AA974" i="1" s="1"/>
  <c r="K974" i="1"/>
  <c r="L974" i="1"/>
  <c r="V974" i="1" s="1"/>
  <c r="M974" i="1"/>
  <c r="N974" i="1"/>
  <c r="O974" i="1"/>
  <c r="P974" i="1"/>
  <c r="T974" i="1"/>
  <c r="A975" i="1"/>
  <c r="B975" i="1"/>
  <c r="C975" i="1"/>
  <c r="D975" i="1" s="1"/>
  <c r="X975" i="1" s="1"/>
  <c r="E975" i="1"/>
  <c r="R975" i="1" s="1"/>
  <c r="S975" i="1" s="1"/>
  <c r="F975" i="1"/>
  <c r="G975" i="1"/>
  <c r="H975" i="1"/>
  <c r="Y975" i="1" s="1"/>
  <c r="AE975" i="1" s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Z976" i="1" s="1"/>
  <c r="K976" i="1"/>
  <c r="T976" i="1" s="1"/>
  <c r="U976" i="1" s="1"/>
  <c r="L976" i="1"/>
  <c r="V976" i="1"/>
  <c r="M976" i="1"/>
  <c r="N976" i="1"/>
  <c r="O976" i="1"/>
  <c r="P976" i="1"/>
  <c r="AA976" i="1"/>
  <c r="AB976" i="1" s="1"/>
  <c r="A977" i="1"/>
  <c r="B977" i="1"/>
  <c r="C977" i="1"/>
  <c r="D977" i="1"/>
  <c r="X977" i="1" s="1"/>
  <c r="E977" i="1"/>
  <c r="F977" i="1"/>
  <c r="R977" i="1"/>
  <c r="S977" i="1"/>
  <c r="G977" i="1"/>
  <c r="H977" i="1"/>
  <c r="Y977" i="1"/>
  <c r="AE977" i="1" s="1"/>
  <c r="I977" i="1"/>
  <c r="J977" i="1"/>
  <c r="K977" i="1"/>
  <c r="L977" i="1"/>
  <c r="M977" i="1"/>
  <c r="N977" i="1"/>
  <c r="O977" i="1"/>
  <c r="P977" i="1"/>
  <c r="Z977" i="1"/>
  <c r="AA977" i="1" s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/>
  <c r="AE978" i="1" s="1"/>
  <c r="I978" i="1"/>
  <c r="J978" i="1"/>
  <c r="K978" i="1"/>
  <c r="L978" i="1"/>
  <c r="V978" i="1" s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/>
  <c r="AE979" i="1"/>
  <c r="I979" i="1"/>
  <c r="J979" i="1"/>
  <c r="K979" i="1"/>
  <c r="L979" i="1"/>
  <c r="T979" i="1" s="1"/>
  <c r="U979" i="1" s="1"/>
  <c r="M979" i="1"/>
  <c r="N979" i="1"/>
  <c r="O979" i="1"/>
  <c r="P979" i="1"/>
  <c r="Z979" i="1"/>
  <c r="AA979" i="1" s="1"/>
  <c r="AB979" i="1" s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 s="1"/>
  <c r="AE980" i="1" s="1"/>
  <c r="I980" i="1"/>
  <c r="J980" i="1"/>
  <c r="Z980" i="1" s="1"/>
  <c r="AA980" i="1" s="1"/>
  <c r="AB980" i="1" s="1"/>
  <c r="K980" i="1"/>
  <c r="T980" i="1" s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G982" i="1"/>
  <c r="H982" i="1"/>
  <c r="Y982" i="1"/>
  <c r="AE982" i="1" s="1"/>
  <c r="I982" i="1"/>
  <c r="J982" i="1"/>
  <c r="K982" i="1"/>
  <c r="L982" i="1"/>
  <c r="V982" i="1" s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 s="1"/>
  <c r="S983" i="1" s="1"/>
  <c r="G983" i="1"/>
  <c r="H983" i="1"/>
  <c r="Y983" i="1" s="1"/>
  <c r="AE983" i="1" s="1"/>
  <c r="AF983" i="1" s="1"/>
  <c r="I983" i="1"/>
  <c r="J983" i="1"/>
  <c r="Z983" i="1" s="1"/>
  <c r="K983" i="1"/>
  <c r="T983" i="1" s="1"/>
  <c r="U983" i="1" s="1"/>
  <c r="L983" i="1"/>
  <c r="V983" i="1"/>
  <c r="M983" i="1"/>
  <c r="N983" i="1"/>
  <c r="O983" i="1"/>
  <c r="P983" i="1"/>
  <c r="AA983" i="1"/>
  <c r="AB983" i="1" s="1"/>
  <c r="A984" i="1"/>
  <c r="B984" i="1"/>
  <c r="C984" i="1"/>
  <c r="D984" i="1" s="1"/>
  <c r="X984" i="1"/>
  <c r="E984" i="1"/>
  <c r="F984" i="1"/>
  <c r="R984" i="1"/>
  <c r="S984" i="1"/>
  <c r="G984" i="1"/>
  <c r="H984" i="1"/>
  <c r="Y984" i="1" s="1"/>
  <c r="AE984" i="1"/>
  <c r="I984" i="1"/>
  <c r="J984" i="1"/>
  <c r="K984" i="1"/>
  <c r="L984" i="1"/>
  <c r="T984" i="1" s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 s="1"/>
  <c r="E985" i="1"/>
  <c r="F985" i="1"/>
  <c r="G985" i="1"/>
  <c r="H985" i="1"/>
  <c r="Y985" i="1" s="1"/>
  <c r="AE985" i="1" s="1"/>
  <c r="I985" i="1"/>
  <c r="J985" i="1"/>
  <c r="K985" i="1"/>
  <c r="L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R986" i="1" s="1"/>
  <c r="F986" i="1"/>
  <c r="G986" i="1"/>
  <c r="H986" i="1"/>
  <c r="Y986" i="1" s="1"/>
  <c r="AE986" i="1"/>
  <c r="I986" i="1"/>
  <c r="J986" i="1"/>
  <c r="Z986" i="1" s="1"/>
  <c r="K986" i="1"/>
  <c r="T986" i="1" s="1"/>
  <c r="U986" i="1" s="1"/>
  <c r="L986" i="1"/>
  <c r="V986" i="1"/>
  <c r="M986" i="1"/>
  <c r="N986" i="1"/>
  <c r="O986" i="1"/>
  <c r="P986" i="1"/>
  <c r="AA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K988" i="1"/>
  <c r="L988" i="1"/>
  <c r="T988" i="1" s="1"/>
  <c r="AC988" i="1" s="1"/>
  <c r="AD988" i="1" s="1"/>
  <c r="V988" i="1"/>
  <c r="M988" i="1"/>
  <c r="N988" i="1"/>
  <c r="O988" i="1"/>
  <c r="P988" i="1"/>
  <c r="AA988" i="1"/>
  <c r="AB988" i="1" s="1"/>
  <c r="A989" i="1"/>
  <c r="B989" i="1"/>
  <c r="C989" i="1"/>
  <c r="D989" i="1"/>
  <c r="X989" i="1" s="1"/>
  <c r="E989" i="1"/>
  <c r="F989" i="1"/>
  <c r="R989" i="1"/>
  <c r="S989" i="1"/>
  <c r="G989" i="1"/>
  <c r="H989" i="1"/>
  <c r="Y989" i="1"/>
  <c r="AE989" i="1" s="1"/>
  <c r="I989" i="1"/>
  <c r="J989" i="1"/>
  <c r="K989" i="1"/>
  <c r="L989" i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 s="1"/>
  <c r="S990" i="1"/>
  <c r="G990" i="1"/>
  <c r="H990" i="1"/>
  <c r="Y990" i="1"/>
  <c r="AE990" i="1" s="1"/>
  <c r="I990" i="1"/>
  <c r="J990" i="1"/>
  <c r="Z990" i="1" s="1"/>
  <c r="AA990" i="1"/>
  <c r="K990" i="1"/>
  <c r="T990" i="1" s="1"/>
  <c r="U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Z991" i="1" s="1"/>
  <c r="K991" i="1"/>
  <c r="T991" i="1" s="1"/>
  <c r="AC991" i="1" s="1"/>
  <c r="L991" i="1"/>
  <c r="V991" i="1"/>
  <c r="M991" i="1"/>
  <c r="N991" i="1"/>
  <c r="O991" i="1"/>
  <c r="P991" i="1"/>
  <c r="U991" i="1"/>
  <c r="AA991" i="1"/>
  <c r="A992" i="1"/>
  <c r="B992" i="1"/>
  <c r="C992" i="1"/>
  <c r="D992" i="1" s="1"/>
  <c r="X992" i="1" s="1"/>
  <c r="E992" i="1"/>
  <c r="F992" i="1"/>
  <c r="R992" i="1"/>
  <c r="S992" i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 s="1"/>
  <c r="I993" i="1"/>
  <c r="J993" i="1"/>
  <c r="Z993" i="1" s="1"/>
  <c r="AA993" i="1" s="1"/>
  <c r="AB993" i="1" s="1"/>
  <c r="K993" i="1"/>
  <c r="L993" i="1"/>
  <c r="V993" i="1" s="1"/>
  <c r="M993" i="1"/>
  <c r="N993" i="1"/>
  <c r="O993" i="1"/>
  <c r="P993" i="1"/>
  <c r="T993" i="1"/>
  <c r="A994" i="1"/>
  <c r="B994" i="1"/>
  <c r="C994" i="1"/>
  <c r="D994" i="1"/>
  <c r="X994" i="1"/>
  <c r="E994" i="1"/>
  <c r="F994" i="1"/>
  <c r="R994" i="1"/>
  <c r="S994" i="1" s="1"/>
  <c r="G994" i="1"/>
  <c r="H994" i="1"/>
  <c r="Y994" i="1"/>
  <c r="AE994" i="1"/>
  <c r="I994" i="1"/>
  <c r="J994" i="1"/>
  <c r="Z994" i="1" s="1"/>
  <c r="K994" i="1"/>
  <c r="L994" i="1"/>
  <c r="T994" i="1" s="1"/>
  <c r="AC994" i="1" s="1"/>
  <c r="M994" i="1"/>
  <c r="N994" i="1"/>
  <c r="O994" i="1"/>
  <c r="P994" i="1"/>
  <c r="AA994" i="1"/>
  <c r="AB994" i="1" s="1"/>
  <c r="A995" i="1"/>
  <c r="B995" i="1"/>
  <c r="C995" i="1"/>
  <c r="D995" i="1" s="1"/>
  <c r="X995" i="1"/>
  <c r="E995" i="1"/>
  <c r="R995" i="1" s="1"/>
  <c r="F995" i="1"/>
  <c r="G995" i="1"/>
  <c r="H995" i="1"/>
  <c r="Y995" i="1" s="1"/>
  <c r="AE995" i="1" s="1"/>
  <c r="I995" i="1"/>
  <c r="J995" i="1"/>
  <c r="Z995" i="1" s="1"/>
  <c r="K995" i="1"/>
  <c r="T995" i="1" s="1"/>
  <c r="L995" i="1"/>
  <c r="V995" i="1"/>
  <c r="M995" i="1"/>
  <c r="N995" i="1"/>
  <c r="O995" i="1"/>
  <c r="P995" i="1"/>
  <c r="U995" i="1"/>
  <c r="AA995" i="1"/>
  <c r="A996" i="1"/>
  <c r="B996" i="1"/>
  <c r="C996" i="1"/>
  <c r="D996" i="1" s="1"/>
  <c r="X996" i="1"/>
  <c r="E996" i="1"/>
  <c r="R996" i="1" s="1"/>
  <c r="S996" i="1" s="1"/>
  <c r="F996" i="1"/>
  <c r="G996" i="1"/>
  <c r="H996" i="1"/>
  <c r="Y996" i="1" s="1"/>
  <c r="AE996" i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/>
  <c r="X998" i="1" s="1"/>
  <c r="E998" i="1"/>
  <c r="F998" i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/>
  <c r="AE999" i="1"/>
  <c r="I999" i="1"/>
  <c r="J999" i="1"/>
  <c r="K999" i="1"/>
  <c r="L999" i="1"/>
  <c r="M999" i="1"/>
  <c r="N999" i="1"/>
  <c r="O999" i="1"/>
  <c r="P999" i="1"/>
  <c r="Z999" i="1"/>
  <c r="AA999" i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 s="1"/>
  <c r="AA1000" i="1" s="1"/>
  <c r="K1000" i="1"/>
  <c r="T1000" i="1"/>
  <c r="L1000" i="1"/>
  <c r="V1000" i="1" s="1"/>
  <c r="M1000" i="1"/>
  <c r="N1000" i="1"/>
  <c r="O1000" i="1"/>
  <c r="P1000" i="1"/>
  <c r="T643" i="1"/>
  <c r="T619" i="1"/>
  <c r="AC619" i="1" s="1"/>
  <c r="AD619" i="1"/>
  <c r="AF619" i="1"/>
  <c r="T637" i="1"/>
  <c r="T612" i="1"/>
  <c r="AC612" i="1"/>
  <c r="AD612" i="1" s="1"/>
  <c r="T611" i="1"/>
  <c r="AB611" i="1" s="1"/>
  <c r="U611" i="1"/>
  <c r="V605" i="1"/>
  <c r="T596" i="1"/>
  <c r="U596" i="1" s="1"/>
  <c r="T555" i="1"/>
  <c r="T554" i="1"/>
  <c r="T647" i="1"/>
  <c r="AC647" i="1"/>
  <c r="AD647" i="1" s="1"/>
  <c r="T646" i="1"/>
  <c r="U646" i="1"/>
  <c r="T634" i="1"/>
  <c r="U634" i="1"/>
  <c r="AG634" i="1" s="1"/>
  <c r="AH634" i="1" s="1"/>
  <c r="T626" i="1"/>
  <c r="U626" i="1"/>
  <c r="T613" i="1"/>
  <c r="T561" i="1"/>
  <c r="AC561" i="1"/>
  <c r="AD561" i="1"/>
  <c r="AF561" i="1" s="1"/>
  <c r="U548" i="1"/>
  <c r="R521" i="1"/>
  <c r="S521" i="1" s="1"/>
  <c r="T696" i="1"/>
  <c r="S986" i="1"/>
  <c r="V980" i="1"/>
  <c r="U980" i="1"/>
  <c r="R974" i="1"/>
  <c r="S974" i="1" s="1"/>
  <c r="T967" i="1"/>
  <c r="U967" i="1" s="1"/>
  <c r="S957" i="1"/>
  <c r="R925" i="1"/>
  <c r="S925" i="1" s="1"/>
  <c r="R909" i="1"/>
  <c r="S909" i="1"/>
  <c r="S893" i="1"/>
  <c r="R877" i="1"/>
  <c r="S877" i="1" s="1"/>
  <c r="R861" i="1"/>
  <c r="S861" i="1" s="1"/>
  <c r="R845" i="1"/>
  <c r="S845" i="1" s="1"/>
  <c r="T786" i="1"/>
  <c r="AC786" i="1" s="1"/>
  <c r="AD786" i="1"/>
  <c r="AC771" i="1"/>
  <c r="AD771" i="1" s="1"/>
  <c r="AF771" i="1" s="1"/>
  <c r="AD749" i="1"/>
  <c r="T695" i="1"/>
  <c r="V695" i="1"/>
  <c r="T689" i="1"/>
  <c r="V689" i="1"/>
  <c r="V663" i="1"/>
  <c r="V655" i="1"/>
  <c r="T982" i="1"/>
  <c r="U974" i="1"/>
  <c r="AC974" i="1"/>
  <c r="AD974" i="1" s="1"/>
  <c r="V962" i="1"/>
  <c r="T962" i="1"/>
  <c r="T702" i="1"/>
  <c r="V702" i="1"/>
  <c r="T676" i="1"/>
  <c r="V676" i="1"/>
  <c r="T669" i="1"/>
  <c r="AB669" i="1" s="1"/>
  <c r="V994" i="1"/>
  <c r="U994" i="1"/>
  <c r="U988" i="1"/>
  <c r="V984" i="1"/>
  <c r="V971" i="1"/>
  <c r="U971" i="1"/>
  <c r="T738" i="1"/>
  <c r="AC738" i="1"/>
  <c r="AD738" i="1" s="1"/>
  <c r="AF738" i="1" s="1"/>
  <c r="V738" i="1"/>
  <c r="T721" i="1"/>
  <c r="V661" i="1"/>
  <c r="T661" i="1"/>
  <c r="V653" i="1"/>
  <c r="T653" i="1"/>
  <c r="S995" i="1"/>
  <c r="V990" i="1"/>
  <c r="T978" i="1"/>
  <c r="T973" i="1"/>
  <c r="R972" i="1"/>
  <c r="S972" i="1"/>
  <c r="T965" i="1"/>
  <c r="U965" i="1" s="1"/>
  <c r="R953" i="1"/>
  <c r="S953" i="1" s="1"/>
  <c r="R921" i="1"/>
  <c r="S921" i="1" s="1"/>
  <c r="R905" i="1"/>
  <c r="S905" i="1" s="1"/>
  <c r="R889" i="1"/>
  <c r="S889" i="1" s="1"/>
  <c r="R873" i="1"/>
  <c r="S873" i="1"/>
  <c r="R857" i="1"/>
  <c r="S857" i="1"/>
  <c r="R841" i="1"/>
  <c r="S841" i="1" s="1"/>
  <c r="T760" i="1"/>
  <c r="T753" i="1"/>
  <c r="T728" i="1"/>
  <c r="V728" i="1"/>
  <c r="T708" i="1"/>
  <c r="V708" i="1"/>
  <c r="AB701" i="1"/>
  <c r="V701" i="1"/>
  <c r="AB687" i="1"/>
  <c r="T670" i="1"/>
  <c r="V670" i="1"/>
  <c r="V645" i="1"/>
  <c r="T645" i="1"/>
  <c r="AC645" i="1" s="1"/>
  <c r="T742" i="1"/>
  <c r="AC742" i="1"/>
  <c r="AD742" i="1" s="1"/>
  <c r="T739" i="1"/>
  <c r="AC739" i="1"/>
  <c r="AD739" i="1" s="1"/>
  <c r="T735" i="1"/>
  <c r="AC735" i="1" s="1"/>
  <c r="AD735" i="1" s="1"/>
  <c r="T726" i="1"/>
  <c r="V726" i="1"/>
  <c r="T720" i="1"/>
  <c r="T719" i="1"/>
  <c r="AB719" i="1"/>
  <c r="V719" i="1"/>
  <c r="T694" i="1"/>
  <c r="V694" i="1"/>
  <c r="T688" i="1"/>
  <c r="V687" i="1"/>
  <c r="T681" i="1"/>
  <c r="T664" i="1"/>
  <c r="R660" i="1"/>
  <c r="S660" i="1"/>
  <c r="T658" i="1"/>
  <c r="T656" i="1"/>
  <c r="R652" i="1"/>
  <c r="S652" i="1" s="1"/>
  <c r="T650" i="1"/>
  <c r="T648" i="1"/>
  <c r="AB648" i="1"/>
  <c r="T642" i="1"/>
  <c r="U642" i="1" s="1"/>
  <c r="T640" i="1"/>
  <c r="R636" i="1"/>
  <c r="S636" i="1"/>
  <c r="R631" i="1"/>
  <c r="S631" i="1" s="1"/>
  <c r="R628" i="1"/>
  <c r="S628" i="1" s="1"/>
  <c r="T599" i="1"/>
  <c r="AB599" i="1"/>
  <c r="U598" i="1"/>
  <c r="T594" i="1"/>
  <c r="U594" i="1" s="1"/>
  <c r="V594" i="1"/>
  <c r="V564" i="1"/>
  <c r="R547" i="1"/>
  <c r="S547" i="1"/>
  <c r="V541" i="1"/>
  <c r="T541" i="1"/>
  <c r="R959" i="1"/>
  <c r="S959" i="1" s="1"/>
  <c r="R955" i="1"/>
  <c r="S955" i="1" s="1"/>
  <c r="R951" i="1"/>
  <c r="S951" i="1"/>
  <c r="R939" i="1"/>
  <c r="S939" i="1" s="1"/>
  <c r="R935" i="1"/>
  <c r="S935" i="1" s="1"/>
  <c r="R931" i="1"/>
  <c r="S931" i="1" s="1"/>
  <c r="R927" i="1"/>
  <c r="S927" i="1" s="1"/>
  <c r="R923" i="1"/>
  <c r="S923" i="1" s="1"/>
  <c r="R919" i="1"/>
  <c r="S919" i="1" s="1"/>
  <c r="R911" i="1"/>
  <c r="S911" i="1" s="1"/>
  <c r="R907" i="1"/>
  <c r="S907" i="1"/>
  <c r="R903" i="1"/>
  <c r="S903" i="1" s="1"/>
  <c r="R899" i="1"/>
  <c r="S899" i="1" s="1"/>
  <c r="R895" i="1"/>
  <c r="S895" i="1" s="1"/>
  <c r="S887" i="1"/>
  <c r="R883" i="1"/>
  <c r="S883" i="1" s="1"/>
  <c r="R879" i="1"/>
  <c r="S879" i="1" s="1"/>
  <c r="R875" i="1"/>
  <c r="S875" i="1" s="1"/>
  <c r="R871" i="1"/>
  <c r="S871" i="1"/>
  <c r="R867" i="1"/>
  <c r="S867" i="1" s="1"/>
  <c r="R863" i="1"/>
  <c r="S863" i="1" s="1"/>
  <c r="R859" i="1"/>
  <c r="S859" i="1" s="1"/>
  <c r="R851" i="1"/>
  <c r="S851" i="1"/>
  <c r="R847" i="1"/>
  <c r="S847" i="1" s="1"/>
  <c r="R843" i="1"/>
  <c r="S843" i="1"/>
  <c r="R839" i="1"/>
  <c r="S839" i="1" s="1"/>
  <c r="R831" i="1"/>
  <c r="S831" i="1" s="1"/>
  <c r="R827" i="1"/>
  <c r="S827" i="1" s="1"/>
  <c r="T784" i="1"/>
  <c r="AC784" i="1"/>
  <c r="AD784" i="1" s="1"/>
  <c r="T772" i="1"/>
  <c r="AC772" i="1"/>
  <c r="AD772" i="1" s="1"/>
  <c r="T769" i="1"/>
  <c r="AC769" i="1" s="1"/>
  <c r="AD769" i="1"/>
  <c r="T765" i="1"/>
  <c r="AC765" i="1"/>
  <c r="AD765" i="1" s="1"/>
  <c r="R763" i="1"/>
  <c r="S763" i="1"/>
  <c r="T762" i="1"/>
  <c r="AC762" i="1" s="1"/>
  <c r="AD762" i="1" s="1"/>
  <c r="T759" i="1"/>
  <c r="AC759" i="1"/>
  <c r="AD759" i="1" s="1"/>
  <c r="T755" i="1"/>
  <c r="AC755" i="1"/>
  <c r="AD755" i="1" s="1"/>
  <c r="T751" i="1"/>
  <c r="AC751" i="1"/>
  <c r="AD751" i="1"/>
  <c r="T747" i="1"/>
  <c r="AB747" i="1" s="1"/>
  <c r="AC747" i="1"/>
  <c r="AD747" i="1" s="1"/>
  <c r="V739" i="1"/>
  <c r="T737" i="1"/>
  <c r="V735" i="1"/>
  <c r="V725" i="1"/>
  <c r="T710" i="1"/>
  <c r="AC710" i="1" s="1"/>
  <c r="V710" i="1"/>
  <c r="T704" i="1"/>
  <c r="V703" i="1"/>
  <c r="T697" i="1"/>
  <c r="V693" i="1"/>
  <c r="T678" i="1"/>
  <c r="V678" i="1"/>
  <c r="T672" i="1"/>
  <c r="T671" i="1"/>
  <c r="V671" i="1"/>
  <c r="V668" i="1"/>
  <c r="AB656" i="1"/>
  <c r="R637" i="1"/>
  <c r="S637" i="1" s="1"/>
  <c r="V630" i="1"/>
  <c r="T630" i="1"/>
  <c r="U630" i="1"/>
  <c r="R629" i="1"/>
  <c r="S629" i="1" s="1"/>
  <c r="T627" i="1"/>
  <c r="AB627" i="1"/>
  <c r="T616" i="1"/>
  <c r="T615" i="1"/>
  <c r="AC615" i="1"/>
  <c r="AD615" i="1" s="1"/>
  <c r="AB602" i="1"/>
  <c r="T565" i="1"/>
  <c r="T549" i="1"/>
  <c r="V538" i="1"/>
  <c r="R985" i="1"/>
  <c r="S985" i="1" s="1"/>
  <c r="R976" i="1"/>
  <c r="S976" i="1"/>
  <c r="R969" i="1"/>
  <c r="S969" i="1" s="1"/>
  <c r="R967" i="1"/>
  <c r="S967" i="1" s="1"/>
  <c r="R965" i="1"/>
  <c r="S965" i="1"/>
  <c r="R963" i="1"/>
  <c r="S963" i="1" s="1"/>
  <c r="R958" i="1"/>
  <c r="S958" i="1" s="1"/>
  <c r="R950" i="1"/>
  <c r="S950" i="1"/>
  <c r="R946" i="1"/>
  <c r="S946" i="1" s="1"/>
  <c r="R942" i="1"/>
  <c r="S942" i="1"/>
  <c r="R938" i="1"/>
  <c r="S938" i="1" s="1"/>
  <c r="R934" i="1"/>
  <c r="S934" i="1" s="1"/>
  <c r="S930" i="1"/>
  <c r="R918" i="1"/>
  <c r="S918" i="1" s="1"/>
  <c r="R914" i="1"/>
  <c r="S914" i="1"/>
  <c r="R910" i="1"/>
  <c r="S910" i="1" s="1"/>
  <c r="R902" i="1"/>
  <c r="S902" i="1" s="1"/>
  <c r="R894" i="1"/>
  <c r="S894" i="1"/>
  <c r="R890" i="1"/>
  <c r="S890" i="1" s="1"/>
  <c r="R886" i="1"/>
  <c r="S886" i="1"/>
  <c r="R882" i="1"/>
  <c r="S882" i="1" s="1"/>
  <c r="R878" i="1"/>
  <c r="S878" i="1"/>
  <c r="R866" i="1"/>
  <c r="S866" i="1"/>
  <c r="R858" i="1"/>
  <c r="S858" i="1" s="1"/>
  <c r="R854" i="1"/>
  <c r="S854" i="1"/>
  <c r="R850" i="1"/>
  <c r="S850" i="1"/>
  <c r="R846" i="1"/>
  <c r="S846" i="1" s="1"/>
  <c r="R842" i="1"/>
  <c r="S842" i="1" s="1"/>
  <c r="S838" i="1"/>
  <c r="R834" i="1"/>
  <c r="S834" i="1" s="1"/>
  <c r="R830" i="1"/>
  <c r="S830" i="1"/>
  <c r="R826" i="1"/>
  <c r="S826" i="1" s="1"/>
  <c r="AD785" i="1"/>
  <c r="T781" i="1"/>
  <c r="AC781" i="1" s="1"/>
  <c r="AD781" i="1"/>
  <c r="AF781" i="1" s="1"/>
  <c r="T777" i="1"/>
  <c r="T773" i="1"/>
  <c r="AC773" i="1"/>
  <c r="AD773" i="1"/>
  <c r="AC766" i="1"/>
  <c r="AD766" i="1" s="1"/>
  <c r="AF766" i="1" s="1"/>
  <c r="T756" i="1"/>
  <c r="T752" i="1"/>
  <c r="AC752" i="1" s="1"/>
  <c r="AD752" i="1" s="1"/>
  <c r="T748" i="1"/>
  <c r="AC748" i="1"/>
  <c r="AD748" i="1"/>
  <c r="T741" i="1"/>
  <c r="AB741" i="1" s="1"/>
  <c r="AC741" i="1"/>
  <c r="AD741" i="1" s="1"/>
  <c r="AF741" i="1" s="1"/>
  <c r="T740" i="1"/>
  <c r="AC740" i="1"/>
  <c r="AD740" i="1"/>
  <c r="T732" i="1"/>
  <c r="AC732" i="1"/>
  <c r="AD732" i="1" s="1"/>
  <c r="AF732" i="1" s="1"/>
  <c r="AG732" i="1" s="1"/>
  <c r="AH732" i="1" s="1"/>
  <c r="V732" i="1"/>
  <c r="V720" i="1"/>
  <c r="V718" i="1"/>
  <c r="V713" i="1"/>
  <c r="T712" i="1"/>
  <c r="T711" i="1"/>
  <c r="AB711" i="1" s="1"/>
  <c r="V711" i="1"/>
  <c r="T705" i="1"/>
  <c r="V688" i="1"/>
  <c r="T686" i="1"/>
  <c r="V686" i="1"/>
  <c r="V681" i="1"/>
  <c r="T680" i="1"/>
  <c r="U680" i="1" s="1"/>
  <c r="T679" i="1"/>
  <c r="AC679" i="1" s="1"/>
  <c r="AD679" i="1" s="1"/>
  <c r="V679" i="1"/>
  <c r="T673" i="1"/>
  <c r="AB673" i="1"/>
  <c r="V664" i="1"/>
  <c r="T662" i="1"/>
  <c r="U662" i="1"/>
  <c r="R661" i="1"/>
  <c r="S661" i="1" s="1"/>
  <c r="U659" i="1"/>
  <c r="AC659" i="1"/>
  <c r="AD659" i="1" s="1"/>
  <c r="V658" i="1"/>
  <c r="V656" i="1"/>
  <c r="T654" i="1"/>
  <c r="U654" i="1"/>
  <c r="R653" i="1"/>
  <c r="S653" i="1"/>
  <c r="U651" i="1"/>
  <c r="AG651" i="1" s="1"/>
  <c r="AH651" i="1" s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 s="1"/>
  <c r="R633" i="1"/>
  <c r="S633" i="1"/>
  <c r="R632" i="1"/>
  <c r="S632" i="1" s="1"/>
  <c r="T618" i="1"/>
  <c r="U618" i="1" s="1"/>
  <c r="V613" i="1"/>
  <c r="V606" i="1"/>
  <c r="T606" i="1"/>
  <c r="U606" i="1"/>
  <c r="R605" i="1"/>
  <c r="S605" i="1"/>
  <c r="T588" i="1"/>
  <c r="AB588" i="1" s="1"/>
  <c r="V588" i="1"/>
  <c r="T544" i="1"/>
  <c r="V526" i="1"/>
  <c r="T734" i="1"/>
  <c r="AC734" i="1"/>
  <c r="AD734" i="1"/>
  <c r="T730" i="1"/>
  <c r="T723" i="1"/>
  <c r="U723" i="1" s="1"/>
  <c r="T722" i="1"/>
  <c r="AB722" i="1" s="1"/>
  <c r="T715" i="1"/>
  <c r="U715" i="1" s="1"/>
  <c r="AB715" i="1"/>
  <c r="AB709" i="1"/>
  <c r="T707" i="1"/>
  <c r="AB707" i="1"/>
  <c r="T706" i="1"/>
  <c r="T699" i="1"/>
  <c r="AB699" i="1" s="1"/>
  <c r="T698" i="1"/>
  <c r="T691" i="1"/>
  <c r="U691" i="1" s="1"/>
  <c r="AB691" i="1"/>
  <c r="T690" i="1"/>
  <c r="AB685" i="1"/>
  <c r="T683" i="1"/>
  <c r="T682" i="1"/>
  <c r="AC682" i="1" s="1"/>
  <c r="T674" i="1"/>
  <c r="T667" i="1"/>
  <c r="T666" i="1"/>
  <c r="AB666" i="1" s="1"/>
  <c r="R662" i="1"/>
  <c r="S662" i="1"/>
  <c r="R654" i="1"/>
  <c r="S654" i="1"/>
  <c r="S647" i="1"/>
  <c r="R644" i="1"/>
  <c r="S644" i="1" s="1"/>
  <c r="R642" i="1"/>
  <c r="S642" i="1"/>
  <c r="R641" i="1"/>
  <c r="S641" i="1"/>
  <c r="R640" i="1"/>
  <c r="S640" i="1" s="1"/>
  <c r="T636" i="1"/>
  <c r="T635" i="1"/>
  <c r="T631" i="1"/>
  <c r="T628" i="1"/>
  <c r="AC628" i="1"/>
  <c r="AD628" i="1"/>
  <c r="R620" i="1"/>
  <c r="S620" i="1" s="1"/>
  <c r="T610" i="1"/>
  <c r="U610" i="1"/>
  <c r="T608" i="1"/>
  <c r="R604" i="1"/>
  <c r="S604" i="1"/>
  <c r="T545" i="1"/>
  <c r="V542" i="1"/>
  <c r="T542" i="1"/>
  <c r="U542" i="1"/>
  <c r="R627" i="1"/>
  <c r="S627" i="1" s="1"/>
  <c r="R626" i="1"/>
  <c r="S626" i="1" s="1"/>
  <c r="R625" i="1"/>
  <c r="S625" i="1" s="1"/>
  <c r="S624" i="1"/>
  <c r="R623" i="1"/>
  <c r="S623" i="1" s="1"/>
  <c r="T620" i="1"/>
  <c r="AC620" i="1"/>
  <c r="AD620" i="1" s="1"/>
  <c r="AF620" i="1" s="1"/>
  <c r="R619" i="1"/>
  <c r="S619" i="1"/>
  <c r="R618" i="1"/>
  <c r="S618" i="1" s="1"/>
  <c r="R617" i="1"/>
  <c r="S617" i="1" s="1"/>
  <c r="R616" i="1"/>
  <c r="S616" i="1" s="1"/>
  <c r="R615" i="1"/>
  <c r="S615" i="1"/>
  <c r="R612" i="1"/>
  <c r="S612" i="1" s="1"/>
  <c r="R611" i="1"/>
  <c r="S611" i="1" s="1"/>
  <c r="R610" i="1"/>
  <c r="S610" i="1" s="1"/>
  <c r="R609" i="1"/>
  <c r="S609" i="1"/>
  <c r="R608" i="1"/>
  <c r="S608" i="1" s="1"/>
  <c r="T604" i="1"/>
  <c r="U604" i="1" s="1"/>
  <c r="R603" i="1"/>
  <c r="S603" i="1" s="1"/>
  <c r="R602" i="1"/>
  <c r="S602" i="1"/>
  <c r="R601" i="1"/>
  <c r="S601" i="1" s="1"/>
  <c r="R600" i="1"/>
  <c r="S600" i="1" s="1"/>
  <c r="R599" i="1"/>
  <c r="S599" i="1" s="1"/>
  <c r="T595" i="1"/>
  <c r="AC595" i="1" s="1"/>
  <c r="AD595" i="1" s="1"/>
  <c r="R594" i="1"/>
  <c r="S594" i="1"/>
  <c r="R588" i="1"/>
  <c r="S588" i="1"/>
  <c r="T571" i="1"/>
  <c r="U571" i="1" s="1"/>
  <c r="S556" i="1"/>
  <c r="R554" i="1"/>
  <c r="S554" i="1"/>
  <c r="T553" i="1"/>
  <c r="T552" i="1"/>
  <c r="T546" i="1"/>
  <c r="R545" i="1"/>
  <c r="S545" i="1" s="1"/>
  <c r="V502" i="1"/>
  <c r="R481" i="1"/>
  <c r="S481" i="1"/>
  <c r="R597" i="1"/>
  <c r="S597" i="1"/>
  <c r="R587" i="1"/>
  <c r="S587" i="1" s="1"/>
  <c r="R583" i="1"/>
  <c r="S583" i="1"/>
  <c r="R566" i="1"/>
  <c r="S566" i="1" s="1"/>
  <c r="R560" i="1"/>
  <c r="S560" i="1"/>
  <c r="R546" i="1"/>
  <c r="S546" i="1" s="1"/>
  <c r="U636" i="1"/>
  <c r="AC636" i="1"/>
  <c r="AD636" i="1" s="1"/>
  <c r="U635" i="1"/>
  <c r="AC635" i="1"/>
  <c r="AD635" i="1" s="1"/>
  <c r="AF635" i="1" s="1"/>
  <c r="AB634" i="1"/>
  <c r="U628" i="1"/>
  <c r="AC596" i="1"/>
  <c r="AD596" i="1"/>
  <c r="U647" i="1"/>
  <c r="U624" i="1"/>
  <c r="AC624" i="1"/>
  <c r="AD624" i="1" s="1"/>
  <c r="U616" i="1"/>
  <c r="AC616" i="1"/>
  <c r="AD616" i="1" s="1"/>
  <c r="U615" i="1"/>
  <c r="AB615" i="1"/>
  <c r="AC599" i="1"/>
  <c r="AD599" i="1" s="1"/>
  <c r="AF599" i="1" s="1"/>
  <c r="U644" i="1"/>
  <c r="AC644" i="1"/>
  <c r="AD644" i="1" s="1"/>
  <c r="U643" i="1"/>
  <c r="AC643" i="1"/>
  <c r="AD643" i="1"/>
  <c r="AB643" i="1"/>
  <c r="U632" i="1"/>
  <c r="AC632" i="1"/>
  <c r="AD632" i="1" s="1"/>
  <c r="AB626" i="1"/>
  <c r="U619" i="1"/>
  <c r="U612" i="1"/>
  <c r="AB644" i="1"/>
  <c r="AB636" i="1"/>
  <c r="V529" i="1"/>
  <c r="AB632" i="1"/>
  <c r="V626" i="1"/>
  <c r="AB616" i="1"/>
  <c r="T607" i="1"/>
  <c r="V521" i="1"/>
  <c r="AB630" i="1"/>
  <c r="AB622" i="1"/>
  <c r="V647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AB594" i="1"/>
  <c r="R646" i="1"/>
  <c r="S646" i="1"/>
  <c r="R630" i="1"/>
  <c r="S630" i="1" s="1"/>
  <c r="R622" i="1"/>
  <c r="S622" i="1" s="1"/>
  <c r="S614" i="1"/>
  <c r="R606" i="1"/>
  <c r="S606" i="1" s="1"/>
  <c r="R598" i="1"/>
  <c r="S598" i="1"/>
  <c r="V597" i="1"/>
  <c r="T592" i="1"/>
  <c r="T557" i="1"/>
  <c r="U557" i="1" s="1"/>
  <c r="V551" i="1"/>
  <c r="T550" i="1"/>
  <c r="U550" i="1" s="1"/>
  <c r="V527" i="1"/>
  <c r="V522" i="1"/>
  <c r="V344" i="1"/>
  <c r="AB596" i="1"/>
  <c r="R596" i="1"/>
  <c r="S596" i="1" s="1"/>
  <c r="R559" i="1"/>
  <c r="S559" i="1"/>
  <c r="R558" i="1"/>
  <c r="S558" i="1" s="1"/>
  <c r="R557" i="1"/>
  <c r="S557" i="1"/>
  <c r="R550" i="1"/>
  <c r="S550" i="1" s="1"/>
  <c r="R549" i="1"/>
  <c r="S549" i="1"/>
  <c r="T528" i="1"/>
  <c r="AC528" i="1" s="1"/>
  <c r="AD528" i="1" s="1"/>
  <c r="T520" i="1"/>
  <c r="AA218" i="1"/>
  <c r="S431" i="1"/>
  <c r="AF974" i="1"/>
  <c r="AG974" i="1" s="1"/>
  <c r="AH974" i="1" s="1"/>
  <c r="AD991" i="1"/>
  <c r="AC980" i="1"/>
  <c r="AD980" i="1" s="1"/>
  <c r="AC976" i="1"/>
  <c r="AD976" i="1"/>
  <c r="AC971" i="1"/>
  <c r="AD971" i="1" s="1"/>
  <c r="T822" i="1"/>
  <c r="AB822" i="1"/>
  <c r="T818" i="1"/>
  <c r="AB818" i="1" s="1"/>
  <c r="T798" i="1"/>
  <c r="AB798" i="1" s="1"/>
  <c r="AF786" i="1"/>
  <c r="AF746" i="1"/>
  <c r="AF742" i="1"/>
  <c r="AC716" i="1"/>
  <c r="AD716" i="1"/>
  <c r="U716" i="1"/>
  <c r="AC708" i="1"/>
  <c r="AD708" i="1" s="1"/>
  <c r="U708" i="1"/>
  <c r="AC692" i="1"/>
  <c r="AD692" i="1"/>
  <c r="U692" i="1"/>
  <c r="AG692" i="1" s="1"/>
  <c r="AH692" i="1" s="1"/>
  <c r="AC684" i="1"/>
  <c r="AD684" i="1"/>
  <c r="U684" i="1"/>
  <c r="AC676" i="1"/>
  <c r="AD676" i="1" s="1"/>
  <c r="U676" i="1"/>
  <c r="AC668" i="1"/>
  <c r="AD668" i="1" s="1"/>
  <c r="V905" i="1"/>
  <c r="V904" i="1"/>
  <c r="T904" i="1"/>
  <c r="V901" i="1"/>
  <c r="T901" i="1"/>
  <c r="V898" i="1"/>
  <c r="V896" i="1"/>
  <c r="T896" i="1"/>
  <c r="V890" i="1"/>
  <c r="T890" i="1"/>
  <c r="V883" i="1"/>
  <c r="T883" i="1"/>
  <c r="V882" i="1"/>
  <c r="T882" i="1"/>
  <c r="T879" i="1"/>
  <c r="V878" i="1"/>
  <c r="T878" i="1"/>
  <c r="V877" i="1"/>
  <c r="V876" i="1"/>
  <c r="T876" i="1"/>
  <c r="V875" i="1"/>
  <c r="T875" i="1"/>
  <c r="V872" i="1"/>
  <c r="T872" i="1"/>
  <c r="V871" i="1"/>
  <c r="T871" i="1"/>
  <c r="V870" i="1"/>
  <c r="T870" i="1"/>
  <c r="V869" i="1"/>
  <c r="T869" i="1"/>
  <c r="V868" i="1"/>
  <c r="T868" i="1"/>
  <c r="V867" i="1"/>
  <c r="T867" i="1"/>
  <c r="V866" i="1"/>
  <c r="V865" i="1"/>
  <c r="T865" i="1"/>
  <c r="V864" i="1"/>
  <c r="V863" i="1"/>
  <c r="T863" i="1"/>
  <c r="V862" i="1"/>
  <c r="T862" i="1"/>
  <c r="AB862" i="1"/>
  <c r="V861" i="1"/>
  <c r="T861" i="1"/>
  <c r="V860" i="1"/>
  <c r="V859" i="1"/>
  <c r="T859" i="1"/>
  <c r="V858" i="1"/>
  <c r="V857" i="1"/>
  <c r="T857" i="1"/>
  <c r="V856" i="1"/>
  <c r="T856" i="1"/>
  <c r="V855" i="1"/>
  <c r="T855" i="1"/>
  <c r="V854" i="1"/>
  <c r="T854" i="1"/>
  <c r="AB854" i="1"/>
  <c r="V852" i="1"/>
  <c r="V850" i="1"/>
  <c r="T850" i="1"/>
  <c r="T849" i="1"/>
  <c r="U849" i="1" s="1"/>
  <c r="V848" i="1"/>
  <c r="T848" i="1"/>
  <c r="V846" i="1"/>
  <c r="T846" i="1"/>
  <c r="AB846" i="1"/>
  <c r="T845" i="1"/>
  <c r="V844" i="1"/>
  <c r="T844" i="1"/>
  <c r="U844" i="1" s="1"/>
  <c r="V843" i="1"/>
  <c r="T843" i="1"/>
  <c r="AB843" i="1" s="1"/>
  <c r="V842" i="1"/>
  <c r="T842" i="1"/>
  <c r="AC842" i="1" s="1"/>
  <c r="AD842" i="1" s="1"/>
  <c r="AF842" i="1" s="1"/>
  <c r="AB842" i="1"/>
  <c r="V841" i="1"/>
  <c r="T841" i="1"/>
  <c r="V840" i="1"/>
  <c r="T840" i="1"/>
  <c r="AB840" i="1" s="1"/>
  <c r="V839" i="1"/>
  <c r="V837" i="1"/>
  <c r="T837" i="1"/>
  <c r="V836" i="1"/>
  <c r="V834" i="1"/>
  <c r="T834" i="1"/>
  <c r="V833" i="1"/>
  <c r="T833" i="1"/>
  <c r="AB833" i="1" s="1"/>
  <c r="V832" i="1"/>
  <c r="V831" i="1"/>
  <c r="V830" i="1"/>
  <c r="T830" i="1"/>
  <c r="U830" i="1" s="1"/>
  <c r="AB830" i="1"/>
  <c r="V829" i="1"/>
  <c r="T829" i="1"/>
  <c r="V828" i="1"/>
  <c r="T828" i="1"/>
  <c r="V827" i="1"/>
  <c r="T827" i="1"/>
  <c r="AB827" i="1" s="1"/>
  <c r="V826" i="1"/>
  <c r="T826" i="1"/>
  <c r="V825" i="1"/>
  <c r="V824" i="1"/>
  <c r="T824" i="1"/>
  <c r="AC824" i="1" s="1"/>
  <c r="T823" i="1"/>
  <c r="T819" i="1"/>
  <c r="AB807" i="1"/>
  <c r="T807" i="1"/>
  <c r="AB803" i="1"/>
  <c r="T803" i="1"/>
  <c r="AB799" i="1"/>
  <c r="T799" i="1"/>
  <c r="T795" i="1"/>
  <c r="AB791" i="1"/>
  <c r="T791" i="1"/>
  <c r="AF779" i="1"/>
  <c r="AF775" i="1"/>
  <c r="AF767" i="1"/>
  <c r="AF651" i="1"/>
  <c r="AF624" i="1"/>
  <c r="AF616" i="1"/>
  <c r="AF595" i="1"/>
  <c r="AC995" i="1"/>
  <c r="AD995" i="1" s="1"/>
  <c r="AD994" i="1"/>
  <c r="AC983" i="1"/>
  <c r="AD983" i="1"/>
  <c r="AC972" i="1"/>
  <c r="AD972" i="1"/>
  <c r="AC968" i="1"/>
  <c r="AD968" i="1"/>
  <c r="AC966" i="1"/>
  <c r="AD966" i="1"/>
  <c r="AC965" i="1"/>
  <c r="AD965" i="1" s="1"/>
  <c r="T810" i="1"/>
  <c r="T806" i="1"/>
  <c r="T802" i="1"/>
  <c r="U802" i="1" s="1"/>
  <c r="AF735" i="1"/>
  <c r="V958" i="1"/>
  <c r="T958" i="1"/>
  <c r="AB958" i="1"/>
  <c r="V957" i="1"/>
  <c r="T957" i="1"/>
  <c r="V956" i="1"/>
  <c r="V955" i="1"/>
  <c r="T955" i="1"/>
  <c r="V954" i="1"/>
  <c r="V953" i="1"/>
  <c r="T953" i="1"/>
  <c r="AB953" i="1" s="1"/>
  <c r="V951" i="1"/>
  <c r="T951" i="1"/>
  <c r="U951" i="1" s="1"/>
  <c r="V950" i="1"/>
  <c r="T950" i="1"/>
  <c r="V946" i="1"/>
  <c r="T946" i="1"/>
  <c r="V945" i="1"/>
  <c r="T945" i="1"/>
  <c r="AC945" i="1" s="1"/>
  <c r="V939" i="1"/>
  <c r="V935" i="1"/>
  <c r="T935" i="1"/>
  <c r="V934" i="1"/>
  <c r="T934" i="1"/>
  <c r="V926" i="1"/>
  <c r="T926" i="1"/>
  <c r="V924" i="1"/>
  <c r="AB924" i="1"/>
  <c r="V921" i="1"/>
  <c r="T921" i="1"/>
  <c r="AC921" i="1" s="1"/>
  <c r="AD921" i="1" s="1"/>
  <c r="T920" i="1"/>
  <c r="V919" i="1"/>
  <c r="T919" i="1"/>
  <c r="V918" i="1"/>
  <c r="T918" i="1"/>
  <c r="AB918" i="1" s="1"/>
  <c r="T917" i="1"/>
  <c r="V916" i="1"/>
  <c r="V914" i="1"/>
  <c r="T914" i="1"/>
  <c r="U914" i="1" s="1"/>
  <c r="T913" i="1"/>
  <c r="V910" i="1"/>
  <c r="T910" i="1"/>
  <c r="V907" i="1"/>
  <c r="T907" i="1"/>
  <c r="V906" i="1"/>
  <c r="V902" i="1"/>
  <c r="T902" i="1"/>
  <c r="AB902" i="1" s="1"/>
  <c r="V899" i="1"/>
  <c r="T899" i="1"/>
  <c r="V895" i="1"/>
  <c r="T895" i="1"/>
  <c r="V893" i="1"/>
  <c r="T893" i="1"/>
  <c r="AB893" i="1"/>
  <c r="V892" i="1"/>
  <c r="T892" i="1"/>
  <c r="V891" i="1"/>
  <c r="V889" i="1"/>
  <c r="T889" i="1"/>
  <c r="AB889" i="1" s="1"/>
  <c r="V887" i="1"/>
  <c r="AB887" i="1"/>
  <c r="V885" i="1"/>
  <c r="T885" i="1"/>
  <c r="AB885" i="1" s="1"/>
  <c r="V880" i="1"/>
  <c r="T880" i="1"/>
  <c r="AB880" i="1"/>
  <c r="AB974" i="1"/>
  <c r="AB972" i="1"/>
  <c r="AB971" i="1"/>
  <c r="AB968" i="1"/>
  <c r="AB967" i="1"/>
  <c r="AB961" i="1"/>
  <c r="AB929" i="1"/>
  <c r="AB921" i="1"/>
  <c r="AB904" i="1"/>
  <c r="AB901" i="1"/>
  <c r="AB877" i="1"/>
  <c r="AB876" i="1"/>
  <c r="AB872" i="1"/>
  <c r="AB871" i="1"/>
  <c r="AB869" i="1"/>
  <c r="AB865" i="1"/>
  <c r="AB864" i="1"/>
  <c r="AB856" i="1"/>
  <c r="AB855" i="1"/>
  <c r="AB849" i="1"/>
  <c r="AB841" i="1"/>
  <c r="AB839" i="1"/>
  <c r="AB837" i="1"/>
  <c r="AB832" i="1"/>
  <c r="T820" i="1"/>
  <c r="AB820" i="1" s="1"/>
  <c r="T816" i="1"/>
  <c r="AB816" i="1" s="1"/>
  <c r="AB812" i="1"/>
  <c r="T812" i="1"/>
  <c r="T808" i="1"/>
  <c r="AC808" i="1" s="1"/>
  <c r="T804" i="1"/>
  <c r="AB800" i="1"/>
  <c r="T800" i="1"/>
  <c r="T796" i="1"/>
  <c r="AB788" i="1"/>
  <c r="T788" i="1"/>
  <c r="AF784" i="1"/>
  <c r="AG784" i="1" s="1"/>
  <c r="AH784" i="1" s="1"/>
  <c r="AF776" i="1"/>
  <c r="AF764" i="1"/>
  <c r="AF748" i="1"/>
  <c r="AC728" i="1"/>
  <c r="AD728" i="1" s="1"/>
  <c r="U728" i="1"/>
  <c r="AC720" i="1"/>
  <c r="AD720" i="1" s="1"/>
  <c r="U720" i="1"/>
  <c r="AC712" i="1"/>
  <c r="AD712" i="1"/>
  <c r="U712" i="1"/>
  <c r="AC704" i="1"/>
  <c r="AD704" i="1" s="1"/>
  <c r="U704" i="1"/>
  <c r="AC696" i="1"/>
  <c r="AD696" i="1"/>
  <c r="U696" i="1"/>
  <c r="AC688" i="1"/>
  <c r="AD688" i="1" s="1"/>
  <c r="U688" i="1"/>
  <c r="AC680" i="1"/>
  <c r="AD680" i="1"/>
  <c r="AC672" i="1"/>
  <c r="AD672" i="1" s="1"/>
  <c r="U672" i="1"/>
  <c r="U588" i="1"/>
  <c r="AG588" i="1" s="1"/>
  <c r="AH588" i="1" s="1"/>
  <c r="AC588" i="1"/>
  <c r="AD588" i="1"/>
  <c r="AF588" i="1" s="1"/>
  <c r="AC990" i="1"/>
  <c r="AD990" i="1" s="1"/>
  <c r="AC986" i="1"/>
  <c r="AD986" i="1" s="1"/>
  <c r="AC979" i="1"/>
  <c r="AD979" i="1"/>
  <c r="AC967" i="1"/>
  <c r="AD967" i="1"/>
  <c r="AC961" i="1"/>
  <c r="AD961" i="1" s="1"/>
  <c r="T790" i="1"/>
  <c r="AC790" i="1" s="1"/>
  <c r="AF754" i="1"/>
  <c r="T960" i="1"/>
  <c r="V959" i="1"/>
  <c r="T959" i="1"/>
  <c r="V949" i="1"/>
  <c r="T949" i="1"/>
  <c r="V944" i="1"/>
  <c r="T944" i="1"/>
  <c r="AB944" i="1"/>
  <c r="V943" i="1"/>
  <c r="T943" i="1"/>
  <c r="V942" i="1"/>
  <c r="T942" i="1"/>
  <c r="T941" i="1"/>
  <c r="V940" i="1"/>
  <c r="T940" i="1"/>
  <c r="AB940" i="1" s="1"/>
  <c r="V938" i="1"/>
  <c r="T938" i="1"/>
  <c r="V937" i="1"/>
  <c r="T937" i="1"/>
  <c r="AB937" i="1" s="1"/>
  <c r="V936" i="1"/>
  <c r="T936" i="1"/>
  <c r="U936" i="1" s="1"/>
  <c r="AB936" i="1"/>
  <c r="V933" i="1"/>
  <c r="T933" i="1"/>
  <c r="AB933" i="1" s="1"/>
  <c r="V932" i="1"/>
  <c r="AB932" i="1"/>
  <c r="V931" i="1"/>
  <c r="T931" i="1"/>
  <c r="V930" i="1"/>
  <c r="T930" i="1"/>
  <c r="U930" i="1" s="1"/>
  <c r="V929" i="1"/>
  <c r="T929" i="1"/>
  <c r="T928" i="1"/>
  <c r="AB928" i="1"/>
  <c r="V927" i="1"/>
  <c r="T927" i="1"/>
  <c r="V925" i="1"/>
  <c r="T925" i="1"/>
  <c r="V923" i="1"/>
  <c r="T923" i="1"/>
  <c r="V915" i="1"/>
  <c r="T915" i="1"/>
  <c r="V912" i="1"/>
  <c r="T912" i="1"/>
  <c r="AB912" i="1" s="1"/>
  <c r="T911" i="1"/>
  <c r="AB911" i="1" s="1"/>
  <c r="V909" i="1"/>
  <c r="T909" i="1"/>
  <c r="AB909" i="1" s="1"/>
  <c r="V908" i="1"/>
  <c r="T908" i="1"/>
  <c r="V903" i="1"/>
  <c r="T903" i="1"/>
  <c r="V900" i="1"/>
  <c r="T900" i="1"/>
  <c r="AB900" i="1"/>
  <c r="V897" i="1"/>
  <c r="T897" i="1"/>
  <c r="V894" i="1"/>
  <c r="V886" i="1"/>
  <c r="T886" i="1"/>
  <c r="AC886" i="1" s="1"/>
  <c r="AD886" i="1" s="1"/>
  <c r="V884" i="1"/>
  <c r="T884" i="1"/>
  <c r="AC884" i="1" s="1"/>
  <c r="AD884" i="1" s="1"/>
  <c r="AB995" i="1"/>
  <c r="AB991" i="1"/>
  <c r="AB990" i="1"/>
  <c r="AB986" i="1"/>
  <c r="T821" i="1"/>
  <c r="AB821" i="1"/>
  <c r="T817" i="1"/>
  <c r="T813" i="1"/>
  <c r="AB813" i="1"/>
  <c r="T805" i="1"/>
  <c r="AB805" i="1"/>
  <c r="T801" i="1"/>
  <c r="T797" i="1"/>
  <c r="AB797" i="1" s="1"/>
  <c r="T793" i="1"/>
  <c r="T789" i="1"/>
  <c r="U789" i="1" s="1"/>
  <c r="AF785" i="1"/>
  <c r="AG785" i="1"/>
  <c r="AH785" i="1" s="1"/>
  <c r="AF769" i="1"/>
  <c r="AF740" i="1"/>
  <c r="AB720" i="1"/>
  <c r="AC719" i="1"/>
  <c r="AD719" i="1" s="1"/>
  <c r="U719" i="1"/>
  <c r="AC715" i="1"/>
  <c r="AD715" i="1" s="1"/>
  <c r="AB712" i="1"/>
  <c r="AC711" i="1"/>
  <c r="AD711" i="1"/>
  <c r="AF711" i="1" s="1"/>
  <c r="U711" i="1"/>
  <c r="AB708" i="1"/>
  <c r="AC707" i="1"/>
  <c r="AD707" i="1"/>
  <c r="U707" i="1"/>
  <c r="AB704" i="1"/>
  <c r="AC699" i="1"/>
  <c r="AD699" i="1"/>
  <c r="AB696" i="1"/>
  <c r="AC695" i="1"/>
  <c r="AD695" i="1" s="1"/>
  <c r="U695" i="1"/>
  <c r="AB692" i="1"/>
  <c r="AC691" i="1"/>
  <c r="AD691" i="1" s="1"/>
  <c r="AB688" i="1"/>
  <c r="AC687" i="1"/>
  <c r="AD687" i="1"/>
  <c r="U687" i="1"/>
  <c r="AB684" i="1"/>
  <c r="AB680" i="1"/>
  <c r="U679" i="1"/>
  <c r="AB676" i="1"/>
  <c r="AB672" i="1"/>
  <c r="AB668" i="1"/>
  <c r="U661" i="1"/>
  <c r="AC661" i="1"/>
  <c r="AD661" i="1" s="1"/>
  <c r="U653" i="1"/>
  <c r="AC653" i="1"/>
  <c r="AD653" i="1"/>
  <c r="U645" i="1"/>
  <c r="AD645" i="1"/>
  <c r="U637" i="1"/>
  <c r="AC637" i="1"/>
  <c r="AD637" i="1" s="1"/>
  <c r="AF637" i="1" s="1"/>
  <c r="U613" i="1"/>
  <c r="AC613" i="1"/>
  <c r="AD613" i="1" s="1"/>
  <c r="U605" i="1"/>
  <c r="AC605" i="1"/>
  <c r="AD605" i="1" s="1"/>
  <c r="AF605" i="1" s="1"/>
  <c r="U597" i="1"/>
  <c r="AC597" i="1"/>
  <c r="AD597" i="1"/>
  <c r="AF597" i="1" s="1"/>
  <c r="V787" i="1"/>
  <c r="V786" i="1"/>
  <c r="AB786" i="1"/>
  <c r="V785" i="1"/>
  <c r="AB785" i="1"/>
  <c r="V784" i="1"/>
  <c r="V783" i="1"/>
  <c r="AB783" i="1"/>
  <c r="V782" i="1"/>
  <c r="AB782" i="1"/>
  <c r="V781" i="1"/>
  <c r="AB781" i="1"/>
  <c r="V780" i="1"/>
  <c r="V779" i="1"/>
  <c r="AB779" i="1"/>
  <c r="V778" i="1"/>
  <c r="V777" i="1"/>
  <c r="V776" i="1"/>
  <c r="AB776" i="1"/>
  <c r="V775" i="1"/>
  <c r="V773" i="1"/>
  <c r="AB773" i="1"/>
  <c r="V772" i="1"/>
  <c r="V771" i="1"/>
  <c r="AB771" i="1"/>
  <c r="V769" i="1"/>
  <c r="AB769" i="1"/>
  <c r="V768" i="1"/>
  <c r="AB768" i="1"/>
  <c r="V767" i="1"/>
  <c r="AB767" i="1"/>
  <c r="V766" i="1"/>
  <c r="V765" i="1"/>
  <c r="AB765" i="1"/>
  <c r="V764" i="1"/>
  <c r="AB764" i="1"/>
  <c r="V762" i="1"/>
  <c r="AB762" i="1"/>
  <c r="V761" i="1"/>
  <c r="AB761" i="1"/>
  <c r="V760" i="1"/>
  <c r="V759" i="1"/>
  <c r="AB759" i="1"/>
  <c r="V758" i="1"/>
  <c r="AB758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V749" i="1"/>
  <c r="AB749" i="1"/>
  <c r="V748" i="1"/>
  <c r="AB748" i="1"/>
  <c r="V747" i="1"/>
  <c r="V746" i="1"/>
  <c r="AB746" i="1"/>
  <c r="V745" i="1"/>
  <c r="V743" i="1"/>
  <c r="V742" i="1"/>
  <c r="AB742" i="1"/>
  <c r="V741" i="1"/>
  <c r="V740" i="1"/>
  <c r="AB740" i="1"/>
  <c r="AB739" i="1"/>
  <c r="AB738" i="1"/>
  <c r="AB735" i="1"/>
  <c r="AB734" i="1"/>
  <c r="AB733" i="1"/>
  <c r="AB732" i="1"/>
  <c r="AC726" i="1"/>
  <c r="AD726" i="1" s="1"/>
  <c r="AF726" i="1" s="1"/>
  <c r="U726" i="1"/>
  <c r="AG726" i="1" s="1"/>
  <c r="AC722" i="1"/>
  <c r="AD722" i="1"/>
  <c r="U722" i="1"/>
  <c r="AC718" i="1"/>
  <c r="AD718" i="1" s="1"/>
  <c r="U718" i="1"/>
  <c r="AD710" i="1"/>
  <c r="U710" i="1"/>
  <c r="AC706" i="1"/>
  <c r="AD706" i="1" s="1"/>
  <c r="AC702" i="1"/>
  <c r="AD702" i="1" s="1"/>
  <c r="U702" i="1"/>
  <c r="AC698" i="1"/>
  <c r="AD698" i="1"/>
  <c r="U698" i="1"/>
  <c r="AC694" i="1"/>
  <c r="AD694" i="1" s="1"/>
  <c r="U694" i="1"/>
  <c r="AC690" i="1"/>
  <c r="AD690" i="1" s="1"/>
  <c r="U690" i="1"/>
  <c r="U686" i="1"/>
  <c r="AD682" i="1"/>
  <c r="U682" i="1"/>
  <c r="AC678" i="1"/>
  <c r="AD678" i="1" s="1"/>
  <c r="U678" i="1"/>
  <c r="AC674" i="1"/>
  <c r="AD674" i="1"/>
  <c r="AC670" i="1"/>
  <c r="AD670" i="1"/>
  <c r="U670" i="1"/>
  <c r="AC666" i="1"/>
  <c r="AD666" i="1" s="1"/>
  <c r="U666" i="1"/>
  <c r="T593" i="1"/>
  <c r="AB593" i="1"/>
  <c r="U786" i="1"/>
  <c r="AG786" i="1" s="1"/>
  <c r="U785" i="1"/>
  <c r="U784" i="1"/>
  <c r="U783" i="1"/>
  <c r="U781" i="1"/>
  <c r="AG781" i="1" s="1"/>
  <c r="AH781" i="1" s="1"/>
  <c r="U780" i="1"/>
  <c r="U779" i="1"/>
  <c r="AG779" i="1" s="1"/>
  <c r="AH779" i="1" s="1"/>
  <c r="U776" i="1"/>
  <c r="U775" i="1"/>
  <c r="U773" i="1"/>
  <c r="U772" i="1"/>
  <c r="U771" i="1"/>
  <c r="U769" i="1"/>
  <c r="U768" i="1"/>
  <c r="U767" i="1"/>
  <c r="AG767" i="1" s="1"/>
  <c r="AH767" i="1" s="1"/>
  <c r="U766" i="1"/>
  <c r="U765" i="1"/>
  <c r="U764" i="1"/>
  <c r="U762" i="1"/>
  <c r="U761" i="1"/>
  <c r="U759" i="1"/>
  <c r="U758" i="1"/>
  <c r="U755" i="1"/>
  <c r="U754" i="1"/>
  <c r="AG754" i="1"/>
  <c r="AH754" i="1" s="1"/>
  <c r="U751" i="1"/>
  <c r="U749" i="1"/>
  <c r="U748" i="1"/>
  <c r="U747" i="1"/>
  <c r="U746" i="1"/>
  <c r="U742" i="1"/>
  <c r="U741" i="1"/>
  <c r="U740" i="1"/>
  <c r="AG740" i="1"/>
  <c r="AH740" i="1" s="1"/>
  <c r="U739" i="1"/>
  <c r="U738" i="1"/>
  <c r="U737" i="1"/>
  <c r="U735" i="1"/>
  <c r="U734" i="1"/>
  <c r="U732" i="1"/>
  <c r="U730" i="1"/>
  <c r="AB726" i="1"/>
  <c r="AC721" i="1"/>
  <c r="AD721" i="1"/>
  <c r="U721" i="1"/>
  <c r="AB718" i="1"/>
  <c r="AC717" i="1"/>
  <c r="AD717" i="1"/>
  <c r="AF717" i="1" s="1"/>
  <c r="U717" i="1"/>
  <c r="AB710" i="1"/>
  <c r="AC709" i="1"/>
  <c r="AD709" i="1" s="1"/>
  <c r="U709" i="1"/>
  <c r="AB702" i="1"/>
  <c r="AC701" i="1"/>
  <c r="AD701" i="1"/>
  <c r="U701" i="1"/>
  <c r="AC697" i="1"/>
  <c r="AD697" i="1" s="1"/>
  <c r="AF697" i="1" s="1"/>
  <c r="AG697" i="1" s="1"/>
  <c r="AH697" i="1" s="1"/>
  <c r="U697" i="1"/>
  <c r="AB694" i="1"/>
  <c r="AC693" i="1"/>
  <c r="AD693" i="1" s="1"/>
  <c r="AF693" i="1" s="1"/>
  <c r="U693" i="1"/>
  <c r="AB690" i="1"/>
  <c r="AC689" i="1"/>
  <c r="AD689" i="1" s="1"/>
  <c r="U689" i="1"/>
  <c r="AC685" i="1"/>
  <c r="AD685" i="1"/>
  <c r="U685" i="1"/>
  <c r="AB682" i="1"/>
  <c r="AC681" i="1"/>
  <c r="AD681" i="1" s="1"/>
  <c r="AB678" i="1"/>
  <c r="AC677" i="1"/>
  <c r="AD677" i="1"/>
  <c r="U677" i="1"/>
  <c r="AC673" i="1"/>
  <c r="AD673" i="1"/>
  <c r="U673" i="1"/>
  <c r="AB670" i="1"/>
  <c r="AC669" i="1"/>
  <c r="AD669" i="1"/>
  <c r="U669" i="1"/>
  <c r="T665" i="1"/>
  <c r="AB665" i="1" s="1"/>
  <c r="AB661" i="1"/>
  <c r="T657" i="1"/>
  <c r="AC657" i="1" s="1"/>
  <c r="AD657" i="1" s="1"/>
  <c r="AB653" i="1"/>
  <c r="T649" i="1"/>
  <c r="AB649" i="1"/>
  <c r="AB645" i="1"/>
  <c r="T641" i="1"/>
  <c r="AC641" i="1" s="1"/>
  <c r="AD641" i="1" s="1"/>
  <c r="AB637" i="1"/>
  <c r="T633" i="1"/>
  <c r="T625" i="1"/>
  <c r="T617" i="1"/>
  <c r="AB617" i="1"/>
  <c r="AB613" i="1"/>
  <c r="T609" i="1"/>
  <c r="AB605" i="1"/>
  <c r="T601" i="1"/>
  <c r="AB601" i="1" s="1"/>
  <c r="AB597" i="1"/>
  <c r="T589" i="1"/>
  <c r="AB589" i="1"/>
  <c r="T590" i="1"/>
  <c r="AB590" i="1" s="1"/>
  <c r="T582" i="1"/>
  <c r="AC662" i="1"/>
  <c r="AD662" i="1" s="1"/>
  <c r="AC654" i="1"/>
  <c r="AD654" i="1"/>
  <c r="AC634" i="1"/>
  <c r="AD634" i="1"/>
  <c r="AC622" i="1"/>
  <c r="AD622" i="1"/>
  <c r="AC618" i="1"/>
  <c r="AD618" i="1"/>
  <c r="AC610" i="1"/>
  <c r="AD610" i="1"/>
  <c r="AC606" i="1"/>
  <c r="AD606" i="1"/>
  <c r="AF606" i="1" s="1"/>
  <c r="AC602" i="1"/>
  <c r="AD602" i="1"/>
  <c r="AC598" i="1"/>
  <c r="AD598" i="1"/>
  <c r="AB592" i="1"/>
  <c r="T591" i="1"/>
  <c r="AB591" i="1" s="1"/>
  <c r="T587" i="1"/>
  <c r="AB587" i="1" s="1"/>
  <c r="T579" i="1"/>
  <c r="AC579" i="1"/>
  <c r="AD579" i="1" s="1"/>
  <c r="AA547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AB388" i="1" s="1"/>
  <c r="V236" i="1"/>
  <c r="V231" i="1"/>
  <c r="V220" i="1"/>
  <c r="V216" i="1"/>
  <c r="V208" i="1"/>
  <c r="V200" i="1"/>
  <c r="V192" i="1"/>
  <c r="V185" i="1"/>
  <c r="AF612" i="1"/>
  <c r="AG612" i="1" s="1"/>
  <c r="AH612" i="1" s="1"/>
  <c r="AC611" i="1"/>
  <c r="AD611" i="1" s="1"/>
  <c r="AC594" i="1"/>
  <c r="AD594" i="1" s="1"/>
  <c r="AF594" i="1" s="1"/>
  <c r="AC626" i="1"/>
  <c r="AD626" i="1" s="1"/>
  <c r="AF626" i="1" s="1"/>
  <c r="AG626" i="1" s="1"/>
  <c r="AH626" i="1" s="1"/>
  <c r="AC642" i="1"/>
  <c r="AD642" i="1" s="1"/>
  <c r="AC568" i="1"/>
  <c r="AD568" i="1"/>
  <c r="U549" i="1"/>
  <c r="AB619" i="1"/>
  <c r="AC604" i="1"/>
  <c r="AD604" i="1" s="1"/>
  <c r="AB631" i="1"/>
  <c r="AB646" i="1"/>
  <c r="AC630" i="1"/>
  <c r="AD630" i="1"/>
  <c r="AC646" i="1"/>
  <c r="AD646" i="1"/>
  <c r="AF646" i="1" s="1"/>
  <c r="AB612" i="1"/>
  <c r="AB642" i="1"/>
  <c r="AG768" i="1"/>
  <c r="AH768" i="1" s="1"/>
  <c r="AG742" i="1"/>
  <c r="AH742" i="1"/>
  <c r="AF628" i="1"/>
  <c r="AB628" i="1"/>
  <c r="AB620" i="1"/>
  <c r="AC627" i="1"/>
  <c r="AD627" i="1" s="1"/>
  <c r="U599" i="1"/>
  <c r="AG599" i="1"/>
  <c r="AH599" i="1" s="1"/>
  <c r="U620" i="1"/>
  <c r="AG620" i="1"/>
  <c r="AH620" i="1" s="1"/>
  <c r="AB610" i="1"/>
  <c r="AB606" i="1"/>
  <c r="AB658" i="1"/>
  <c r="AB654" i="1"/>
  <c r="U962" i="1"/>
  <c r="AC962" i="1"/>
  <c r="AD962" i="1"/>
  <c r="AF962" i="1" s="1"/>
  <c r="AG962" i="1"/>
  <c r="AH962" i="1"/>
  <c r="U655" i="1"/>
  <c r="AC655" i="1"/>
  <c r="AD655" i="1" s="1"/>
  <c r="AB655" i="1"/>
  <c r="AG738" i="1"/>
  <c r="AH738" i="1" s="1"/>
  <c r="AG771" i="1"/>
  <c r="AH771" i="1"/>
  <c r="AH786" i="1"/>
  <c r="U627" i="1"/>
  <c r="U595" i="1"/>
  <c r="AG595" i="1" s="1"/>
  <c r="AH595" i="1" s="1"/>
  <c r="AB662" i="1"/>
  <c r="U648" i="1"/>
  <c r="AC648" i="1"/>
  <c r="AD648" i="1"/>
  <c r="AF648" i="1"/>
  <c r="U656" i="1"/>
  <c r="AC656" i="1"/>
  <c r="AD656" i="1" s="1"/>
  <c r="U664" i="1"/>
  <c r="AC664" i="1"/>
  <c r="AD664" i="1" s="1"/>
  <c r="U984" i="1"/>
  <c r="AG984" i="1" s="1"/>
  <c r="AH984" i="1" s="1"/>
  <c r="AC984" i="1"/>
  <c r="AD984" i="1"/>
  <c r="AF984" i="1" s="1"/>
  <c r="U663" i="1"/>
  <c r="AD663" i="1"/>
  <c r="AB663" i="1"/>
  <c r="AG741" i="1"/>
  <c r="AH741" i="1" s="1"/>
  <c r="AG748" i="1"/>
  <c r="AH748" i="1"/>
  <c r="AG764" i="1"/>
  <c r="AH764" i="1" s="1"/>
  <c r="AG780" i="1"/>
  <c r="AH780" i="1" s="1"/>
  <c r="AG766" i="1"/>
  <c r="AH766" i="1" s="1"/>
  <c r="AB664" i="1"/>
  <c r="AF611" i="1"/>
  <c r="AG611" i="1"/>
  <c r="AH611" i="1" s="1"/>
  <c r="U592" i="1"/>
  <c r="AC592" i="1"/>
  <c r="AD592" i="1" s="1"/>
  <c r="AF592" i="1" s="1"/>
  <c r="U607" i="1"/>
  <c r="AB607" i="1"/>
  <c r="AC607" i="1"/>
  <c r="AD607" i="1" s="1"/>
  <c r="AG646" i="1"/>
  <c r="AH646" i="1" s="1"/>
  <c r="AF662" i="1"/>
  <c r="U589" i="1"/>
  <c r="AC589" i="1"/>
  <c r="AD589" i="1"/>
  <c r="AF677" i="1"/>
  <c r="AG677" i="1"/>
  <c r="AH677" i="1" s="1"/>
  <c r="AG693" i="1"/>
  <c r="AH693" i="1" s="1"/>
  <c r="AF674" i="1"/>
  <c r="AF722" i="1"/>
  <c r="AG722" i="1"/>
  <c r="AH722" i="1" s="1"/>
  <c r="AF707" i="1"/>
  <c r="AG707" i="1"/>
  <c r="AH707" i="1" s="1"/>
  <c r="AD808" i="1"/>
  <c r="U808" i="1"/>
  <c r="AC816" i="1"/>
  <c r="AD816" i="1" s="1"/>
  <c r="U816" i="1"/>
  <c r="AC795" i="1"/>
  <c r="AD795" i="1" s="1"/>
  <c r="U795" i="1"/>
  <c r="AC803" i="1"/>
  <c r="AD803" i="1"/>
  <c r="U803" i="1"/>
  <c r="AD824" i="1"/>
  <c r="U824" i="1"/>
  <c r="AC828" i="1"/>
  <c r="AD828" i="1" s="1"/>
  <c r="AC830" i="1"/>
  <c r="AD830" i="1"/>
  <c r="AC832" i="1"/>
  <c r="AD832" i="1"/>
  <c r="U832" i="1"/>
  <c r="AC834" i="1"/>
  <c r="AD834" i="1" s="1"/>
  <c r="AC840" i="1"/>
  <c r="AD840" i="1" s="1"/>
  <c r="AF840" i="1" s="1"/>
  <c r="U840" i="1"/>
  <c r="U842" i="1"/>
  <c r="AC844" i="1"/>
  <c r="AD844" i="1" s="1"/>
  <c r="AC846" i="1"/>
  <c r="AD846" i="1" s="1"/>
  <c r="U846" i="1"/>
  <c r="AC848" i="1"/>
  <c r="AD848" i="1"/>
  <c r="U848" i="1"/>
  <c r="AC850" i="1"/>
  <c r="AD850" i="1" s="1"/>
  <c r="U850" i="1"/>
  <c r="AC854" i="1"/>
  <c r="AD854" i="1"/>
  <c r="U854" i="1"/>
  <c r="AC856" i="1"/>
  <c r="AD856" i="1" s="1"/>
  <c r="U856" i="1"/>
  <c r="AC862" i="1"/>
  <c r="AD862" i="1" s="1"/>
  <c r="U862" i="1"/>
  <c r="AC864" i="1"/>
  <c r="AD864" i="1"/>
  <c r="U864" i="1"/>
  <c r="U868" i="1"/>
  <c r="AC872" i="1"/>
  <c r="AD872" i="1"/>
  <c r="U872" i="1"/>
  <c r="AC876" i="1"/>
  <c r="AD876" i="1"/>
  <c r="U876" i="1"/>
  <c r="AC878" i="1"/>
  <c r="AD878" i="1" s="1"/>
  <c r="U878" i="1"/>
  <c r="U883" i="1"/>
  <c r="AC896" i="1"/>
  <c r="AD896" i="1" s="1"/>
  <c r="U896" i="1"/>
  <c r="U905" i="1"/>
  <c r="AC822" i="1"/>
  <c r="AD822" i="1" s="1"/>
  <c r="U822" i="1"/>
  <c r="AF971" i="1"/>
  <c r="AG971" i="1" s="1"/>
  <c r="AH971" i="1" s="1"/>
  <c r="AF980" i="1"/>
  <c r="AF634" i="1"/>
  <c r="U625" i="1"/>
  <c r="AC625" i="1"/>
  <c r="AD625" i="1" s="1"/>
  <c r="U657" i="1"/>
  <c r="AF689" i="1"/>
  <c r="AG605" i="1"/>
  <c r="AH605" i="1" s="1"/>
  <c r="AB625" i="1"/>
  <c r="AG637" i="1"/>
  <c r="AH637" i="1" s="1"/>
  <c r="AB657" i="1"/>
  <c r="AF719" i="1"/>
  <c r="AC801" i="1"/>
  <c r="AD801" i="1" s="1"/>
  <c r="U801" i="1"/>
  <c r="AC817" i="1"/>
  <c r="AD817" i="1"/>
  <c r="AF817" i="1" s="1"/>
  <c r="U817" i="1"/>
  <c r="U886" i="1"/>
  <c r="AC897" i="1"/>
  <c r="AD897" i="1" s="1"/>
  <c r="AC903" i="1"/>
  <c r="AD903" i="1"/>
  <c r="U903" i="1"/>
  <c r="AC909" i="1"/>
  <c r="AD909" i="1" s="1"/>
  <c r="AF909" i="1" s="1"/>
  <c r="U909" i="1"/>
  <c r="AC912" i="1"/>
  <c r="AD912" i="1"/>
  <c r="U912" i="1"/>
  <c r="AC925" i="1"/>
  <c r="AD925" i="1" s="1"/>
  <c r="U925" i="1"/>
  <c r="AC932" i="1"/>
  <c r="AD932" i="1"/>
  <c r="U932" i="1"/>
  <c r="AC936" i="1"/>
  <c r="AD936" i="1"/>
  <c r="AC959" i="1"/>
  <c r="AD959" i="1" s="1"/>
  <c r="U959" i="1"/>
  <c r="AD790" i="1"/>
  <c r="U790" i="1"/>
  <c r="AG790" i="1" s="1"/>
  <c r="AF712" i="1"/>
  <c r="AC885" i="1"/>
  <c r="AD885" i="1"/>
  <c r="U885" i="1"/>
  <c r="AC891" i="1"/>
  <c r="AD891" i="1" s="1"/>
  <c r="U891" i="1"/>
  <c r="AC893" i="1"/>
  <c r="AD893" i="1"/>
  <c r="U893" i="1"/>
  <c r="AD906" i="1"/>
  <c r="U906" i="1"/>
  <c r="AC910" i="1"/>
  <c r="AD910" i="1" s="1"/>
  <c r="U910" i="1"/>
  <c r="AC914" i="1"/>
  <c r="AD914" i="1"/>
  <c r="AC919" i="1"/>
  <c r="AD919" i="1"/>
  <c r="U919" i="1"/>
  <c r="AC935" i="1"/>
  <c r="AD935" i="1"/>
  <c r="U935" i="1"/>
  <c r="AD945" i="1"/>
  <c r="U945" i="1"/>
  <c r="AC953" i="1"/>
  <c r="AD953" i="1" s="1"/>
  <c r="U953" i="1"/>
  <c r="AC957" i="1"/>
  <c r="AD957" i="1" s="1"/>
  <c r="AF957" i="1" s="1"/>
  <c r="U957" i="1"/>
  <c r="AG957" i="1" s="1"/>
  <c r="AH957" i="1" s="1"/>
  <c r="AC802" i="1"/>
  <c r="AD802" i="1" s="1"/>
  <c r="AC810" i="1"/>
  <c r="AD810" i="1"/>
  <c r="U810" i="1"/>
  <c r="AF708" i="1"/>
  <c r="AG708" i="1" s="1"/>
  <c r="AH708" i="1"/>
  <c r="AF991" i="1"/>
  <c r="AG991" i="1" s="1"/>
  <c r="AH991" i="1"/>
  <c r="AG606" i="1"/>
  <c r="AH606" i="1"/>
  <c r="AF669" i="1"/>
  <c r="AH726" i="1"/>
  <c r="AG597" i="1"/>
  <c r="AH597" i="1" s="1"/>
  <c r="AF699" i="1"/>
  <c r="AF715" i="1"/>
  <c r="AB801" i="1"/>
  <c r="AB790" i="1"/>
  <c r="AF979" i="1"/>
  <c r="AG979" i="1" s="1"/>
  <c r="AH979" i="1"/>
  <c r="AC788" i="1"/>
  <c r="AD788" i="1"/>
  <c r="U788" i="1"/>
  <c r="AC796" i="1"/>
  <c r="AD796" i="1" s="1"/>
  <c r="AC812" i="1"/>
  <c r="AD812" i="1"/>
  <c r="U812" i="1"/>
  <c r="AC820" i="1"/>
  <c r="AD820" i="1" s="1"/>
  <c r="AF820" i="1" s="1"/>
  <c r="U820" i="1"/>
  <c r="AB886" i="1"/>
  <c r="AB810" i="1"/>
  <c r="AC791" i="1"/>
  <c r="AD791" i="1" s="1"/>
  <c r="U791" i="1"/>
  <c r="AC799" i="1"/>
  <c r="AD799" i="1"/>
  <c r="AF799" i="1" s="1"/>
  <c r="U799" i="1"/>
  <c r="AC807" i="1"/>
  <c r="AD807" i="1"/>
  <c r="U807" i="1"/>
  <c r="AC823" i="1"/>
  <c r="AD823" i="1" s="1"/>
  <c r="U823" i="1"/>
  <c r="AC827" i="1"/>
  <c r="AD827" i="1" s="1"/>
  <c r="U827" i="1"/>
  <c r="U831" i="1"/>
  <c r="AC833" i="1"/>
  <c r="AD833" i="1"/>
  <c r="U833" i="1"/>
  <c r="AC837" i="1"/>
  <c r="AD837" i="1" s="1"/>
  <c r="U837" i="1"/>
  <c r="AC839" i="1"/>
  <c r="AD839" i="1"/>
  <c r="U839" i="1"/>
  <c r="AC841" i="1"/>
  <c r="AD841" i="1" s="1"/>
  <c r="AF841" i="1" s="1"/>
  <c r="U841" i="1"/>
  <c r="AC843" i="1"/>
  <c r="AD843" i="1" s="1"/>
  <c r="U843" i="1"/>
  <c r="U845" i="1"/>
  <c r="AC855" i="1"/>
  <c r="AD855" i="1" s="1"/>
  <c r="U855" i="1"/>
  <c r="AC857" i="1"/>
  <c r="AD857" i="1" s="1"/>
  <c r="U857" i="1"/>
  <c r="AC859" i="1"/>
  <c r="AD859" i="1" s="1"/>
  <c r="U859" i="1"/>
  <c r="AC861" i="1"/>
  <c r="AD861" i="1" s="1"/>
  <c r="U861" i="1"/>
  <c r="U863" i="1"/>
  <c r="AC865" i="1"/>
  <c r="AD865" i="1" s="1"/>
  <c r="AF865" i="1" s="1"/>
  <c r="U865" i="1"/>
  <c r="AC867" i="1"/>
  <c r="AD867" i="1" s="1"/>
  <c r="AC869" i="1"/>
  <c r="AD869" i="1"/>
  <c r="U869" i="1"/>
  <c r="AG869" i="1" s="1"/>
  <c r="AH869" i="1" s="1"/>
  <c r="AC871" i="1"/>
  <c r="AD871" i="1" s="1"/>
  <c r="U871" i="1"/>
  <c r="U875" i="1"/>
  <c r="AC877" i="1"/>
  <c r="AD877" i="1" s="1"/>
  <c r="U877" i="1"/>
  <c r="AC882" i="1"/>
  <c r="AD882" i="1"/>
  <c r="U882" i="1"/>
  <c r="AC890" i="1"/>
  <c r="AD890" i="1" s="1"/>
  <c r="U890" i="1"/>
  <c r="AC904" i="1"/>
  <c r="AD904" i="1"/>
  <c r="U904" i="1"/>
  <c r="AC798" i="1"/>
  <c r="AD798" i="1" s="1"/>
  <c r="U798" i="1"/>
  <c r="AC818" i="1"/>
  <c r="AD818" i="1" s="1"/>
  <c r="AF818" i="1" s="1"/>
  <c r="U818" i="1"/>
  <c r="U591" i="1"/>
  <c r="AC591" i="1"/>
  <c r="AD591" i="1" s="1"/>
  <c r="AF602" i="1"/>
  <c r="U579" i="1"/>
  <c r="U587" i="1"/>
  <c r="AC587" i="1"/>
  <c r="AD587" i="1"/>
  <c r="AF587" i="1" s="1"/>
  <c r="AG594" i="1"/>
  <c r="AH594" i="1" s="1"/>
  <c r="AF610" i="1"/>
  <c r="AG610" i="1"/>
  <c r="AH610" i="1"/>
  <c r="U590" i="1"/>
  <c r="AC590" i="1"/>
  <c r="AD590" i="1" s="1"/>
  <c r="U601" i="1"/>
  <c r="U617" i="1"/>
  <c r="AC617" i="1"/>
  <c r="AD617" i="1"/>
  <c r="AC633" i="1"/>
  <c r="AD633" i="1" s="1"/>
  <c r="U649" i="1"/>
  <c r="AC649" i="1"/>
  <c r="AD649" i="1"/>
  <c r="U665" i="1"/>
  <c r="AC665" i="1"/>
  <c r="AD665" i="1" s="1"/>
  <c r="AF681" i="1"/>
  <c r="U593" i="1"/>
  <c r="AC593" i="1"/>
  <c r="AD593" i="1"/>
  <c r="AB609" i="1"/>
  <c r="AB641" i="1"/>
  <c r="AG711" i="1"/>
  <c r="AH711" i="1"/>
  <c r="AC789" i="1"/>
  <c r="AD789" i="1" s="1"/>
  <c r="AC797" i="1"/>
  <c r="AD797" i="1"/>
  <c r="U797" i="1"/>
  <c r="AC805" i="1"/>
  <c r="AD805" i="1"/>
  <c r="U805" i="1"/>
  <c r="AC813" i="1"/>
  <c r="AD813" i="1" s="1"/>
  <c r="U813" i="1"/>
  <c r="AC821" i="1"/>
  <c r="AD821" i="1"/>
  <c r="U821" i="1"/>
  <c r="U884" i="1"/>
  <c r="AC900" i="1"/>
  <c r="AD900" i="1"/>
  <c r="U900" i="1"/>
  <c r="AC911" i="1"/>
  <c r="AD911" i="1"/>
  <c r="U911" i="1"/>
  <c r="U915" i="1"/>
  <c r="AC923" i="1"/>
  <c r="AD923" i="1" s="1"/>
  <c r="U923" i="1"/>
  <c r="AC929" i="1"/>
  <c r="AD929" i="1"/>
  <c r="U929" i="1"/>
  <c r="AC933" i="1"/>
  <c r="AD933" i="1"/>
  <c r="U933" i="1"/>
  <c r="AC937" i="1"/>
  <c r="AD937" i="1"/>
  <c r="U937" i="1"/>
  <c r="AC940" i="1"/>
  <c r="AD940" i="1"/>
  <c r="U940" i="1"/>
  <c r="AC942" i="1"/>
  <c r="AD942" i="1"/>
  <c r="AC944" i="1"/>
  <c r="AD944" i="1" s="1"/>
  <c r="U944" i="1"/>
  <c r="AC960" i="1"/>
  <c r="AD960" i="1" s="1"/>
  <c r="U960" i="1"/>
  <c r="AF961" i="1"/>
  <c r="AG961" i="1"/>
  <c r="AH961" i="1" s="1"/>
  <c r="AF986" i="1"/>
  <c r="AG986" i="1"/>
  <c r="AH986" i="1"/>
  <c r="AG672" i="1"/>
  <c r="AH672" i="1" s="1"/>
  <c r="AF688" i="1"/>
  <c r="AG688" i="1"/>
  <c r="AH688" i="1"/>
  <c r="AF704" i="1"/>
  <c r="AB891" i="1"/>
  <c r="AB899" i="1"/>
  <c r="AB903" i="1"/>
  <c r="AB923" i="1"/>
  <c r="AB935" i="1"/>
  <c r="AB959" i="1"/>
  <c r="AC880" i="1"/>
  <c r="AD880" i="1"/>
  <c r="AF880" i="1" s="1"/>
  <c r="U880" i="1"/>
  <c r="AC889" i="1"/>
  <c r="AD889" i="1" s="1"/>
  <c r="U889" i="1"/>
  <c r="AC892" i="1"/>
  <c r="AD892" i="1"/>
  <c r="U892" i="1"/>
  <c r="AC895" i="1"/>
  <c r="AD895" i="1"/>
  <c r="U895" i="1"/>
  <c r="AC902" i="1"/>
  <c r="AD902" i="1" s="1"/>
  <c r="U902" i="1"/>
  <c r="AC907" i="1"/>
  <c r="AD907" i="1" s="1"/>
  <c r="AF907" i="1" s="1"/>
  <c r="U907" i="1"/>
  <c r="AC913" i="1"/>
  <c r="AD913" i="1"/>
  <c r="AF913" i="1" s="1"/>
  <c r="U913" i="1"/>
  <c r="AC918" i="1"/>
  <c r="AD918" i="1" s="1"/>
  <c r="U918" i="1"/>
  <c r="U920" i="1"/>
  <c r="AC924" i="1"/>
  <c r="AD924" i="1"/>
  <c r="U924" i="1"/>
  <c r="AC950" i="1"/>
  <c r="AD950" i="1" s="1"/>
  <c r="U950" i="1"/>
  <c r="AC954" i="1"/>
  <c r="AD954" i="1" s="1"/>
  <c r="AF954" i="1" s="1"/>
  <c r="U954" i="1"/>
  <c r="AC958" i="1"/>
  <c r="AD958" i="1"/>
  <c r="U958" i="1"/>
  <c r="U806" i="1"/>
  <c r="AG972" i="1"/>
  <c r="AH972" i="1" s="1"/>
  <c r="AF994" i="1"/>
  <c r="AF668" i="1"/>
  <c r="AG668" i="1" s="1"/>
  <c r="AH668" i="1" s="1"/>
  <c r="AF684" i="1"/>
  <c r="AG684" i="1" s="1"/>
  <c r="AH684" i="1"/>
  <c r="AF716" i="1"/>
  <c r="AG716" i="1" s="1"/>
  <c r="AH716" i="1" s="1"/>
  <c r="AF976" i="1"/>
  <c r="AG976" i="1" s="1"/>
  <c r="AH976" i="1" s="1"/>
  <c r="AG592" i="1"/>
  <c r="AH592" i="1" s="1"/>
  <c r="AF655" i="1"/>
  <c r="AF663" i="1"/>
  <c r="AG663" i="1"/>
  <c r="AH663" i="1"/>
  <c r="AF656" i="1"/>
  <c r="AG656" i="1"/>
  <c r="AH656" i="1" s="1"/>
  <c r="AF821" i="1"/>
  <c r="AG821" i="1" s="1"/>
  <c r="AH821" i="1" s="1"/>
  <c r="AF798" i="1"/>
  <c r="AG798" i="1" s="1"/>
  <c r="AH798" i="1" s="1"/>
  <c r="AF871" i="1"/>
  <c r="AG871" i="1"/>
  <c r="AH871" i="1" s="1"/>
  <c r="AF855" i="1"/>
  <c r="AG855" i="1" s="1"/>
  <c r="AH855" i="1" s="1"/>
  <c r="AF807" i="1"/>
  <c r="AG807" i="1" s="1"/>
  <c r="AH807" i="1" s="1"/>
  <c r="AF918" i="1"/>
  <c r="AG918" i="1"/>
  <c r="AH918" i="1"/>
  <c r="AG913" i="1"/>
  <c r="AH913" i="1" s="1"/>
  <c r="AF641" i="1"/>
  <c r="AG876" i="1"/>
  <c r="AH876" i="1"/>
  <c r="AF864" i="1"/>
  <c r="AG864" i="1"/>
  <c r="AH864" i="1" s="1"/>
  <c r="AF856" i="1"/>
  <c r="AF848" i="1"/>
  <c r="AG848" i="1" s="1"/>
  <c r="AH848" i="1" s="1"/>
  <c r="AG840" i="1"/>
  <c r="AH840" i="1"/>
  <c r="AF832" i="1"/>
  <c r="AF816" i="1"/>
  <c r="AH940" i="1"/>
  <c r="AF857" i="1"/>
  <c r="AG857" i="1"/>
  <c r="AH857" i="1" s="1"/>
  <c r="AF935" i="1"/>
  <c r="AG935" i="1" s="1"/>
  <c r="AH935" i="1" s="1"/>
  <c r="AF932" i="1"/>
  <c r="AF801" i="1"/>
  <c r="AG801" i="1"/>
  <c r="AH801" i="1" s="1"/>
  <c r="AF929" i="1"/>
  <c r="AG929" i="1"/>
  <c r="AH929" i="1" s="1"/>
  <c r="AF884" i="1"/>
  <c r="AG884" i="1" s="1"/>
  <c r="AH884" i="1" s="1"/>
  <c r="AF869" i="1"/>
  <c r="AF895" i="1"/>
  <c r="AG895" i="1"/>
  <c r="AH895" i="1"/>
  <c r="AF593" i="1"/>
  <c r="AG593" i="1"/>
  <c r="AH593" i="1" s="1"/>
  <c r="AF625" i="1"/>
  <c r="AF822" i="1"/>
  <c r="AG822" i="1" s="1"/>
  <c r="AH822" i="1" s="1"/>
  <c r="AF854" i="1"/>
  <c r="AF850" i="1"/>
  <c r="AG850" i="1"/>
  <c r="AH850" i="1" s="1"/>
  <c r="AF846" i="1"/>
  <c r="AG846" i="1" s="1"/>
  <c r="AH846" i="1" s="1"/>
  <c r="AG842" i="1"/>
  <c r="AH842" i="1"/>
  <c r="AF834" i="1"/>
  <c r="AF830" i="1"/>
  <c r="AG830" i="1"/>
  <c r="AH830" i="1"/>
  <c r="AF808" i="1"/>
  <c r="AG808" i="1"/>
  <c r="AH808" i="1" s="1"/>
  <c r="AF923" i="1"/>
  <c r="AG923" i="1"/>
  <c r="AH923" i="1" s="1"/>
  <c r="AF797" i="1"/>
  <c r="AF649" i="1"/>
  <c r="AG649" i="1"/>
  <c r="AH649" i="1"/>
  <c r="AG818" i="1"/>
  <c r="AH818" i="1"/>
  <c r="AG882" i="1"/>
  <c r="AH882" i="1"/>
  <c r="AG865" i="1"/>
  <c r="AH865" i="1" s="1"/>
  <c r="AG799" i="1"/>
  <c r="AH799" i="1"/>
  <c r="AF812" i="1"/>
  <c r="AG812" i="1"/>
  <c r="AH812" i="1" s="1"/>
  <c r="AF810" i="1"/>
  <c r="AG810" i="1"/>
  <c r="AH810" i="1" s="1"/>
  <c r="AF953" i="1"/>
  <c r="AF921" i="1"/>
  <c r="AF891" i="1"/>
  <c r="AF937" i="1"/>
  <c r="AF665" i="1"/>
  <c r="AF904" i="1"/>
  <c r="AF788" i="1"/>
  <c r="AF919" i="1"/>
  <c r="AG919" i="1"/>
  <c r="AH919" i="1" s="1"/>
  <c r="AF906" i="1"/>
  <c r="AF893" i="1"/>
  <c r="AG893" i="1" s="1"/>
  <c r="AH893" i="1" s="1"/>
  <c r="AF790" i="1"/>
  <c r="AH790" i="1"/>
  <c r="AF912" i="1"/>
  <c r="AG912" i="1" s="1"/>
  <c r="AH912" i="1"/>
  <c r="AF903" i="1"/>
  <c r="AF589" i="1"/>
  <c r="AG589" i="1"/>
  <c r="AH589" i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B204" i="1" s="1"/>
  <c r="AA196" i="1"/>
  <c r="AA192" i="1"/>
  <c r="AA397" i="1"/>
  <c r="V423" i="1"/>
  <c r="T503" i="1"/>
  <c r="T424" i="1"/>
  <c r="V414" i="1"/>
  <c r="V427" i="1"/>
  <c r="T456" i="1"/>
  <c r="AC456" i="1"/>
  <c r="AD456" i="1"/>
  <c r="R505" i="1"/>
  <c r="S505" i="1"/>
  <c r="T502" i="1"/>
  <c r="AA415" i="1"/>
  <c r="R534" i="1"/>
  <c r="S534" i="1" s="1"/>
  <c r="R516" i="1"/>
  <c r="S516" i="1" s="1"/>
  <c r="S508" i="1"/>
  <c r="R502" i="1"/>
  <c r="S502" i="1"/>
  <c r="S494" i="1"/>
  <c r="R487" i="1"/>
  <c r="S487" i="1"/>
  <c r="AA486" i="1"/>
  <c r="T485" i="1"/>
  <c r="R484" i="1"/>
  <c r="S484" i="1"/>
  <c r="R440" i="1"/>
  <c r="S440" i="1" s="1"/>
  <c r="T437" i="1"/>
  <c r="T411" i="1"/>
  <c r="U411" i="1" s="1"/>
  <c r="T288" i="1"/>
  <c r="U288" i="1"/>
  <c r="U280" i="1"/>
  <c r="T268" i="1"/>
  <c r="AC268" i="1" s="1"/>
  <c r="AD268" i="1" s="1"/>
  <c r="AF268" i="1" s="1"/>
  <c r="R226" i="1"/>
  <c r="S226" i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/>
  <c r="R161" i="1"/>
  <c r="S161" i="1"/>
  <c r="T428" i="1"/>
  <c r="U428" i="1" s="1"/>
  <c r="T389" i="1"/>
  <c r="U389" i="1"/>
  <c r="V408" i="1"/>
  <c r="T475" i="1"/>
  <c r="V475" i="1"/>
  <c r="T467" i="1"/>
  <c r="T438" i="1"/>
  <c r="U438" i="1"/>
  <c r="R532" i="1"/>
  <c r="S532" i="1"/>
  <c r="T529" i="1"/>
  <c r="R525" i="1"/>
  <c r="S525" i="1"/>
  <c r="R515" i="1"/>
  <c r="S515" i="1" s="1"/>
  <c r="R454" i="1"/>
  <c r="S454" i="1"/>
  <c r="R453" i="1"/>
  <c r="S453" i="1" s="1"/>
  <c r="R449" i="1"/>
  <c r="S449" i="1"/>
  <c r="R448" i="1"/>
  <c r="S448" i="1"/>
  <c r="R435" i="1"/>
  <c r="S435" i="1"/>
  <c r="R379" i="1"/>
  <c r="S379" i="1" s="1"/>
  <c r="T373" i="1"/>
  <c r="T345" i="1"/>
  <c r="U345" i="1"/>
  <c r="T301" i="1"/>
  <c r="U301" i="1" s="1"/>
  <c r="T285" i="1"/>
  <c r="U285" i="1" s="1"/>
  <c r="R275" i="1"/>
  <c r="S275" i="1"/>
  <c r="T261" i="1"/>
  <c r="R255" i="1"/>
  <c r="S255" i="1" s="1"/>
  <c r="R251" i="1"/>
  <c r="S251" i="1"/>
  <c r="T229" i="1"/>
  <c r="U229" i="1" s="1"/>
  <c r="R535" i="1"/>
  <c r="S535" i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B405" i="1" s="1"/>
  <c r="AA404" i="1"/>
  <c r="AB404" i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U530" i="1"/>
  <c r="AB529" i="1"/>
  <c r="R528" i="1"/>
  <c r="S528" i="1" s="1"/>
  <c r="R527" i="1"/>
  <c r="S527" i="1"/>
  <c r="R491" i="1"/>
  <c r="S491" i="1"/>
  <c r="R490" i="1"/>
  <c r="S490" i="1"/>
  <c r="T516" i="1"/>
  <c r="T478" i="1"/>
  <c r="U478" i="1"/>
  <c r="T464" i="1"/>
  <c r="U464" i="1"/>
  <c r="AA535" i="1"/>
  <c r="T534" i="1"/>
  <c r="U534" i="1"/>
  <c r="T531" i="1"/>
  <c r="R530" i="1"/>
  <c r="S530" i="1"/>
  <c r="R524" i="1"/>
  <c r="S524" i="1" s="1"/>
  <c r="R519" i="1"/>
  <c r="S519" i="1"/>
  <c r="R513" i="1"/>
  <c r="S513" i="1" s="1"/>
  <c r="R510" i="1"/>
  <c r="S510" i="1"/>
  <c r="T508" i="1"/>
  <c r="U508" i="1"/>
  <c r="R507" i="1"/>
  <c r="S507" i="1"/>
  <c r="R497" i="1"/>
  <c r="S497" i="1" s="1"/>
  <c r="AA493" i="1"/>
  <c r="R493" i="1"/>
  <c r="S493" i="1"/>
  <c r="R478" i="1"/>
  <c r="S478" i="1" s="1"/>
  <c r="R474" i="1"/>
  <c r="S474" i="1"/>
  <c r="R471" i="1"/>
  <c r="S471" i="1"/>
  <c r="R470" i="1"/>
  <c r="S470" i="1" s="1"/>
  <c r="R469" i="1"/>
  <c r="S469" i="1"/>
  <c r="R467" i="1"/>
  <c r="S467" i="1"/>
  <c r="R459" i="1"/>
  <c r="S459" i="1"/>
  <c r="T458" i="1"/>
  <c r="U458" i="1" s="1"/>
  <c r="AA430" i="1"/>
  <c r="S425" i="1"/>
  <c r="R421" i="1"/>
  <c r="S421" i="1"/>
  <c r="R420" i="1"/>
  <c r="S420" i="1"/>
  <c r="S419" i="1"/>
  <c r="S413" i="1"/>
  <c r="R409" i="1"/>
  <c r="S409" i="1" s="1"/>
  <c r="T419" i="1"/>
  <c r="AC419" i="1"/>
  <c r="AD419" i="1"/>
  <c r="AF419" i="1"/>
  <c r="AA222" i="1"/>
  <c r="V488" i="1"/>
  <c r="V452" i="1"/>
  <c r="U452" i="1"/>
  <c r="AG452" i="1" s="1"/>
  <c r="AH452" i="1" s="1"/>
  <c r="U298" i="1"/>
  <c r="V298" i="1"/>
  <c r="V254" i="1"/>
  <c r="T254" i="1"/>
  <c r="U254" i="1"/>
  <c r="V218" i="1"/>
  <c r="V535" i="1"/>
  <c r="T535" i="1"/>
  <c r="T191" i="1"/>
  <c r="U191" i="1"/>
  <c r="V486" i="1"/>
  <c r="T486" i="1"/>
  <c r="U486" i="1"/>
  <c r="R483" i="1"/>
  <c r="S483" i="1" s="1"/>
  <c r="T481" i="1"/>
  <c r="U481" i="1"/>
  <c r="AA471" i="1"/>
  <c r="T440" i="1"/>
  <c r="U440" i="1" s="1"/>
  <c r="R433" i="1"/>
  <c r="S433" i="1"/>
  <c r="AA416" i="1"/>
  <c r="AA414" i="1"/>
  <c r="AB414" i="1"/>
  <c r="AC414" i="1"/>
  <c r="AD414" i="1"/>
  <c r="AF414" i="1" s="1"/>
  <c r="R537" i="1"/>
  <c r="S537" i="1"/>
  <c r="S492" i="1"/>
  <c r="V491" i="1"/>
  <c r="T491" i="1"/>
  <c r="AB491" i="1" s="1"/>
  <c r="R456" i="1"/>
  <c r="S456" i="1"/>
  <c r="AB408" i="1"/>
  <c r="AC408" i="1"/>
  <c r="AD408" i="1"/>
  <c r="AF408" i="1"/>
  <c r="AA175" i="1"/>
  <c r="T267" i="1"/>
  <c r="U267" i="1" s="1"/>
  <c r="T444" i="1"/>
  <c r="AB444" i="1" s="1"/>
  <c r="V511" i="1"/>
  <c r="T511" i="1"/>
  <c r="U511" i="1" s="1"/>
  <c r="T496" i="1"/>
  <c r="AB503" i="1"/>
  <c r="T509" i="1"/>
  <c r="R536" i="1"/>
  <c r="S536" i="1"/>
  <c r="V533" i="1"/>
  <c r="T533" i="1"/>
  <c r="U533" i="1"/>
  <c r="V532" i="1"/>
  <c r="T532" i="1"/>
  <c r="AC485" i="1"/>
  <c r="AD485" i="1"/>
  <c r="AF485" i="1" s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 s="1"/>
  <c r="T477" i="1"/>
  <c r="U477" i="1"/>
  <c r="AA474" i="1"/>
  <c r="AA469" i="1"/>
  <c r="AA460" i="1"/>
  <c r="AB460" i="1" s="1"/>
  <c r="AA452" i="1"/>
  <c r="AB452" i="1" s="1"/>
  <c r="R451" i="1"/>
  <c r="S451" i="1" s="1"/>
  <c r="R444" i="1"/>
  <c r="S444" i="1"/>
  <c r="T441" i="1"/>
  <c r="S414" i="1"/>
  <c r="R410" i="1"/>
  <c r="S410" i="1"/>
  <c r="R386" i="1"/>
  <c r="S386" i="1" s="1"/>
  <c r="S373" i="1"/>
  <c r="R533" i="1"/>
  <c r="S533" i="1"/>
  <c r="T526" i="1"/>
  <c r="R496" i="1"/>
  <c r="S496" i="1"/>
  <c r="S495" i="1"/>
  <c r="AA482" i="1"/>
  <c r="AA477" i="1"/>
  <c r="AB477" i="1"/>
  <c r="AA437" i="1"/>
  <c r="AA411" i="1"/>
  <c r="AB411" i="1"/>
  <c r="AC411" i="1"/>
  <c r="AD411" i="1" s="1"/>
  <c r="R411" i="1"/>
  <c r="S411" i="1"/>
  <c r="AA191" i="1"/>
  <c r="AB191" i="1" s="1"/>
  <c r="T194" i="1"/>
  <c r="V194" i="1"/>
  <c r="V250" i="1"/>
  <c r="V495" i="1"/>
  <c r="AC495" i="1"/>
  <c r="AD495" i="1"/>
  <c r="AF495" i="1"/>
  <c r="S479" i="1"/>
  <c r="R455" i="1"/>
  <c r="S455" i="1"/>
  <c r="AA449" i="1"/>
  <c r="T442" i="1"/>
  <c r="U442" i="1"/>
  <c r="AA441" i="1"/>
  <c r="AB441" i="1" s="1"/>
  <c r="AA440" i="1"/>
  <c r="T433" i="1"/>
  <c r="AB433" i="1" s="1"/>
  <c r="U433" i="1"/>
  <c r="T431" i="1"/>
  <c r="U431" i="1"/>
  <c r="V431" i="1"/>
  <c r="T429" i="1"/>
  <c r="AB429" i="1" s="1"/>
  <c r="AA418" i="1"/>
  <c r="AB418" i="1"/>
  <c r="V476" i="1"/>
  <c r="T476" i="1"/>
  <c r="T487" i="1"/>
  <c r="U487" i="1"/>
  <c r="T242" i="1"/>
  <c r="AC242" i="1" s="1"/>
  <c r="AD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A450" i="1"/>
  <c r="AA436" i="1"/>
  <c r="AA434" i="1"/>
  <c r="AA432" i="1"/>
  <c r="AA431" i="1"/>
  <c r="AB431" i="1" s="1"/>
  <c r="R499" i="1"/>
  <c r="S499" i="1"/>
  <c r="AA475" i="1"/>
  <c r="R426" i="1"/>
  <c r="S426" i="1" s="1"/>
  <c r="R412" i="1"/>
  <c r="S412" i="1" s="1"/>
  <c r="AA395" i="1"/>
  <c r="AA382" i="1"/>
  <c r="AA377" i="1"/>
  <c r="AA373" i="1"/>
  <c r="AC373" i="1"/>
  <c r="AD373" i="1"/>
  <c r="R220" i="1"/>
  <c r="S220" i="1" s="1"/>
  <c r="R204" i="1"/>
  <c r="S204" i="1"/>
  <c r="AA417" i="1"/>
  <c r="R401" i="1"/>
  <c r="S401" i="1" s="1"/>
  <c r="AA334" i="1"/>
  <c r="AB334" i="1" s="1"/>
  <c r="R422" i="1"/>
  <c r="S422" i="1" s="1"/>
  <c r="U437" i="1"/>
  <c r="AC571" i="1"/>
  <c r="AD571" i="1"/>
  <c r="AF528" i="1"/>
  <c r="AG528" i="1" s="1"/>
  <c r="AH528" i="1"/>
  <c r="U561" i="1"/>
  <c r="AG561" i="1" s="1"/>
  <c r="AH561" i="1" s="1"/>
  <c r="AC546" i="1"/>
  <c r="AD546" i="1" s="1"/>
  <c r="T569" i="1"/>
  <c r="AB569" i="1"/>
  <c r="U564" i="1"/>
  <c r="AC564" i="1"/>
  <c r="AD564" i="1"/>
  <c r="AF564" i="1"/>
  <c r="AG564" i="1"/>
  <c r="AH564" i="1" s="1"/>
  <c r="AB561" i="1"/>
  <c r="V543" i="1"/>
  <c r="T543" i="1"/>
  <c r="AB543" i="1" s="1"/>
  <c r="AB541" i="1"/>
  <c r="V540" i="1"/>
  <c r="T540" i="1"/>
  <c r="U540" i="1"/>
  <c r="AB577" i="1"/>
  <c r="V401" i="1"/>
  <c r="V391" i="1"/>
  <c r="U391" i="1"/>
  <c r="T577" i="1"/>
  <c r="U565" i="1"/>
  <c r="AC565" i="1"/>
  <c r="AD565" i="1" s="1"/>
  <c r="AF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AC572" i="1" s="1"/>
  <c r="AD572" i="1" s="1"/>
  <c r="T525" i="1"/>
  <c r="AB525" i="1"/>
  <c r="V453" i="1"/>
  <c r="T453" i="1"/>
  <c r="T449" i="1"/>
  <c r="U449" i="1"/>
  <c r="V449" i="1"/>
  <c r="T447" i="1"/>
  <c r="AB447" i="1" s="1"/>
  <c r="V436" i="1"/>
  <c r="T436" i="1"/>
  <c r="V435" i="1"/>
  <c r="U435" i="1"/>
  <c r="V432" i="1"/>
  <c r="T432" i="1"/>
  <c r="AB432" i="1"/>
  <c r="V430" i="1"/>
  <c r="T430" i="1"/>
  <c r="AE424" i="1"/>
  <c r="AA424" i="1"/>
  <c r="AC424" i="1"/>
  <c r="AD424" i="1"/>
  <c r="AF424" i="1" s="1"/>
  <c r="U541" i="1"/>
  <c r="AC541" i="1"/>
  <c r="AD541" i="1" s="1"/>
  <c r="AF541" i="1" s="1"/>
  <c r="AC425" i="1"/>
  <c r="AD425" i="1" s="1"/>
  <c r="AF425" i="1" s="1"/>
  <c r="AG425" i="1" s="1"/>
  <c r="AH425" i="1" s="1"/>
  <c r="U495" i="1"/>
  <c r="V574" i="1"/>
  <c r="T574" i="1"/>
  <c r="AB565" i="1"/>
  <c r="AA444" i="1"/>
  <c r="AC542" i="1"/>
  <c r="AD542" i="1" s="1"/>
  <c r="T586" i="1"/>
  <c r="AB586" i="1"/>
  <c r="T536" i="1"/>
  <c r="AB536" i="1" s="1"/>
  <c r="U536" i="1"/>
  <c r="V568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A378" i="1"/>
  <c r="AA366" i="1"/>
  <c r="AB366" i="1" s="1"/>
  <c r="AB423" i="1"/>
  <c r="AB572" i="1"/>
  <c r="AB571" i="1"/>
  <c r="AA396" i="1"/>
  <c r="AA391" i="1"/>
  <c r="AB564" i="1"/>
  <c r="T445" i="1"/>
  <c r="V556" i="1"/>
  <c r="R585" i="1"/>
  <c r="S585" i="1"/>
  <c r="R584" i="1"/>
  <c r="S584" i="1"/>
  <c r="R582" i="1"/>
  <c r="S582" i="1" s="1"/>
  <c r="R577" i="1"/>
  <c r="S577" i="1"/>
  <c r="AB576" i="1"/>
  <c r="R567" i="1"/>
  <c r="S567" i="1" s="1"/>
  <c r="AA524" i="1"/>
  <c r="R541" i="1"/>
  <c r="S541" i="1" s="1"/>
  <c r="AB538" i="1"/>
  <c r="AC538" i="1"/>
  <c r="AD538" i="1"/>
  <c r="AA527" i="1"/>
  <c r="R523" i="1"/>
  <c r="S523" i="1"/>
  <c r="S506" i="1"/>
  <c r="R489" i="1"/>
  <c r="S489" i="1"/>
  <c r="R400" i="1"/>
  <c r="S400" i="1"/>
  <c r="T379" i="1"/>
  <c r="U379" i="1" s="1"/>
  <c r="R574" i="1"/>
  <c r="S574" i="1" s="1"/>
  <c r="R573" i="1"/>
  <c r="S573" i="1"/>
  <c r="R571" i="1"/>
  <c r="S571" i="1"/>
  <c r="R555" i="1"/>
  <c r="S555" i="1" s="1"/>
  <c r="T527" i="1"/>
  <c r="U527" i="1"/>
  <c r="T522" i="1"/>
  <c r="U522" i="1"/>
  <c r="R517" i="1"/>
  <c r="S517" i="1"/>
  <c r="R511" i="1"/>
  <c r="S511" i="1" s="1"/>
  <c r="AA480" i="1"/>
  <c r="T479" i="1"/>
  <c r="AB479" i="1" s="1"/>
  <c r="U479" i="1"/>
  <c r="R457" i="1"/>
  <c r="S457" i="1" s="1"/>
  <c r="AA451" i="1"/>
  <c r="R424" i="1"/>
  <c r="S424" i="1" s="1"/>
  <c r="AA511" i="1"/>
  <c r="R468" i="1"/>
  <c r="S468" i="1"/>
  <c r="T451" i="1"/>
  <c r="AA402" i="1"/>
  <c r="AB402" i="1"/>
  <c r="R396" i="1"/>
  <c r="S396" i="1" s="1"/>
  <c r="U393" i="1"/>
  <c r="AA363" i="1"/>
  <c r="T221" i="1"/>
  <c r="U221" i="1" s="1"/>
  <c r="T216" i="1"/>
  <c r="T205" i="1"/>
  <c r="U205" i="1"/>
  <c r="T204" i="1"/>
  <c r="U204" i="1"/>
  <c r="T201" i="1"/>
  <c r="U201" i="1"/>
  <c r="T197" i="1"/>
  <c r="U197" i="1" s="1"/>
  <c r="R195" i="1"/>
  <c r="S195" i="1"/>
  <c r="R192" i="1"/>
  <c r="S192" i="1"/>
  <c r="R185" i="1"/>
  <c r="S185" i="1"/>
  <c r="R168" i="1"/>
  <c r="S168" i="1" s="1"/>
  <c r="AA312" i="1"/>
  <c r="R209" i="1"/>
  <c r="S209" i="1" s="1"/>
  <c r="T206" i="1"/>
  <c r="U206" i="1"/>
  <c r="R205" i="1"/>
  <c r="S205" i="1" s="1"/>
  <c r="T202" i="1"/>
  <c r="U202" i="1"/>
  <c r="T198" i="1"/>
  <c r="U198" i="1" s="1"/>
  <c r="T195" i="1"/>
  <c r="U195" i="1"/>
  <c r="T184" i="1"/>
  <c r="AC184" i="1" s="1"/>
  <c r="U184" i="1"/>
  <c r="AE473" i="1"/>
  <c r="V462" i="1"/>
  <c r="T462" i="1"/>
  <c r="AB462" i="1"/>
  <c r="V461" i="1"/>
  <c r="T461" i="1"/>
  <c r="U544" i="1"/>
  <c r="AB544" i="1"/>
  <c r="AC544" i="1"/>
  <c r="AD544" i="1"/>
  <c r="AC549" i="1"/>
  <c r="AD549" i="1" s="1"/>
  <c r="AB549" i="1"/>
  <c r="T578" i="1"/>
  <c r="U578" i="1" s="1"/>
  <c r="V578" i="1"/>
  <c r="V573" i="1"/>
  <c r="T573" i="1"/>
  <c r="U563" i="1"/>
  <c r="AB563" i="1"/>
  <c r="V472" i="1"/>
  <c r="T472" i="1"/>
  <c r="AC472" i="1" s="1"/>
  <c r="V42" i="1"/>
  <c r="AF548" i="1"/>
  <c r="AG548" i="1"/>
  <c r="AH548" i="1"/>
  <c r="U520" i="1"/>
  <c r="AB520" i="1"/>
  <c r="AC520" i="1"/>
  <c r="AD520" i="1" s="1"/>
  <c r="AC554" i="1"/>
  <c r="AD554" i="1" s="1"/>
  <c r="U554" i="1"/>
  <c r="AB554" i="1"/>
  <c r="T523" i="1"/>
  <c r="AB552" i="1"/>
  <c r="AC552" i="1"/>
  <c r="AD552" i="1" s="1"/>
  <c r="U552" i="1"/>
  <c r="U566" i="1"/>
  <c r="AC566" i="1"/>
  <c r="AD566" i="1" s="1"/>
  <c r="AB566" i="1"/>
  <c r="AA487" i="1"/>
  <c r="AB487" i="1"/>
  <c r="V381" i="1"/>
  <c r="T381" i="1"/>
  <c r="AC381" i="1"/>
  <c r="AD381" i="1"/>
  <c r="AB582" i="1"/>
  <c r="AB581" i="1"/>
  <c r="AB557" i="1"/>
  <c r="AC557" i="1"/>
  <c r="AD557" i="1" s="1"/>
  <c r="AC563" i="1"/>
  <c r="AD563" i="1" s="1"/>
  <c r="U545" i="1"/>
  <c r="AC545" i="1"/>
  <c r="AD545" i="1" s="1"/>
  <c r="T560" i="1"/>
  <c r="V559" i="1"/>
  <c r="T559" i="1"/>
  <c r="AB559" i="1" s="1"/>
  <c r="V584" i="1"/>
  <c r="AA551" i="1"/>
  <c r="AB551" i="1" s="1"/>
  <c r="AC551" i="1"/>
  <c r="AD551" i="1"/>
  <c r="R548" i="1"/>
  <c r="S548" i="1" s="1"/>
  <c r="V539" i="1"/>
  <c r="T539" i="1"/>
  <c r="U539" i="1" s="1"/>
  <c r="AA523" i="1"/>
  <c r="AB523" i="1" s="1"/>
  <c r="AA515" i="1"/>
  <c r="AC584" i="1"/>
  <c r="AD584" i="1" s="1"/>
  <c r="AB584" i="1"/>
  <c r="U576" i="1"/>
  <c r="AC576" i="1"/>
  <c r="AD576" i="1" s="1"/>
  <c r="U551" i="1"/>
  <c r="AB550" i="1"/>
  <c r="AC550" i="1"/>
  <c r="AD550" i="1" s="1"/>
  <c r="T537" i="1"/>
  <c r="V537" i="1"/>
  <c r="T524" i="1"/>
  <c r="AC524" i="1" s="1"/>
  <c r="AD524" i="1" s="1"/>
  <c r="AB524" i="1"/>
  <c r="V519" i="1"/>
  <c r="T497" i="1"/>
  <c r="U497" i="1" s="1"/>
  <c r="AB497" i="1"/>
  <c r="AA465" i="1"/>
  <c r="AB464" i="1"/>
  <c r="AC464" i="1"/>
  <c r="AD464" i="1"/>
  <c r="AF464" i="1"/>
  <c r="AB555" i="1"/>
  <c r="AB579" i="1"/>
  <c r="V575" i="1"/>
  <c r="T575" i="1"/>
  <c r="R564" i="1"/>
  <c r="S564" i="1"/>
  <c r="AA470" i="1"/>
  <c r="T567" i="1"/>
  <c r="AB567" i="1" s="1"/>
  <c r="T558" i="1"/>
  <c r="T515" i="1"/>
  <c r="T513" i="1"/>
  <c r="T490" i="1"/>
  <c r="AC490" i="1" s="1"/>
  <c r="AD490" i="1" s="1"/>
  <c r="AB490" i="1"/>
  <c r="V490" i="1"/>
  <c r="AA483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 s="1"/>
  <c r="R475" i="1"/>
  <c r="S475" i="1"/>
  <c r="AA454" i="1"/>
  <c r="AA448" i="1"/>
  <c r="AA446" i="1"/>
  <c r="R446" i="1"/>
  <c r="S446" i="1"/>
  <c r="S445" i="1"/>
  <c r="AA406" i="1"/>
  <c r="T484" i="1"/>
  <c r="R463" i="1"/>
  <c r="S463" i="1" s="1"/>
  <c r="R460" i="1"/>
  <c r="S460" i="1"/>
  <c r="R447" i="1"/>
  <c r="S447" i="1" s="1"/>
  <c r="AA442" i="1"/>
  <c r="AB442" i="1"/>
  <c r="R442" i="1"/>
  <c r="S442" i="1" s="1"/>
  <c r="S397" i="1"/>
  <c r="S389" i="1"/>
  <c r="R438" i="1"/>
  <c r="S438" i="1" s="1"/>
  <c r="R404" i="1"/>
  <c r="S404" i="1" s="1"/>
  <c r="R374" i="1"/>
  <c r="S374" i="1"/>
  <c r="R417" i="1"/>
  <c r="S417" i="1"/>
  <c r="T412" i="1"/>
  <c r="T409" i="1"/>
  <c r="AC409" i="1" s="1"/>
  <c r="AD409" i="1" s="1"/>
  <c r="R407" i="1"/>
  <c r="S407" i="1" s="1"/>
  <c r="T378" i="1"/>
  <c r="U378" i="1"/>
  <c r="U404" i="1"/>
  <c r="R395" i="1"/>
  <c r="S395" i="1"/>
  <c r="U387" i="1"/>
  <c r="R384" i="1"/>
  <c r="S384" i="1" s="1"/>
  <c r="T347" i="1"/>
  <c r="U347" i="1"/>
  <c r="R341" i="1"/>
  <c r="S341" i="1"/>
  <c r="R313" i="1"/>
  <c r="S313" i="1" s="1"/>
  <c r="T227" i="1"/>
  <c r="U227" i="1" s="1"/>
  <c r="R48" i="1"/>
  <c r="S48" i="1"/>
  <c r="R223" i="1"/>
  <c r="S223" i="1"/>
  <c r="R215" i="1"/>
  <c r="S215" i="1" s="1"/>
  <c r="AA195" i="1"/>
  <c r="AB195" i="1" s="1"/>
  <c r="AA194" i="1"/>
  <c r="AA177" i="1"/>
  <c r="R264" i="1"/>
  <c r="S264" i="1"/>
  <c r="T237" i="1"/>
  <c r="U237" i="1" s="1"/>
  <c r="V215" i="1"/>
  <c r="T215" i="1"/>
  <c r="U215" i="1" s="1"/>
  <c r="V199" i="1"/>
  <c r="T199" i="1"/>
  <c r="V193" i="1"/>
  <c r="T193" i="1"/>
  <c r="AC193" i="1" s="1"/>
  <c r="V197" i="1"/>
  <c r="V201" i="1"/>
  <c r="T207" i="1"/>
  <c r="V234" i="1"/>
  <c r="T234" i="1"/>
  <c r="U234" i="1" s="1"/>
  <c r="T376" i="1"/>
  <c r="R375" i="1"/>
  <c r="S375" i="1" s="1"/>
  <c r="R346" i="1"/>
  <c r="S346" i="1"/>
  <c r="R298" i="1"/>
  <c r="S298" i="1"/>
  <c r="T292" i="1"/>
  <c r="R238" i="1"/>
  <c r="S238" i="1" s="1"/>
  <c r="T236" i="1"/>
  <c r="U236" i="1" s="1"/>
  <c r="R231" i="1"/>
  <c r="S231" i="1"/>
  <c r="R230" i="1"/>
  <c r="S230" i="1"/>
  <c r="T228" i="1"/>
  <c r="U228" i="1" s="1"/>
  <c r="AA225" i="1"/>
  <c r="AB225" i="1" s="1"/>
  <c r="R222" i="1"/>
  <c r="S222" i="1"/>
  <c r="T152" i="1"/>
  <c r="AC152" i="1"/>
  <c r="AD152" i="1"/>
  <c r="R372" i="1"/>
  <c r="S372" i="1" s="1"/>
  <c r="U370" i="1"/>
  <c r="S368" i="1"/>
  <c r="U366" i="1"/>
  <c r="R296" i="1"/>
  <c r="S296" i="1"/>
  <c r="R292" i="1"/>
  <c r="S292" i="1"/>
  <c r="T290" i="1"/>
  <c r="R280" i="1"/>
  <c r="S280" i="1"/>
  <c r="R276" i="1"/>
  <c r="S276" i="1"/>
  <c r="T274" i="1"/>
  <c r="U274" i="1"/>
  <c r="T246" i="1"/>
  <c r="R240" i="1"/>
  <c r="S240" i="1"/>
  <c r="U239" i="1"/>
  <c r="T209" i="1"/>
  <c r="AC209" i="1" s="1"/>
  <c r="AD209" i="1" s="1"/>
  <c r="U209" i="1"/>
  <c r="T356" i="1"/>
  <c r="AC356" i="1" s="1"/>
  <c r="AD356" i="1" s="1"/>
  <c r="AF356" i="1" s="1"/>
  <c r="AA320" i="1"/>
  <c r="S142" i="1"/>
  <c r="R301" i="1"/>
  <c r="S301" i="1"/>
  <c r="T224" i="1"/>
  <c r="U224" i="1"/>
  <c r="V210" i="1"/>
  <c r="T210" i="1"/>
  <c r="R169" i="1"/>
  <c r="S169" i="1"/>
  <c r="T372" i="1"/>
  <c r="AC372" i="1" s="1"/>
  <c r="AD372" i="1" s="1"/>
  <c r="T354" i="1"/>
  <c r="U354" i="1"/>
  <c r="R339" i="1"/>
  <c r="S339" i="1" s="1"/>
  <c r="R337" i="1"/>
  <c r="S337" i="1" s="1"/>
  <c r="R334" i="1"/>
  <c r="S334" i="1"/>
  <c r="T333" i="1"/>
  <c r="U333" i="1"/>
  <c r="T308" i="1"/>
  <c r="AC308" i="1" s="1"/>
  <c r="R303" i="1"/>
  <c r="S303" i="1" s="1"/>
  <c r="R302" i="1"/>
  <c r="S302" i="1"/>
  <c r="R290" i="1"/>
  <c r="S290" i="1" s="1"/>
  <c r="AA250" i="1"/>
  <c r="AC250" i="1"/>
  <c r="AD250" i="1"/>
  <c r="AF250" i="1" s="1"/>
  <c r="AA224" i="1"/>
  <c r="R221" i="1"/>
  <c r="S221" i="1"/>
  <c r="R213" i="1"/>
  <c r="S213" i="1" s="1"/>
  <c r="AA210" i="1"/>
  <c r="T50" i="1"/>
  <c r="T257" i="1"/>
  <c r="U257" i="1" s="1"/>
  <c r="AA226" i="1"/>
  <c r="AA219" i="1"/>
  <c r="T217" i="1"/>
  <c r="U217" i="1"/>
  <c r="AB393" i="1"/>
  <c r="AD393" i="1"/>
  <c r="V406" i="1"/>
  <c r="T225" i="1"/>
  <c r="U225" i="1"/>
  <c r="AE164" i="1"/>
  <c r="AA164" i="1"/>
  <c r="AB164" i="1" s="1"/>
  <c r="R360" i="1"/>
  <c r="S360" i="1" s="1"/>
  <c r="V239" i="1"/>
  <c r="V233" i="1"/>
  <c r="T233" i="1"/>
  <c r="AB233" i="1" s="1"/>
  <c r="U233" i="1"/>
  <c r="V392" i="1"/>
  <c r="T392" i="1"/>
  <c r="T386" i="1"/>
  <c r="U386" i="1" s="1"/>
  <c r="V361" i="1"/>
  <c r="AA238" i="1"/>
  <c r="R406" i="1"/>
  <c r="S406" i="1"/>
  <c r="R398" i="1"/>
  <c r="S398" i="1" s="1"/>
  <c r="R394" i="1"/>
  <c r="S394" i="1" s="1"/>
  <c r="T383" i="1"/>
  <c r="U383" i="1" s="1"/>
  <c r="AG383" i="1" s="1"/>
  <c r="AH383" i="1" s="1"/>
  <c r="R371" i="1"/>
  <c r="S371" i="1"/>
  <c r="R365" i="1"/>
  <c r="S365" i="1" s="1"/>
  <c r="R356" i="1"/>
  <c r="S356" i="1" s="1"/>
  <c r="T350" i="1"/>
  <c r="R345" i="1"/>
  <c r="S345" i="1" s="1"/>
  <c r="T342" i="1"/>
  <c r="T339" i="1"/>
  <c r="R331" i="1"/>
  <c r="S331" i="1"/>
  <c r="R323" i="1"/>
  <c r="S323" i="1"/>
  <c r="R318" i="1"/>
  <c r="S318" i="1"/>
  <c r="R312" i="1"/>
  <c r="S312" i="1" s="1"/>
  <c r="T305" i="1"/>
  <c r="U305" i="1"/>
  <c r="AA304" i="1"/>
  <c r="R295" i="1"/>
  <c r="S295" i="1" s="1"/>
  <c r="R289" i="1"/>
  <c r="S289" i="1"/>
  <c r="AA288" i="1"/>
  <c r="AB288" i="1" s="1"/>
  <c r="AC288" i="1"/>
  <c r="AD288" i="1"/>
  <c r="T287" i="1"/>
  <c r="AB287" i="1" s="1"/>
  <c r="R286" i="1"/>
  <c r="S286" i="1"/>
  <c r="R284" i="1"/>
  <c r="S284" i="1" s="1"/>
  <c r="R252" i="1"/>
  <c r="S252" i="1" s="1"/>
  <c r="R242" i="1"/>
  <c r="S242" i="1" s="1"/>
  <c r="AA231" i="1"/>
  <c r="T230" i="1"/>
  <c r="U230" i="1"/>
  <c r="AA229" i="1"/>
  <c r="AB229" i="1" s="1"/>
  <c r="R405" i="1"/>
  <c r="S405" i="1" s="1"/>
  <c r="T402" i="1"/>
  <c r="T394" i="1"/>
  <c r="T388" i="1"/>
  <c r="U388" i="1"/>
  <c r="R385" i="1"/>
  <c r="S385" i="1"/>
  <c r="R377" i="1"/>
  <c r="S377" i="1" s="1"/>
  <c r="T374" i="1"/>
  <c r="R362" i="1"/>
  <c r="S362" i="1" s="1"/>
  <c r="AA332" i="1"/>
  <c r="AB332" i="1"/>
  <c r="S332" i="1"/>
  <c r="T324" i="1"/>
  <c r="AA279" i="1"/>
  <c r="AB279" i="1" s="1"/>
  <c r="R392" i="1"/>
  <c r="S392" i="1" s="1"/>
  <c r="R361" i="1"/>
  <c r="S361" i="1"/>
  <c r="R351" i="1"/>
  <c r="S351" i="1"/>
  <c r="R311" i="1"/>
  <c r="S311" i="1"/>
  <c r="R306" i="1"/>
  <c r="S306" i="1" s="1"/>
  <c r="R288" i="1"/>
  <c r="S288" i="1"/>
  <c r="AA232" i="1"/>
  <c r="T223" i="1"/>
  <c r="AA276" i="1"/>
  <c r="T264" i="1"/>
  <c r="AA263" i="1"/>
  <c r="R261" i="1"/>
  <c r="S261" i="1" s="1"/>
  <c r="R254" i="1"/>
  <c r="S254" i="1" s="1"/>
  <c r="T252" i="1"/>
  <c r="U252" i="1" s="1"/>
  <c r="R247" i="1"/>
  <c r="S247" i="1" s="1"/>
  <c r="T245" i="1"/>
  <c r="R245" i="1"/>
  <c r="S245" i="1" s="1"/>
  <c r="T241" i="1"/>
  <c r="U241" i="1"/>
  <c r="AA239" i="1"/>
  <c r="R239" i="1"/>
  <c r="S239" i="1"/>
  <c r="R212" i="1"/>
  <c r="S212" i="1"/>
  <c r="R174" i="1"/>
  <c r="S174" i="1"/>
  <c r="R173" i="1"/>
  <c r="S173" i="1"/>
  <c r="R171" i="1"/>
  <c r="S171" i="1"/>
  <c r="R164" i="1"/>
  <c r="S164" i="1"/>
  <c r="R180" i="1"/>
  <c r="S180" i="1"/>
  <c r="U373" i="1"/>
  <c r="T243" i="1"/>
  <c r="V243" i="1"/>
  <c r="V169" i="1"/>
  <c r="T169" i="1"/>
  <c r="U169" i="1" s="1"/>
  <c r="V164" i="1"/>
  <c r="V245" i="1"/>
  <c r="U381" i="1"/>
  <c r="V394" i="1"/>
  <c r="T399" i="1"/>
  <c r="AB399" i="1" s="1"/>
  <c r="AE371" i="1"/>
  <c r="AA371" i="1"/>
  <c r="AA350" i="1"/>
  <c r="R344" i="1"/>
  <c r="S344" i="1" s="1"/>
  <c r="T337" i="1"/>
  <c r="U337" i="1"/>
  <c r="V337" i="1"/>
  <c r="V407" i="1"/>
  <c r="T407" i="1"/>
  <c r="AB407" i="1"/>
  <c r="V395" i="1"/>
  <c r="T395" i="1"/>
  <c r="AB395" i="1"/>
  <c r="AA249" i="1"/>
  <c r="AB249" i="1" s="1"/>
  <c r="V173" i="1"/>
  <c r="V170" i="1"/>
  <c r="T214" i="1"/>
  <c r="V333" i="1"/>
  <c r="V402" i="1"/>
  <c r="V403" i="1"/>
  <c r="T403" i="1"/>
  <c r="AE385" i="1"/>
  <c r="AF385" i="1" s="1"/>
  <c r="AA385" i="1"/>
  <c r="AB385" i="1" s="1"/>
  <c r="V353" i="1"/>
  <c r="T353" i="1"/>
  <c r="T346" i="1"/>
  <c r="AA370" i="1"/>
  <c r="AB370" i="1" s="1"/>
  <c r="AA368" i="1"/>
  <c r="AA361" i="1"/>
  <c r="AB361" i="1" s="1"/>
  <c r="AA360" i="1"/>
  <c r="AA359" i="1"/>
  <c r="AA327" i="1"/>
  <c r="R325" i="1"/>
  <c r="S325" i="1"/>
  <c r="AA384" i="1"/>
  <c r="R363" i="1"/>
  <c r="S363" i="1"/>
  <c r="AA331" i="1"/>
  <c r="AB331" i="1" s="1"/>
  <c r="AA383" i="1"/>
  <c r="AA380" i="1"/>
  <c r="AA379" i="1"/>
  <c r="R378" i="1"/>
  <c r="S378" i="1"/>
  <c r="AA375" i="1"/>
  <c r="AB375" i="1"/>
  <c r="T367" i="1"/>
  <c r="AA344" i="1"/>
  <c r="AA313" i="1"/>
  <c r="AA295" i="1"/>
  <c r="AA286" i="1"/>
  <c r="AA215" i="1"/>
  <c r="AB215" i="1" s="1"/>
  <c r="AA214" i="1"/>
  <c r="AB214" i="1"/>
  <c r="AA173" i="1"/>
  <c r="R402" i="1"/>
  <c r="S402" i="1"/>
  <c r="R376" i="1"/>
  <c r="S376" i="1"/>
  <c r="AA374" i="1"/>
  <c r="AB374" i="1" s="1"/>
  <c r="R369" i="1"/>
  <c r="S369" i="1"/>
  <c r="AA355" i="1"/>
  <c r="R333" i="1"/>
  <c r="S333" i="1"/>
  <c r="S319" i="1"/>
  <c r="R390" i="1"/>
  <c r="S390" i="1"/>
  <c r="AA367" i="1"/>
  <c r="AB367" i="1"/>
  <c r="R367" i="1"/>
  <c r="S367" i="1" s="1"/>
  <c r="R364" i="1"/>
  <c r="S364" i="1" s="1"/>
  <c r="T357" i="1"/>
  <c r="U357" i="1"/>
  <c r="AA356" i="1"/>
  <c r="R350" i="1"/>
  <c r="S350" i="1"/>
  <c r="T344" i="1"/>
  <c r="R343" i="1"/>
  <c r="S343" i="1" s="1"/>
  <c r="R338" i="1"/>
  <c r="S338" i="1"/>
  <c r="R329" i="1"/>
  <c r="S329" i="1"/>
  <c r="U325" i="1"/>
  <c r="AG325" i="1" s="1"/>
  <c r="AH325" i="1" s="1"/>
  <c r="R316" i="1"/>
  <c r="S316" i="1"/>
  <c r="R308" i="1"/>
  <c r="S308" i="1"/>
  <c r="AA301" i="1"/>
  <c r="AB301" i="1" s="1"/>
  <c r="AC301" i="1"/>
  <c r="AD301" i="1" s="1"/>
  <c r="AF301" i="1" s="1"/>
  <c r="AA300" i="1"/>
  <c r="R297" i="1"/>
  <c r="S297" i="1" s="1"/>
  <c r="AA294" i="1"/>
  <c r="R294" i="1"/>
  <c r="S294" i="1"/>
  <c r="R287" i="1"/>
  <c r="S287" i="1"/>
  <c r="T279" i="1"/>
  <c r="U279" i="1"/>
  <c r="T272" i="1"/>
  <c r="AC272" i="1" s="1"/>
  <c r="U272" i="1"/>
  <c r="R271" i="1"/>
  <c r="S271" i="1"/>
  <c r="T259" i="1"/>
  <c r="U259" i="1"/>
  <c r="AA252" i="1"/>
  <c r="T244" i="1"/>
  <c r="T226" i="1"/>
  <c r="U226" i="1" s="1"/>
  <c r="R225" i="1"/>
  <c r="S225" i="1"/>
  <c r="R219" i="1"/>
  <c r="S219" i="1" s="1"/>
  <c r="R218" i="1"/>
  <c r="S218" i="1" s="1"/>
  <c r="R217" i="1"/>
  <c r="S217" i="1" s="1"/>
  <c r="R210" i="1"/>
  <c r="S210" i="1"/>
  <c r="R196" i="1"/>
  <c r="S196" i="1" s="1"/>
  <c r="R170" i="1"/>
  <c r="S170" i="1"/>
  <c r="T307" i="1"/>
  <c r="T294" i="1"/>
  <c r="AC294" i="1" s="1"/>
  <c r="AD294" i="1"/>
  <c r="AF294" i="1" s="1"/>
  <c r="R293" i="1"/>
  <c r="S293" i="1" s="1"/>
  <c r="R285" i="1"/>
  <c r="S285" i="1"/>
  <c r="R282" i="1"/>
  <c r="S282" i="1" s="1"/>
  <c r="R281" i="1"/>
  <c r="S281" i="1" s="1"/>
  <c r="T277" i="1"/>
  <c r="T263" i="1"/>
  <c r="R263" i="1"/>
  <c r="S263" i="1" s="1"/>
  <c r="R260" i="1"/>
  <c r="S260" i="1" s="1"/>
  <c r="T249" i="1"/>
  <c r="T231" i="1"/>
  <c r="R227" i="1"/>
  <c r="S227" i="1" s="1"/>
  <c r="T22" i="1"/>
  <c r="R207" i="1"/>
  <c r="S207" i="1"/>
  <c r="T185" i="1"/>
  <c r="S157" i="1"/>
  <c r="S155" i="1"/>
  <c r="R84" i="1"/>
  <c r="S84" i="1" s="1"/>
  <c r="U256" i="1"/>
  <c r="V384" i="1"/>
  <c r="T384" i="1"/>
  <c r="U384" i="1" s="1"/>
  <c r="V362" i="1"/>
  <c r="T362" i="1"/>
  <c r="U362" i="1" s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V380" i="1"/>
  <c r="T380" i="1"/>
  <c r="AA351" i="1"/>
  <c r="U350" i="1"/>
  <c r="T338" i="1"/>
  <c r="U338" i="1" s="1"/>
  <c r="AG338" i="1" s="1"/>
  <c r="AH338" i="1" s="1"/>
  <c r="V338" i="1"/>
  <c r="T330" i="1"/>
  <c r="U330" i="1"/>
  <c r="T326" i="1"/>
  <c r="V326" i="1"/>
  <c r="R320" i="1"/>
  <c r="S320" i="1"/>
  <c r="R317" i="1"/>
  <c r="S317" i="1"/>
  <c r="V314" i="1"/>
  <c r="T314" i="1"/>
  <c r="AA298" i="1"/>
  <c r="AB298" i="1"/>
  <c r="AA284" i="1"/>
  <c r="AA245" i="1"/>
  <c r="AB245" i="1" s="1"/>
  <c r="AA237" i="1"/>
  <c r="V174" i="1"/>
  <c r="T174" i="1"/>
  <c r="V172" i="1"/>
  <c r="T172" i="1"/>
  <c r="V371" i="1"/>
  <c r="T371" i="1"/>
  <c r="AC371" i="1" s="1"/>
  <c r="AD371" i="1" s="1"/>
  <c r="AF371" i="1" s="1"/>
  <c r="T319" i="1"/>
  <c r="U319" i="1" s="1"/>
  <c r="V319" i="1"/>
  <c r="V272" i="1"/>
  <c r="T385" i="1"/>
  <c r="T377" i="1"/>
  <c r="AC377" i="1" s="1"/>
  <c r="V377" i="1"/>
  <c r="AA353" i="1"/>
  <c r="AB353" i="1" s="1"/>
  <c r="AA349" i="1"/>
  <c r="AA342" i="1"/>
  <c r="AB342" i="1" s="1"/>
  <c r="AA340" i="1"/>
  <c r="AA326" i="1"/>
  <c r="AA321" i="1"/>
  <c r="AA317" i="1"/>
  <c r="AA303" i="1"/>
  <c r="T299" i="1"/>
  <c r="U299" i="1" s="1"/>
  <c r="V299" i="1"/>
  <c r="AA292" i="1"/>
  <c r="AB292" i="1" s="1"/>
  <c r="AA283" i="1"/>
  <c r="AA278" i="1"/>
  <c r="AA275" i="1"/>
  <c r="AA271" i="1"/>
  <c r="AA264" i="1"/>
  <c r="AA337" i="1"/>
  <c r="R324" i="1"/>
  <c r="S324" i="1" s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/>
  <c r="R322" i="1"/>
  <c r="S322" i="1"/>
  <c r="AA318" i="1"/>
  <c r="AA316" i="1"/>
  <c r="AB316" i="1" s="1"/>
  <c r="R314" i="1"/>
  <c r="S314" i="1"/>
  <c r="R310" i="1"/>
  <c r="S310" i="1"/>
  <c r="R307" i="1"/>
  <c r="S307" i="1"/>
  <c r="R305" i="1"/>
  <c r="S305" i="1"/>
  <c r="R304" i="1"/>
  <c r="S304" i="1"/>
  <c r="T297" i="1"/>
  <c r="V282" i="1"/>
  <c r="T282" i="1"/>
  <c r="U282" i="1"/>
  <c r="R274" i="1"/>
  <c r="S274" i="1"/>
  <c r="R273" i="1"/>
  <c r="S273" i="1"/>
  <c r="R262" i="1"/>
  <c r="S262" i="1"/>
  <c r="AA256" i="1"/>
  <c r="AB256" i="1"/>
  <c r="AC256" i="1"/>
  <c r="AD256" i="1"/>
  <c r="R243" i="1"/>
  <c r="S243" i="1"/>
  <c r="AA240" i="1"/>
  <c r="T359" i="1"/>
  <c r="R358" i="1"/>
  <c r="S358" i="1" s="1"/>
  <c r="AA357" i="1"/>
  <c r="R357" i="1"/>
  <c r="S357" i="1"/>
  <c r="T351" i="1"/>
  <c r="AC351" i="1"/>
  <c r="AD351" i="1" s="1"/>
  <c r="AF351" i="1" s="1"/>
  <c r="T349" i="1"/>
  <c r="R347" i="1"/>
  <c r="S347" i="1" s="1"/>
  <c r="R335" i="1"/>
  <c r="S335" i="1"/>
  <c r="AA330" i="1"/>
  <c r="AB330" i="1" s="1"/>
  <c r="T329" i="1"/>
  <c r="R326" i="1"/>
  <c r="S326" i="1"/>
  <c r="AA325" i="1"/>
  <c r="T317" i="1"/>
  <c r="AB317" i="1"/>
  <c r="R315" i="1"/>
  <c r="S315" i="1"/>
  <c r="R299" i="1"/>
  <c r="S299" i="1" s="1"/>
  <c r="AA293" i="1"/>
  <c r="AA289" i="1"/>
  <c r="AA262" i="1"/>
  <c r="AA261" i="1"/>
  <c r="AB261" i="1"/>
  <c r="AC261" i="1"/>
  <c r="AD261" i="1"/>
  <c r="AA254" i="1"/>
  <c r="AB254" i="1"/>
  <c r="R250" i="1"/>
  <c r="S250" i="1" s="1"/>
  <c r="R246" i="1"/>
  <c r="S246" i="1" s="1"/>
  <c r="R309" i="1"/>
  <c r="S309" i="1"/>
  <c r="T302" i="1"/>
  <c r="U302" i="1"/>
  <c r="R300" i="1"/>
  <c r="S300" i="1" s="1"/>
  <c r="R291" i="1"/>
  <c r="S291" i="1"/>
  <c r="R283" i="1"/>
  <c r="S283" i="1"/>
  <c r="T281" i="1"/>
  <c r="U281" i="1"/>
  <c r="R279" i="1"/>
  <c r="S279" i="1" s="1"/>
  <c r="R277" i="1"/>
  <c r="S277" i="1"/>
  <c r="T275" i="1"/>
  <c r="AC275" i="1" s="1"/>
  <c r="AD275" i="1" s="1"/>
  <c r="AF275" i="1" s="1"/>
  <c r="R270" i="1"/>
  <c r="S270" i="1" s="1"/>
  <c r="R269" i="1"/>
  <c r="S269" i="1" s="1"/>
  <c r="R268" i="1"/>
  <c r="S268" i="1" s="1"/>
  <c r="AA267" i="1"/>
  <c r="AB267" i="1"/>
  <c r="AC267" i="1"/>
  <c r="AD267" i="1" s="1"/>
  <c r="AF267" i="1"/>
  <c r="AA265" i="1"/>
  <c r="R257" i="1"/>
  <c r="S257" i="1"/>
  <c r="R253" i="1"/>
  <c r="S253" i="1"/>
  <c r="R249" i="1"/>
  <c r="S249" i="1" s="1"/>
  <c r="R248" i="1"/>
  <c r="S248" i="1"/>
  <c r="R241" i="1"/>
  <c r="S241" i="1" s="1"/>
  <c r="AA227" i="1"/>
  <c r="R206" i="1"/>
  <c r="S206" i="1"/>
  <c r="AA159" i="1"/>
  <c r="AB159" i="1"/>
  <c r="R278" i="1"/>
  <c r="S278" i="1"/>
  <c r="R272" i="1"/>
  <c r="S272" i="1"/>
  <c r="T269" i="1"/>
  <c r="R267" i="1"/>
  <c r="S267" i="1" s="1"/>
  <c r="R266" i="1"/>
  <c r="S266" i="1"/>
  <c r="R265" i="1"/>
  <c r="S265" i="1"/>
  <c r="R244" i="1"/>
  <c r="S244" i="1"/>
  <c r="T238" i="1"/>
  <c r="AA168" i="1"/>
  <c r="R233" i="1"/>
  <c r="S233" i="1"/>
  <c r="R198" i="1"/>
  <c r="S198" i="1"/>
  <c r="T186" i="1"/>
  <c r="U186" i="1"/>
  <c r="R184" i="1"/>
  <c r="S184" i="1" s="1"/>
  <c r="R182" i="1"/>
  <c r="S182" i="1" s="1"/>
  <c r="AA162" i="1"/>
  <c r="AB162" i="1" s="1"/>
  <c r="R154" i="1"/>
  <c r="S154" i="1"/>
  <c r="T232" i="1"/>
  <c r="R232" i="1"/>
  <c r="S232" i="1" s="1"/>
  <c r="T211" i="1"/>
  <c r="AB211" i="1" s="1"/>
  <c r="R183" i="1"/>
  <c r="S183" i="1" s="1"/>
  <c r="R179" i="1"/>
  <c r="S179" i="1" s="1"/>
  <c r="R172" i="1"/>
  <c r="S172" i="1" s="1"/>
  <c r="R96" i="1"/>
  <c r="S96" i="1"/>
  <c r="U250" i="1"/>
  <c r="U261" i="1"/>
  <c r="T358" i="1"/>
  <c r="V358" i="1"/>
  <c r="T327" i="1"/>
  <c r="AB327" i="1" s="1"/>
  <c r="V327" i="1"/>
  <c r="V295" i="1"/>
  <c r="T295" i="1"/>
  <c r="AB295" i="1" s="1"/>
  <c r="V293" i="1"/>
  <c r="T293" i="1"/>
  <c r="U293" i="1" s="1"/>
  <c r="T289" i="1"/>
  <c r="AB289" i="1" s="1"/>
  <c r="V289" i="1"/>
  <c r="T258" i="1"/>
  <c r="AA251" i="1"/>
  <c r="AA248" i="1"/>
  <c r="AC233" i="1"/>
  <c r="AD233" i="1"/>
  <c r="AA257" i="1"/>
  <c r="AB257" i="1" s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AB266" i="1" s="1"/>
  <c r="T265" i="1"/>
  <c r="T262" i="1"/>
  <c r="AB262" i="1" s="1"/>
  <c r="V262" i="1"/>
  <c r="T219" i="1"/>
  <c r="V219" i="1"/>
  <c r="V155" i="1"/>
  <c r="U356" i="1"/>
  <c r="T343" i="1"/>
  <c r="T335" i="1"/>
  <c r="U335" i="1" s="1"/>
  <c r="V335" i="1"/>
  <c r="T334" i="1"/>
  <c r="V332" i="1"/>
  <c r="T332" i="1"/>
  <c r="AC332" i="1" s="1"/>
  <c r="AD332" i="1" s="1"/>
  <c r="V321" i="1"/>
  <c r="V316" i="1"/>
  <c r="T316" i="1"/>
  <c r="U316" i="1" s="1"/>
  <c r="V296" i="1"/>
  <c r="T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AB284" i="1" s="1"/>
  <c r="V348" i="1"/>
  <c r="T348" i="1"/>
  <c r="AA345" i="1"/>
  <c r="AB345" i="1" s="1"/>
  <c r="T336" i="1"/>
  <c r="AB336" i="1" s="1"/>
  <c r="AA333" i="1"/>
  <c r="V328" i="1"/>
  <c r="T328" i="1"/>
  <c r="V315" i="1"/>
  <c r="T315" i="1"/>
  <c r="AA311" i="1"/>
  <c r="AA310" i="1"/>
  <c r="V309" i="1"/>
  <c r="T309" i="1"/>
  <c r="AA308" i="1"/>
  <c r="AB308" i="1" s="1"/>
  <c r="V303" i="1"/>
  <c r="T303" i="1"/>
  <c r="AB303" i="1" s="1"/>
  <c r="T273" i="1"/>
  <c r="AB273" i="1" s="1"/>
  <c r="AA242" i="1"/>
  <c r="AB242" i="1" s="1"/>
  <c r="V168" i="1"/>
  <c r="T163" i="1"/>
  <c r="V163" i="1"/>
  <c r="AA346" i="1"/>
  <c r="AA343" i="1"/>
  <c r="AA336" i="1"/>
  <c r="AA324" i="1"/>
  <c r="T313" i="1"/>
  <c r="U313" i="1" s="1"/>
  <c r="AA307" i="1"/>
  <c r="AB307" i="1"/>
  <c r="AA306" i="1"/>
  <c r="AA302" i="1"/>
  <c r="AB302" i="1" s="1"/>
  <c r="V300" i="1"/>
  <c r="T300" i="1"/>
  <c r="AA299" i="1"/>
  <c r="V286" i="1"/>
  <c r="T286" i="1"/>
  <c r="AA281" i="1"/>
  <c r="AB281" i="1" s="1"/>
  <c r="AA277" i="1"/>
  <c r="AA270" i="1"/>
  <c r="AB270" i="1" s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AB323" i="1" s="1"/>
  <c r="V312" i="1"/>
  <c r="T312" i="1"/>
  <c r="AA280" i="1"/>
  <c r="AB280" i="1" s="1"/>
  <c r="T278" i="1"/>
  <c r="AA274" i="1"/>
  <c r="AA247" i="1"/>
  <c r="AA221" i="1"/>
  <c r="AA260" i="1"/>
  <c r="R259" i="1"/>
  <c r="S259" i="1"/>
  <c r="T255" i="1"/>
  <c r="AA243" i="1"/>
  <c r="T222" i="1"/>
  <c r="R193" i="1"/>
  <c r="S193" i="1" s="1"/>
  <c r="AA143" i="1"/>
  <c r="AA259" i="1"/>
  <c r="T248" i="1"/>
  <c r="V248" i="1"/>
  <c r="AA228" i="1"/>
  <c r="T200" i="1"/>
  <c r="U200" i="1" s="1"/>
  <c r="T179" i="1"/>
  <c r="T181" i="1"/>
  <c r="AC181" i="1" s="1"/>
  <c r="AC266" i="1"/>
  <c r="AD266" i="1"/>
  <c r="AB381" i="1"/>
  <c r="AB508" i="1"/>
  <c r="AB268" i="1"/>
  <c r="AC207" i="1"/>
  <c r="AD207" i="1"/>
  <c r="AF207" i="1" s="1"/>
  <c r="AG408" i="1"/>
  <c r="AH408" i="1" s="1"/>
  <c r="AB421" i="1"/>
  <c r="AB437" i="1"/>
  <c r="AC437" i="1"/>
  <c r="AD437" i="1"/>
  <c r="AF437" i="1"/>
  <c r="AC236" i="1"/>
  <c r="AD236" i="1" s="1"/>
  <c r="AB406" i="1"/>
  <c r="AC406" i="1"/>
  <c r="AD406" i="1" s="1"/>
  <c r="AC442" i="1"/>
  <c r="AD442" i="1"/>
  <c r="AF442" i="1" s="1"/>
  <c r="AC477" i="1"/>
  <c r="AD477" i="1"/>
  <c r="AB439" i="1"/>
  <c r="AC439" i="1"/>
  <c r="AD439" i="1" s="1"/>
  <c r="AF439" i="1"/>
  <c r="AC280" i="1"/>
  <c r="AD280" i="1" s="1"/>
  <c r="AF280" i="1"/>
  <c r="AC298" i="1"/>
  <c r="AD298" i="1" s="1"/>
  <c r="AC404" i="1"/>
  <c r="AD404" i="1"/>
  <c r="AB478" i="1"/>
  <c r="AB438" i="1"/>
  <c r="AC438" i="1"/>
  <c r="AD438" i="1"/>
  <c r="AF438" i="1" s="1"/>
  <c r="AC508" i="1"/>
  <c r="AD508" i="1" s="1"/>
  <c r="AF508" i="1" s="1"/>
  <c r="AC487" i="1"/>
  <c r="AD487" i="1"/>
  <c r="AF487" i="1" s="1"/>
  <c r="AC478" i="1"/>
  <c r="AD478" i="1" s="1"/>
  <c r="AB495" i="1"/>
  <c r="AB285" i="1"/>
  <c r="AC285" i="1"/>
  <c r="AD285" i="1"/>
  <c r="AC534" i="1"/>
  <c r="AD534" i="1" s="1"/>
  <c r="AC475" i="1"/>
  <c r="AD475" i="1" s="1"/>
  <c r="AF475" i="1" s="1"/>
  <c r="AB527" i="1"/>
  <c r="AC527" i="1"/>
  <c r="AD527" i="1"/>
  <c r="AF527" i="1" s="1"/>
  <c r="AG527" i="1"/>
  <c r="AH527" i="1" s="1"/>
  <c r="AB533" i="1"/>
  <c r="AC533" i="1"/>
  <c r="AD533" i="1"/>
  <c r="AB526" i="1"/>
  <c r="AC229" i="1"/>
  <c r="AD229" i="1" s="1"/>
  <c r="AB496" i="1"/>
  <c r="U443" i="1"/>
  <c r="AB443" i="1"/>
  <c r="AC443" i="1"/>
  <c r="AD443" i="1" s="1"/>
  <c r="AC345" i="1"/>
  <c r="AD345" i="1"/>
  <c r="AF345" i="1" s="1"/>
  <c r="AG345" i="1" s="1"/>
  <c r="AC449" i="1"/>
  <c r="AD449" i="1"/>
  <c r="AF449" i="1" s="1"/>
  <c r="AB530" i="1"/>
  <c r="AC530" i="1"/>
  <c r="AD530" i="1" s="1"/>
  <c r="AF530" i="1"/>
  <c r="AB534" i="1"/>
  <c r="AB488" i="1"/>
  <c r="AB259" i="1"/>
  <c r="AC259" i="1"/>
  <c r="AD259" i="1" s="1"/>
  <c r="AF259" i="1"/>
  <c r="AB247" i="1"/>
  <c r="AC247" i="1"/>
  <c r="AD247" i="1"/>
  <c r="AF247" i="1" s="1"/>
  <c r="AG247" i="1" s="1"/>
  <c r="AH247" i="1" s="1"/>
  <c r="AB299" i="1"/>
  <c r="AC254" i="1"/>
  <c r="AD254" i="1" s="1"/>
  <c r="AF254" i="1"/>
  <c r="AB454" i="1"/>
  <c r="AC536" i="1"/>
  <c r="AD536" i="1" s="1"/>
  <c r="AF536" i="1" s="1"/>
  <c r="U419" i="1"/>
  <c r="AB440" i="1"/>
  <c r="AC440" i="1"/>
  <c r="AD440" i="1" s="1"/>
  <c r="AF440" i="1" s="1"/>
  <c r="U510" i="1"/>
  <c r="AB436" i="1"/>
  <c r="AC436" i="1"/>
  <c r="AD436" i="1" s="1"/>
  <c r="U492" i="1"/>
  <c r="AC492" i="1"/>
  <c r="AD492" i="1"/>
  <c r="AC509" i="1"/>
  <c r="AD509" i="1" s="1"/>
  <c r="AF509" i="1" s="1"/>
  <c r="U535" i="1"/>
  <c r="AC535" i="1"/>
  <c r="AD535" i="1"/>
  <c r="AB492" i="1"/>
  <c r="AB216" i="1"/>
  <c r="AC383" i="1"/>
  <c r="AD383" i="1"/>
  <c r="AF383" i="1" s="1"/>
  <c r="AC191" i="1"/>
  <c r="AD191" i="1"/>
  <c r="AF191" i="1"/>
  <c r="AB446" i="1"/>
  <c r="AC446" i="1"/>
  <c r="AD446" i="1"/>
  <c r="AB481" i="1"/>
  <c r="AC481" i="1"/>
  <c r="AD481" i="1"/>
  <c r="AF481" i="1" s="1"/>
  <c r="AB535" i="1"/>
  <c r="AB391" i="1"/>
  <c r="AC391" i="1"/>
  <c r="AD391" i="1" s="1"/>
  <c r="AF391" i="1" s="1"/>
  <c r="AC444" i="1"/>
  <c r="AD444" i="1"/>
  <c r="AF444" i="1" s="1"/>
  <c r="AB521" i="1"/>
  <c r="AC521" i="1"/>
  <c r="AD521" i="1" s="1"/>
  <c r="AC433" i="1"/>
  <c r="AD433" i="1" s="1"/>
  <c r="AF433" i="1"/>
  <c r="AB486" i="1"/>
  <c r="AC486" i="1"/>
  <c r="AD486" i="1" s="1"/>
  <c r="AC342" i="1"/>
  <c r="AD342" i="1" s="1"/>
  <c r="AB237" i="1"/>
  <c r="AC237" i="1"/>
  <c r="AD237" i="1"/>
  <c r="AF237" i="1" s="1"/>
  <c r="AB223" i="1"/>
  <c r="AC460" i="1"/>
  <c r="AD460" i="1"/>
  <c r="AC431" i="1"/>
  <c r="AD431" i="1"/>
  <c r="AF431" i="1" s="1"/>
  <c r="AB450" i="1"/>
  <c r="AC450" i="1"/>
  <c r="AD450" i="1"/>
  <c r="AF450" i="1" s="1"/>
  <c r="U450" i="1"/>
  <c r="U476" i="1"/>
  <c r="AB476" i="1"/>
  <c r="AC476" i="1"/>
  <c r="AD476" i="1" s="1"/>
  <c r="U429" i="1"/>
  <c r="AB278" i="1"/>
  <c r="AB221" i="1"/>
  <c r="AC221" i="1"/>
  <c r="AD221" i="1" s="1"/>
  <c r="AF221" i="1" s="1"/>
  <c r="AB347" i="1"/>
  <c r="AC347" i="1"/>
  <c r="AD347" i="1" s="1"/>
  <c r="AD272" i="1"/>
  <c r="AF272" i="1"/>
  <c r="AC194" i="1"/>
  <c r="AD194" i="1"/>
  <c r="AC366" i="1"/>
  <c r="AD366" i="1"/>
  <c r="AB453" i="1"/>
  <c r="AC453" i="1"/>
  <c r="AD453" i="1" s="1"/>
  <c r="AF453" i="1" s="1"/>
  <c r="U453" i="1"/>
  <c r="AC354" i="1"/>
  <c r="AD354" i="1"/>
  <c r="AF354" i="1"/>
  <c r="AB379" i="1"/>
  <c r="AC379" i="1"/>
  <c r="AD379" i="1" s="1"/>
  <c r="AB387" i="1"/>
  <c r="AC387" i="1"/>
  <c r="AD387" i="1"/>
  <c r="AB378" i="1"/>
  <c r="AC378" i="1"/>
  <c r="AD378" i="1" s="1"/>
  <c r="AC435" i="1"/>
  <c r="AD435" i="1" s="1"/>
  <c r="AF435" i="1"/>
  <c r="AC451" i="1"/>
  <c r="AD451" i="1"/>
  <c r="AB445" i="1"/>
  <c r="AC570" i="1"/>
  <c r="AD570" i="1"/>
  <c r="AF570" i="1" s="1"/>
  <c r="U570" i="1"/>
  <c r="AG570" i="1" s="1"/>
  <c r="AH570" i="1" s="1"/>
  <c r="AB570" i="1"/>
  <c r="AB574" i="1"/>
  <c r="U574" i="1"/>
  <c r="AC574" i="1"/>
  <c r="AD574" i="1"/>
  <c r="U432" i="1"/>
  <c r="AC525" i="1"/>
  <c r="AD525" i="1"/>
  <c r="U525" i="1"/>
  <c r="AC580" i="1"/>
  <c r="AD580" i="1" s="1"/>
  <c r="AB580" i="1"/>
  <c r="U580" i="1"/>
  <c r="AC583" i="1"/>
  <c r="AD583" i="1" s="1"/>
  <c r="AB583" i="1"/>
  <c r="U583" i="1"/>
  <c r="U569" i="1"/>
  <c r="AC569" i="1"/>
  <c r="AD569" i="1"/>
  <c r="AF569" i="1" s="1"/>
  <c r="AC215" i="1"/>
  <c r="AD215" i="1" s="1"/>
  <c r="AG555" i="1"/>
  <c r="AH555" i="1"/>
  <c r="AC479" i="1"/>
  <c r="AD479" i="1"/>
  <c r="AF479" i="1" s="1"/>
  <c r="AB517" i="1"/>
  <c r="AF538" i="1"/>
  <c r="U436" i="1"/>
  <c r="U577" i="1"/>
  <c r="AC577" i="1"/>
  <c r="AD577" i="1"/>
  <c r="AC244" i="1"/>
  <c r="AD244" i="1" s="1"/>
  <c r="AF244" i="1"/>
  <c r="AB357" i="1"/>
  <c r="AC357" i="1"/>
  <c r="AD357" i="1" s="1"/>
  <c r="AF357" i="1" s="1"/>
  <c r="AB352" i="1"/>
  <c r="AC352" i="1"/>
  <c r="AD352" i="1" s="1"/>
  <c r="AF352" i="1"/>
  <c r="U406" i="1"/>
  <c r="U586" i="1"/>
  <c r="AC586" i="1"/>
  <c r="AD586" i="1" s="1"/>
  <c r="AG541" i="1"/>
  <c r="AH541" i="1"/>
  <c r="AB522" i="1"/>
  <c r="AC522" i="1"/>
  <c r="AD522" i="1"/>
  <c r="U572" i="1"/>
  <c r="U581" i="1"/>
  <c r="AC581" i="1"/>
  <c r="AD581" i="1"/>
  <c r="AF545" i="1"/>
  <c r="AG545" i="1" s="1"/>
  <c r="AH545" i="1" s="1"/>
  <c r="AF557" i="1"/>
  <c r="AF551" i="1"/>
  <c r="AG551" i="1" s="1"/>
  <c r="AH551" i="1" s="1"/>
  <c r="AB484" i="1"/>
  <c r="AC484" i="1"/>
  <c r="AD484" i="1"/>
  <c r="AF484" i="1" s="1"/>
  <c r="AG484" i="1"/>
  <c r="AH484" i="1" s="1"/>
  <c r="U484" i="1"/>
  <c r="AC575" i="1"/>
  <c r="AD575" i="1"/>
  <c r="U575" i="1"/>
  <c r="AB575" i="1"/>
  <c r="U559" i="1"/>
  <c r="AC559" i="1"/>
  <c r="AD559" i="1" s="1"/>
  <c r="AF520" i="1"/>
  <c r="AG520" i="1"/>
  <c r="AH520" i="1"/>
  <c r="AB472" i="1"/>
  <c r="AD472" i="1"/>
  <c r="U472" i="1"/>
  <c r="AC388" i="1"/>
  <c r="AD388" i="1"/>
  <c r="AF388" i="1" s="1"/>
  <c r="U490" i="1"/>
  <c r="U567" i="1"/>
  <c r="AC567" i="1"/>
  <c r="AD567" i="1" s="1"/>
  <c r="U524" i="1"/>
  <c r="AF576" i="1"/>
  <c r="AB578" i="1"/>
  <c r="AC578" i="1"/>
  <c r="AD578" i="1"/>
  <c r="AF549" i="1"/>
  <c r="AG549" i="1" s="1"/>
  <c r="AH549" i="1" s="1"/>
  <c r="U462" i="1"/>
  <c r="AC462" i="1"/>
  <c r="AD462" i="1" s="1"/>
  <c r="AB217" i="1"/>
  <c r="AC217" i="1"/>
  <c r="AD217" i="1"/>
  <c r="AF217" i="1"/>
  <c r="AC370" i="1"/>
  <c r="AD370" i="1"/>
  <c r="AF370" i="1" s="1"/>
  <c r="AC245" i="1"/>
  <c r="AD245" i="1"/>
  <c r="AF245" i="1" s="1"/>
  <c r="AB290" i="1"/>
  <c r="U513" i="1"/>
  <c r="AC513" i="1"/>
  <c r="AD513" i="1"/>
  <c r="AG513" i="1" s="1"/>
  <c r="AB519" i="1"/>
  <c r="AC519" i="1"/>
  <c r="AD519" i="1"/>
  <c r="AF519" i="1"/>
  <c r="AG519" i="1" s="1"/>
  <c r="AH519" i="1" s="1"/>
  <c r="AF550" i="1"/>
  <c r="AG550" i="1"/>
  <c r="AH550" i="1" s="1"/>
  <c r="AB539" i="1"/>
  <c r="AC539" i="1"/>
  <c r="AD539" i="1"/>
  <c r="U560" i="1"/>
  <c r="AC560" i="1"/>
  <c r="AD560" i="1" s="1"/>
  <c r="U523" i="1"/>
  <c r="AC523" i="1"/>
  <c r="AD523" i="1"/>
  <c r="AF554" i="1"/>
  <c r="AG554" i="1" s="1"/>
  <c r="AH554" i="1" s="1"/>
  <c r="AC573" i="1"/>
  <c r="AD573" i="1"/>
  <c r="AB573" i="1"/>
  <c r="U573" i="1"/>
  <c r="AF544" i="1"/>
  <c r="AG544" i="1"/>
  <c r="AH544" i="1" s="1"/>
  <c r="AC270" i="1"/>
  <c r="AD270" i="1" s="1"/>
  <c r="U409" i="1"/>
  <c r="AB409" i="1"/>
  <c r="AC515" i="1"/>
  <c r="AD515" i="1" s="1"/>
  <c r="U537" i="1"/>
  <c r="AB537" i="1"/>
  <c r="AC537" i="1"/>
  <c r="AD537" i="1"/>
  <c r="AB560" i="1"/>
  <c r="AB461" i="1"/>
  <c r="AD239" i="1"/>
  <c r="AF239" i="1"/>
  <c r="AG239" i="1" s="1"/>
  <c r="AH239" i="1" s="1"/>
  <c r="AB305" i="1"/>
  <c r="AC305" i="1"/>
  <c r="AD305" i="1" s="1"/>
  <c r="AB338" i="1"/>
  <c r="AC338" i="1"/>
  <c r="AD338" i="1"/>
  <c r="AF338" i="1"/>
  <c r="AB313" i="1"/>
  <c r="AC257" i="1"/>
  <c r="AD257" i="1"/>
  <c r="AF257" i="1"/>
  <c r="U245" i="1"/>
  <c r="AB172" i="1"/>
  <c r="AC172" i="1"/>
  <c r="AD172" i="1"/>
  <c r="AF172" i="1"/>
  <c r="AC210" i="1"/>
  <c r="AD210" i="1" s="1"/>
  <c r="AB231" i="1"/>
  <c r="AB337" i="1"/>
  <c r="AC337" i="1"/>
  <c r="AD337" i="1" s="1"/>
  <c r="AD308" i="1"/>
  <c r="AF308" i="1" s="1"/>
  <c r="AB230" i="1"/>
  <c r="AC230" i="1"/>
  <c r="AD230" i="1" s="1"/>
  <c r="AF230" i="1" s="1"/>
  <c r="AC374" i="1"/>
  <c r="AD374" i="1" s="1"/>
  <c r="AC386" i="1"/>
  <c r="AD386" i="1"/>
  <c r="AF386" i="1" s="1"/>
  <c r="U392" i="1"/>
  <c r="AC225" i="1"/>
  <c r="AD225" i="1" s="1"/>
  <c r="AB346" i="1"/>
  <c r="AB350" i="1"/>
  <c r="AC350" i="1"/>
  <c r="AD350" i="1" s="1"/>
  <c r="AC402" i="1"/>
  <c r="AD402" i="1"/>
  <c r="AF402" i="1" s="1"/>
  <c r="AG402" i="1"/>
  <c r="AH402" i="1"/>
  <c r="U402" i="1"/>
  <c r="AC214" i="1"/>
  <c r="AD214" i="1" s="1"/>
  <c r="U214" i="1"/>
  <c r="AC395" i="1"/>
  <c r="AD395" i="1" s="1"/>
  <c r="AC282" i="1"/>
  <c r="AD282" i="1" s="1"/>
  <c r="AF282" i="1" s="1"/>
  <c r="AD325" i="1"/>
  <c r="AF325" i="1"/>
  <c r="AB271" i="1"/>
  <c r="AC271" i="1"/>
  <c r="AD271" i="1" s="1"/>
  <c r="AC279" i="1"/>
  <c r="AD279" i="1"/>
  <c r="AF279" i="1"/>
  <c r="AC238" i="1"/>
  <c r="AD238" i="1"/>
  <c r="U407" i="1"/>
  <c r="AC226" i="1"/>
  <c r="AD226" i="1"/>
  <c r="U352" i="1"/>
  <c r="AB263" i="1"/>
  <c r="U172" i="1"/>
  <c r="AC302" i="1"/>
  <c r="AD302" i="1"/>
  <c r="U275" i="1"/>
  <c r="U359" i="1"/>
  <c r="U377" i="1"/>
  <c r="AB377" i="1"/>
  <c r="AD377" i="1"/>
  <c r="AF377" i="1" s="1"/>
  <c r="AG377" i="1" s="1"/>
  <c r="AH377" i="1" s="1"/>
  <c r="U385" i="1"/>
  <c r="U174" i="1"/>
  <c r="AC174" i="1"/>
  <c r="AD174" i="1"/>
  <c r="AF174" i="1" s="1"/>
  <c r="U349" i="1"/>
  <c r="U371" i="1"/>
  <c r="AB371" i="1"/>
  <c r="AG371" i="1"/>
  <c r="AH371" i="1" s="1"/>
  <c r="U271" i="1"/>
  <c r="U253" i="1"/>
  <c r="AB253" i="1"/>
  <c r="AC253" i="1"/>
  <c r="AD253" i="1" s="1"/>
  <c r="AF253" i="1" s="1"/>
  <c r="AC349" i="1"/>
  <c r="AD349" i="1" s="1"/>
  <c r="AB362" i="1"/>
  <c r="AC362" i="1"/>
  <c r="AD362" i="1"/>
  <c r="AF362" i="1" s="1"/>
  <c r="AG362" i="1"/>
  <c r="AH362" i="1" s="1"/>
  <c r="AC281" i="1"/>
  <c r="AD281" i="1" s="1"/>
  <c r="AF281" i="1" s="1"/>
  <c r="AG281" i="1"/>
  <c r="AH281" i="1"/>
  <c r="AC310" i="1"/>
  <c r="AD310" i="1" s="1"/>
  <c r="AF310" i="1" s="1"/>
  <c r="U232" i="1"/>
  <c r="AC232" i="1"/>
  <c r="AD232" i="1" s="1"/>
  <c r="AB355" i="1"/>
  <c r="AB326" i="1"/>
  <c r="AC326" i="1"/>
  <c r="AD326" i="1"/>
  <c r="U326" i="1"/>
  <c r="AB380" i="1"/>
  <c r="AB384" i="1"/>
  <c r="AC384" i="1"/>
  <c r="AD384" i="1" s="1"/>
  <c r="AF384" i="1" s="1"/>
  <c r="AG384" i="1" s="1"/>
  <c r="AH384" i="1" s="1"/>
  <c r="AH345" i="1"/>
  <c r="AF242" i="1"/>
  <c r="U323" i="1"/>
  <c r="AC323" i="1"/>
  <c r="AD323" i="1"/>
  <c r="AF305" i="1"/>
  <c r="U312" i="1"/>
  <c r="U331" i="1"/>
  <c r="AC296" i="1"/>
  <c r="AD296" i="1" s="1"/>
  <c r="U296" i="1"/>
  <c r="U181" i="1"/>
  <c r="U278" i="1"/>
  <c r="AC278" i="1"/>
  <c r="AD278" i="1"/>
  <c r="AC309" i="1"/>
  <c r="AD309" i="1"/>
  <c r="U309" i="1"/>
  <c r="AC313" i="1"/>
  <c r="AD313" i="1" s="1"/>
  <c r="AF313" i="1"/>
  <c r="AG313" i="1"/>
  <c r="AH313" i="1" s="1"/>
  <c r="AC163" i="1"/>
  <c r="AD163" i="1"/>
  <c r="U163" i="1"/>
  <c r="U273" i="1"/>
  <c r="AC273" i="1"/>
  <c r="AD273" i="1" s="1"/>
  <c r="AF273" i="1" s="1"/>
  <c r="AG273" i="1" s="1"/>
  <c r="AH273" i="1" s="1"/>
  <c r="U284" i="1"/>
  <c r="AC284" i="1"/>
  <c r="AD284" i="1"/>
  <c r="U291" i="1"/>
  <c r="U283" i="1"/>
  <c r="AC283" i="1"/>
  <c r="AD283" i="1" s="1"/>
  <c r="AF283" i="1" s="1"/>
  <c r="AB258" i="1"/>
  <c r="AC295" i="1"/>
  <c r="AD295" i="1" s="1"/>
  <c r="U295" i="1"/>
  <c r="U327" i="1"/>
  <c r="AC331" i="1"/>
  <c r="AD331" i="1"/>
  <c r="U328" i="1"/>
  <c r="AC328" i="1"/>
  <c r="AD328" i="1" s="1"/>
  <c r="AF328" i="1" s="1"/>
  <c r="U348" i="1"/>
  <c r="AB348" i="1"/>
  <c r="AC348" i="1"/>
  <c r="AD348" i="1" s="1"/>
  <c r="U235" i="1"/>
  <c r="AB235" i="1"/>
  <c r="AC235" i="1"/>
  <c r="AD235" i="1"/>
  <c r="AG235" i="1" s="1"/>
  <c r="AF235" i="1"/>
  <c r="AH235" i="1"/>
  <c r="U332" i="1"/>
  <c r="U219" i="1"/>
  <c r="AB219" i="1"/>
  <c r="AC219" i="1"/>
  <c r="AD219" i="1"/>
  <c r="U306" i="1"/>
  <c r="AB293" i="1"/>
  <c r="AG250" i="1"/>
  <c r="AH250" i="1" s="1"/>
  <c r="AF443" i="1"/>
  <c r="AG443" i="1" s="1"/>
  <c r="AH443" i="1" s="1"/>
  <c r="AG352" i="1"/>
  <c r="AH352" i="1"/>
  <c r="AF535" i="1"/>
  <c r="AG535" i="1"/>
  <c r="AH535" i="1" s="1"/>
  <c r="AG569" i="1"/>
  <c r="AH569" i="1" s="1"/>
  <c r="AF574" i="1"/>
  <c r="AF577" i="1"/>
  <c r="AG577" i="1" s="1"/>
  <c r="AH577" i="1" s="1"/>
  <c r="AF583" i="1"/>
  <c r="AG583" i="1"/>
  <c r="AH583" i="1" s="1"/>
  <c r="AF472" i="1"/>
  <c r="AG472" i="1"/>
  <c r="AH472" i="1" s="1"/>
  <c r="AF537" i="1"/>
  <c r="AF513" i="1"/>
  <c r="AH513" i="1"/>
  <c r="AF524" i="1"/>
  <c r="AF523" i="1"/>
  <c r="AG523" i="1"/>
  <c r="AH523" i="1" s="1"/>
  <c r="AF462" i="1"/>
  <c r="AG462" i="1" s="1"/>
  <c r="AH462" i="1" s="1"/>
  <c r="AF573" i="1"/>
  <c r="AG573" i="1"/>
  <c r="AH573" i="1"/>
  <c r="AF578" i="1"/>
  <c r="AG275" i="1"/>
  <c r="AH275" i="1" s="1"/>
  <c r="AF331" i="1"/>
  <c r="R44" i="1"/>
  <c r="S44" i="1"/>
  <c r="R40" i="1"/>
  <c r="S40" i="1" s="1"/>
  <c r="R32" i="1"/>
  <c r="S32" i="1"/>
  <c r="R28" i="1"/>
  <c r="S28" i="1"/>
  <c r="S24" i="1"/>
  <c r="T38" i="1"/>
  <c r="U38" i="1" s="1"/>
  <c r="AA44" i="1"/>
  <c r="T28" i="1"/>
  <c r="U28" i="1" s="1"/>
  <c r="V144" i="1"/>
  <c r="T60" i="1"/>
  <c r="T32" i="1"/>
  <c r="T20" i="1"/>
  <c r="S113" i="1"/>
  <c r="R37" i="1"/>
  <c r="S37" i="1" s="1"/>
  <c r="R29" i="1"/>
  <c r="S29" i="1"/>
  <c r="S25" i="1"/>
  <c r="T18" i="1"/>
  <c r="U18" i="1"/>
  <c r="R17" i="1"/>
  <c r="S17" i="1"/>
  <c r="AA21" i="1"/>
  <c r="T73" i="1"/>
  <c r="T45" i="1"/>
  <c r="S134" i="1"/>
  <c r="S106" i="1"/>
  <c r="S136" i="1"/>
  <c r="R100" i="1"/>
  <c r="S100" i="1" s="1"/>
  <c r="T98" i="1"/>
  <c r="U98" i="1" s="1"/>
  <c r="T85" i="1"/>
  <c r="S76" i="1"/>
  <c r="AA43" i="1"/>
  <c r="V98" i="1"/>
  <c r="T140" i="1"/>
  <c r="R138" i="1"/>
  <c r="S138" i="1" s="1"/>
  <c r="R130" i="1"/>
  <c r="S130" i="1" s="1"/>
  <c r="R114" i="1"/>
  <c r="S114" i="1"/>
  <c r="T112" i="1"/>
  <c r="U112" i="1" s="1"/>
  <c r="R102" i="1"/>
  <c r="S102" i="1" s="1"/>
  <c r="R99" i="1"/>
  <c r="S99" i="1"/>
  <c r="R98" i="1"/>
  <c r="S98" i="1" s="1"/>
  <c r="R94" i="1"/>
  <c r="S94" i="1" s="1"/>
  <c r="R75" i="1"/>
  <c r="S75" i="1" s="1"/>
  <c r="T72" i="1"/>
  <c r="R57" i="1"/>
  <c r="S57" i="1"/>
  <c r="T51" i="1"/>
  <c r="AB51" i="1" s="1"/>
  <c r="T48" i="1"/>
  <c r="T47" i="1"/>
  <c r="R46" i="1"/>
  <c r="S46" i="1"/>
  <c r="R42" i="1"/>
  <c r="S42" i="1"/>
  <c r="T39" i="1"/>
  <c r="AB39" i="1" s="1"/>
  <c r="R34" i="1"/>
  <c r="S34" i="1" s="1"/>
  <c r="T19" i="1"/>
  <c r="T74" i="1"/>
  <c r="U74" i="1"/>
  <c r="T41" i="1"/>
  <c r="T23" i="1"/>
  <c r="U23" i="1"/>
  <c r="S128" i="1"/>
  <c r="T69" i="1"/>
  <c r="AA62" i="1"/>
  <c r="AB62" i="1" s="1"/>
  <c r="T61" i="1"/>
  <c r="T33" i="1"/>
  <c r="U33" i="1"/>
  <c r="AE61" i="1"/>
  <c r="AA61" i="1"/>
  <c r="T115" i="1"/>
  <c r="U115" i="1" s="1"/>
  <c r="T110" i="1"/>
  <c r="U110" i="1"/>
  <c r="R89" i="1"/>
  <c r="S89" i="1"/>
  <c r="T86" i="1"/>
  <c r="U86" i="1" s="1"/>
  <c r="S83" i="1"/>
  <c r="R59" i="1"/>
  <c r="S59" i="1"/>
  <c r="S58" i="1"/>
  <c r="T56" i="1"/>
  <c r="T40" i="1"/>
  <c r="T27" i="1"/>
  <c r="U27" i="1" s="1"/>
  <c r="S77" i="1"/>
  <c r="S120" i="1"/>
  <c r="R73" i="1"/>
  <c r="S73" i="1"/>
  <c r="T71" i="1"/>
  <c r="T58" i="1"/>
  <c r="R52" i="1"/>
  <c r="S52" i="1" s="1"/>
  <c r="R45" i="1"/>
  <c r="S45" i="1"/>
  <c r="T42" i="1"/>
  <c r="R36" i="1"/>
  <c r="S36" i="1" s="1"/>
  <c r="T34" i="1"/>
  <c r="V15" i="1"/>
  <c r="V48" i="1"/>
  <c r="T102" i="1"/>
  <c r="U102" i="1"/>
  <c r="T88" i="1"/>
  <c r="T55" i="1"/>
  <c r="U55" i="1"/>
  <c r="T142" i="1"/>
  <c r="AB142" i="1" s="1"/>
  <c r="R125" i="1"/>
  <c r="S125" i="1"/>
  <c r="R122" i="1"/>
  <c r="S122" i="1" s="1"/>
  <c r="R121" i="1"/>
  <c r="S121" i="1"/>
  <c r="AA117" i="1"/>
  <c r="R117" i="1"/>
  <c r="S117" i="1" s="1"/>
  <c r="R110" i="1"/>
  <c r="S110" i="1" s="1"/>
  <c r="T92" i="1"/>
  <c r="T82" i="1"/>
  <c r="R78" i="1"/>
  <c r="S78" i="1"/>
  <c r="R62" i="1"/>
  <c r="S62" i="1" s="1"/>
  <c r="R61" i="1"/>
  <c r="S61" i="1"/>
  <c r="R54" i="1"/>
  <c r="S54" i="1"/>
  <c r="R53" i="1"/>
  <c r="S53" i="1" s="1"/>
  <c r="R47" i="1"/>
  <c r="S47" i="1" s="1"/>
  <c r="R38" i="1"/>
  <c r="S38" i="1" s="1"/>
  <c r="R26" i="1"/>
  <c r="S26" i="1"/>
  <c r="R22" i="1"/>
  <c r="S22" i="1" s="1"/>
  <c r="R21" i="1"/>
  <c r="S21" i="1" s="1"/>
  <c r="T14" i="1"/>
  <c r="T89" i="1"/>
  <c r="T75" i="1"/>
  <c r="AB75" i="1" s="1"/>
  <c r="U75" i="1"/>
  <c r="T101" i="1"/>
  <c r="R118" i="1"/>
  <c r="S118" i="1" s="1"/>
  <c r="AA84" i="1"/>
  <c r="AA53" i="1"/>
  <c r="R43" i="1"/>
  <c r="S43" i="1" s="1"/>
  <c r="T16" i="1"/>
  <c r="U16" i="1" s="1"/>
  <c r="T35" i="1"/>
  <c r="U35" i="1"/>
  <c r="T68" i="1"/>
  <c r="U68" i="1" s="1"/>
  <c r="T43" i="1"/>
  <c r="R115" i="1"/>
  <c r="S115" i="1"/>
  <c r="AA94" i="1"/>
  <c r="R88" i="1"/>
  <c r="S88" i="1"/>
  <c r="R71" i="1"/>
  <c r="S71" i="1" s="1"/>
  <c r="T66" i="1"/>
  <c r="U66" i="1"/>
  <c r="R65" i="1"/>
  <c r="S65" i="1" s="1"/>
  <c r="S64" i="1"/>
  <c r="R56" i="1"/>
  <c r="S56" i="1"/>
  <c r="R23" i="1"/>
  <c r="S23" i="1"/>
  <c r="V138" i="1"/>
  <c r="T138" i="1"/>
  <c r="U138" i="1" s="1"/>
  <c r="V137" i="1"/>
  <c r="AA136" i="1"/>
  <c r="V13" i="1"/>
  <c r="T13" i="1"/>
  <c r="U13" i="1"/>
  <c r="AG174" i="1"/>
  <c r="AH174" i="1"/>
  <c r="V187" i="1"/>
  <c r="T187" i="1"/>
  <c r="U187" i="1"/>
  <c r="AB184" i="1"/>
  <c r="AD184" i="1"/>
  <c r="AF184" i="1" s="1"/>
  <c r="AA56" i="1"/>
  <c r="AA49" i="1"/>
  <c r="AA28" i="1"/>
  <c r="AB28" i="1"/>
  <c r="V24" i="1"/>
  <c r="T24" i="1"/>
  <c r="U24" i="1"/>
  <c r="AA129" i="1"/>
  <c r="T165" i="1"/>
  <c r="U165" i="1"/>
  <c r="V183" i="1"/>
  <c r="T183" i="1"/>
  <c r="AC183" i="1" s="1"/>
  <c r="AD183" i="1" s="1"/>
  <c r="V182" i="1"/>
  <c r="T182" i="1"/>
  <c r="U182" i="1" s="1"/>
  <c r="T180" i="1"/>
  <c r="AC180" i="1"/>
  <c r="AD180" i="1" s="1"/>
  <c r="V180" i="1"/>
  <c r="V176" i="1"/>
  <c r="T176" i="1"/>
  <c r="AB174" i="1"/>
  <c r="AB167" i="1"/>
  <c r="AA67" i="1"/>
  <c r="AA33" i="1"/>
  <c r="T30" i="1"/>
  <c r="U30" i="1"/>
  <c r="V30" i="1"/>
  <c r="V29" i="1"/>
  <c r="T29" i="1"/>
  <c r="U29" i="1" s="1"/>
  <c r="AA78" i="1"/>
  <c r="R63" i="1"/>
  <c r="S63" i="1" s="1"/>
  <c r="R20" i="1"/>
  <c r="S20" i="1"/>
  <c r="T162" i="1"/>
  <c r="U162" i="1"/>
  <c r="T109" i="1"/>
  <c r="T104" i="1"/>
  <c r="U104" i="1"/>
  <c r="R92" i="1"/>
  <c r="S92" i="1"/>
  <c r="V87" i="1"/>
  <c r="T87" i="1"/>
  <c r="V67" i="1"/>
  <c r="T67" i="1"/>
  <c r="U67" i="1" s="1"/>
  <c r="V63" i="1"/>
  <c r="AA38" i="1"/>
  <c r="AA37" i="1"/>
  <c r="AA35" i="1"/>
  <c r="R50" i="1"/>
  <c r="S50" i="1" s="1"/>
  <c r="AC162" i="1"/>
  <c r="AD162" i="1"/>
  <c r="AG172" i="1"/>
  <c r="AH172" i="1" s="1"/>
  <c r="AC204" i="1"/>
  <c r="AD204" i="1"/>
  <c r="T178" i="1"/>
  <c r="U178" i="1"/>
  <c r="AB175" i="1"/>
  <c r="AC175" i="1"/>
  <c r="AD175" i="1"/>
  <c r="AF183" i="1"/>
  <c r="AB179" i="1"/>
  <c r="T17" i="1"/>
  <c r="U17" i="1" s="1"/>
  <c r="U164" i="1"/>
  <c r="T203" i="1"/>
  <c r="U203" i="1" s="1"/>
  <c r="T91" i="1"/>
  <c r="U91" i="1"/>
  <c r="AB205" i="1"/>
  <c r="AC205" i="1"/>
  <c r="AD205" i="1" s="1"/>
  <c r="AA149" i="1"/>
  <c r="AC167" i="1"/>
  <c r="AD167" i="1" s="1"/>
  <c r="AF167" i="1"/>
  <c r="T177" i="1"/>
  <c r="U177" i="1"/>
  <c r="AB177" i="1"/>
  <c r="AC177" i="1"/>
  <c r="AD177" i="1" s="1"/>
  <c r="U167" i="1"/>
  <c r="AB197" i="1"/>
  <c r="AC197" i="1"/>
  <c r="AD197" i="1"/>
  <c r="T208" i="1"/>
  <c r="AB208" i="1" s="1"/>
  <c r="U208" i="1"/>
  <c r="R208" i="1"/>
  <c r="S208" i="1"/>
  <c r="AA203" i="1"/>
  <c r="R202" i="1"/>
  <c r="S202" i="1"/>
  <c r="R200" i="1"/>
  <c r="S200" i="1"/>
  <c r="T188" i="1"/>
  <c r="R186" i="1"/>
  <c r="S186" i="1"/>
  <c r="AA185" i="1"/>
  <c r="AA182" i="1"/>
  <c r="R181" i="1"/>
  <c r="S181" i="1"/>
  <c r="AA180" i="1"/>
  <c r="AB180" i="1"/>
  <c r="T148" i="1"/>
  <c r="T147" i="1"/>
  <c r="R133" i="1"/>
  <c r="S133" i="1" s="1"/>
  <c r="AA125" i="1"/>
  <c r="R87" i="1"/>
  <c r="S87" i="1" s="1"/>
  <c r="AA86" i="1"/>
  <c r="AB86" i="1" s="1"/>
  <c r="AC86" i="1" s="1"/>
  <c r="AD86" i="1" s="1"/>
  <c r="R199" i="1"/>
  <c r="S199" i="1"/>
  <c r="AB198" i="1"/>
  <c r="AC198" i="1"/>
  <c r="AD198" i="1"/>
  <c r="AF198" i="1" s="1"/>
  <c r="AG198" i="1"/>
  <c r="AH198" i="1"/>
  <c r="R197" i="1"/>
  <c r="S197" i="1"/>
  <c r="AA193" i="1"/>
  <c r="T192" i="1"/>
  <c r="U192" i="1"/>
  <c r="R190" i="1"/>
  <c r="S190" i="1"/>
  <c r="AA178" i="1"/>
  <c r="AB178" i="1" s="1"/>
  <c r="R177" i="1"/>
  <c r="S177" i="1"/>
  <c r="AA176" i="1"/>
  <c r="AA171" i="1"/>
  <c r="T170" i="1"/>
  <c r="AB170" i="1"/>
  <c r="AA169" i="1"/>
  <c r="AB169" i="1" s="1"/>
  <c r="AC169" i="1"/>
  <c r="AD169" i="1" s="1"/>
  <c r="AF169" i="1" s="1"/>
  <c r="AG169" i="1" s="1"/>
  <c r="AH169" i="1" s="1"/>
  <c r="T168" i="1"/>
  <c r="AB168" i="1" s="1"/>
  <c r="AA165" i="1"/>
  <c r="AB165" i="1"/>
  <c r="AC165" i="1"/>
  <c r="AD165" i="1" s="1"/>
  <c r="AF165" i="1"/>
  <c r="AG165" i="1" s="1"/>
  <c r="AH165" i="1" s="1"/>
  <c r="R162" i="1"/>
  <c r="S162" i="1" s="1"/>
  <c r="AA158" i="1"/>
  <c r="T155" i="1"/>
  <c r="AB155" i="1" s="1"/>
  <c r="R153" i="1"/>
  <c r="S153" i="1"/>
  <c r="R151" i="1"/>
  <c r="S151" i="1" s="1"/>
  <c r="S132" i="1"/>
  <c r="AA17" i="1"/>
  <c r="T114" i="1"/>
  <c r="U114" i="1"/>
  <c r="AA90" i="1"/>
  <c r="AA77" i="1"/>
  <c r="T76" i="1"/>
  <c r="R69" i="1"/>
  <c r="S69" i="1"/>
  <c r="AA68" i="1"/>
  <c r="AA36" i="1"/>
  <c r="AB36" i="1"/>
  <c r="AC36" i="1" s="1"/>
  <c r="AD36" i="1" s="1"/>
  <c r="AF36" i="1" s="1"/>
  <c r="AA16" i="1"/>
  <c r="R82" i="1"/>
  <c r="S82" i="1"/>
  <c r="R80" i="1"/>
  <c r="S80" i="1"/>
  <c r="AA40" i="1"/>
  <c r="AA25" i="1"/>
  <c r="S14" i="1"/>
  <c r="AF332" i="1"/>
  <c r="AG332" i="1"/>
  <c r="AH332" i="1"/>
  <c r="AG351" i="1"/>
  <c r="AH351" i="1" s="1"/>
  <c r="AF456" i="1"/>
  <c r="AG456" i="1" s="1"/>
  <c r="AH456" i="1" s="1"/>
  <c r="AF209" i="1"/>
  <c r="AG209" i="1"/>
  <c r="AH209" i="1"/>
  <c r="AF381" i="1"/>
  <c r="AG381" i="1"/>
  <c r="AH381" i="1" s="1"/>
  <c r="AG481" i="1"/>
  <c r="AH481" i="1" s="1"/>
  <c r="AB255" i="1"/>
  <c r="U255" i="1"/>
  <c r="U314" i="1"/>
  <c r="AG314" i="1" s="1"/>
  <c r="AH314" i="1" s="1"/>
  <c r="AB314" i="1"/>
  <c r="AB173" i="1"/>
  <c r="AC173" i="1"/>
  <c r="AD173" i="1"/>
  <c r="U173" i="1"/>
  <c r="AB252" i="1"/>
  <c r="AB430" i="1"/>
  <c r="U430" i="1"/>
  <c r="AG430" i="1" s="1"/>
  <c r="AH430" i="1" s="1"/>
  <c r="AF219" i="1"/>
  <c r="AG219" i="1"/>
  <c r="AH219" i="1" s="1"/>
  <c r="AF326" i="1"/>
  <c r="AG326" i="1"/>
  <c r="AH326" i="1" s="1"/>
  <c r="U179" i="1"/>
  <c r="AG179" i="1" s="1"/>
  <c r="AH179" i="1" s="1"/>
  <c r="U289" i="1"/>
  <c r="AC330" i="1"/>
  <c r="AD330" i="1" s="1"/>
  <c r="AB319" i="1"/>
  <c r="AF379" i="1"/>
  <c r="AG379" i="1"/>
  <c r="AH379" i="1"/>
  <c r="AB416" i="1"/>
  <c r="U248" i="1"/>
  <c r="AC248" i="1"/>
  <c r="AD248" i="1"/>
  <c r="T320" i="1"/>
  <c r="U303" i="1"/>
  <c r="AC303" i="1"/>
  <c r="AD303" i="1" s="1"/>
  <c r="U258" i="1"/>
  <c r="AC258" i="1"/>
  <c r="AD258" i="1" s="1"/>
  <c r="U269" i="1"/>
  <c r="AG269" i="1" s="1"/>
  <c r="AH269" i="1" s="1"/>
  <c r="AC269" i="1"/>
  <c r="AD269" i="1"/>
  <c r="U297" i="1"/>
  <c r="AC297" i="1"/>
  <c r="AD297" i="1"/>
  <c r="AC380" i="1"/>
  <c r="AD380" i="1"/>
  <c r="U380" i="1"/>
  <c r="T390" i="1"/>
  <c r="U270" i="1"/>
  <c r="U249" i="1"/>
  <c r="U277" i="1"/>
  <c r="AB277" i="1"/>
  <c r="U244" i="1"/>
  <c r="AG244" i="1" s="1"/>
  <c r="AH244" i="1" s="1"/>
  <c r="AB244" i="1"/>
  <c r="AC353" i="1"/>
  <c r="AD353" i="1"/>
  <c r="U353" i="1"/>
  <c r="U399" i="1"/>
  <c r="AC399" i="1"/>
  <c r="AD399" i="1"/>
  <c r="U374" i="1"/>
  <c r="U394" i="1"/>
  <c r="AB394" i="1"/>
  <c r="AF288" i="1"/>
  <c r="AG288" i="1" s="1"/>
  <c r="AH288" i="1" s="1"/>
  <c r="U193" i="1"/>
  <c r="AG193" i="1" s="1"/>
  <c r="AH193" i="1" s="1"/>
  <c r="AB193" i="1"/>
  <c r="U216" i="1"/>
  <c r="AC216" i="1"/>
  <c r="AD216" i="1"/>
  <c r="AC498" i="1"/>
  <c r="AD498" i="1" s="1"/>
  <c r="U498" i="1"/>
  <c r="AB498" i="1"/>
  <c r="AC511" i="1"/>
  <c r="AD511" i="1"/>
  <c r="AB511" i="1"/>
  <c r="U413" i="1"/>
  <c r="AB413" i="1"/>
  <c r="T189" i="1"/>
  <c r="AC502" i="1"/>
  <c r="AD502" i="1"/>
  <c r="U502" i="1"/>
  <c r="AB502" i="1"/>
  <c r="U503" i="1"/>
  <c r="AC503" i="1"/>
  <c r="AD503" i="1"/>
  <c r="V398" i="1"/>
  <c r="T398" i="1"/>
  <c r="T397" i="1"/>
  <c r="AB397" i="1" s="1"/>
  <c r="U375" i="1"/>
  <c r="AC375" i="1"/>
  <c r="AD375" i="1"/>
  <c r="V369" i="1"/>
  <c r="T369" i="1"/>
  <c r="T364" i="1"/>
  <c r="V364" i="1"/>
  <c r="T363" i="1"/>
  <c r="AB363" i="1"/>
  <c r="T361" i="1"/>
  <c r="AB344" i="1"/>
  <c r="AB321" i="1"/>
  <c r="T318" i="1"/>
  <c r="AB318" i="1" s="1"/>
  <c r="V213" i="1"/>
  <c r="T213" i="1"/>
  <c r="AE206" i="1"/>
  <c r="AA206" i="1"/>
  <c r="AB206" i="1"/>
  <c r="AC206" i="1"/>
  <c r="AD206" i="1"/>
  <c r="AE201" i="1"/>
  <c r="AA201" i="1"/>
  <c r="AB201" i="1"/>
  <c r="AC201" i="1"/>
  <c r="AD201" i="1"/>
  <c r="AE199" i="1"/>
  <c r="AF199" i="1" s="1"/>
  <c r="AA199" i="1"/>
  <c r="AB199" i="1"/>
  <c r="AC199" i="1"/>
  <c r="AD199" i="1" s="1"/>
  <c r="AC192" i="1"/>
  <c r="AD192" i="1" s="1"/>
  <c r="AA186" i="1"/>
  <c r="AB186" i="1" s="1"/>
  <c r="AC186" i="1"/>
  <c r="AD186" i="1" s="1"/>
  <c r="AA145" i="1"/>
  <c r="V123" i="1"/>
  <c r="T123" i="1"/>
  <c r="T93" i="1"/>
  <c r="AG282" i="1"/>
  <c r="AH282" i="1"/>
  <c r="AG450" i="1"/>
  <c r="AH450" i="1" s="1"/>
  <c r="AC179" i="1"/>
  <c r="AD179" i="1"/>
  <c r="AB248" i="1"/>
  <c r="AB269" i="1"/>
  <c r="AF349" i="1"/>
  <c r="AG349" i="1" s="1"/>
  <c r="AH349" i="1" s="1"/>
  <c r="AC385" i="1"/>
  <c r="AD385" i="1" s="1"/>
  <c r="AC407" i="1"/>
  <c r="AD407" i="1"/>
  <c r="AF238" i="1"/>
  <c r="AC185" i="1"/>
  <c r="AD185" i="1" s="1"/>
  <c r="AB311" i="1"/>
  <c r="AC277" i="1"/>
  <c r="AD277" i="1"/>
  <c r="AB340" i="1"/>
  <c r="AF270" i="1"/>
  <c r="AG370" i="1"/>
  <c r="AH370" i="1"/>
  <c r="AC497" i="1"/>
  <c r="AD497" i="1"/>
  <c r="AC432" i="1"/>
  <c r="AD432" i="1" s="1"/>
  <c r="AC430" i="1"/>
  <c r="AD430" i="1"/>
  <c r="AF366" i="1"/>
  <c r="AG366" i="1"/>
  <c r="AH366" i="1"/>
  <c r="AF204" i="1"/>
  <c r="AG433" i="1"/>
  <c r="AH433" i="1" s="1"/>
  <c r="AG191" i="1"/>
  <c r="AH191" i="1" s="1"/>
  <c r="AC394" i="1"/>
  <c r="AD394" i="1"/>
  <c r="AG440" i="1"/>
  <c r="AH440" i="1" s="1"/>
  <c r="AC413" i="1"/>
  <c r="AD413" i="1"/>
  <c r="AC389" i="1"/>
  <c r="AD389" i="1"/>
  <c r="AG356" i="1"/>
  <c r="AH356" i="1"/>
  <c r="AC252" i="1"/>
  <c r="AD252" i="1" s="1"/>
  <c r="T94" i="1"/>
  <c r="T321" i="1"/>
  <c r="U334" i="1"/>
  <c r="AC334" i="1"/>
  <c r="AD334" i="1" s="1"/>
  <c r="AF334" i="1" s="1"/>
  <c r="AF233" i="1"/>
  <c r="AG233" i="1"/>
  <c r="AH233" i="1"/>
  <c r="AB176" i="1"/>
  <c r="AC176" i="1"/>
  <c r="AD176" i="1" s="1"/>
  <c r="U176" i="1"/>
  <c r="AG176" i="1" s="1"/>
  <c r="AH176" i="1" s="1"/>
  <c r="AG301" i="1"/>
  <c r="AH301" i="1"/>
  <c r="T150" i="1"/>
  <c r="AC150" i="1" s="1"/>
  <c r="AD150" i="1" s="1"/>
  <c r="AB392" i="1"/>
  <c r="AC392" i="1"/>
  <c r="AD392" i="1" s="1"/>
  <c r="U372" i="1"/>
  <c r="AB372" i="1"/>
  <c r="U292" i="1"/>
  <c r="AC292" i="1"/>
  <c r="AD292" i="1"/>
  <c r="AC461" i="1"/>
  <c r="AD461" i="1" s="1"/>
  <c r="AF461" i="1" s="1"/>
  <c r="U461" i="1"/>
  <c r="U467" i="1"/>
  <c r="AC467" i="1"/>
  <c r="AD467" i="1"/>
  <c r="T505" i="1"/>
  <c r="AC505" i="1" s="1"/>
  <c r="V505" i="1"/>
  <c r="U488" i="1"/>
  <c r="AG488" i="1" s="1"/>
  <c r="AH488" i="1" s="1"/>
  <c r="AC488" i="1"/>
  <c r="AD488" i="1" s="1"/>
  <c r="V483" i="1"/>
  <c r="T483" i="1"/>
  <c r="T482" i="1"/>
  <c r="AB482" i="1"/>
  <c r="V474" i="1"/>
  <c r="T474" i="1"/>
  <c r="V470" i="1"/>
  <c r="T470" i="1"/>
  <c r="T469" i="1"/>
  <c r="AB469" i="1"/>
  <c r="V459" i="1"/>
  <c r="T459" i="1"/>
  <c r="U459" i="1" s="1"/>
  <c r="AB458" i="1"/>
  <c r="AB449" i="1"/>
  <c r="U421" i="1"/>
  <c r="AG421" i="1" s="1"/>
  <c r="AH421" i="1" s="1"/>
  <c r="AC421" i="1"/>
  <c r="AD421" i="1" s="1"/>
  <c r="AG257" i="1"/>
  <c r="AH257" i="1" s="1"/>
  <c r="AG437" i="1"/>
  <c r="AH437" i="1" s="1"/>
  <c r="U300" i="1"/>
  <c r="AC300" i="1"/>
  <c r="AD300" i="1"/>
  <c r="AC211" i="1"/>
  <c r="AD211" i="1"/>
  <c r="U211" i="1"/>
  <c r="AG267" i="1"/>
  <c r="AH267" i="1" s="1"/>
  <c r="AC317" i="1"/>
  <c r="AD317" i="1" s="1"/>
  <c r="U317" i="1"/>
  <c r="U351" i="1"/>
  <c r="AB351" i="1"/>
  <c r="AB294" i="1"/>
  <c r="U294" i="1"/>
  <c r="AG294" i="1" s="1"/>
  <c r="AH294" i="1" s="1"/>
  <c r="U36" i="1"/>
  <c r="U339" i="1"/>
  <c r="U447" i="1"/>
  <c r="AC447" i="1"/>
  <c r="AD447" i="1"/>
  <c r="AB518" i="1"/>
  <c r="AC518" i="1"/>
  <c r="AD518" i="1"/>
  <c r="U485" i="1"/>
  <c r="AG485" i="1"/>
  <c r="AH485" i="1"/>
  <c r="AB485" i="1"/>
  <c r="U456" i="1"/>
  <c r="AB456" i="1"/>
  <c r="AC416" i="1"/>
  <c r="AD416" i="1"/>
  <c r="U416" i="1"/>
  <c r="AB389" i="1"/>
  <c r="V365" i="1"/>
  <c r="T365" i="1"/>
  <c r="V341" i="1"/>
  <c r="T341" i="1"/>
  <c r="AC341" i="1" s="1"/>
  <c r="AD341" i="1" s="1"/>
  <c r="U340" i="1"/>
  <c r="AC340" i="1"/>
  <c r="AD340" i="1" s="1"/>
  <c r="T218" i="1"/>
  <c r="V212" i="1"/>
  <c r="T212" i="1"/>
  <c r="AE202" i="1"/>
  <c r="AA202" i="1"/>
  <c r="AB202" i="1"/>
  <c r="AC202" i="1"/>
  <c r="AD202" i="1"/>
  <c r="AF202" i="1" s="1"/>
  <c r="AE200" i="1"/>
  <c r="AA200" i="1"/>
  <c r="V196" i="1"/>
  <c r="T196" i="1"/>
  <c r="AC195" i="1"/>
  <c r="AD195" i="1"/>
  <c r="AF195" i="1" s="1"/>
  <c r="AA190" i="1"/>
  <c r="AB190" i="1"/>
  <c r="AC190" i="1"/>
  <c r="AD190" i="1"/>
  <c r="AE181" i="1"/>
  <c r="AF181" i="1" s="1"/>
  <c r="AG181" i="1" s="1"/>
  <c r="AH181" i="1" s="1"/>
  <c r="AA181" i="1"/>
  <c r="AB181" i="1" s="1"/>
  <c r="AD181" i="1"/>
  <c r="AA166" i="1"/>
  <c r="AB166" i="1"/>
  <c r="AC166" i="1"/>
  <c r="AD166" i="1"/>
  <c r="V161" i="1"/>
  <c r="T161" i="1"/>
  <c r="U161" i="1" s="1"/>
  <c r="AA153" i="1"/>
  <c r="AC148" i="1"/>
  <c r="AD148" i="1" s="1"/>
  <c r="AF148" i="1" s="1"/>
  <c r="V117" i="1"/>
  <c r="AA108" i="1"/>
  <c r="V107" i="1"/>
  <c r="T107" i="1"/>
  <c r="AC327" i="1"/>
  <c r="AD327" i="1"/>
  <c r="AG280" i="1"/>
  <c r="AH280" i="1" s="1"/>
  <c r="AB300" i="1"/>
  <c r="AC255" i="1"/>
  <c r="AD255" i="1"/>
  <c r="AC359" i="1"/>
  <c r="AD359" i="1" s="1"/>
  <c r="AB297" i="1"/>
  <c r="AF226" i="1"/>
  <c r="AG226" i="1"/>
  <c r="AH226" i="1" s="1"/>
  <c r="AC249" i="1"/>
  <c r="AD249" i="1" s="1"/>
  <c r="AF249" i="1" s="1"/>
  <c r="AB325" i="1"/>
  <c r="U395" i="1"/>
  <c r="AF225" i="1"/>
  <c r="AG225" i="1"/>
  <c r="AH225" i="1" s="1"/>
  <c r="AG386" i="1"/>
  <c r="AH386" i="1"/>
  <c r="AG305" i="1"/>
  <c r="AH305" i="1"/>
  <c r="AB239" i="1"/>
  <c r="AC314" i="1"/>
  <c r="AD314" i="1" s="1"/>
  <c r="AG508" i="1"/>
  <c r="AH508" i="1"/>
  <c r="AG388" i="1"/>
  <c r="AH388" i="1" s="1"/>
  <c r="AB192" i="1"/>
  <c r="AG357" i="1"/>
  <c r="AH357" i="1"/>
  <c r="AG479" i="1"/>
  <c r="AH479" i="1"/>
  <c r="U199" i="1"/>
  <c r="AG221" i="1"/>
  <c r="AH221" i="1" s="1"/>
  <c r="AC429" i="1"/>
  <c r="AD429" i="1" s="1"/>
  <c r="AG431" i="1"/>
  <c r="AH431" i="1"/>
  <c r="AF460" i="1"/>
  <c r="AG460" i="1" s="1"/>
  <c r="AH460" i="1" s="1"/>
  <c r="AG237" i="1"/>
  <c r="AH237" i="1"/>
  <c r="AC510" i="1"/>
  <c r="AD510" i="1"/>
  <c r="AF510" i="1" s="1"/>
  <c r="AG449" i="1"/>
  <c r="AH449" i="1" s="1"/>
  <c r="AD193" i="1"/>
  <c r="AC458" i="1"/>
  <c r="AD458" i="1" s="1"/>
  <c r="AF285" i="1"/>
  <c r="AG285" i="1"/>
  <c r="AH285" i="1" s="1"/>
  <c r="AG438" i="1"/>
  <c r="AH438" i="1" s="1"/>
  <c r="AG439" i="1"/>
  <c r="AH439" i="1"/>
  <c r="AB283" i="1"/>
  <c r="V148" i="1"/>
  <c r="AC262" i="1"/>
  <c r="AD262" i="1"/>
  <c r="U262" i="1"/>
  <c r="T220" i="1"/>
  <c r="AB238" i="1"/>
  <c r="U238" i="1"/>
  <c r="AC355" i="1"/>
  <c r="AD355" i="1"/>
  <c r="AF355" i="1" s="1"/>
  <c r="U355" i="1"/>
  <c r="AC299" i="1"/>
  <c r="AD299" i="1" s="1"/>
  <c r="AB310" i="1"/>
  <c r="U310" i="1"/>
  <c r="U231" i="1"/>
  <c r="AC231" i="1"/>
  <c r="AD231" i="1"/>
  <c r="U263" i="1"/>
  <c r="AC263" i="1"/>
  <c r="AD263" i="1" s="1"/>
  <c r="U307" i="1"/>
  <c r="AC307" i="1"/>
  <c r="AD307" i="1" s="1"/>
  <c r="AF307" i="1" s="1"/>
  <c r="AB226" i="1"/>
  <c r="U346" i="1"/>
  <c r="AC346" i="1"/>
  <c r="AD346" i="1" s="1"/>
  <c r="T322" i="1"/>
  <c r="U287" i="1"/>
  <c r="AC287" i="1"/>
  <c r="AD287" i="1" s="1"/>
  <c r="U342" i="1"/>
  <c r="T78" i="1"/>
  <c r="U308" i="1"/>
  <c r="AG308" i="1" s="1"/>
  <c r="AH308" i="1" s="1"/>
  <c r="AB236" i="1"/>
  <c r="U180" i="1"/>
  <c r="U451" i="1"/>
  <c r="AB451" i="1"/>
  <c r="U445" i="1"/>
  <c r="AC445" i="1"/>
  <c r="AD445" i="1"/>
  <c r="U518" i="1"/>
  <c r="AF373" i="1"/>
  <c r="AG373" i="1" s="1"/>
  <c r="AH373" i="1"/>
  <c r="T417" i="1"/>
  <c r="AA82" i="1"/>
  <c r="AB82" i="1" s="1"/>
  <c r="U441" i="1"/>
  <c r="AC441" i="1"/>
  <c r="AD441" i="1" s="1"/>
  <c r="AB509" i="1"/>
  <c r="U509" i="1"/>
  <c r="U496" i="1"/>
  <c r="AC496" i="1"/>
  <c r="AD496" i="1"/>
  <c r="AG419" i="1"/>
  <c r="AH419" i="1"/>
  <c r="U475" i="1"/>
  <c r="AG475" i="1"/>
  <c r="AH475" i="1"/>
  <c r="AB475" i="1"/>
  <c r="AC428" i="1"/>
  <c r="AD428" i="1"/>
  <c r="AF428" i="1" s="1"/>
  <c r="AC517" i="1"/>
  <c r="AD517" i="1"/>
  <c r="U517" i="1"/>
  <c r="T512" i="1"/>
  <c r="V512" i="1"/>
  <c r="T507" i="1"/>
  <c r="V507" i="1"/>
  <c r="V500" i="1"/>
  <c r="T500" i="1"/>
  <c r="V494" i="1"/>
  <c r="T494" i="1"/>
  <c r="T473" i="1"/>
  <c r="AC473" i="1" s="1"/>
  <c r="AD473" i="1" s="1"/>
  <c r="V473" i="1"/>
  <c r="V471" i="1"/>
  <c r="T471" i="1"/>
  <c r="V455" i="1"/>
  <c r="T455" i="1"/>
  <c r="AC455" i="1" s="1"/>
  <c r="AD455" i="1" s="1"/>
  <c r="AF455" i="1" s="1"/>
  <c r="U454" i="1"/>
  <c r="AC454" i="1"/>
  <c r="AD454" i="1"/>
  <c r="U427" i="1"/>
  <c r="AC427" i="1"/>
  <c r="AD427" i="1" s="1"/>
  <c r="AF427" i="1" s="1"/>
  <c r="AB427" i="1"/>
  <c r="V426" i="1"/>
  <c r="T426" i="1"/>
  <c r="AB425" i="1"/>
  <c r="U423" i="1"/>
  <c r="AC423" i="1"/>
  <c r="AD423" i="1"/>
  <c r="V420" i="1"/>
  <c r="T420" i="1"/>
  <c r="U420" i="1" s="1"/>
  <c r="AB419" i="1"/>
  <c r="U418" i="1"/>
  <c r="AC418" i="1"/>
  <c r="AD418" i="1" s="1"/>
  <c r="U489" i="1"/>
  <c r="AC489" i="1"/>
  <c r="AD489" i="1" s="1"/>
  <c r="AB516" i="1"/>
  <c r="U405" i="1"/>
  <c r="AC405" i="1"/>
  <c r="AD405" i="1"/>
  <c r="AB373" i="1"/>
  <c r="V504" i="1"/>
  <c r="T504" i="1"/>
  <c r="V501" i="1"/>
  <c r="T501" i="1"/>
  <c r="AC501" i="1" s="1"/>
  <c r="AD501" i="1" s="1"/>
  <c r="U463" i="1"/>
  <c r="AC463" i="1"/>
  <c r="AD463" i="1"/>
  <c r="V415" i="1"/>
  <c r="T415" i="1"/>
  <c r="U415" i="1" s="1"/>
  <c r="V400" i="1"/>
  <c r="T400" i="1"/>
  <c r="AC400" i="1" s="1"/>
  <c r="AD400" i="1" s="1"/>
  <c r="AB250" i="1"/>
  <c r="AF411" i="1"/>
  <c r="AG411" i="1" s="1"/>
  <c r="AH411" i="1"/>
  <c r="U491" i="1"/>
  <c r="AC491" i="1"/>
  <c r="AD491" i="1"/>
  <c r="AF491" i="1" s="1"/>
  <c r="AB424" i="1"/>
  <c r="U424" i="1"/>
  <c r="AG424" i="1"/>
  <c r="AH424" i="1" s="1"/>
  <c r="V506" i="1"/>
  <c r="T506" i="1"/>
  <c r="V493" i="1"/>
  <c r="T493" i="1"/>
  <c r="AC493" i="1" s="1"/>
  <c r="AD493" i="1" s="1"/>
  <c r="T468" i="1"/>
  <c r="U468" i="1" s="1"/>
  <c r="V468" i="1"/>
  <c r="V457" i="1"/>
  <c r="T457" i="1"/>
  <c r="V448" i="1"/>
  <c r="T448" i="1"/>
  <c r="T434" i="1"/>
  <c r="AB434" i="1"/>
  <c r="AB428" i="1"/>
  <c r="T410" i="1"/>
  <c r="AB410" i="1" s="1"/>
  <c r="V410" i="1"/>
  <c r="V396" i="1"/>
  <c r="T396" i="1"/>
  <c r="V360" i="1"/>
  <c r="T360" i="1"/>
  <c r="V251" i="1"/>
  <c r="T251" i="1"/>
  <c r="AB251" i="1" s="1"/>
  <c r="V465" i="1"/>
  <c r="T465" i="1"/>
  <c r="T240" i="1"/>
  <c r="AA208" i="1"/>
  <c r="AA99" i="1"/>
  <c r="V52" i="1"/>
  <c r="T52" i="1"/>
  <c r="U52" i="1"/>
  <c r="T64" i="1"/>
  <c r="V64" i="1"/>
  <c r="R18" i="1"/>
  <c r="S18" i="1"/>
  <c r="AA47" i="1"/>
  <c r="AC28" i="1"/>
  <c r="AD28" i="1"/>
  <c r="AF86" i="1"/>
  <c r="AB40" i="1"/>
  <c r="AB61" i="1"/>
  <c r="AC61" i="1" s="1"/>
  <c r="AD61" i="1" s="1"/>
  <c r="AB56" i="1"/>
  <c r="AC56" i="1" s="1"/>
  <c r="AD56" i="1" s="1"/>
  <c r="AB33" i="1"/>
  <c r="AC33" i="1"/>
  <c r="AD33" i="1"/>
  <c r="AB89" i="1"/>
  <c r="U21" i="1"/>
  <c r="AB21" i="1"/>
  <c r="AC21" i="1"/>
  <c r="AD21" i="1"/>
  <c r="AG167" i="1"/>
  <c r="AH167" i="1" s="1"/>
  <c r="AB187" i="1"/>
  <c r="AC187" i="1"/>
  <c r="AD187" i="1"/>
  <c r="AF187" i="1"/>
  <c r="AB183" i="1"/>
  <c r="AG184" i="1"/>
  <c r="AH184" i="1" s="1"/>
  <c r="AC159" i="1"/>
  <c r="AD159" i="1" s="1"/>
  <c r="U76" i="1"/>
  <c r="AB203" i="1"/>
  <c r="AC203" i="1"/>
  <c r="AD203" i="1"/>
  <c r="AF203" i="1"/>
  <c r="AG203" i="1"/>
  <c r="AH203" i="1" s="1"/>
  <c r="U168" i="1"/>
  <c r="AC168" i="1"/>
  <c r="AD168" i="1"/>
  <c r="AC178" i="1"/>
  <c r="AD178" i="1"/>
  <c r="AC251" i="1"/>
  <c r="AD251" i="1" s="1"/>
  <c r="AF463" i="1"/>
  <c r="AG463" i="1"/>
  <c r="AH463" i="1"/>
  <c r="AF489" i="1"/>
  <c r="AG489" i="1"/>
  <c r="AH489" i="1" s="1"/>
  <c r="AF418" i="1"/>
  <c r="AG418" i="1"/>
  <c r="AH418" i="1"/>
  <c r="AF423" i="1"/>
  <c r="AG423" i="1"/>
  <c r="AH423" i="1" s="1"/>
  <c r="AC471" i="1"/>
  <c r="AD471" i="1"/>
  <c r="AB471" i="1"/>
  <c r="U471" i="1"/>
  <c r="AG471" i="1" s="1"/>
  <c r="AH471" i="1" s="1"/>
  <c r="U494" i="1"/>
  <c r="AC494" i="1"/>
  <c r="AD494" i="1" s="1"/>
  <c r="AF494" i="1" s="1"/>
  <c r="AB494" i="1"/>
  <c r="U500" i="1"/>
  <c r="AC500" i="1"/>
  <c r="AD500" i="1"/>
  <c r="AB500" i="1"/>
  <c r="AG428" i="1"/>
  <c r="AH428" i="1"/>
  <c r="AG307" i="1"/>
  <c r="AH307" i="1" s="1"/>
  <c r="AF211" i="1"/>
  <c r="AG211" i="1"/>
  <c r="AH211" i="1"/>
  <c r="AF421" i="1"/>
  <c r="AB459" i="1"/>
  <c r="U470" i="1"/>
  <c r="AB470" i="1"/>
  <c r="AC470" i="1"/>
  <c r="AD470" i="1" s="1"/>
  <c r="AF488" i="1"/>
  <c r="AF467" i="1"/>
  <c r="AG467" i="1"/>
  <c r="AH467" i="1"/>
  <c r="U94" i="1"/>
  <c r="AF413" i="1"/>
  <c r="AG413" i="1"/>
  <c r="AH413" i="1" s="1"/>
  <c r="AF407" i="1"/>
  <c r="AG407" i="1" s="1"/>
  <c r="AH407" i="1" s="1"/>
  <c r="AF192" i="1"/>
  <c r="AG192" i="1"/>
  <c r="AH192" i="1"/>
  <c r="AF201" i="1"/>
  <c r="AG201" i="1" s="1"/>
  <c r="AH201" i="1" s="1"/>
  <c r="AC213" i="1"/>
  <c r="AD213" i="1"/>
  <c r="U213" i="1"/>
  <c r="AB213" i="1"/>
  <c r="AB369" i="1"/>
  <c r="U369" i="1"/>
  <c r="AC369" i="1"/>
  <c r="AD369" i="1"/>
  <c r="AF503" i="1"/>
  <c r="AG503" i="1"/>
  <c r="AH503" i="1"/>
  <c r="AF502" i="1"/>
  <c r="AG502" i="1" s="1"/>
  <c r="AH502" i="1" s="1"/>
  <c r="AF353" i="1"/>
  <c r="AG353" i="1"/>
  <c r="AH353" i="1"/>
  <c r="AF258" i="1"/>
  <c r="AG258" i="1"/>
  <c r="AH258" i="1" s="1"/>
  <c r="AF248" i="1"/>
  <c r="AG248" i="1"/>
  <c r="AH248" i="1"/>
  <c r="U240" i="1"/>
  <c r="AG240" i="1" s="1"/>
  <c r="AH240" i="1" s="1"/>
  <c r="AC240" i="1"/>
  <c r="AD240" i="1"/>
  <c r="AB240" i="1"/>
  <c r="AC457" i="1"/>
  <c r="AD457" i="1"/>
  <c r="AB457" i="1"/>
  <c r="U457" i="1"/>
  <c r="AB493" i="1"/>
  <c r="U493" i="1"/>
  <c r="AF445" i="1"/>
  <c r="AG445" i="1"/>
  <c r="AH445" i="1" s="1"/>
  <c r="AG510" i="1"/>
  <c r="AH510" i="1" s="1"/>
  <c r="AF429" i="1"/>
  <c r="AF314" i="1"/>
  <c r="AF166" i="1"/>
  <c r="AG166" i="1" s="1"/>
  <c r="AH166" i="1" s="1"/>
  <c r="AF190" i="1"/>
  <c r="AG190" i="1"/>
  <c r="AH190" i="1"/>
  <c r="AC218" i="1"/>
  <c r="AD218" i="1"/>
  <c r="AF218" i="1" s="1"/>
  <c r="AB341" i="1"/>
  <c r="U482" i="1"/>
  <c r="AC482" i="1"/>
  <c r="AD482" i="1" s="1"/>
  <c r="AF392" i="1"/>
  <c r="AG392" i="1"/>
  <c r="AH392" i="1"/>
  <c r="AC321" i="1"/>
  <c r="AD321" i="1" s="1"/>
  <c r="AF321" i="1" s="1"/>
  <c r="U321" i="1"/>
  <c r="AF432" i="1"/>
  <c r="AG432" i="1" s="1"/>
  <c r="AH432" i="1" s="1"/>
  <c r="AC363" i="1"/>
  <c r="AD363" i="1"/>
  <c r="U363" i="1"/>
  <c r="U397" i="1"/>
  <c r="AC397" i="1"/>
  <c r="AD397" i="1"/>
  <c r="U189" i="1"/>
  <c r="AG189" i="1" s="1"/>
  <c r="AH189" i="1" s="1"/>
  <c r="AB189" i="1"/>
  <c r="AC189" i="1"/>
  <c r="AD189" i="1"/>
  <c r="AF511" i="1"/>
  <c r="AG511" i="1"/>
  <c r="AH511" i="1"/>
  <c r="AF216" i="1"/>
  <c r="AG216" i="1" s="1"/>
  <c r="AH216" i="1" s="1"/>
  <c r="AB390" i="1"/>
  <c r="AC390" i="1"/>
  <c r="AD390" i="1"/>
  <c r="U390" i="1"/>
  <c r="AG390" i="1" s="1"/>
  <c r="AH390" i="1" s="1"/>
  <c r="AF303" i="1"/>
  <c r="AG303" i="1"/>
  <c r="AH303" i="1"/>
  <c r="AF330" i="1"/>
  <c r="AG330" i="1"/>
  <c r="AH330" i="1"/>
  <c r="AB396" i="1"/>
  <c r="U396" i="1"/>
  <c r="AC396" i="1"/>
  <c r="AD396" i="1"/>
  <c r="AB468" i="1"/>
  <c r="AB400" i="1"/>
  <c r="U400" i="1"/>
  <c r="U501" i="1"/>
  <c r="AB501" i="1"/>
  <c r="AC465" i="1"/>
  <c r="AD465" i="1" s="1"/>
  <c r="AC360" i="1"/>
  <c r="AD360" i="1"/>
  <c r="U360" i="1"/>
  <c r="AB360" i="1"/>
  <c r="U434" i="1"/>
  <c r="AC434" i="1"/>
  <c r="AD434" i="1" s="1"/>
  <c r="AF434" i="1" s="1"/>
  <c r="AC504" i="1"/>
  <c r="AD504" i="1"/>
  <c r="AF504" i="1" s="1"/>
  <c r="AG504" i="1" s="1"/>
  <c r="AH504" i="1" s="1"/>
  <c r="U504" i="1"/>
  <c r="AB504" i="1"/>
  <c r="AG427" i="1"/>
  <c r="AH427" i="1"/>
  <c r="U455" i="1"/>
  <c r="AF496" i="1"/>
  <c r="AG496" i="1" s="1"/>
  <c r="AH496" i="1" s="1"/>
  <c r="AF441" i="1"/>
  <c r="AG441" i="1"/>
  <c r="AH441" i="1" s="1"/>
  <c r="AF263" i="1"/>
  <c r="AG263" i="1" s="1"/>
  <c r="AH263" i="1" s="1"/>
  <c r="AF299" i="1"/>
  <c r="AG299" i="1"/>
  <c r="AH299" i="1"/>
  <c r="AF255" i="1"/>
  <c r="AG255" i="1"/>
  <c r="AH255" i="1" s="1"/>
  <c r="AB212" i="1"/>
  <c r="AC212" i="1"/>
  <c r="AD212" i="1"/>
  <c r="AF212" i="1" s="1"/>
  <c r="U212" i="1"/>
  <c r="AF447" i="1"/>
  <c r="AG447" i="1"/>
  <c r="AH447" i="1"/>
  <c r="AG300" i="1"/>
  <c r="AH300" i="1" s="1"/>
  <c r="AF300" i="1"/>
  <c r="AC483" i="1"/>
  <c r="AD483" i="1"/>
  <c r="AB483" i="1"/>
  <c r="U483" i="1"/>
  <c r="AF176" i="1"/>
  <c r="AF430" i="1"/>
  <c r="AG385" i="1"/>
  <c r="AH385" i="1"/>
  <c r="AF179" i="1"/>
  <c r="U93" i="1"/>
  <c r="AF206" i="1"/>
  <c r="AG206" i="1" s="1"/>
  <c r="AH206" i="1" s="1"/>
  <c r="AF375" i="1"/>
  <c r="AG375" i="1"/>
  <c r="AH375" i="1"/>
  <c r="AB398" i="1"/>
  <c r="AC398" i="1"/>
  <c r="AD398" i="1"/>
  <c r="AG398" i="1" s="1"/>
  <c r="AH398" i="1" s="1"/>
  <c r="U398" i="1"/>
  <c r="AF269" i="1"/>
  <c r="U410" i="1"/>
  <c r="AC410" i="1"/>
  <c r="AD410" i="1" s="1"/>
  <c r="AB448" i="1"/>
  <c r="AC448" i="1"/>
  <c r="AD448" i="1"/>
  <c r="AF448" i="1" s="1"/>
  <c r="U448" i="1"/>
  <c r="AB506" i="1"/>
  <c r="AC506" i="1"/>
  <c r="AD506" i="1"/>
  <c r="U506" i="1"/>
  <c r="AB420" i="1"/>
  <c r="AC420" i="1"/>
  <c r="AD420" i="1" s="1"/>
  <c r="AB473" i="1"/>
  <c r="U473" i="1"/>
  <c r="AB507" i="1"/>
  <c r="AC507" i="1"/>
  <c r="AD507" i="1"/>
  <c r="U507" i="1"/>
  <c r="AG517" i="1"/>
  <c r="AH517" i="1" s="1"/>
  <c r="AF517" i="1"/>
  <c r="AF262" i="1"/>
  <c r="AG262" i="1"/>
  <c r="AH262" i="1" s="1"/>
  <c r="AF193" i="1"/>
  <c r="AB161" i="1"/>
  <c r="AC161" i="1"/>
  <c r="AD161" i="1" s="1"/>
  <c r="U365" i="1"/>
  <c r="AC365" i="1"/>
  <c r="AD365" i="1"/>
  <c r="AB365" i="1"/>
  <c r="AC469" i="1"/>
  <c r="AD469" i="1" s="1"/>
  <c r="U469" i="1"/>
  <c r="AD505" i="1"/>
  <c r="U505" i="1"/>
  <c r="AG173" i="1"/>
  <c r="AH173" i="1"/>
  <c r="AF173" i="1"/>
  <c r="U318" i="1"/>
  <c r="AC318" i="1"/>
  <c r="AD318" i="1" s="1"/>
  <c r="U361" i="1"/>
  <c r="AC361" i="1"/>
  <c r="AD361" i="1"/>
  <c r="AF361" i="1" s="1"/>
  <c r="AB364" i="1"/>
  <c r="U364" i="1"/>
  <c r="AC364" i="1"/>
  <c r="AD364" i="1"/>
  <c r="AF399" i="1"/>
  <c r="AG399" i="1" s="1"/>
  <c r="AH399" i="1" s="1"/>
  <c r="AF297" i="1"/>
  <c r="AG297" i="1"/>
  <c r="AH297" i="1"/>
  <c r="AB320" i="1"/>
  <c r="U320" i="1"/>
  <c r="AC320" i="1"/>
  <c r="AD320" i="1"/>
  <c r="AF168" i="1"/>
  <c r="AG168" i="1"/>
  <c r="AH168" i="1"/>
  <c r="AF189" i="1"/>
  <c r="AF398" i="1"/>
  <c r="AG434" i="1"/>
  <c r="AH434" i="1"/>
  <c r="AF360" i="1"/>
  <c r="AG360" i="1" s="1"/>
  <c r="AH360" i="1" s="1"/>
  <c r="AF397" i="1"/>
  <c r="AF240" i="1"/>
  <c r="AF500" i="1"/>
  <c r="AG500" i="1"/>
  <c r="AH500" i="1"/>
  <c r="AF320" i="1"/>
  <c r="AG320" i="1"/>
  <c r="AH320" i="1"/>
  <c r="AG361" i="1"/>
  <c r="AH361" i="1"/>
  <c r="AF396" i="1"/>
  <c r="AF390" i="1"/>
  <c r="AF457" i="1"/>
  <c r="AG457" i="1"/>
  <c r="AH457" i="1"/>
  <c r="AG369" i="1"/>
  <c r="AH369" i="1" s="1"/>
  <c r="AF369" i="1"/>
  <c r="AF469" i="1"/>
  <c r="AG469" i="1" s="1"/>
  <c r="AH469" i="1" s="1"/>
  <c r="AG448" i="1"/>
  <c r="AH448" i="1"/>
  <c r="AG455" i="1"/>
  <c r="AH455" i="1" s="1"/>
  <c r="AF400" i="1"/>
  <c r="AG400" i="1"/>
  <c r="AH400" i="1" s="1"/>
  <c r="AF363" i="1"/>
  <c r="AG363" i="1" s="1"/>
  <c r="AH363" i="1" s="1"/>
  <c r="AF213" i="1"/>
  <c r="AG213" i="1"/>
  <c r="AH213" i="1"/>
  <c r="AG494" i="1"/>
  <c r="AH494" i="1" s="1"/>
  <c r="AF471" i="1"/>
  <c r="AF33" i="1"/>
  <c r="U109" i="1"/>
  <c r="V157" i="1"/>
  <c r="T157" i="1"/>
  <c r="AA135" i="1"/>
  <c r="V134" i="1"/>
  <c r="T134" i="1"/>
  <c r="U134" i="1" s="1"/>
  <c r="T133" i="1"/>
  <c r="AB17" i="1"/>
  <c r="AC17" i="1" s="1"/>
  <c r="AD17" i="1" s="1"/>
  <c r="AF17" i="1" s="1"/>
  <c r="U63" i="1"/>
  <c r="U34" i="1"/>
  <c r="U85" i="1"/>
  <c r="AB85" i="1"/>
  <c r="AC85" i="1" s="1"/>
  <c r="AD85" i="1" s="1"/>
  <c r="AA111" i="1"/>
  <c r="U142" i="1"/>
  <c r="AC142" i="1"/>
  <c r="AD142" i="1"/>
  <c r="AF142" i="1" s="1"/>
  <c r="U39" i="1"/>
  <c r="U47" i="1"/>
  <c r="AB47" i="1"/>
  <c r="AC47" i="1" s="1"/>
  <c r="AD47" i="1" s="1"/>
  <c r="U72" i="1"/>
  <c r="U137" i="1"/>
  <c r="U64" i="1"/>
  <c r="AC155" i="1"/>
  <c r="AD155" i="1" s="1"/>
  <c r="U155" i="1"/>
  <c r="V119" i="1"/>
  <c r="T118" i="1"/>
  <c r="AA107" i="1"/>
  <c r="T100" i="1"/>
  <c r="AC100" i="1" s="1"/>
  <c r="AD100" i="1" s="1"/>
  <c r="V100" i="1"/>
  <c r="AA98" i="1"/>
  <c r="AB98" i="1" s="1"/>
  <c r="AC98" i="1" s="1"/>
  <c r="AD98" i="1" s="1"/>
  <c r="V97" i="1"/>
  <c r="T97" i="1"/>
  <c r="U97" i="1" s="1"/>
  <c r="AE91" i="1"/>
  <c r="AA91" i="1"/>
  <c r="AB91" i="1"/>
  <c r="AC91" i="1" s="1"/>
  <c r="AD91" i="1" s="1"/>
  <c r="AF91" i="1" s="1"/>
  <c r="V84" i="1"/>
  <c r="T84" i="1"/>
  <c r="T83" i="1"/>
  <c r="U83" i="1" s="1"/>
  <c r="V79" i="1"/>
  <c r="T79" i="1"/>
  <c r="AB79" i="1" s="1"/>
  <c r="AA74" i="1"/>
  <c r="AB74" i="1" s="1"/>
  <c r="AC74" i="1" s="1"/>
  <c r="AD74" i="1" s="1"/>
  <c r="AF74" i="1" s="1"/>
  <c r="U111" i="1"/>
  <c r="AB68" i="1"/>
  <c r="AC68" i="1"/>
  <c r="AD68" i="1" s="1"/>
  <c r="U42" i="1"/>
  <c r="AA51" i="1"/>
  <c r="AB115" i="1"/>
  <c r="AC115" i="1" s="1"/>
  <c r="AD115" i="1" s="1"/>
  <c r="U61" i="1"/>
  <c r="U152" i="1"/>
  <c r="T156" i="1"/>
  <c r="AB156" i="1" s="1"/>
  <c r="U156" i="1"/>
  <c r="V156" i="1"/>
  <c r="AA141" i="1"/>
  <c r="AB141" i="1" s="1"/>
  <c r="AA131" i="1"/>
  <c r="T129" i="1"/>
  <c r="AB129" i="1"/>
  <c r="AC129" i="1"/>
  <c r="AD129" i="1"/>
  <c r="T122" i="1"/>
  <c r="AE112" i="1"/>
  <c r="AF112" i="1" s="1"/>
  <c r="AG112" i="1" s="1"/>
  <c r="AH112" i="1" s="1"/>
  <c r="AA112" i="1"/>
  <c r="AB112" i="1"/>
  <c r="AC112" i="1"/>
  <c r="AD112" i="1"/>
  <c r="AE109" i="1"/>
  <c r="AA109" i="1"/>
  <c r="AB109" i="1" s="1"/>
  <c r="AC109" i="1" s="1"/>
  <c r="AD109" i="1" s="1"/>
  <c r="AA81" i="1"/>
  <c r="V80" i="1"/>
  <c r="T80" i="1"/>
  <c r="U80" i="1" s="1"/>
  <c r="AE70" i="1"/>
  <c r="AA70" i="1"/>
  <c r="AB70" i="1" s="1"/>
  <c r="AC70" i="1" s="1"/>
  <c r="AD70" i="1" s="1"/>
  <c r="AA66" i="1"/>
  <c r="AB66" i="1" s="1"/>
  <c r="AC66" i="1" s="1"/>
  <c r="AD66" i="1" s="1"/>
  <c r="V65" i="1"/>
  <c r="T65" i="1"/>
  <c r="U65" i="1" s="1"/>
  <c r="T57" i="1"/>
  <c r="AB57" i="1"/>
  <c r="AC57" i="1"/>
  <c r="AD57" i="1" s="1"/>
  <c r="AA23" i="1"/>
  <c r="AB23" i="1"/>
  <c r="AC23" i="1" s="1"/>
  <c r="AD23" i="1" s="1"/>
  <c r="AA19" i="1"/>
  <c r="AA124" i="1"/>
  <c r="AB124" i="1" s="1"/>
  <c r="U71" i="1"/>
  <c r="U56" i="1"/>
  <c r="U41" i="1"/>
  <c r="T139" i="1"/>
  <c r="AB139" i="1" s="1"/>
  <c r="U139" i="1"/>
  <c r="U50" i="1"/>
  <c r="AE144" i="1"/>
  <c r="AA144" i="1"/>
  <c r="AA138" i="1"/>
  <c r="AB138" i="1"/>
  <c r="AC138" i="1"/>
  <c r="AD138" i="1"/>
  <c r="AA118" i="1"/>
  <c r="AB118" i="1"/>
  <c r="AC118" i="1" s="1"/>
  <c r="AD118" i="1" s="1"/>
  <c r="AE114" i="1"/>
  <c r="V59" i="1"/>
  <c r="T59" i="1"/>
  <c r="V54" i="1"/>
  <c r="T53" i="1"/>
  <c r="AC53" i="1" s="1"/>
  <c r="AD53" i="1" s="1"/>
  <c r="AF53" i="1" s="1"/>
  <c r="AB53" i="1"/>
  <c r="AE31" i="1"/>
  <c r="AA31" i="1"/>
  <c r="V26" i="1"/>
  <c r="T26" i="1"/>
  <c r="T25" i="1"/>
  <c r="AC25" i="1" s="1"/>
  <c r="AD25" i="1" s="1"/>
  <c r="AF25" i="1" s="1"/>
  <c r="AB25" i="1"/>
  <c r="T15" i="1"/>
  <c r="AE14" i="1"/>
  <c r="AA14" i="1"/>
  <c r="AB14" i="1" s="1"/>
  <c r="AC14" i="1" s="1"/>
  <c r="AD14" i="1" s="1"/>
  <c r="AB111" i="1"/>
  <c r="AC111" i="1" s="1"/>
  <c r="AD111" i="1" s="1"/>
  <c r="AA95" i="1"/>
  <c r="U43" i="1"/>
  <c r="AB16" i="1"/>
  <c r="AC16" i="1"/>
  <c r="AD16" i="1"/>
  <c r="AF16" i="1" s="1"/>
  <c r="AG16" i="1" s="1"/>
  <c r="AH16" i="1" s="1"/>
  <c r="T130" i="1"/>
  <c r="U73" i="1"/>
  <c r="U20" i="1"/>
  <c r="T153" i="1"/>
  <c r="AC153" i="1" s="1"/>
  <c r="AD153" i="1" s="1"/>
  <c r="AB153" i="1"/>
  <c r="AA139" i="1"/>
  <c r="AA137" i="1"/>
  <c r="AB137" i="1"/>
  <c r="AC137" i="1"/>
  <c r="AD137" i="1"/>
  <c r="V136" i="1"/>
  <c r="T136" i="1"/>
  <c r="V128" i="1"/>
  <c r="T128" i="1"/>
  <c r="U128" i="1"/>
  <c r="T121" i="1"/>
  <c r="V158" i="1"/>
  <c r="T158" i="1"/>
  <c r="AB158" i="1" s="1"/>
  <c r="V141" i="1"/>
  <c r="T141" i="1"/>
  <c r="T127" i="1"/>
  <c r="AA105" i="1"/>
  <c r="V46" i="1"/>
  <c r="T46" i="1"/>
  <c r="U46" i="1"/>
  <c r="V37" i="1"/>
  <c r="T37" i="1"/>
  <c r="U37" i="1"/>
  <c r="V145" i="1"/>
  <c r="T145" i="1"/>
  <c r="V126" i="1"/>
  <c r="T126" i="1"/>
  <c r="T95" i="1"/>
  <c r="V95" i="1"/>
  <c r="AE39" i="1"/>
  <c r="AA39" i="1"/>
  <c r="AA103" i="1"/>
  <c r="R49" i="1"/>
  <c r="S49" i="1"/>
  <c r="R13" i="1"/>
  <c r="S13" i="1"/>
  <c r="U127" i="1"/>
  <c r="U26" i="1"/>
  <c r="U59" i="1"/>
  <c r="U100" i="1"/>
  <c r="U133" i="1"/>
  <c r="AC157" i="1"/>
  <c r="AD157" i="1"/>
  <c r="U157" i="1"/>
  <c r="AG157" i="1" s="1"/>
  <c r="AH157" i="1" s="1"/>
  <c r="AB157" i="1"/>
  <c r="U145" i="1"/>
  <c r="AB145" i="1"/>
  <c r="AC145" i="1"/>
  <c r="AD145" i="1" s="1"/>
  <c r="AB37" i="1"/>
  <c r="U15" i="1"/>
  <c r="U119" i="1"/>
  <c r="AB134" i="1"/>
  <c r="AC134" i="1" s="1"/>
  <c r="AD134" i="1" s="1"/>
  <c r="U121" i="1"/>
  <c r="U132" i="1"/>
  <c r="U57" i="1"/>
  <c r="U79" i="1"/>
  <c r="U84" i="1"/>
  <c r="AB84" i="1"/>
  <c r="AC84" i="1"/>
  <c r="AD84" i="1"/>
  <c r="AF84" i="1"/>
  <c r="U141" i="1"/>
  <c r="U25" i="1"/>
  <c r="U118" i="1"/>
  <c r="AB133" i="1"/>
  <c r="AC133" i="1"/>
  <c r="AD133" i="1" s="1"/>
  <c r="AF133" i="1" s="1"/>
  <c r="AF157" i="1"/>
  <c r="AF153" i="1"/>
  <c r="AG153" i="1" s="1"/>
  <c r="AH153" i="1" s="1"/>
  <c r="AB132" i="1"/>
  <c r="AC132" i="1"/>
  <c r="AD132" i="1"/>
  <c r="AF132" i="1" s="1"/>
  <c r="AG132" i="1" s="1"/>
  <c r="AH132" i="1" s="1"/>
  <c r="U54" i="1"/>
  <c r="AF66" i="1"/>
  <c r="AG66" i="1"/>
  <c r="AH66" i="1"/>
  <c r="AF152" i="1"/>
  <c r="AG152" i="1"/>
  <c r="AH152" i="1"/>
  <c r="AH21" i="1"/>
  <c r="AF21" i="1"/>
  <c r="AG21" i="1" s="1"/>
  <c r="AC141" i="1"/>
  <c r="AD141" i="1"/>
  <c r="AF61" i="1"/>
  <c r="AB107" i="1"/>
  <c r="AC107" i="1"/>
  <c r="AD107" i="1" s="1"/>
  <c r="AC147" i="1"/>
  <c r="AD147" i="1"/>
  <c r="U147" i="1"/>
  <c r="U82" i="1"/>
  <c r="AC82" i="1"/>
  <c r="AD82" i="1" s="1"/>
  <c r="AC39" i="1"/>
  <c r="AD39" i="1" s="1"/>
  <c r="AB152" i="1"/>
  <c r="T151" i="1"/>
  <c r="AB151" i="1"/>
  <c r="AA132" i="1"/>
  <c r="AA104" i="1"/>
  <c r="AB104" i="1" s="1"/>
  <c r="AC104" i="1" s="1"/>
  <c r="AD104" i="1" s="1"/>
  <c r="AE72" i="1"/>
  <c r="AA72" i="1"/>
  <c r="AB72" i="1"/>
  <c r="AC72" i="1"/>
  <c r="AD72" i="1"/>
  <c r="AF72" i="1" s="1"/>
  <c r="AC156" i="1"/>
  <c r="AD156" i="1" s="1"/>
  <c r="U129" i="1"/>
  <c r="U122" i="1"/>
  <c r="AC37" i="1"/>
  <c r="AD37" i="1" s="1"/>
  <c r="AC75" i="1"/>
  <c r="AD75" i="1"/>
  <c r="AG75" i="1" s="1"/>
  <c r="AH75" i="1" s="1"/>
  <c r="AG86" i="1"/>
  <c r="AH86" i="1"/>
  <c r="U58" i="1"/>
  <c r="AE116" i="1"/>
  <c r="T44" i="1"/>
  <c r="AB148" i="1"/>
  <c r="U148" i="1"/>
  <c r="U92" i="1"/>
  <c r="U88" i="1"/>
  <c r="U69" i="1"/>
  <c r="T117" i="1"/>
  <c r="AB117" i="1"/>
  <c r="AA114" i="1"/>
  <c r="AB114" i="1" s="1"/>
  <c r="V113" i="1"/>
  <c r="T113" i="1"/>
  <c r="U113" i="1" s="1"/>
  <c r="T99" i="1"/>
  <c r="V99" i="1"/>
  <c r="AE83" i="1"/>
  <c r="AA83" i="1"/>
  <c r="AB83" i="1"/>
  <c r="AC83" i="1" s="1"/>
  <c r="AD83" i="1" s="1"/>
  <c r="AG33" i="1"/>
  <c r="AH33" i="1" s="1"/>
  <c r="U14" i="1"/>
  <c r="U40" i="1"/>
  <c r="AC40" i="1"/>
  <c r="AD40" i="1" s="1"/>
  <c r="V106" i="1"/>
  <c r="T106" i="1"/>
  <c r="AA50" i="1"/>
  <c r="AB50" i="1"/>
  <c r="AC50" i="1"/>
  <c r="AD50" i="1"/>
  <c r="AG50" i="1" s="1"/>
  <c r="AH50" i="1" s="1"/>
  <c r="V49" i="1"/>
  <c r="T49" i="1"/>
  <c r="AB43" i="1"/>
  <c r="AC43" i="1" s="1"/>
  <c r="AD43" i="1" s="1"/>
  <c r="AE41" i="1"/>
  <c r="AA41" i="1"/>
  <c r="AB41" i="1"/>
  <c r="AC41" i="1"/>
  <c r="AD41" i="1"/>
  <c r="AF41" i="1" s="1"/>
  <c r="T31" i="1"/>
  <c r="V31" i="1"/>
  <c r="U153" i="1"/>
  <c r="AC114" i="1"/>
  <c r="AD114" i="1" s="1"/>
  <c r="V132" i="1"/>
  <c r="U107" i="1"/>
  <c r="U78" i="1"/>
  <c r="AB78" i="1"/>
  <c r="AC78" i="1" s="1"/>
  <c r="AD78" i="1" s="1"/>
  <c r="AB147" i="1"/>
  <c r="AB67" i="1"/>
  <c r="AC67" i="1"/>
  <c r="AD67" i="1"/>
  <c r="AE126" i="1"/>
  <c r="AA126" i="1"/>
  <c r="T125" i="1"/>
  <c r="AB125" i="1" s="1"/>
  <c r="T96" i="1"/>
  <c r="U96" i="1" s="1"/>
  <c r="U60" i="1"/>
  <c r="T143" i="1"/>
  <c r="V143" i="1"/>
  <c r="AE106" i="1"/>
  <c r="AA106" i="1"/>
  <c r="AA76" i="1"/>
  <c r="AB76" i="1" s="1"/>
  <c r="AC76" i="1" s="1"/>
  <c r="AD76" i="1" s="1"/>
  <c r="AF76" i="1" s="1"/>
  <c r="AA73" i="1"/>
  <c r="AB73" i="1"/>
  <c r="AC73" i="1"/>
  <c r="AD73" i="1"/>
  <c r="AB48" i="1"/>
  <c r="U22" i="1"/>
  <c r="T149" i="1"/>
  <c r="AC149" i="1" s="1"/>
  <c r="AD149" i="1" s="1"/>
  <c r="V149" i="1"/>
  <c r="AA127" i="1"/>
  <c r="AB127" i="1"/>
  <c r="AC127" i="1"/>
  <c r="AD127" i="1"/>
  <c r="V124" i="1"/>
  <c r="T124" i="1"/>
  <c r="AA119" i="1"/>
  <c r="AB119" i="1" s="1"/>
  <c r="AC119" i="1" s="1"/>
  <c r="AD119" i="1" s="1"/>
  <c r="V116" i="1"/>
  <c r="T116" i="1"/>
  <c r="AA96" i="1"/>
  <c r="AB96" i="1"/>
  <c r="AE92" i="1"/>
  <c r="AA92" i="1"/>
  <c r="AB92" i="1" s="1"/>
  <c r="AC92" i="1" s="1"/>
  <c r="AD92" i="1" s="1"/>
  <c r="AA63" i="1"/>
  <c r="AB63" i="1"/>
  <c r="AC63" i="1"/>
  <c r="AD63" i="1"/>
  <c r="V62" i="1"/>
  <c r="T62" i="1"/>
  <c r="V160" i="1"/>
  <c r="T160" i="1"/>
  <c r="R160" i="1"/>
  <c r="S160" i="1"/>
  <c r="R149" i="1"/>
  <c r="S149" i="1"/>
  <c r="T146" i="1"/>
  <c r="AB146" i="1" s="1"/>
  <c r="V146" i="1"/>
  <c r="V120" i="1"/>
  <c r="T120" i="1"/>
  <c r="AA100" i="1"/>
  <c r="AB100" i="1"/>
  <c r="AA79" i="1"/>
  <c r="AC79" i="1"/>
  <c r="AD79" i="1" s="1"/>
  <c r="V131" i="1"/>
  <c r="T131" i="1"/>
  <c r="AA128" i="1"/>
  <c r="AB128" i="1"/>
  <c r="AC128" i="1"/>
  <c r="AD128" i="1" s="1"/>
  <c r="R123" i="1"/>
  <c r="S123" i="1"/>
  <c r="V103" i="1"/>
  <c r="T103" i="1"/>
  <c r="V70" i="1"/>
  <c r="T70" i="1"/>
  <c r="AA58" i="1"/>
  <c r="AB58" i="1"/>
  <c r="AC58" i="1" s="1"/>
  <c r="AD58" i="1" s="1"/>
  <c r="AB27" i="1"/>
  <c r="AC27" i="1"/>
  <c r="AD27" i="1"/>
  <c r="AA88" i="1"/>
  <c r="AB88" i="1"/>
  <c r="AC88" i="1"/>
  <c r="AD88" i="1" s="1"/>
  <c r="V81" i="1"/>
  <c r="T81" i="1"/>
  <c r="AA80" i="1"/>
  <c r="AA65" i="1"/>
  <c r="AB65" i="1" s="1"/>
  <c r="AC65" i="1" s="1"/>
  <c r="AD65" i="1" s="1"/>
  <c r="R33" i="1"/>
  <c r="S33" i="1"/>
  <c r="R19" i="1"/>
  <c r="S19" i="1"/>
  <c r="AA69" i="1"/>
  <c r="AB69" i="1" s="1"/>
  <c r="AC69" i="1" s="1"/>
  <c r="AD69" i="1" s="1"/>
  <c r="R68" i="1"/>
  <c r="S68" i="1"/>
  <c r="AA64" i="1"/>
  <c r="AB64" i="1"/>
  <c r="AC64" i="1"/>
  <c r="AD64" i="1"/>
  <c r="AF64" i="1" s="1"/>
  <c r="AA60" i="1"/>
  <c r="AB60" i="1" s="1"/>
  <c r="AC60" i="1" s="1"/>
  <c r="AD60" i="1" s="1"/>
  <c r="AA55" i="1"/>
  <c r="AA26" i="1"/>
  <c r="AB26" i="1"/>
  <c r="AC26" i="1"/>
  <c r="AD26" i="1"/>
  <c r="AA13" i="1"/>
  <c r="AB13" i="1"/>
  <c r="AC13" i="1" s="1"/>
  <c r="AD13" i="1" s="1"/>
  <c r="AF13" i="1" s="1"/>
  <c r="AB55" i="1"/>
  <c r="AC55" i="1" s="1"/>
  <c r="AD55" i="1" s="1"/>
  <c r="AA29" i="1"/>
  <c r="AB29" i="1" s="1"/>
  <c r="AC29" i="1" s="1"/>
  <c r="AD29" i="1" s="1"/>
  <c r="AA24" i="1"/>
  <c r="AB24" i="1"/>
  <c r="AC24" i="1"/>
  <c r="AD24" i="1"/>
  <c r="AB30" i="1"/>
  <c r="AC30" i="1" s="1"/>
  <c r="AD30" i="1" s="1"/>
  <c r="AF92" i="1"/>
  <c r="AG92" i="1"/>
  <c r="AH92" i="1"/>
  <c r="AF100" i="1"/>
  <c r="AG100" i="1"/>
  <c r="AH100" i="1" s="1"/>
  <c r="U81" i="1"/>
  <c r="AG81" i="1" s="1"/>
  <c r="AB81" i="1"/>
  <c r="AC81" i="1"/>
  <c r="AD81" i="1"/>
  <c r="AC160" i="1"/>
  <c r="AD160" i="1"/>
  <c r="U160" i="1"/>
  <c r="U124" i="1"/>
  <c r="U149" i="1"/>
  <c r="AC125" i="1"/>
  <c r="AD125" i="1"/>
  <c r="AF125" i="1" s="1"/>
  <c r="U125" i="1"/>
  <c r="AF78" i="1"/>
  <c r="AB49" i="1"/>
  <c r="AC49" i="1"/>
  <c r="AD49" i="1"/>
  <c r="AF49" i="1" s="1"/>
  <c r="U49" i="1"/>
  <c r="AG72" i="1"/>
  <c r="AH72" i="1"/>
  <c r="AF24" i="1"/>
  <c r="AG24" i="1"/>
  <c r="AH24" i="1"/>
  <c r="U70" i="1"/>
  <c r="AB160" i="1"/>
  <c r="U116" i="1"/>
  <c r="AB116" i="1"/>
  <c r="AC116" i="1"/>
  <c r="AD116" i="1"/>
  <c r="AC96" i="1"/>
  <c r="AD96" i="1" s="1"/>
  <c r="U99" i="1"/>
  <c r="AB99" i="1"/>
  <c r="AC99" i="1" s="1"/>
  <c r="AD99" i="1" s="1"/>
  <c r="U151" i="1"/>
  <c r="AC151" i="1"/>
  <c r="AD151" i="1"/>
  <c r="AF151" i="1" s="1"/>
  <c r="U131" i="1"/>
  <c r="AB131" i="1"/>
  <c r="AC131" i="1"/>
  <c r="AD131" i="1" s="1"/>
  <c r="AB120" i="1"/>
  <c r="AC120" i="1" s="1"/>
  <c r="AD120" i="1" s="1"/>
  <c r="U120" i="1"/>
  <c r="U62" i="1"/>
  <c r="AC62" i="1"/>
  <c r="AD62" i="1"/>
  <c r="AF127" i="1"/>
  <c r="AG127" i="1" s="1"/>
  <c r="AH127" i="1" s="1"/>
  <c r="AF50" i="1"/>
  <c r="U117" i="1"/>
  <c r="U44" i="1"/>
  <c r="AB44" i="1"/>
  <c r="AC44" i="1" s="1"/>
  <c r="AD44" i="1" s="1"/>
  <c r="AF141" i="1"/>
  <c r="AF27" i="1"/>
  <c r="AG27" i="1"/>
  <c r="AH27" i="1" s="1"/>
  <c r="AC143" i="1"/>
  <c r="AD143" i="1"/>
  <c r="U143" i="1"/>
  <c r="AB143" i="1"/>
  <c r="AB106" i="1"/>
  <c r="AC106" i="1" s="1"/>
  <c r="AD106" i="1" s="1"/>
  <c r="U106" i="1"/>
  <c r="AF75" i="1"/>
  <c r="AF147" i="1"/>
  <c r="AG147" i="1"/>
  <c r="AH147" i="1"/>
  <c r="AG49" i="1"/>
  <c r="AH49" i="1" s="1"/>
  <c r="AF81" i="1"/>
  <c r="AH81" i="1"/>
  <c r="AF149" i="1"/>
  <c r="AG149" i="1" s="1"/>
  <c r="AH149" i="1" s="1"/>
  <c r="AF473" i="1" l="1"/>
  <c r="AG473" i="1" s="1"/>
  <c r="AH473" i="1" s="1"/>
  <c r="AF131" i="1"/>
  <c r="AG131" i="1" s="1"/>
  <c r="AH131" i="1" s="1"/>
  <c r="AF88" i="1"/>
  <c r="AG88" i="1" s="1"/>
  <c r="AH88" i="1" s="1"/>
  <c r="AF39" i="1"/>
  <c r="AG39" i="1" s="1"/>
  <c r="AH39" i="1" s="1"/>
  <c r="AF44" i="1"/>
  <c r="AG44" i="1" s="1"/>
  <c r="AH44" i="1" s="1"/>
  <c r="AF99" i="1"/>
  <c r="AG99" i="1" s="1"/>
  <c r="AH99" i="1" s="1"/>
  <c r="AF58" i="1"/>
  <c r="AG58" i="1" s="1"/>
  <c r="AH58" i="1" s="1"/>
  <c r="AF128" i="1"/>
  <c r="AG128" i="1" s="1"/>
  <c r="AH128" i="1" s="1"/>
  <c r="AF114" i="1"/>
  <c r="AG114" i="1" s="1"/>
  <c r="AH114" i="1" s="1"/>
  <c r="AF107" i="1"/>
  <c r="AG107" i="1" s="1"/>
  <c r="AH107" i="1" s="1"/>
  <c r="AF98" i="1"/>
  <c r="AG98" i="1"/>
  <c r="AH98" i="1" s="1"/>
  <c r="AF161" i="1"/>
  <c r="AG161" i="1" s="1"/>
  <c r="AH161" i="1" s="1"/>
  <c r="AF120" i="1"/>
  <c r="AG120" i="1" s="1"/>
  <c r="AH120" i="1" s="1"/>
  <c r="AF29" i="1"/>
  <c r="AG29" i="1" s="1"/>
  <c r="AH29" i="1" s="1"/>
  <c r="AF69" i="1"/>
  <c r="AG69" i="1" s="1"/>
  <c r="AH69" i="1" s="1"/>
  <c r="AG43" i="1"/>
  <c r="AH43" i="1" s="1"/>
  <c r="AF43" i="1"/>
  <c r="AF134" i="1"/>
  <c r="AG134" i="1" s="1"/>
  <c r="AH134" i="1" s="1"/>
  <c r="AF205" i="1"/>
  <c r="AG205" i="1" s="1"/>
  <c r="AH205" i="1" s="1"/>
  <c r="AG96" i="1"/>
  <c r="AH96" i="1" s="1"/>
  <c r="AF96" i="1"/>
  <c r="AF420" i="1"/>
  <c r="AG420" i="1"/>
  <c r="AH420" i="1" s="1"/>
  <c r="AF82" i="1"/>
  <c r="AG82" i="1" s="1"/>
  <c r="AH82" i="1" s="1"/>
  <c r="AF465" i="1"/>
  <c r="AG465" i="1" s="1"/>
  <c r="AH465" i="1" s="1"/>
  <c r="AF109" i="1"/>
  <c r="AG109" i="1"/>
  <c r="AH109" i="1" s="1"/>
  <c r="AF150" i="1"/>
  <c r="AG150" i="1" s="1"/>
  <c r="AH150" i="1" s="1"/>
  <c r="AF177" i="1"/>
  <c r="AG177" i="1" s="1"/>
  <c r="AH177" i="1" s="1"/>
  <c r="AF186" i="1"/>
  <c r="AG186" i="1"/>
  <c r="AH186" i="1" s="1"/>
  <c r="AF60" i="1"/>
  <c r="AG60" i="1" s="1"/>
  <c r="AH60" i="1" s="1"/>
  <c r="AF40" i="1"/>
  <c r="AG40" i="1" s="1"/>
  <c r="AH40" i="1" s="1"/>
  <c r="AG318" i="1"/>
  <c r="AH318" i="1" s="1"/>
  <c r="AF318" i="1"/>
  <c r="AF37" i="1"/>
  <c r="AG37" i="1"/>
  <c r="AH37" i="1" s="1"/>
  <c r="AF79" i="1"/>
  <c r="AG79" i="1" s="1"/>
  <c r="AH79" i="1" s="1"/>
  <c r="AG104" i="1"/>
  <c r="AH104" i="1" s="1"/>
  <c r="AF104" i="1"/>
  <c r="AF65" i="1"/>
  <c r="AG65" i="1" s="1"/>
  <c r="AH65" i="1" s="1"/>
  <c r="AF83" i="1"/>
  <c r="AG83" i="1"/>
  <c r="AH83" i="1" s="1"/>
  <c r="AF119" i="1"/>
  <c r="AG119" i="1" s="1"/>
  <c r="AH119" i="1" s="1"/>
  <c r="AF156" i="1"/>
  <c r="AG156" i="1" s="1"/>
  <c r="AH156" i="1" s="1"/>
  <c r="AF118" i="1"/>
  <c r="AG118" i="1" s="1"/>
  <c r="AH118" i="1" s="1"/>
  <c r="AF23" i="1"/>
  <c r="AG23" i="1"/>
  <c r="AH23" i="1" s="1"/>
  <c r="AF70" i="1"/>
  <c r="AG70" i="1" s="1"/>
  <c r="AH70" i="1" s="1"/>
  <c r="AG115" i="1"/>
  <c r="AH115" i="1" s="1"/>
  <c r="AF115" i="1"/>
  <c r="AF155" i="1"/>
  <c r="AG155" i="1" s="1"/>
  <c r="AH155" i="1" s="1"/>
  <c r="AF410" i="1"/>
  <c r="AG410" i="1"/>
  <c r="AH410" i="1" s="1"/>
  <c r="AC31" i="1"/>
  <c r="AD31" i="1" s="1"/>
  <c r="U31" i="1"/>
  <c r="AB31" i="1"/>
  <c r="AF364" i="1"/>
  <c r="AG364" i="1" s="1"/>
  <c r="AH364" i="1" s="1"/>
  <c r="AF277" i="1"/>
  <c r="AG277" i="1" s="1"/>
  <c r="AH277" i="1" s="1"/>
  <c r="AC329" i="1"/>
  <c r="AD329" i="1" s="1"/>
  <c r="AB329" i="1"/>
  <c r="U329" i="1"/>
  <c r="AF256" i="1"/>
  <c r="AG256" i="1" s="1"/>
  <c r="AH256" i="1" s="1"/>
  <c r="AF409" i="1"/>
  <c r="AG409" i="1" s="1"/>
  <c r="AH409" i="1" s="1"/>
  <c r="AG584" i="1"/>
  <c r="AH584" i="1" s="1"/>
  <c r="AF584" i="1"/>
  <c r="AF116" i="1"/>
  <c r="AG116" i="1"/>
  <c r="AH116" i="1" s="1"/>
  <c r="U95" i="1"/>
  <c r="AB95" i="1"/>
  <c r="AC95" i="1"/>
  <c r="AD95" i="1" s="1"/>
  <c r="U103" i="1"/>
  <c r="AB103" i="1"/>
  <c r="AF63" i="1"/>
  <c r="AG63" i="1"/>
  <c r="AH63" i="1" s="1"/>
  <c r="AG25" i="1"/>
  <c r="AH25" i="1" s="1"/>
  <c r="AG483" i="1"/>
  <c r="AH483" i="1" s="1"/>
  <c r="AF483" i="1"/>
  <c r="AF327" i="1"/>
  <c r="AG327" i="1"/>
  <c r="AH327" i="1" s="1"/>
  <c r="AG84" i="1"/>
  <c r="AH84" i="1" s="1"/>
  <c r="AF210" i="1"/>
  <c r="AG210" i="1" s="1"/>
  <c r="AH210" i="1" s="1"/>
  <c r="AF446" i="1"/>
  <c r="AG446" i="1" s="1"/>
  <c r="AH446" i="1" s="1"/>
  <c r="AF30" i="1"/>
  <c r="AG30" i="1" s="1"/>
  <c r="AH30" i="1" s="1"/>
  <c r="AG41" i="1"/>
  <c r="AH41" i="1" s="1"/>
  <c r="AG36" i="1"/>
  <c r="AH36" i="1" s="1"/>
  <c r="AF55" i="1"/>
  <c r="AG55" i="1" s="1"/>
  <c r="AH55" i="1" s="1"/>
  <c r="AG91" i="1"/>
  <c r="AH91" i="1" s="1"/>
  <c r="AG17" i="1"/>
  <c r="AH17" i="1" s="1"/>
  <c r="U158" i="1"/>
  <c r="U417" i="1"/>
  <c r="AB417" i="1"/>
  <c r="AC417" i="1"/>
  <c r="AD417" i="1" s="1"/>
  <c r="AF287" i="1"/>
  <c r="AG287" i="1" s="1"/>
  <c r="AH287" i="1" s="1"/>
  <c r="U218" i="1"/>
  <c r="AG218" i="1" s="1"/>
  <c r="AH218" i="1" s="1"/>
  <c r="AB218" i="1"/>
  <c r="AG230" i="1"/>
  <c r="AH230" i="1" s="1"/>
  <c r="AG310" i="1"/>
  <c r="AH310" i="1" s="1"/>
  <c r="AF163" i="1"/>
  <c r="AG163" i="1"/>
  <c r="AH163" i="1" s="1"/>
  <c r="AF271" i="1"/>
  <c r="AG271" i="1" s="1"/>
  <c r="AH271" i="1" s="1"/>
  <c r="AF522" i="1"/>
  <c r="AG522" i="1" s="1"/>
  <c r="AH522" i="1" s="1"/>
  <c r="AF236" i="1"/>
  <c r="AG236" i="1" s="1"/>
  <c r="AH236" i="1" s="1"/>
  <c r="AF563" i="1"/>
  <c r="AG563" i="1" s="1"/>
  <c r="AH563" i="1" s="1"/>
  <c r="AF633" i="1"/>
  <c r="AG633" i="1" s="1"/>
  <c r="AH633" i="1" s="1"/>
  <c r="AF862" i="1"/>
  <c r="AG862" i="1" s="1"/>
  <c r="AH862" i="1" s="1"/>
  <c r="AG355" i="1"/>
  <c r="AH355" i="1" s="1"/>
  <c r="AF470" i="1"/>
  <c r="AG470" i="1" s="1"/>
  <c r="AH470" i="1" s="1"/>
  <c r="AF28" i="1"/>
  <c r="AG28" i="1" s="1"/>
  <c r="AH28" i="1" s="1"/>
  <c r="AF493" i="1"/>
  <c r="AG493" i="1" s="1"/>
  <c r="AH493" i="1" s="1"/>
  <c r="AB512" i="1"/>
  <c r="U512" i="1"/>
  <c r="AC512" i="1"/>
  <c r="AD512" i="1" s="1"/>
  <c r="AG509" i="1"/>
  <c r="AH509" i="1" s="1"/>
  <c r="U322" i="1"/>
  <c r="AB322" i="1"/>
  <c r="AC322" i="1"/>
  <c r="AD322" i="1" s="1"/>
  <c r="AF575" i="1"/>
  <c r="AG575" i="1"/>
  <c r="AH575" i="1" s="1"/>
  <c r="AF492" i="1"/>
  <c r="AG492" i="1" s="1"/>
  <c r="AH492" i="1" s="1"/>
  <c r="AF261" i="1"/>
  <c r="AG261" i="1" s="1"/>
  <c r="AH261" i="1" s="1"/>
  <c r="AF813" i="1"/>
  <c r="AG813" i="1"/>
  <c r="AH813" i="1" s="1"/>
  <c r="AF959" i="1"/>
  <c r="AG959" i="1"/>
  <c r="AH959" i="1" s="1"/>
  <c r="AF346" i="1"/>
  <c r="AG346" i="1" s="1"/>
  <c r="AH346" i="1" s="1"/>
  <c r="AF458" i="1"/>
  <c r="AG458" i="1" s="1"/>
  <c r="AH458" i="1" s="1"/>
  <c r="AB150" i="1"/>
  <c r="U150" i="1"/>
  <c r="AF498" i="1"/>
  <c r="AG498" i="1" s="1"/>
  <c r="AH498" i="1" s="1"/>
  <c r="AF380" i="1"/>
  <c r="AG380" i="1" s="1"/>
  <c r="AH380" i="1" s="1"/>
  <c r="AC170" i="1"/>
  <c r="AD170" i="1" s="1"/>
  <c r="U170" i="1"/>
  <c r="U87" i="1"/>
  <c r="AB87" i="1"/>
  <c r="AC87" i="1"/>
  <c r="AD87" i="1" s="1"/>
  <c r="AF515" i="1"/>
  <c r="AG515" i="1" s="1"/>
  <c r="AH515" i="1" s="1"/>
  <c r="AG64" i="1"/>
  <c r="AH64" i="1" s="1"/>
  <c r="AG137" i="1"/>
  <c r="AH137" i="1" s="1"/>
  <c r="AF137" i="1"/>
  <c r="AF501" i="1"/>
  <c r="AG501" i="1"/>
  <c r="AH501" i="1" s="1"/>
  <c r="AF252" i="1"/>
  <c r="AG252" i="1" s="1"/>
  <c r="AH252" i="1" s="1"/>
  <c r="AG125" i="1"/>
  <c r="AH125" i="1" s="1"/>
  <c r="AF67" i="1"/>
  <c r="AG67" i="1" s="1"/>
  <c r="AH67" i="1" s="1"/>
  <c r="AF106" i="1"/>
  <c r="AG106" i="1" s="1"/>
  <c r="AH106" i="1" s="1"/>
  <c r="AF251" i="1"/>
  <c r="AG251" i="1" s="1"/>
  <c r="AH251" i="1" s="1"/>
  <c r="AC103" i="1"/>
  <c r="AD103" i="1" s="1"/>
  <c r="AG74" i="1"/>
  <c r="AH74" i="1" s="1"/>
  <c r="AG249" i="1"/>
  <c r="AH249" i="1" s="1"/>
  <c r="AF56" i="1"/>
  <c r="AG56" i="1" s="1"/>
  <c r="AH56" i="1" s="1"/>
  <c r="AF292" i="1"/>
  <c r="AG292" i="1"/>
  <c r="AH292" i="1" s="1"/>
  <c r="AG13" i="1"/>
  <c r="AH13" i="1" s="1"/>
  <c r="AG133" i="1"/>
  <c r="AH133" i="1" s="1"/>
  <c r="AF14" i="1"/>
  <c r="AG14" i="1" s="1"/>
  <c r="AH14" i="1" s="1"/>
  <c r="U101" i="1"/>
  <c r="AG321" i="1"/>
  <c r="AH321" i="1" s="1"/>
  <c r="AG212" i="1"/>
  <c r="AH212" i="1" s="1"/>
  <c r="AF341" i="1"/>
  <c r="AF416" i="1"/>
  <c r="AG416" i="1" s="1"/>
  <c r="AH416" i="1" s="1"/>
  <c r="AF389" i="1"/>
  <c r="AG389" i="1" s="1"/>
  <c r="AH389" i="1" s="1"/>
  <c r="AG461" i="1"/>
  <c r="AH461" i="1" s="1"/>
  <c r="AG195" i="1"/>
  <c r="AH195" i="1" s="1"/>
  <c r="AG61" i="1"/>
  <c r="AH61" i="1" s="1"/>
  <c r="U426" i="1"/>
  <c r="AB426" i="1"/>
  <c r="AC426" i="1"/>
  <c r="AD426" i="1" s="1"/>
  <c r="U220" i="1"/>
  <c r="AC220" i="1"/>
  <c r="AD220" i="1" s="1"/>
  <c r="AB220" i="1"/>
  <c r="AC196" i="1"/>
  <c r="AD196" i="1" s="1"/>
  <c r="AB196" i="1"/>
  <c r="U196" i="1"/>
  <c r="AB474" i="1"/>
  <c r="U474" i="1"/>
  <c r="AC474" i="1"/>
  <c r="AD474" i="1" s="1"/>
  <c r="U19" i="1"/>
  <c r="AB19" i="1"/>
  <c r="AC19" i="1"/>
  <c r="AD19" i="1" s="1"/>
  <c r="U48" i="1"/>
  <c r="AC48" i="1"/>
  <c r="AD48" i="1" s="1"/>
  <c r="U140" i="1"/>
  <c r="AB140" i="1"/>
  <c r="AC140" i="1"/>
  <c r="AD140" i="1" s="1"/>
  <c r="U32" i="1"/>
  <c r="AG295" i="1"/>
  <c r="AH295" i="1" s="1"/>
  <c r="AF295" i="1"/>
  <c r="AF296" i="1"/>
  <c r="AG296" i="1" s="1"/>
  <c r="AH296" i="1" s="1"/>
  <c r="AG374" i="1"/>
  <c r="AH374" i="1" s="1"/>
  <c r="AF374" i="1"/>
  <c r="AF505" i="1"/>
  <c r="AG505" i="1" s="1"/>
  <c r="AH505" i="1" s="1"/>
  <c r="T956" i="1"/>
  <c r="V922" i="1"/>
  <c r="T922" i="1"/>
  <c r="AG151" i="1"/>
  <c r="AH151" i="1" s="1"/>
  <c r="AF160" i="1"/>
  <c r="AG160" i="1" s="1"/>
  <c r="AH160" i="1" s="1"/>
  <c r="AF26" i="1"/>
  <c r="AG26" i="1" s="1"/>
  <c r="AH26" i="1" s="1"/>
  <c r="AF68" i="1"/>
  <c r="AG68" i="1" s="1"/>
  <c r="AH68" i="1" s="1"/>
  <c r="U130" i="1"/>
  <c r="AF57" i="1"/>
  <c r="AG57" i="1"/>
  <c r="AH57" i="1" s="1"/>
  <c r="AF143" i="1"/>
  <c r="AG143" i="1" s="1"/>
  <c r="AH143" i="1" s="1"/>
  <c r="AG148" i="1"/>
  <c r="AH148" i="1" s="1"/>
  <c r="AG396" i="1"/>
  <c r="AH396" i="1" s="1"/>
  <c r="AF185" i="1"/>
  <c r="AG185" i="1" s="1"/>
  <c r="AH185" i="1" s="1"/>
  <c r="AF180" i="1"/>
  <c r="AG180" i="1" s="1"/>
  <c r="AH180" i="1" s="1"/>
  <c r="AC35" i="1"/>
  <c r="AD35" i="1" s="1"/>
  <c r="AB35" i="1"/>
  <c r="AF145" i="1"/>
  <c r="AG145" i="1"/>
  <c r="AH145" i="1" s="1"/>
  <c r="AF85" i="1"/>
  <c r="AG85" i="1" s="1"/>
  <c r="AH85" i="1" s="1"/>
  <c r="AF394" i="1"/>
  <c r="AG394" i="1" s="1"/>
  <c r="AH394" i="1" s="1"/>
  <c r="AG397" i="1"/>
  <c r="AH397" i="1" s="1"/>
  <c r="AG405" i="1"/>
  <c r="AH405" i="1" s="1"/>
  <c r="AF405" i="1"/>
  <c r="AF309" i="1"/>
  <c r="AG309" i="1"/>
  <c r="AH309" i="1" s="1"/>
  <c r="AF395" i="1"/>
  <c r="AG395" i="1" s="1"/>
  <c r="AH395" i="1" s="1"/>
  <c r="AF350" i="1"/>
  <c r="AG350" i="1" s="1"/>
  <c r="AH350" i="1" s="1"/>
  <c r="AF476" i="1"/>
  <c r="AG476" i="1"/>
  <c r="AH476" i="1" s="1"/>
  <c r="AF486" i="1"/>
  <c r="AG486" i="1" s="1"/>
  <c r="AH486" i="1" s="1"/>
  <c r="U243" i="1"/>
  <c r="AC243" i="1"/>
  <c r="AD243" i="1" s="1"/>
  <c r="AB243" i="1"/>
  <c r="AG506" i="1"/>
  <c r="AH506" i="1" s="1"/>
  <c r="AF506" i="1"/>
  <c r="AF518" i="1"/>
  <c r="AG518" i="1" s="1"/>
  <c r="AH518" i="1" s="1"/>
  <c r="AF73" i="1"/>
  <c r="AG73" i="1" s="1"/>
  <c r="AH73" i="1" s="1"/>
  <c r="AC117" i="1"/>
  <c r="AD117" i="1" s="1"/>
  <c r="AF340" i="1"/>
  <c r="AG340" i="1" s="1"/>
  <c r="AH340" i="1" s="1"/>
  <c r="AB126" i="1"/>
  <c r="AC126" i="1" s="1"/>
  <c r="AD126" i="1" s="1"/>
  <c r="U126" i="1"/>
  <c r="AF178" i="1"/>
  <c r="AG178" i="1"/>
  <c r="AH178" i="1" s="1"/>
  <c r="AF62" i="1"/>
  <c r="AG62" i="1" s="1"/>
  <c r="AH62" i="1" s="1"/>
  <c r="AF111" i="1"/>
  <c r="AG111" i="1"/>
  <c r="AH111" i="1" s="1"/>
  <c r="AG47" i="1"/>
  <c r="AH47" i="1" s="1"/>
  <c r="AF47" i="1"/>
  <c r="AG202" i="1"/>
  <c r="AH202" i="1" s="1"/>
  <c r="AC146" i="1"/>
  <c r="AD146" i="1" s="1"/>
  <c r="AG76" i="1"/>
  <c r="AH76" i="1" s="1"/>
  <c r="AG141" i="1"/>
  <c r="AH141" i="1" s="1"/>
  <c r="U146" i="1"/>
  <c r="AB149" i="1"/>
  <c r="AC124" i="1"/>
  <c r="AD124" i="1" s="1"/>
  <c r="AG78" i="1"/>
  <c r="AH78" i="1" s="1"/>
  <c r="AC158" i="1"/>
  <c r="AD158" i="1" s="1"/>
  <c r="U136" i="1"/>
  <c r="AB136" i="1"/>
  <c r="AC136" i="1"/>
  <c r="AD136" i="1" s="1"/>
  <c r="AB505" i="1"/>
  <c r="AG365" i="1"/>
  <c r="AH365" i="1" s="1"/>
  <c r="AF507" i="1"/>
  <c r="AG507" i="1" s="1"/>
  <c r="AH507" i="1" s="1"/>
  <c r="AF482" i="1"/>
  <c r="AG482" i="1" s="1"/>
  <c r="AH482" i="1" s="1"/>
  <c r="AF231" i="1"/>
  <c r="AG231" i="1" s="1"/>
  <c r="AH231" i="1" s="1"/>
  <c r="AF454" i="1"/>
  <c r="AG454" i="1" s="1"/>
  <c r="AH454" i="1" s="1"/>
  <c r="AF159" i="1"/>
  <c r="AG159" i="1"/>
  <c r="AH159" i="1" s="1"/>
  <c r="U465" i="1"/>
  <c r="AB465" i="1"/>
  <c r="AG429" i="1"/>
  <c r="AH429" i="1" s="1"/>
  <c r="AF317" i="1"/>
  <c r="AG317" i="1"/>
  <c r="AH317" i="1" s="1"/>
  <c r="AB94" i="1"/>
  <c r="AC94" i="1" s="1"/>
  <c r="AD94" i="1" s="1"/>
  <c r="AF497" i="1"/>
  <c r="AG497" i="1"/>
  <c r="AH497" i="1" s="1"/>
  <c r="AG199" i="1"/>
  <c r="AH199" i="1" s="1"/>
  <c r="U188" i="1"/>
  <c r="AC188" i="1"/>
  <c r="AD188" i="1" s="1"/>
  <c r="AB188" i="1"/>
  <c r="AF387" i="1"/>
  <c r="AG387" i="1"/>
  <c r="AH387" i="1" s="1"/>
  <c r="AG238" i="1"/>
  <c r="AH238" i="1" s="1"/>
  <c r="AF138" i="1"/>
  <c r="AG138" i="1" s="1"/>
  <c r="AH138" i="1" s="1"/>
  <c r="U53" i="1"/>
  <c r="AG53" i="1" s="1"/>
  <c r="AH53" i="1" s="1"/>
  <c r="AF365" i="1"/>
  <c r="AG334" i="1"/>
  <c r="AH334" i="1" s="1"/>
  <c r="AB455" i="1"/>
  <c r="U341" i="1"/>
  <c r="AG341" i="1" s="1"/>
  <c r="AH341" i="1" s="1"/>
  <c r="AF359" i="1"/>
  <c r="AG359" i="1" s="1"/>
  <c r="AH359" i="1" s="1"/>
  <c r="U51" i="1"/>
  <c r="AC289" i="1"/>
  <c r="AD289" i="1" s="1"/>
  <c r="AC293" i="1"/>
  <c r="AD293" i="1" s="1"/>
  <c r="AG283" i="1"/>
  <c r="AH283" i="1" s="1"/>
  <c r="AG253" i="1"/>
  <c r="AH253" i="1" s="1"/>
  <c r="AF406" i="1"/>
  <c r="AG406" i="1"/>
  <c r="AH406" i="1" s="1"/>
  <c r="AG464" i="1"/>
  <c r="AH464" i="1" s="1"/>
  <c r="AG524" i="1"/>
  <c r="AH524" i="1" s="1"/>
  <c r="AG552" i="1"/>
  <c r="AH552" i="1" s="1"/>
  <c r="AF552" i="1"/>
  <c r="AF546" i="1"/>
  <c r="AF789" i="1"/>
  <c r="AG789" i="1"/>
  <c r="AH789" i="1" s="1"/>
  <c r="AF802" i="1"/>
  <c r="AG802" i="1" s="1"/>
  <c r="AH802" i="1" s="1"/>
  <c r="AF627" i="1"/>
  <c r="AG627" i="1" s="1"/>
  <c r="AH627" i="1" s="1"/>
  <c r="AB633" i="1"/>
  <c r="U633" i="1"/>
  <c r="AF685" i="1"/>
  <c r="AG685" i="1" s="1"/>
  <c r="AH685" i="1" s="1"/>
  <c r="AG328" i="1"/>
  <c r="AH328" i="1" s="1"/>
  <c r="AF302" i="1"/>
  <c r="AG302" i="1" s="1"/>
  <c r="AH302" i="1" s="1"/>
  <c r="AG559" i="1"/>
  <c r="AH559" i="1" s="1"/>
  <c r="AF559" i="1"/>
  <c r="AG453" i="1"/>
  <c r="AH453" i="1" s="1"/>
  <c r="AG272" i="1"/>
  <c r="AH272" i="1" s="1"/>
  <c r="AG530" i="1"/>
  <c r="AH530" i="1" s="1"/>
  <c r="AB222" i="1"/>
  <c r="AC222" i="1"/>
  <c r="AD222" i="1" s="1"/>
  <c r="AB324" i="1"/>
  <c r="AC324" i="1"/>
  <c r="AD324" i="1" s="1"/>
  <c r="U324" i="1"/>
  <c r="AB376" i="1"/>
  <c r="AC376" i="1"/>
  <c r="AD376" i="1" s="1"/>
  <c r="U376" i="1"/>
  <c r="U412" i="1"/>
  <c r="AB412" i="1"/>
  <c r="AC412" i="1"/>
  <c r="AD412" i="1" s="1"/>
  <c r="AF889" i="1"/>
  <c r="AG889" i="1" s="1"/>
  <c r="AH889" i="1" s="1"/>
  <c r="AF942" i="1"/>
  <c r="AF872" i="1"/>
  <c r="AG872" i="1" s="1"/>
  <c r="AH872" i="1" s="1"/>
  <c r="AC915" i="1"/>
  <c r="AD915" i="1" s="1"/>
  <c r="AB915" i="1"/>
  <c r="AF284" i="1"/>
  <c r="AG284" i="1" s="1"/>
  <c r="AH284" i="1" s="1"/>
  <c r="AF278" i="1"/>
  <c r="AG278" i="1" s="1"/>
  <c r="AH278" i="1" s="1"/>
  <c r="AF214" i="1"/>
  <c r="AG214" i="1" s="1"/>
  <c r="AH214" i="1" s="1"/>
  <c r="AF560" i="1"/>
  <c r="AG560" i="1"/>
  <c r="AH560" i="1" s="1"/>
  <c r="AF567" i="1"/>
  <c r="AG567" i="1" s="1"/>
  <c r="AH567" i="1" s="1"/>
  <c r="AF451" i="1"/>
  <c r="AG451" i="1"/>
  <c r="AH451" i="1" s="1"/>
  <c r="AG536" i="1"/>
  <c r="AH536" i="1" s="1"/>
  <c r="AB291" i="1"/>
  <c r="AC291" i="1"/>
  <c r="AD291" i="1" s="1"/>
  <c r="U260" i="1"/>
  <c r="AB260" i="1"/>
  <c r="AC260" i="1"/>
  <c r="AD260" i="1" s="1"/>
  <c r="AC265" i="1"/>
  <c r="AD265" i="1" s="1"/>
  <c r="U265" i="1"/>
  <c r="AB265" i="1"/>
  <c r="AC306" i="1"/>
  <c r="AD306" i="1" s="1"/>
  <c r="AB306" i="1"/>
  <c r="AC358" i="1"/>
  <c r="AD358" i="1" s="1"/>
  <c r="U358" i="1"/>
  <c r="AB358" i="1"/>
  <c r="AC344" i="1"/>
  <c r="AD344" i="1" s="1"/>
  <c r="U344" i="1"/>
  <c r="AC367" i="1"/>
  <c r="AD367" i="1" s="1"/>
  <c r="U367" i="1"/>
  <c r="AC241" i="1"/>
  <c r="AD241" i="1" s="1"/>
  <c r="AB241" i="1"/>
  <c r="U264" i="1"/>
  <c r="AC264" i="1"/>
  <c r="AD264" i="1" s="1"/>
  <c r="AB264" i="1"/>
  <c r="U290" i="1"/>
  <c r="AC290" i="1"/>
  <c r="AD290" i="1" s="1"/>
  <c r="AB227" i="1"/>
  <c r="AC227" i="1"/>
  <c r="AD227" i="1" s="1"/>
  <c r="U268" i="1"/>
  <c r="AG268" i="1" s="1"/>
  <c r="AH268" i="1" s="1"/>
  <c r="AG880" i="1"/>
  <c r="AH880" i="1" s="1"/>
  <c r="AF933" i="1"/>
  <c r="AG933" i="1"/>
  <c r="AH933" i="1" s="1"/>
  <c r="AF232" i="1"/>
  <c r="AG232" i="1" s="1"/>
  <c r="AH232" i="1" s="1"/>
  <c r="AC403" i="1"/>
  <c r="AD403" i="1" s="1"/>
  <c r="AB403" i="1"/>
  <c r="AB246" i="1"/>
  <c r="AC246" i="1"/>
  <c r="AD246" i="1" s="1"/>
  <c r="U246" i="1"/>
  <c r="AB228" i="1"/>
  <c r="AC228" i="1"/>
  <c r="AD228" i="1" s="1"/>
  <c r="AB234" i="1"/>
  <c r="AC234" i="1"/>
  <c r="AD234" i="1" s="1"/>
  <c r="AF823" i="1"/>
  <c r="AG823" i="1" s="1"/>
  <c r="AH823" i="1" s="1"/>
  <c r="AF607" i="1"/>
  <c r="AG607" i="1" s="1"/>
  <c r="AH607" i="1" s="1"/>
  <c r="AG391" i="1"/>
  <c r="AH391" i="1" s="1"/>
  <c r="AG217" i="1"/>
  <c r="AH217" i="1" s="1"/>
  <c r="AG578" i="1"/>
  <c r="AH578" i="1" s="1"/>
  <c r="AF215" i="1"/>
  <c r="AG215" i="1" s="1"/>
  <c r="AH215" i="1" s="1"/>
  <c r="AG436" i="1"/>
  <c r="AH436" i="1" s="1"/>
  <c r="AF436" i="1"/>
  <c r="AF404" i="1"/>
  <c r="AG404" i="1"/>
  <c r="AH404" i="1" s="1"/>
  <c r="AF477" i="1"/>
  <c r="AG477" i="1" s="1"/>
  <c r="AH477" i="1" s="1"/>
  <c r="U336" i="1"/>
  <c r="AC336" i="1"/>
  <c r="AD336" i="1" s="1"/>
  <c r="AB343" i="1"/>
  <c r="U343" i="1"/>
  <c r="AC139" i="1"/>
  <c r="AD139" i="1" s="1"/>
  <c r="AB97" i="1"/>
  <c r="AC97" i="1" s="1"/>
  <c r="AD97" i="1" s="1"/>
  <c r="AC415" i="1"/>
  <c r="AD415" i="1" s="1"/>
  <c r="AC468" i="1"/>
  <c r="AD468" i="1" s="1"/>
  <c r="AC200" i="1"/>
  <c r="AD200" i="1" s="1"/>
  <c r="AC182" i="1"/>
  <c r="AD182" i="1" s="1"/>
  <c r="AF175" i="1"/>
  <c r="AG175" i="1" s="1"/>
  <c r="AH175" i="1" s="1"/>
  <c r="AF162" i="1"/>
  <c r="AG162" i="1" s="1"/>
  <c r="AH162" i="1" s="1"/>
  <c r="AC343" i="1"/>
  <c r="AD343" i="1" s="1"/>
  <c r="AC316" i="1"/>
  <c r="AD316" i="1" s="1"/>
  <c r="AG537" i="1"/>
  <c r="AH537" i="1" s="1"/>
  <c r="AG270" i="1"/>
  <c r="AH270" i="1" s="1"/>
  <c r="AF539" i="1"/>
  <c r="AG539" i="1" s="1"/>
  <c r="AH539" i="1" s="1"/>
  <c r="AF580" i="1"/>
  <c r="AG580" i="1"/>
  <c r="AH580" i="1" s="1"/>
  <c r="AC312" i="1"/>
  <c r="AD312" i="1" s="1"/>
  <c r="AB312" i="1"/>
  <c r="AC286" i="1"/>
  <c r="AD286" i="1" s="1"/>
  <c r="U286" i="1"/>
  <c r="AB304" i="1"/>
  <c r="AC304" i="1"/>
  <c r="AD304" i="1" s="1"/>
  <c r="U276" i="1"/>
  <c r="AC276" i="1"/>
  <c r="AD276" i="1" s="1"/>
  <c r="AB276" i="1"/>
  <c r="AB532" i="1"/>
  <c r="AC532" i="1"/>
  <c r="AD532" i="1" s="1"/>
  <c r="U532" i="1"/>
  <c r="AF950" i="1"/>
  <c r="AG950" i="1"/>
  <c r="AH950" i="1" s="1"/>
  <c r="AG904" i="1"/>
  <c r="AH904" i="1" s="1"/>
  <c r="AF859" i="1"/>
  <c r="AG859" i="1"/>
  <c r="AH859" i="1" s="1"/>
  <c r="AF791" i="1"/>
  <c r="AG791" i="1" s="1"/>
  <c r="AH791" i="1" s="1"/>
  <c r="AF796" i="1"/>
  <c r="AG909" i="1"/>
  <c r="AH909" i="1" s="1"/>
  <c r="AG648" i="1"/>
  <c r="AH648" i="1" s="1"/>
  <c r="AF694" i="1"/>
  <c r="AG694" i="1" s="1"/>
  <c r="AH694" i="1" s="1"/>
  <c r="AF710" i="1"/>
  <c r="AG710" i="1" s="1"/>
  <c r="AH710" i="1" s="1"/>
  <c r="AF691" i="1"/>
  <c r="AG691" i="1" s="1"/>
  <c r="AH691" i="1" s="1"/>
  <c r="AG715" i="1"/>
  <c r="AH715" i="1" s="1"/>
  <c r="AB80" i="1"/>
  <c r="AC80" i="1" s="1"/>
  <c r="AD80" i="1" s="1"/>
  <c r="AF129" i="1"/>
  <c r="AG129" i="1" s="1"/>
  <c r="AH129" i="1" s="1"/>
  <c r="AG142" i="1"/>
  <c r="AH142" i="1" s="1"/>
  <c r="AC51" i="1"/>
  <c r="AD51" i="1" s="1"/>
  <c r="AG491" i="1"/>
  <c r="AH491" i="1" s="1"/>
  <c r="AB415" i="1"/>
  <c r="AC459" i="1"/>
  <c r="AD459" i="1" s="1"/>
  <c r="U251" i="1"/>
  <c r="AC335" i="1"/>
  <c r="AD335" i="1" s="1"/>
  <c r="AB200" i="1"/>
  <c r="U403" i="1"/>
  <c r="AF197" i="1"/>
  <c r="AG197" i="1" s="1"/>
  <c r="AH197" i="1" s="1"/>
  <c r="AB182" i="1"/>
  <c r="U183" i="1"/>
  <c r="AG183" i="1" s="1"/>
  <c r="AH183" i="1" s="1"/>
  <c r="AF337" i="1"/>
  <c r="AG337" i="1" s="1"/>
  <c r="AH337" i="1" s="1"/>
  <c r="AG487" i="1"/>
  <c r="AH487" i="1" s="1"/>
  <c r="AG586" i="1"/>
  <c r="AH586" i="1" s="1"/>
  <c r="AF586" i="1"/>
  <c r="AG435" i="1"/>
  <c r="AH435" i="1" s="1"/>
  <c r="AF533" i="1"/>
  <c r="AG533" i="1" s="1"/>
  <c r="AH533" i="1" s="1"/>
  <c r="AF534" i="1"/>
  <c r="AG534" i="1"/>
  <c r="AH534" i="1" s="1"/>
  <c r="AF298" i="1"/>
  <c r="AG298" i="1"/>
  <c r="AH298" i="1" s="1"/>
  <c r="U382" i="1"/>
  <c r="AB382" i="1"/>
  <c r="AC382" i="1"/>
  <c r="AD382" i="1" s="1"/>
  <c r="U185" i="1"/>
  <c r="AB185" i="1"/>
  <c r="AB286" i="1"/>
  <c r="AF393" i="1"/>
  <c r="AG393" i="1"/>
  <c r="AH393" i="1" s="1"/>
  <c r="U210" i="1"/>
  <c r="AB210" i="1"/>
  <c r="AB558" i="1"/>
  <c r="U558" i="1"/>
  <c r="AC558" i="1"/>
  <c r="AD558" i="1" s="1"/>
  <c r="AG576" i="1"/>
  <c r="AH576" i="1" s="1"/>
  <c r="AG565" i="1"/>
  <c r="AH565" i="1" s="1"/>
  <c r="AF590" i="1"/>
  <c r="AG590" i="1" s="1"/>
  <c r="AH590" i="1" s="1"/>
  <c r="AF867" i="1"/>
  <c r="AF914" i="1"/>
  <c r="AG914" i="1"/>
  <c r="AH914" i="1" s="1"/>
  <c r="AF844" i="1"/>
  <c r="AG844" i="1" s="1"/>
  <c r="AH844" i="1" s="1"/>
  <c r="AF579" i="1"/>
  <c r="AG579" i="1" s="1"/>
  <c r="AH579" i="1" s="1"/>
  <c r="AF721" i="1"/>
  <c r="AG721" i="1" s="1"/>
  <c r="AH721" i="1" s="1"/>
  <c r="AF678" i="1"/>
  <c r="AG678" i="1"/>
  <c r="AH678" i="1" s="1"/>
  <c r="AG187" i="1"/>
  <c r="AH187" i="1" s="1"/>
  <c r="AC208" i="1"/>
  <c r="AD208" i="1" s="1"/>
  <c r="AF372" i="1"/>
  <c r="AG372" i="1" s="1"/>
  <c r="AH372" i="1" s="1"/>
  <c r="AB38" i="1"/>
  <c r="AC38" i="1" s="1"/>
  <c r="AD38" i="1" s="1"/>
  <c r="AG574" i="1"/>
  <c r="AH574" i="1" s="1"/>
  <c r="AF348" i="1"/>
  <c r="AG348" i="1" s="1"/>
  <c r="AH348" i="1" s="1"/>
  <c r="U222" i="1"/>
  <c r="AF525" i="1"/>
  <c r="AG525" i="1"/>
  <c r="AH525" i="1" s="1"/>
  <c r="AF378" i="1"/>
  <c r="AG378" i="1" s="1"/>
  <c r="AH378" i="1" s="1"/>
  <c r="AF194" i="1"/>
  <c r="AG194" i="1" s="1"/>
  <c r="AH194" i="1" s="1"/>
  <c r="AF521" i="1"/>
  <c r="AG521" i="1"/>
  <c r="AH521" i="1" s="1"/>
  <c r="AG254" i="1"/>
  <c r="AH254" i="1" s="1"/>
  <c r="AF266" i="1"/>
  <c r="AG266" i="1"/>
  <c r="AH266" i="1" s="1"/>
  <c r="U311" i="1"/>
  <c r="AC311" i="1"/>
  <c r="AD311" i="1" s="1"/>
  <c r="U531" i="1"/>
  <c r="AB531" i="1"/>
  <c r="AC531" i="1"/>
  <c r="AD531" i="1" s="1"/>
  <c r="U516" i="1"/>
  <c r="AC516" i="1"/>
  <c r="AD516" i="1" s="1"/>
  <c r="AF827" i="1"/>
  <c r="AG827" i="1" s="1"/>
  <c r="AH827" i="1" s="1"/>
  <c r="AG817" i="1"/>
  <c r="AH817" i="1" s="1"/>
  <c r="AF958" i="1"/>
  <c r="AG958" i="1" s="1"/>
  <c r="AH958" i="1" s="1"/>
  <c r="AF877" i="1"/>
  <c r="AG877" i="1"/>
  <c r="AH877" i="1" s="1"/>
  <c r="AF657" i="1"/>
  <c r="AG657" i="1" s="1"/>
  <c r="AH657" i="1" s="1"/>
  <c r="AF673" i="1"/>
  <c r="AG673" i="1" s="1"/>
  <c r="AH673" i="1" s="1"/>
  <c r="AF709" i="1"/>
  <c r="AG709" i="1" s="1"/>
  <c r="AH709" i="1" s="1"/>
  <c r="AF698" i="1"/>
  <c r="AG698" i="1" s="1"/>
  <c r="AH698" i="1" s="1"/>
  <c r="AF718" i="1"/>
  <c r="AG718" i="1" s="1"/>
  <c r="AH718" i="1" s="1"/>
  <c r="AG643" i="1"/>
  <c r="AH643" i="1" s="1"/>
  <c r="AF643" i="1"/>
  <c r="AC123" i="1"/>
  <c r="AD123" i="1" s="1"/>
  <c r="AB123" i="1"/>
  <c r="U123" i="1"/>
  <c r="AB275" i="1"/>
  <c r="AB383" i="1"/>
  <c r="AB515" i="1"/>
  <c r="U515" i="1"/>
  <c r="AG566" i="1"/>
  <c r="AH566" i="1" s="1"/>
  <c r="AF566" i="1"/>
  <c r="U529" i="1"/>
  <c r="AC529" i="1"/>
  <c r="AD529" i="1" s="1"/>
  <c r="AF900" i="1"/>
  <c r="AG900" i="1"/>
  <c r="AH900" i="1" s="1"/>
  <c r="AC849" i="1"/>
  <c r="AD849" i="1" s="1"/>
  <c r="AF839" i="1"/>
  <c r="AG839" i="1" s="1"/>
  <c r="AH839" i="1" s="1"/>
  <c r="AG820" i="1"/>
  <c r="AH820" i="1" s="1"/>
  <c r="AF897" i="1"/>
  <c r="AF886" i="1"/>
  <c r="AG886" i="1"/>
  <c r="AH886" i="1" s="1"/>
  <c r="AC920" i="1"/>
  <c r="AD920" i="1" s="1"/>
  <c r="AB920" i="1"/>
  <c r="AB640" i="1"/>
  <c r="AC640" i="1"/>
  <c r="AD640" i="1" s="1"/>
  <c r="U640" i="1"/>
  <c r="AG945" i="1"/>
  <c r="AH945" i="1" s="1"/>
  <c r="AB879" i="1"/>
  <c r="AC879" i="1"/>
  <c r="AD879" i="1" s="1"/>
  <c r="U879" i="1"/>
  <c r="AF755" i="1"/>
  <c r="AG755" i="1" s="1"/>
  <c r="AH755" i="1" s="1"/>
  <c r="AC917" i="1"/>
  <c r="AD917" i="1" s="1"/>
  <c r="U917" i="1"/>
  <c r="AB917" i="1"/>
  <c r="AC829" i="1"/>
  <c r="AD829" i="1" s="1"/>
  <c r="U829" i="1"/>
  <c r="AG635" i="1"/>
  <c r="AH635" i="1" s="1"/>
  <c r="AC737" i="1"/>
  <c r="AD737" i="1" s="1"/>
  <c r="AB737" i="1"/>
  <c r="U546" i="1"/>
  <c r="AG546" i="1" s="1"/>
  <c r="AH546" i="1" s="1"/>
  <c r="AB546" i="1"/>
  <c r="AC705" i="1"/>
  <c r="AD705" i="1" s="1"/>
  <c r="U705" i="1"/>
  <c r="AB705" i="1"/>
  <c r="AC777" i="1"/>
  <c r="AD777" i="1" s="1"/>
  <c r="U777" i="1"/>
  <c r="AB777" i="1"/>
  <c r="AF759" i="1"/>
  <c r="AG759" i="1"/>
  <c r="AH759" i="1" s="1"/>
  <c r="AG331" i="1"/>
  <c r="AH331" i="1" s="1"/>
  <c r="AG259" i="1"/>
  <c r="AH259" i="1" s="1"/>
  <c r="AF229" i="1"/>
  <c r="AG229" i="1"/>
  <c r="AH229" i="1" s="1"/>
  <c r="AC319" i="1"/>
  <c r="AD319" i="1" s="1"/>
  <c r="AC339" i="1"/>
  <c r="AD339" i="1" s="1"/>
  <c r="AB339" i="1"/>
  <c r="AC274" i="1"/>
  <c r="AD274" i="1" s="1"/>
  <c r="AB274" i="1"/>
  <c r="AG557" i="1"/>
  <c r="AH557" i="1" s="1"/>
  <c r="AF572" i="1"/>
  <c r="AG572" i="1"/>
  <c r="AH572" i="1" s="1"/>
  <c r="U242" i="1"/>
  <c r="AG242" i="1" s="1"/>
  <c r="AH242" i="1" s="1"/>
  <c r="AG495" i="1"/>
  <c r="AH495" i="1" s="1"/>
  <c r="AF924" i="1"/>
  <c r="AG924" i="1"/>
  <c r="AH924" i="1" s="1"/>
  <c r="AF617" i="1"/>
  <c r="AG617" i="1"/>
  <c r="AH617" i="1" s="1"/>
  <c r="AF833" i="1"/>
  <c r="AG833" i="1"/>
  <c r="AH833" i="1" s="1"/>
  <c r="AF654" i="1"/>
  <c r="AG654" i="1" s="1"/>
  <c r="AH654" i="1" s="1"/>
  <c r="AF682" i="1"/>
  <c r="AG682" i="1" s="1"/>
  <c r="AH682" i="1" s="1"/>
  <c r="AF653" i="1"/>
  <c r="AG653" i="1" s="1"/>
  <c r="AH653" i="1" s="1"/>
  <c r="AB679" i="1"/>
  <c r="AF747" i="1"/>
  <c r="AG747" i="1" s="1"/>
  <c r="AH747" i="1" s="1"/>
  <c r="AF772" i="1"/>
  <c r="AG772" i="1" s="1"/>
  <c r="AH772" i="1" s="1"/>
  <c r="V847" i="1"/>
  <c r="T847" i="1"/>
  <c r="AG204" i="1"/>
  <c r="AH204" i="1" s="1"/>
  <c r="AC89" i="1"/>
  <c r="AD89" i="1" s="1"/>
  <c r="U89" i="1"/>
  <c r="AC45" i="1"/>
  <c r="AD45" i="1" s="1"/>
  <c r="U45" i="1"/>
  <c r="AF347" i="1"/>
  <c r="AG347" i="1"/>
  <c r="AH347" i="1" s="1"/>
  <c r="U315" i="1"/>
  <c r="AB315" i="1"/>
  <c r="AC315" i="1"/>
  <c r="AD315" i="1" s="1"/>
  <c r="AF490" i="1"/>
  <c r="AG490" i="1" s="1"/>
  <c r="AH490" i="1" s="1"/>
  <c r="AF542" i="1"/>
  <c r="AG542" i="1" s="1"/>
  <c r="AH542" i="1" s="1"/>
  <c r="AF892" i="1"/>
  <c r="AG892" i="1"/>
  <c r="AH892" i="1" s="1"/>
  <c r="AG665" i="1"/>
  <c r="AH665" i="1" s="1"/>
  <c r="AG841" i="1"/>
  <c r="AH841" i="1" s="1"/>
  <c r="AF568" i="1"/>
  <c r="AG613" i="1"/>
  <c r="AH613" i="1" s="1"/>
  <c r="AF613" i="1"/>
  <c r="AB941" i="1"/>
  <c r="U941" i="1"/>
  <c r="AC941" i="1"/>
  <c r="AD941" i="1" s="1"/>
  <c r="AB949" i="1"/>
  <c r="AC949" i="1"/>
  <c r="AD949" i="1" s="1"/>
  <c r="U949" i="1"/>
  <c r="AG967" i="1"/>
  <c r="AH967" i="1" s="1"/>
  <c r="AF967" i="1"/>
  <c r="AF696" i="1"/>
  <c r="AG696" i="1"/>
  <c r="AH696" i="1" s="1"/>
  <c r="AF720" i="1"/>
  <c r="AG720" i="1"/>
  <c r="AH720" i="1" s="1"/>
  <c r="AF679" i="1"/>
  <c r="AG679" i="1" s="1"/>
  <c r="AH679" i="1" s="1"/>
  <c r="AF323" i="1"/>
  <c r="AG323" i="1" s="1"/>
  <c r="AH323" i="1" s="1"/>
  <c r="AG279" i="1"/>
  <c r="AH279" i="1" s="1"/>
  <c r="AF581" i="1"/>
  <c r="AG581" i="1"/>
  <c r="AH581" i="1" s="1"/>
  <c r="AG354" i="1"/>
  <c r="AH354" i="1" s="1"/>
  <c r="AF342" i="1"/>
  <c r="AG342" i="1" s="1"/>
  <c r="AH342" i="1" s="1"/>
  <c r="AF478" i="1"/>
  <c r="AG478" i="1" s="1"/>
  <c r="AH478" i="1" s="1"/>
  <c r="AB359" i="1"/>
  <c r="AC223" i="1"/>
  <c r="AD223" i="1" s="1"/>
  <c r="U223" i="1"/>
  <c r="AB224" i="1"/>
  <c r="AC224" i="1"/>
  <c r="AD224" i="1" s="1"/>
  <c r="AF960" i="1"/>
  <c r="AG960" i="1" s="1"/>
  <c r="AH960" i="1" s="1"/>
  <c r="AF861" i="1"/>
  <c r="AG861" i="1"/>
  <c r="AH861" i="1" s="1"/>
  <c r="AG953" i="1"/>
  <c r="AH953" i="1" s="1"/>
  <c r="AF885" i="1"/>
  <c r="AG885" i="1"/>
  <c r="AH885" i="1" s="1"/>
  <c r="AG925" i="1"/>
  <c r="AH925" i="1" s="1"/>
  <c r="AF925" i="1"/>
  <c r="AG832" i="1"/>
  <c r="AH832" i="1" s="1"/>
  <c r="AF803" i="1"/>
  <c r="AG803" i="1"/>
  <c r="AH803" i="1" s="1"/>
  <c r="AF695" i="1"/>
  <c r="AG695" i="1"/>
  <c r="AH695" i="1" s="1"/>
  <c r="AC927" i="1"/>
  <c r="AD927" i="1" s="1"/>
  <c r="U927" i="1"/>
  <c r="AB927" i="1"/>
  <c r="AC931" i="1"/>
  <c r="AD931" i="1" s="1"/>
  <c r="AB931" i="1"/>
  <c r="U931" i="1"/>
  <c r="AB942" i="1"/>
  <c r="U942" i="1"/>
  <c r="AG942" i="1" s="1"/>
  <c r="AH942" i="1" s="1"/>
  <c r="AC955" i="1"/>
  <c r="AD955" i="1" s="1"/>
  <c r="U955" i="1"/>
  <c r="AB955" i="1"/>
  <c r="AB867" i="1"/>
  <c r="U867" i="1"/>
  <c r="AG867" i="1" s="1"/>
  <c r="AH867" i="1" s="1"/>
  <c r="V977" i="1"/>
  <c r="T977" i="1"/>
  <c r="AF944" i="1"/>
  <c r="AG944" i="1"/>
  <c r="AH944" i="1" s="1"/>
  <c r="AF843" i="1"/>
  <c r="AG843" i="1" s="1"/>
  <c r="AH843" i="1" s="1"/>
  <c r="AG816" i="1"/>
  <c r="AH816" i="1" s="1"/>
  <c r="AB804" i="1"/>
  <c r="AC804" i="1"/>
  <c r="AD804" i="1" s="1"/>
  <c r="AC934" i="1"/>
  <c r="AD934" i="1" s="1"/>
  <c r="U934" i="1"/>
  <c r="AF968" i="1"/>
  <c r="AG968" i="1" s="1"/>
  <c r="AH968" i="1" s="1"/>
  <c r="U819" i="1"/>
  <c r="AB819" i="1"/>
  <c r="AC819" i="1"/>
  <c r="AD819" i="1" s="1"/>
  <c r="AG624" i="1"/>
  <c r="AH624" i="1" s="1"/>
  <c r="AC608" i="1"/>
  <c r="AD608" i="1" s="1"/>
  <c r="AB608" i="1"/>
  <c r="U608" i="1"/>
  <c r="AF765" i="1"/>
  <c r="AG765" i="1" s="1"/>
  <c r="AH765" i="1" s="1"/>
  <c r="AC658" i="1"/>
  <c r="AD658" i="1" s="1"/>
  <c r="U658" i="1"/>
  <c r="AF739" i="1"/>
  <c r="AG739" i="1" s="1"/>
  <c r="AH739" i="1" s="1"/>
  <c r="AC760" i="1"/>
  <c r="AD760" i="1" s="1"/>
  <c r="U760" i="1"/>
  <c r="AB760" i="1"/>
  <c r="T964" i="1"/>
  <c r="V964" i="1"/>
  <c r="T809" i="1"/>
  <c r="AB792" i="1"/>
  <c r="T792" i="1"/>
  <c r="T547" i="1"/>
  <c r="V547" i="1"/>
  <c r="AB356" i="1"/>
  <c r="T825" i="1"/>
  <c r="AB825" i="1"/>
  <c r="T763" i="1"/>
  <c r="V763" i="1"/>
  <c r="AG762" i="1"/>
  <c r="AH762" i="1" s="1"/>
  <c r="T757" i="1"/>
  <c r="V757" i="1"/>
  <c r="AC744" i="1"/>
  <c r="AD744" i="1" s="1"/>
  <c r="U744" i="1"/>
  <c r="U733" i="1"/>
  <c r="AC733" i="1"/>
  <c r="AD733" i="1" s="1"/>
  <c r="T713" i="1"/>
  <c r="AB713" i="1" s="1"/>
  <c r="V838" i="1"/>
  <c r="T838" i="1"/>
  <c r="T703" i="1"/>
  <c r="AB703" i="1"/>
  <c r="T700" i="1"/>
  <c r="V700" i="1"/>
  <c r="T860" i="1"/>
  <c r="AB860" i="1" s="1"/>
  <c r="T858" i="1"/>
  <c r="AB858" i="1"/>
  <c r="AG245" i="1"/>
  <c r="AH245" i="1" s="1"/>
  <c r="AB333" i="1"/>
  <c r="AC543" i="1"/>
  <c r="AD543" i="1" s="1"/>
  <c r="AB540" i="1"/>
  <c r="AC540" i="1"/>
  <c r="AD540" i="1" s="1"/>
  <c r="AC526" i="1"/>
  <c r="AD526" i="1" s="1"/>
  <c r="U526" i="1"/>
  <c r="U444" i="1"/>
  <c r="AG444" i="1" s="1"/>
  <c r="AH444" i="1" s="1"/>
  <c r="AG414" i="1"/>
  <c r="AH414" i="1" s="1"/>
  <c r="AG625" i="1"/>
  <c r="AH625" i="1" s="1"/>
  <c r="AF795" i="1"/>
  <c r="AG795" i="1"/>
  <c r="AH795" i="1" s="1"/>
  <c r="AG598" i="1"/>
  <c r="AH598" i="1" s="1"/>
  <c r="AF598" i="1"/>
  <c r="AF618" i="1"/>
  <c r="AG618" i="1"/>
  <c r="AH618" i="1" s="1"/>
  <c r="AG662" i="1"/>
  <c r="AH662" i="1" s="1"/>
  <c r="AF670" i="1"/>
  <c r="AG670" i="1" s="1"/>
  <c r="AH670" i="1" s="1"/>
  <c r="AF661" i="1"/>
  <c r="AG661" i="1" s="1"/>
  <c r="AH661" i="1" s="1"/>
  <c r="AB897" i="1"/>
  <c r="U897" i="1"/>
  <c r="AG897" i="1" s="1"/>
  <c r="AH897" i="1" s="1"/>
  <c r="AC943" i="1"/>
  <c r="AD943" i="1" s="1"/>
  <c r="U943" i="1"/>
  <c r="AB943" i="1"/>
  <c r="AF728" i="1"/>
  <c r="AG728" i="1" s="1"/>
  <c r="AH728" i="1" s="1"/>
  <c r="AF965" i="1"/>
  <c r="AG965" i="1" s="1"/>
  <c r="AH965" i="1" s="1"/>
  <c r="AG983" i="1"/>
  <c r="AH983" i="1" s="1"/>
  <c r="AB834" i="1"/>
  <c r="U834" i="1"/>
  <c r="AG834" i="1" s="1"/>
  <c r="AH834" i="1" s="1"/>
  <c r="AB875" i="1"/>
  <c r="AC875" i="1"/>
  <c r="AD875" i="1" s="1"/>
  <c r="AB882" i="1"/>
  <c r="AF676" i="1"/>
  <c r="AG676" i="1" s="1"/>
  <c r="AH676" i="1" s="1"/>
  <c r="AC756" i="1"/>
  <c r="AD756" i="1" s="1"/>
  <c r="U756" i="1"/>
  <c r="U650" i="1"/>
  <c r="AC650" i="1"/>
  <c r="AD650" i="1" s="1"/>
  <c r="AB650" i="1"/>
  <c r="V998" i="1"/>
  <c r="T998" i="1"/>
  <c r="V989" i="1"/>
  <c r="T989" i="1"/>
  <c r="V873" i="1"/>
  <c r="T873" i="1"/>
  <c r="T866" i="1"/>
  <c r="AB866" i="1"/>
  <c r="T794" i="1"/>
  <c r="AB794" i="1"/>
  <c r="T778" i="1"/>
  <c r="AG442" i="1"/>
  <c r="AH442" i="1" s="1"/>
  <c r="AB207" i="1"/>
  <c r="U207" i="1"/>
  <c r="AG207" i="1" s="1"/>
  <c r="AH207" i="1" s="1"/>
  <c r="U543" i="1"/>
  <c r="AG538" i="1"/>
  <c r="AH538" i="1" s="1"/>
  <c r="AG911" i="1"/>
  <c r="AH911" i="1" s="1"/>
  <c r="AG856" i="1"/>
  <c r="AH856" i="1" s="1"/>
  <c r="AF828" i="1"/>
  <c r="AF995" i="1"/>
  <c r="AG995" i="1" s="1"/>
  <c r="AH995" i="1" s="1"/>
  <c r="AF664" i="1"/>
  <c r="AG664" i="1"/>
  <c r="AH664" i="1" s="1"/>
  <c r="U582" i="1"/>
  <c r="AC582" i="1"/>
  <c r="AD582" i="1" s="1"/>
  <c r="AF701" i="1"/>
  <c r="AG701" i="1" s="1"/>
  <c r="AH701" i="1" s="1"/>
  <c r="AB744" i="1"/>
  <c r="AF687" i="1"/>
  <c r="AG687" i="1"/>
  <c r="AH687" i="1" s="1"/>
  <c r="U928" i="1"/>
  <c r="AC928" i="1"/>
  <c r="AD928" i="1" s="1"/>
  <c r="AC938" i="1"/>
  <c r="AD938" i="1" s="1"/>
  <c r="U938" i="1"/>
  <c r="AG704" i="1"/>
  <c r="AH704" i="1" s="1"/>
  <c r="AB845" i="1"/>
  <c r="AC845" i="1"/>
  <c r="AD845" i="1" s="1"/>
  <c r="U667" i="1"/>
  <c r="AC667" i="1"/>
  <c r="AD667" i="1" s="1"/>
  <c r="AB667" i="1"/>
  <c r="U973" i="1"/>
  <c r="AC973" i="1"/>
  <c r="AD973" i="1" s="1"/>
  <c r="AB973" i="1"/>
  <c r="AB905" i="1"/>
  <c r="AC905" i="1"/>
  <c r="AD905" i="1" s="1"/>
  <c r="V888" i="1"/>
  <c r="T888" i="1"/>
  <c r="AC887" i="1"/>
  <c r="AD887" i="1" s="1"/>
  <c r="U887" i="1"/>
  <c r="AC333" i="1"/>
  <c r="AD333" i="1" s="1"/>
  <c r="AB296" i="1"/>
  <c r="AB232" i="1"/>
  <c r="AB349" i="1"/>
  <c r="AF571" i="1"/>
  <c r="AG571" i="1" s="1"/>
  <c r="AH571" i="1" s="1"/>
  <c r="AB194" i="1"/>
  <c r="U194" i="1"/>
  <c r="AG907" i="1"/>
  <c r="AH907" i="1" s="1"/>
  <c r="AF911" i="1"/>
  <c r="AF824" i="1"/>
  <c r="AG824" i="1" s="1"/>
  <c r="AH824" i="1" s="1"/>
  <c r="AF902" i="1"/>
  <c r="AG902" i="1" s="1"/>
  <c r="AH902" i="1" s="1"/>
  <c r="AG937" i="1"/>
  <c r="AH937" i="1" s="1"/>
  <c r="AG797" i="1"/>
  <c r="AH797" i="1" s="1"/>
  <c r="AG591" i="1"/>
  <c r="AH591" i="1" s="1"/>
  <c r="AF591" i="1"/>
  <c r="AF837" i="1"/>
  <c r="AG837" i="1" s="1"/>
  <c r="AH837" i="1" s="1"/>
  <c r="U804" i="1"/>
  <c r="AG717" i="1"/>
  <c r="AH717" i="1" s="1"/>
  <c r="AF910" i="1"/>
  <c r="AG910" i="1" s="1"/>
  <c r="AH910" i="1" s="1"/>
  <c r="AG891" i="1"/>
  <c r="AH891" i="1" s="1"/>
  <c r="AF680" i="1"/>
  <c r="AG680" i="1" s="1"/>
  <c r="AH680" i="1" s="1"/>
  <c r="AG936" i="1"/>
  <c r="AH936" i="1" s="1"/>
  <c r="AG903" i="1"/>
  <c r="AH903" i="1" s="1"/>
  <c r="AF878" i="1"/>
  <c r="AG878" i="1"/>
  <c r="AH878" i="1" s="1"/>
  <c r="AG602" i="1"/>
  <c r="AH602" i="1" s="1"/>
  <c r="AF622" i="1"/>
  <c r="AG622" i="1" s="1"/>
  <c r="AH622" i="1" s="1"/>
  <c r="V744" i="1"/>
  <c r="AB789" i="1"/>
  <c r="AF990" i="1"/>
  <c r="AG990" i="1"/>
  <c r="AH990" i="1" s="1"/>
  <c r="U946" i="1"/>
  <c r="AB946" i="1"/>
  <c r="AC946" i="1"/>
  <c r="AD946" i="1" s="1"/>
  <c r="AG994" i="1"/>
  <c r="AH994" i="1" s="1"/>
  <c r="AF632" i="1"/>
  <c r="AG632" i="1" s="1"/>
  <c r="AH632" i="1" s="1"/>
  <c r="AC631" i="1"/>
  <c r="AD631" i="1" s="1"/>
  <c r="U631" i="1"/>
  <c r="U978" i="1"/>
  <c r="AB978" i="1"/>
  <c r="AC978" i="1"/>
  <c r="AD978" i="1" s="1"/>
  <c r="T948" i="1"/>
  <c r="V948" i="1"/>
  <c r="V881" i="1"/>
  <c r="T881" i="1"/>
  <c r="AG906" i="1"/>
  <c r="AH906" i="1" s="1"/>
  <c r="AG854" i="1"/>
  <c r="AH854" i="1" s="1"/>
  <c r="AF666" i="1"/>
  <c r="AG666" i="1"/>
  <c r="AH666" i="1" s="1"/>
  <c r="AG699" i="1"/>
  <c r="AH699" i="1" s="1"/>
  <c r="AG719" i="1"/>
  <c r="AH719" i="1" s="1"/>
  <c r="AB908" i="1"/>
  <c r="U908" i="1"/>
  <c r="AC826" i="1"/>
  <c r="AD826" i="1" s="1"/>
  <c r="U826" i="1"/>
  <c r="AB863" i="1"/>
  <c r="AC863" i="1"/>
  <c r="AD863" i="1" s="1"/>
  <c r="AB868" i="1"/>
  <c r="AC868" i="1"/>
  <c r="AD868" i="1" s="1"/>
  <c r="AF752" i="1"/>
  <c r="AG735" i="1"/>
  <c r="AH735" i="1" s="1"/>
  <c r="AC753" i="1"/>
  <c r="AD753" i="1" s="1"/>
  <c r="AB753" i="1"/>
  <c r="U753" i="1"/>
  <c r="T999" i="1"/>
  <c r="V999" i="1"/>
  <c r="R998" i="1"/>
  <c r="S998" i="1" s="1"/>
  <c r="AF988" i="1"/>
  <c r="AG988" i="1" s="1"/>
  <c r="AH988" i="1" s="1"/>
  <c r="V985" i="1"/>
  <c r="T985" i="1"/>
  <c r="R964" i="1"/>
  <c r="S964" i="1" s="1"/>
  <c r="T894" i="1"/>
  <c r="AB884" i="1"/>
  <c r="V874" i="1"/>
  <c r="T874" i="1"/>
  <c r="V853" i="1"/>
  <c r="T853" i="1"/>
  <c r="T836" i="1"/>
  <c r="AB836" i="1" s="1"/>
  <c r="AB831" i="1"/>
  <c r="AC831" i="1"/>
  <c r="AD831" i="1" s="1"/>
  <c r="AG775" i="1"/>
  <c r="AH775" i="1" s="1"/>
  <c r="V639" i="1"/>
  <c r="T639" i="1"/>
  <c r="AG896" i="1"/>
  <c r="AH896" i="1" s="1"/>
  <c r="AF604" i="1"/>
  <c r="AG604" i="1" s="1"/>
  <c r="AH604" i="1" s="1"/>
  <c r="AF642" i="1"/>
  <c r="AG642" i="1" s="1"/>
  <c r="AH642" i="1" s="1"/>
  <c r="AB793" i="1"/>
  <c r="AC793" i="1"/>
  <c r="AD793" i="1" s="1"/>
  <c r="U793" i="1"/>
  <c r="U899" i="1"/>
  <c r="AC899" i="1"/>
  <c r="AD899" i="1" s="1"/>
  <c r="AB850" i="1"/>
  <c r="U901" i="1"/>
  <c r="AC901" i="1"/>
  <c r="AD901" i="1" s="1"/>
  <c r="AF636" i="1"/>
  <c r="AG636" i="1" s="1"/>
  <c r="AH636" i="1" s="1"/>
  <c r="AC730" i="1"/>
  <c r="AD730" i="1" s="1"/>
  <c r="AB730" i="1"/>
  <c r="AC686" i="1"/>
  <c r="AD686" i="1" s="1"/>
  <c r="AB686" i="1"/>
  <c r="AB671" i="1"/>
  <c r="AC671" i="1"/>
  <c r="AD671" i="1" s="1"/>
  <c r="U671" i="1"/>
  <c r="AF749" i="1"/>
  <c r="AG749" i="1" s="1"/>
  <c r="AH749" i="1" s="1"/>
  <c r="U993" i="1"/>
  <c r="AC993" i="1"/>
  <c r="AD993" i="1" s="1"/>
  <c r="T987" i="1"/>
  <c r="V987" i="1"/>
  <c r="T947" i="1"/>
  <c r="V947" i="1"/>
  <c r="V835" i="1"/>
  <c r="T835" i="1"/>
  <c r="V811" i="1"/>
  <c r="T811" i="1"/>
  <c r="T774" i="1"/>
  <c r="V774" i="1"/>
  <c r="T770" i="1"/>
  <c r="V770" i="1"/>
  <c r="AC745" i="1"/>
  <c r="AD745" i="1" s="1"/>
  <c r="U745" i="1"/>
  <c r="AB745" i="1"/>
  <c r="AB693" i="1"/>
  <c r="V675" i="1"/>
  <c r="T675" i="1"/>
  <c r="V652" i="1"/>
  <c r="T652" i="1"/>
  <c r="AG954" i="1"/>
  <c r="AH954" i="1" s="1"/>
  <c r="AG655" i="1"/>
  <c r="AH655" i="1" s="1"/>
  <c r="AG805" i="1"/>
  <c r="AH805" i="1" s="1"/>
  <c r="AG788" i="1"/>
  <c r="AH788" i="1" s="1"/>
  <c r="AG932" i="1"/>
  <c r="AH932" i="1" s="1"/>
  <c r="AF630" i="1"/>
  <c r="AG630" i="1" s="1"/>
  <c r="AH630" i="1" s="1"/>
  <c r="U609" i="1"/>
  <c r="AC609" i="1"/>
  <c r="AD609" i="1" s="1"/>
  <c r="AF702" i="1"/>
  <c r="AG702" i="1" s="1"/>
  <c r="AH702" i="1" s="1"/>
  <c r="AG769" i="1"/>
  <c r="AH769" i="1" s="1"/>
  <c r="AG712" i="1"/>
  <c r="AH712" i="1" s="1"/>
  <c r="U796" i="1"/>
  <c r="AG796" i="1" s="1"/>
  <c r="AH796" i="1" s="1"/>
  <c r="AB796" i="1"/>
  <c r="AB913" i="1"/>
  <c r="AC926" i="1"/>
  <c r="AD926" i="1" s="1"/>
  <c r="U926" i="1"/>
  <c r="AB926" i="1"/>
  <c r="AB828" i="1"/>
  <c r="U828" i="1"/>
  <c r="AG828" i="1" s="1"/>
  <c r="AH828" i="1" s="1"/>
  <c r="AC870" i="1"/>
  <c r="AD870" i="1" s="1"/>
  <c r="U870" i="1"/>
  <c r="AB883" i="1"/>
  <c r="AG980" i="1"/>
  <c r="AH980" i="1" s="1"/>
  <c r="AB553" i="1"/>
  <c r="AC553" i="1"/>
  <c r="AD553" i="1" s="1"/>
  <c r="U553" i="1"/>
  <c r="AB683" i="1"/>
  <c r="U683" i="1"/>
  <c r="AC683" i="1"/>
  <c r="AD683" i="1" s="1"/>
  <c r="V975" i="1"/>
  <c r="T975" i="1"/>
  <c r="U969" i="1"/>
  <c r="AC969" i="1"/>
  <c r="AD969" i="1" s="1"/>
  <c r="AB969" i="1"/>
  <c r="T939" i="1"/>
  <c r="AB829" i="1"/>
  <c r="AF761" i="1"/>
  <c r="AG761" i="1"/>
  <c r="AH761" i="1" s="1"/>
  <c r="AG587" i="1"/>
  <c r="AH587" i="1" s="1"/>
  <c r="AC908" i="1"/>
  <c r="AD908" i="1" s="1"/>
  <c r="AB802" i="1"/>
  <c r="AC951" i="1"/>
  <c r="AD951" i="1" s="1"/>
  <c r="U921" i="1"/>
  <c r="AG921" i="1" s="1"/>
  <c r="AH921" i="1" s="1"/>
  <c r="U641" i="1"/>
  <c r="AG641" i="1" s="1"/>
  <c r="AH641" i="1" s="1"/>
  <c r="AC883" i="1"/>
  <c r="AD883" i="1" s="1"/>
  <c r="AG669" i="1"/>
  <c r="AH669" i="1" s="1"/>
  <c r="AG689" i="1"/>
  <c r="AH689" i="1" s="1"/>
  <c r="U752" i="1"/>
  <c r="AG752" i="1" s="1"/>
  <c r="AH752" i="1" s="1"/>
  <c r="AF690" i="1"/>
  <c r="AG690" i="1" s="1"/>
  <c r="AH690" i="1" s="1"/>
  <c r="AF706" i="1"/>
  <c r="AF645" i="1"/>
  <c r="AG645" i="1"/>
  <c r="AH645" i="1" s="1"/>
  <c r="AF773" i="1"/>
  <c r="AG773" i="1" s="1"/>
  <c r="AH773" i="1" s="1"/>
  <c r="AB925" i="1"/>
  <c r="AC800" i="1"/>
  <c r="AD800" i="1" s="1"/>
  <c r="U800" i="1"/>
  <c r="AB806" i="1"/>
  <c r="AC806" i="1"/>
  <c r="AD806" i="1" s="1"/>
  <c r="AF644" i="1"/>
  <c r="AG644" i="1"/>
  <c r="AH644" i="1" s="1"/>
  <c r="AG628" i="1"/>
  <c r="AH628" i="1" s="1"/>
  <c r="AG659" i="1"/>
  <c r="AH659" i="1" s="1"/>
  <c r="AF659" i="1"/>
  <c r="AF615" i="1"/>
  <c r="AG615" i="1"/>
  <c r="AH615" i="1" s="1"/>
  <c r="AB681" i="1"/>
  <c r="U681" i="1"/>
  <c r="AG681" i="1" s="1"/>
  <c r="AH681" i="1" s="1"/>
  <c r="V996" i="1"/>
  <c r="T996" i="1"/>
  <c r="AB970" i="1"/>
  <c r="V952" i="1"/>
  <c r="T952" i="1"/>
  <c r="AB952" i="1" s="1"/>
  <c r="R941" i="1"/>
  <c r="S941" i="1" s="1"/>
  <c r="T898" i="1"/>
  <c r="AB852" i="1"/>
  <c r="AG776" i="1"/>
  <c r="AH776" i="1" s="1"/>
  <c r="AC750" i="1"/>
  <c r="AD750" i="1" s="1"/>
  <c r="AB750" i="1"/>
  <c r="U750" i="1"/>
  <c r="V729" i="1"/>
  <c r="T729" i="1"/>
  <c r="AB895" i="1"/>
  <c r="AB907" i="1"/>
  <c r="AB950" i="1"/>
  <c r="AF966" i="1"/>
  <c r="AG966" i="1" s="1"/>
  <c r="AH966" i="1" s="1"/>
  <c r="AG734" i="1"/>
  <c r="AH734" i="1" s="1"/>
  <c r="U982" i="1"/>
  <c r="AC982" i="1"/>
  <c r="AD982" i="1" s="1"/>
  <c r="AB982" i="1"/>
  <c r="AG619" i="1"/>
  <c r="AH619" i="1" s="1"/>
  <c r="U1000" i="1"/>
  <c r="AB1000" i="1"/>
  <c r="AC1000" i="1"/>
  <c r="AD1000" i="1" s="1"/>
  <c r="V992" i="1"/>
  <c r="T992" i="1"/>
  <c r="T814" i="1"/>
  <c r="AB814" i="1"/>
  <c r="T727" i="1"/>
  <c r="V727" i="1"/>
  <c r="V638" i="1"/>
  <c r="T638" i="1"/>
  <c r="V614" i="1"/>
  <c r="T614" i="1"/>
  <c r="V600" i="1"/>
  <c r="T600" i="1"/>
  <c r="AC601" i="1"/>
  <c r="AD601" i="1" s="1"/>
  <c r="AC723" i="1"/>
  <c r="AD723" i="1" s="1"/>
  <c r="AB604" i="1"/>
  <c r="U674" i="1"/>
  <c r="AG674" i="1" s="1"/>
  <c r="AH674" i="1" s="1"/>
  <c r="AB674" i="1"/>
  <c r="AB698" i="1"/>
  <c r="AB723" i="1"/>
  <c r="AF647" i="1"/>
  <c r="AG647" i="1"/>
  <c r="AH647" i="1" s="1"/>
  <c r="V979" i="1"/>
  <c r="R960" i="1"/>
  <c r="S960" i="1" s="1"/>
  <c r="AC782" i="1"/>
  <c r="AD782" i="1" s="1"/>
  <c r="U782" i="1"/>
  <c r="AC930" i="1"/>
  <c r="AD930" i="1" s="1"/>
  <c r="AB930" i="1"/>
  <c r="AB808" i="1"/>
  <c r="AF596" i="1"/>
  <c r="AG596" i="1"/>
  <c r="AH596" i="1" s="1"/>
  <c r="AB721" i="1"/>
  <c r="AB870" i="1"/>
  <c r="V851" i="1"/>
  <c r="T851" i="1"/>
  <c r="V815" i="1"/>
  <c r="T815" i="1"/>
  <c r="AG746" i="1"/>
  <c r="AH746" i="1" s="1"/>
  <c r="V714" i="1"/>
  <c r="T714" i="1"/>
  <c r="T603" i="1"/>
  <c r="AB603" i="1" s="1"/>
  <c r="AB618" i="1"/>
  <c r="AG616" i="1"/>
  <c r="AH616" i="1" s="1"/>
  <c r="U706" i="1"/>
  <c r="AG706" i="1" s="1"/>
  <c r="AH706" i="1" s="1"/>
  <c r="AB706" i="1"/>
  <c r="AB997" i="1"/>
  <c r="AB934" i="1"/>
  <c r="T916" i="1"/>
  <c r="T852" i="1"/>
  <c r="AF758" i="1"/>
  <c r="AG758" i="1"/>
  <c r="AH758" i="1" s="1"/>
  <c r="AB595" i="1"/>
  <c r="U699" i="1"/>
  <c r="AB697" i="1"/>
  <c r="T981" i="1"/>
  <c r="AB981" i="1" s="1"/>
  <c r="V981" i="1"/>
  <c r="R756" i="1"/>
  <c r="S756" i="1" s="1"/>
  <c r="R773" i="1"/>
  <c r="S773" i="1" s="1"/>
  <c r="T731" i="1"/>
  <c r="V562" i="1"/>
  <c r="T562" i="1"/>
  <c r="R997" i="1"/>
  <c r="S997" i="1" s="1"/>
  <c r="R982" i="1"/>
  <c r="S982" i="1" s="1"/>
  <c r="V970" i="1"/>
  <c r="T970" i="1"/>
  <c r="V966" i="1"/>
  <c r="R966" i="1"/>
  <c r="S966" i="1" s="1"/>
  <c r="R936" i="1"/>
  <c r="S936" i="1" s="1"/>
  <c r="R896" i="1"/>
  <c r="S896" i="1" s="1"/>
  <c r="R868" i="1"/>
  <c r="S868" i="1" s="1"/>
  <c r="V736" i="1"/>
  <c r="T736" i="1"/>
  <c r="AC660" i="1"/>
  <c r="AD660" i="1" s="1"/>
  <c r="AB660" i="1"/>
  <c r="V629" i="1"/>
  <c r="T629" i="1"/>
  <c r="T997" i="1"/>
  <c r="V997" i="1"/>
  <c r="V963" i="1"/>
  <c r="T963" i="1"/>
  <c r="R932" i="1"/>
  <c r="S932" i="1" s="1"/>
  <c r="R864" i="1"/>
  <c r="S864" i="1" s="1"/>
  <c r="R744" i="1"/>
  <c r="S744" i="1" s="1"/>
  <c r="V731" i="1"/>
  <c r="R686" i="1"/>
  <c r="S686" i="1" s="1"/>
  <c r="AB568" i="1"/>
  <c r="U568" i="1"/>
  <c r="AG568" i="1" s="1"/>
  <c r="AH568" i="1" s="1"/>
  <c r="T787" i="1"/>
  <c r="R766" i="1"/>
  <c r="S766" i="1" s="1"/>
  <c r="T725" i="1"/>
  <c r="R725" i="1"/>
  <c r="S725" i="1" s="1"/>
  <c r="R721" i="1"/>
  <c r="S721" i="1" s="1"/>
  <c r="AB513" i="1"/>
  <c r="T621" i="1"/>
  <c r="V621" i="1"/>
  <c r="R772" i="1"/>
  <c r="S772" i="1" s="1"/>
  <c r="R732" i="1"/>
  <c r="S732" i="1" s="1"/>
  <c r="R726" i="1"/>
  <c r="S726" i="1" s="1"/>
  <c r="T724" i="1"/>
  <c r="V724" i="1"/>
  <c r="R692" i="1"/>
  <c r="S692" i="1" s="1"/>
  <c r="R680" i="1"/>
  <c r="S680" i="1" s="1"/>
  <c r="AB651" i="1"/>
  <c r="T623" i="1"/>
  <c r="T743" i="1"/>
  <c r="R743" i="1"/>
  <c r="S743" i="1" s="1"/>
  <c r="R689" i="1"/>
  <c r="S689" i="1" s="1"/>
  <c r="R658" i="1"/>
  <c r="S658" i="1" s="1"/>
  <c r="T556" i="1"/>
  <c r="T480" i="1"/>
  <c r="V480" i="1"/>
  <c r="R741" i="1"/>
  <c r="S741" i="1" s="1"/>
  <c r="AB386" i="1"/>
  <c r="V585" i="1"/>
  <c r="T585" i="1"/>
  <c r="R562" i="1"/>
  <c r="S562" i="1" s="1"/>
  <c r="R486" i="1"/>
  <c r="S486" i="1" s="1"/>
  <c r="T422" i="1"/>
  <c r="V422" i="1"/>
  <c r="V684" i="1"/>
  <c r="V514" i="1"/>
  <c r="T514" i="1"/>
  <c r="R569" i="1"/>
  <c r="S569" i="1" s="1"/>
  <c r="AB548" i="1"/>
  <c r="T401" i="1"/>
  <c r="AB328" i="1"/>
  <c r="V393" i="1"/>
  <c r="V368" i="1"/>
  <c r="T368" i="1"/>
  <c r="V454" i="1"/>
  <c r="R441" i="1"/>
  <c r="S441" i="1" s="1"/>
  <c r="V387" i="1"/>
  <c r="AB335" i="1"/>
  <c r="T499" i="1"/>
  <c r="T466" i="1"/>
  <c r="R436" i="1"/>
  <c r="S436" i="1" s="1"/>
  <c r="R336" i="1"/>
  <c r="S336" i="1" s="1"/>
  <c r="V154" i="1"/>
  <c r="T154" i="1"/>
  <c r="AB209" i="1"/>
  <c r="AB354" i="1"/>
  <c r="R328" i="1"/>
  <c r="S328" i="1" s="1"/>
  <c r="R158" i="1"/>
  <c r="S158" i="1" s="1"/>
  <c r="AA122" i="1"/>
  <c r="AB122" i="1" s="1"/>
  <c r="AC122" i="1" s="1"/>
  <c r="AD122" i="1" s="1"/>
  <c r="T171" i="1"/>
  <c r="V171" i="1"/>
  <c r="AF164" i="1"/>
  <c r="AG164" i="1" s="1"/>
  <c r="AH164" i="1" s="1"/>
  <c r="R176" i="1"/>
  <c r="S176" i="1" s="1"/>
  <c r="AB163" i="1"/>
  <c r="R156" i="1"/>
  <c r="S156" i="1" s="1"/>
  <c r="AA130" i="1"/>
  <c r="AB130" i="1" s="1"/>
  <c r="AC130" i="1" s="1"/>
  <c r="AD130" i="1" s="1"/>
  <c r="AA121" i="1"/>
  <c r="AB121" i="1" s="1"/>
  <c r="AC121" i="1" s="1"/>
  <c r="AD121" i="1" s="1"/>
  <c r="AA110" i="1"/>
  <c r="AB110" i="1" s="1"/>
  <c r="AC110" i="1" s="1"/>
  <c r="AD110" i="1" s="1"/>
  <c r="T108" i="1"/>
  <c r="V108" i="1"/>
  <c r="AA113" i="1"/>
  <c r="AB113" i="1" s="1"/>
  <c r="AC113" i="1" s="1"/>
  <c r="AD113" i="1" s="1"/>
  <c r="AA71" i="1"/>
  <c r="AB71" i="1" s="1"/>
  <c r="AC71" i="1" s="1"/>
  <c r="AD71" i="1" s="1"/>
  <c r="T144" i="1"/>
  <c r="AA101" i="1"/>
  <c r="AB101" i="1" s="1"/>
  <c r="AC101" i="1" s="1"/>
  <c r="AD101" i="1" s="1"/>
  <c r="AA93" i="1"/>
  <c r="AB93" i="1" s="1"/>
  <c r="AC93" i="1" s="1"/>
  <c r="AD93" i="1" s="1"/>
  <c r="V77" i="1"/>
  <c r="T77" i="1"/>
  <c r="AA34" i="1"/>
  <c r="AB34" i="1" s="1"/>
  <c r="AC34" i="1" s="1"/>
  <c r="AD34" i="1" s="1"/>
  <c r="AA20" i="1"/>
  <c r="AB20" i="1" s="1"/>
  <c r="AC20" i="1" s="1"/>
  <c r="AD20" i="1" s="1"/>
  <c r="T135" i="1"/>
  <c r="R129" i="1"/>
  <c r="S129" i="1" s="1"/>
  <c r="AB102" i="1"/>
  <c r="AC102" i="1" s="1"/>
  <c r="AD102" i="1" s="1"/>
  <c r="AA59" i="1"/>
  <c r="AB59" i="1" s="1"/>
  <c r="AC59" i="1" s="1"/>
  <c r="AD59" i="1" s="1"/>
  <c r="AB45" i="1"/>
  <c r="AA54" i="1"/>
  <c r="AB54" i="1" s="1"/>
  <c r="AC54" i="1" s="1"/>
  <c r="AD54" i="1" s="1"/>
  <c r="AA45" i="1"/>
  <c r="AA42" i="1"/>
  <c r="AB42" i="1" s="1"/>
  <c r="AC42" i="1" s="1"/>
  <c r="AD42" i="1" s="1"/>
  <c r="AA22" i="1"/>
  <c r="AB22" i="1" s="1"/>
  <c r="AC22" i="1" s="1"/>
  <c r="AD22" i="1" s="1"/>
  <c r="AA15" i="1"/>
  <c r="AB15" i="1" s="1"/>
  <c r="AC15" i="1" s="1"/>
  <c r="AD15" i="1" s="1"/>
  <c r="V111" i="1"/>
  <c r="AA18" i="1"/>
  <c r="AB18" i="1" s="1"/>
  <c r="AC18" i="1" s="1"/>
  <c r="AD18" i="1" s="1"/>
  <c r="R16" i="1"/>
  <c r="S16" i="1" s="1"/>
  <c r="AA102" i="1"/>
  <c r="AA52" i="1"/>
  <c r="AB52" i="1" s="1"/>
  <c r="AC52" i="1" s="1"/>
  <c r="AD52" i="1" s="1"/>
  <c r="AA46" i="1"/>
  <c r="AB46" i="1" s="1"/>
  <c r="AC46" i="1" s="1"/>
  <c r="AD46" i="1" s="1"/>
  <c r="AA32" i="1"/>
  <c r="AB32" i="1" s="1"/>
  <c r="AC32" i="1" s="1"/>
  <c r="AD32" i="1" s="1"/>
  <c r="T105" i="1"/>
  <c r="R93" i="1"/>
  <c r="S93" i="1" s="1"/>
  <c r="T90" i="1"/>
  <c r="AF80" i="1" l="1"/>
  <c r="AG80" i="1" s="1"/>
  <c r="AH80" i="1" s="1"/>
  <c r="AF94" i="1"/>
  <c r="AG94" i="1"/>
  <c r="AH94" i="1" s="1"/>
  <c r="AF93" i="1"/>
  <c r="AG93" i="1" s="1"/>
  <c r="AH93" i="1" s="1"/>
  <c r="AF101" i="1"/>
  <c r="AG101" i="1" s="1"/>
  <c r="AH101" i="1" s="1"/>
  <c r="AF130" i="1"/>
  <c r="AG130" i="1" s="1"/>
  <c r="AH130" i="1" s="1"/>
  <c r="AF46" i="1"/>
  <c r="AG46" i="1"/>
  <c r="AH46" i="1" s="1"/>
  <c r="AF126" i="1"/>
  <c r="AG126" i="1"/>
  <c r="AH126" i="1" s="1"/>
  <c r="AF122" i="1"/>
  <c r="AG122" i="1"/>
  <c r="AH122" i="1" s="1"/>
  <c r="AF102" i="1"/>
  <c r="AG102" i="1" s="1"/>
  <c r="AH102" i="1" s="1"/>
  <c r="AF32" i="1"/>
  <c r="AG32" i="1"/>
  <c r="AH32" i="1" s="1"/>
  <c r="AF42" i="1"/>
  <c r="AG42" i="1"/>
  <c r="AH42" i="1" s="1"/>
  <c r="AF52" i="1"/>
  <c r="AG52" i="1" s="1"/>
  <c r="AH52" i="1" s="1"/>
  <c r="AC623" i="1"/>
  <c r="AD623" i="1" s="1"/>
  <c r="AB623" i="1"/>
  <c r="U623" i="1"/>
  <c r="U963" i="1"/>
  <c r="AC963" i="1"/>
  <c r="AD963" i="1" s="1"/>
  <c r="AB963" i="1"/>
  <c r="AC916" i="1"/>
  <c r="AD916" i="1" s="1"/>
  <c r="U916" i="1"/>
  <c r="AC894" i="1"/>
  <c r="AD894" i="1" s="1"/>
  <c r="U894" i="1"/>
  <c r="AF887" i="1"/>
  <c r="AG887" i="1"/>
  <c r="AH887" i="1" s="1"/>
  <c r="AF540" i="1"/>
  <c r="AG540" i="1"/>
  <c r="AH540" i="1" s="1"/>
  <c r="AC774" i="1"/>
  <c r="AD774" i="1" s="1"/>
  <c r="AB774" i="1"/>
  <c r="U774" i="1"/>
  <c r="U999" i="1"/>
  <c r="AC999" i="1"/>
  <c r="AD999" i="1" s="1"/>
  <c r="AB999" i="1"/>
  <c r="U888" i="1"/>
  <c r="AB888" i="1"/>
  <c r="AC888" i="1"/>
  <c r="AD888" i="1" s="1"/>
  <c r="AC794" i="1"/>
  <c r="AD794" i="1" s="1"/>
  <c r="U794" i="1"/>
  <c r="AC809" i="1"/>
  <c r="AD809" i="1" s="1"/>
  <c r="U809" i="1"/>
  <c r="AG955" i="1"/>
  <c r="AH955" i="1" s="1"/>
  <c r="AF955" i="1"/>
  <c r="AF234" i="1"/>
  <c r="AG234" i="1" s="1"/>
  <c r="AH234" i="1" s="1"/>
  <c r="U144" i="1"/>
  <c r="AC144" i="1"/>
  <c r="AD144" i="1" s="1"/>
  <c r="AB144" i="1"/>
  <c r="AF899" i="1"/>
  <c r="AG899" i="1" s="1"/>
  <c r="AH899" i="1" s="1"/>
  <c r="AF978" i="1"/>
  <c r="AG978" i="1" s="1"/>
  <c r="AH978" i="1" s="1"/>
  <c r="AF543" i="1"/>
  <c r="AG543" i="1"/>
  <c r="AH543" i="1" s="1"/>
  <c r="AF804" i="1"/>
  <c r="AG804" i="1" s="1"/>
  <c r="AH804" i="1" s="1"/>
  <c r="AF849" i="1"/>
  <c r="AG849" i="1" s="1"/>
  <c r="AH849" i="1" s="1"/>
  <c r="AF516" i="1"/>
  <c r="AG516" i="1" s="1"/>
  <c r="AH516" i="1" s="1"/>
  <c r="AC556" i="1"/>
  <c r="AD556" i="1" s="1"/>
  <c r="AB556" i="1"/>
  <c r="U556" i="1"/>
  <c r="AF883" i="1"/>
  <c r="AG883" i="1"/>
  <c r="AH883" i="1" s="1"/>
  <c r="AC825" i="1"/>
  <c r="AD825" i="1" s="1"/>
  <c r="U825" i="1"/>
  <c r="U90" i="1"/>
  <c r="AB90" i="1"/>
  <c r="AC90" i="1" s="1"/>
  <c r="AD90" i="1" s="1"/>
  <c r="AF18" i="1"/>
  <c r="AG18" i="1" s="1"/>
  <c r="AH18" i="1" s="1"/>
  <c r="AF110" i="1"/>
  <c r="AG110" i="1"/>
  <c r="AH110" i="1" s="1"/>
  <c r="U171" i="1"/>
  <c r="AB171" i="1"/>
  <c r="AC171" i="1"/>
  <c r="AD171" i="1" s="1"/>
  <c r="AC368" i="1"/>
  <c r="AD368" i="1" s="1"/>
  <c r="AB368" i="1"/>
  <c r="U368" i="1"/>
  <c r="AC743" i="1"/>
  <c r="AD743" i="1" s="1"/>
  <c r="AB743" i="1"/>
  <c r="U743" i="1"/>
  <c r="AF660" i="1"/>
  <c r="AG660" i="1" s="1"/>
  <c r="AH660" i="1" s="1"/>
  <c r="U970" i="1"/>
  <c r="AC970" i="1"/>
  <c r="AD970" i="1" s="1"/>
  <c r="AC852" i="1"/>
  <c r="AD852" i="1" s="1"/>
  <c r="U852" i="1"/>
  <c r="AF800" i="1"/>
  <c r="AG800" i="1" s="1"/>
  <c r="AH800" i="1" s="1"/>
  <c r="AC939" i="1"/>
  <c r="AD939" i="1" s="1"/>
  <c r="U939" i="1"/>
  <c r="AG683" i="1"/>
  <c r="AH683" i="1" s="1"/>
  <c r="AF683" i="1"/>
  <c r="AC770" i="1"/>
  <c r="AD770" i="1" s="1"/>
  <c r="U770" i="1"/>
  <c r="AB770" i="1"/>
  <c r="AC947" i="1"/>
  <c r="AD947" i="1" s="1"/>
  <c r="U947" i="1"/>
  <c r="AB947" i="1"/>
  <c r="AF671" i="1"/>
  <c r="AG671" i="1" s="1"/>
  <c r="AH671" i="1" s="1"/>
  <c r="AF901" i="1"/>
  <c r="AG901" i="1" s="1"/>
  <c r="AH901" i="1" s="1"/>
  <c r="AF831" i="1"/>
  <c r="AG831" i="1" s="1"/>
  <c r="AH831" i="1" s="1"/>
  <c r="AC778" i="1"/>
  <c r="AD778" i="1" s="1"/>
  <c r="U778" i="1"/>
  <c r="AG526" i="1"/>
  <c r="AH526" i="1" s="1"/>
  <c r="AF526" i="1"/>
  <c r="U792" i="1"/>
  <c r="AC792" i="1"/>
  <c r="AD792" i="1" s="1"/>
  <c r="AF760" i="1"/>
  <c r="AG760" i="1" s="1"/>
  <c r="AH760" i="1" s="1"/>
  <c r="AF339" i="1"/>
  <c r="AG339" i="1" s="1"/>
  <c r="AH339" i="1" s="1"/>
  <c r="AF640" i="1"/>
  <c r="AG640" i="1" s="1"/>
  <c r="AH640" i="1" s="1"/>
  <c r="AF123" i="1"/>
  <c r="AG123" i="1" s="1"/>
  <c r="AH123" i="1" s="1"/>
  <c r="AF311" i="1"/>
  <c r="AG311" i="1" s="1"/>
  <c r="AH311" i="1" s="1"/>
  <c r="AG532" i="1"/>
  <c r="AH532" i="1" s="1"/>
  <c r="AF532" i="1"/>
  <c r="AF286" i="1"/>
  <c r="AG286" i="1" s="1"/>
  <c r="AH286" i="1" s="1"/>
  <c r="AF182" i="1"/>
  <c r="AG182" i="1"/>
  <c r="AH182" i="1" s="1"/>
  <c r="AF293" i="1"/>
  <c r="AG293" i="1" s="1"/>
  <c r="AH293" i="1" s="1"/>
  <c r="AF35" i="1"/>
  <c r="AG35" i="1" s="1"/>
  <c r="AH35" i="1" s="1"/>
  <c r="AF322" i="1"/>
  <c r="AG322" i="1" s="1"/>
  <c r="AH322" i="1" s="1"/>
  <c r="AF870" i="1"/>
  <c r="AG870" i="1" s="1"/>
  <c r="AH870" i="1" s="1"/>
  <c r="AF582" i="1"/>
  <c r="AG582" i="1" s="1"/>
  <c r="AH582" i="1" s="1"/>
  <c r="AC713" i="1"/>
  <c r="AD713" i="1" s="1"/>
  <c r="U713" i="1"/>
  <c r="AF608" i="1"/>
  <c r="AG608" i="1" s="1"/>
  <c r="AH608" i="1" s="1"/>
  <c r="AF45" i="1"/>
  <c r="AG45" i="1"/>
  <c r="AH45" i="1" s="1"/>
  <c r="AG319" i="1"/>
  <c r="AH319" i="1" s="1"/>
  <c r="AF319" i="1"/>
  <c r="AG737" i="1"/>
  <c r="AH737" i="1" s="1"/>
  <c r="AF737" i="1"/>
  <c r="AF38" i="1"/>
  <c r="AG38" i="1" s="1"/>
  <c r="AH38" i="1" s="1"/>
  <c r="AF51" i="1"/>
  <c r="AG51" i="1" s="1"/>
  <c r="AH51" i="1" s="1"/>
  <c r="AF316" i="1"/>
  <c r="AG316" i="1" s="1"/>
  <c r="AH316" i="1" s="1"/>
  <c r="AG200" i="1"/>
  <c r="AH200" i="1" s="1"/>
  <c r="AF200" i="1"/>
  <c r="AF336" i="1"/>
  <c r="AG336" i="1" s="1"/>
  <c r="AH336" i="1" s="1"/>
  <c r="AF227" i="1"/>
  <c r="AG227" i="1"/>
  <c r="AH227" i="1" s="1"/>
  <c r="AF358" i="1"/>
  <c r="AG358" i="1"/>
  <c r="AH358" i="1" s="1"/>
  <c r="AF324" i="1"/>
  <c r="AG324" i="1" s="1"/>
  <c r="AH324" i="1" s="1"/>
  <c r="AF124" i="1"/>
  <c r="AG124" i="1" s="1"/>
  <c r="AH124" i="1" s="1"/>
  <c r="AF19" i="1"/>
  <c r="AG19" i="1" s="1"/>
  <c r="AH19" i="1" s="1"/>
  <c r="AF196" i="1"/>
  <c r="AG196" i="1"/>
  <c r="AH196" i="1" s="1"/>
  <c r="AG170" i="1"/>
  <c r="AH170" i="1" s="1"/>
  <c r="AF170" i="1"/>
  <c r="AF95" i="1"/>
  <c r="AG95" i="1" s="1"/>
  <c r="AH95" i="1" s="1"/>
  <c r="AF31" i="1"/>
  <c r="AG31" i="1"/>
  <c r="AH31" i="1" s="1"/>
  <c r="AF403" i="1"/>
  <c r="AG403" i="1" s="1"/>
  <c r="AH403" i="1" s="1"/>
  <c r="AF241" i="1"/>
  <c r="AG241" i="1" s="1"/>
  <c r="AH241" i="1" s="1"/>
  <c r="AG291" i="1"/>
  <c r="AH291" i="1" s="1"/>
  <c r="AF291" i="1"/>
  <c r="AF915" i="1"/>
  <c r="AG915" i="1" s="1"/>
  <c r="AH915" i="1" s="1"/>
  <c r="AF412" i="1"/>
  <c r="AG412" i="1"/>
  <c r="AH412" i="1" s="1"/>
  <c r="AF289" i="1"/>
  <c r="AG289" i="1" s="1"/>
  <c r="AH289" i="1" s="1"/>
  <c r="AG117" i="1"/>
  <c r="AH117" i="1" s="1"/>
  <c r="AF117" i="1"/>
  <c r="AF243" i="1"/>
  <c r="AG243" i="1" s="1"/>
  <c r="AH243" i="1" s="1"/>
  <c r="AF276" i="1"/>
  <c r="AG276" i="1" s="1"/>
  <c r="AH276" i="1" s="1"/>
  <c r="AG415" i="1"/>
  <c r="AH415" i="1" s="1"/>
  <c r="AF415" i="1"/>
  <c r="AF290" i="1"/>
  <c r="AG290" i="1" s="1"/>
  <c r="AH290" i="1" s="1"/>
  <c r="AF306" i="1"/>
  <c r="AG306" i="1"/>
  <c r="AH306" i="1" s="1"/>
  <c r="AF222" i="1"/>
  <c r="AG222" i="1"/>
  <c r="AH222" i="1" s="1"/>
  <c r="AF220" i="1"/>
  <c r="AG220" i="1" s="1"/>
  <c r="AH220" i="1" s="1"/>
  <c r="AC562" i="1"/>
  <c r="AD562" i="1" s="1"/>
  <c r="U562" i="1"/>
  <c r="AB562" i="1"/>
  <c r="AF97" i="1"/>
  <c r="AG97" i="1"/>
  <c r="AH97" i="1" s="1"/>
  <c r="AF228" i="1"/>
  <c r="AG228" i="1"/>
  <c r="AH228" i="1" s="1"/>
  <c r="AF367" i="1"/>
  <c r="AG367" i="1" s="1"/>
  <c r="AH367" i="1" s="1"/>
  <c r="AF136" i="1"/>
  <c r="AG136" i="1"/>
  <c r="AH136" i="1" s="1"/>
  <c r="U922" i="1"/>
  <c r="AC922" i="1"/>
  <c r="AD922" i="1" s="1"/>
  <c r="AB922" i="1"/>
  <c r="AG140" i="1"/>
  <c r="AH140" i="1" s="1"/>
  <c r="AF140" i="1"/>
  <c r="AF474" i="1"/>
  <c r="AG474" i="1" s="1"/>
  <c r="AH474" i="1" s="1"/>
  <c r="AF103" i="1"/>
  <c r="AG103" i="1" s="1"/>
  <c r="AH103" i="1" s="1"/>
  <c r="AF512" i="1"/>
  <c r="AG512" i="1"/>
  <c r="AH512" i="1" s="1"/>
  <c r="AF121" i="1"/>
  <c r="AG121" i="1" s="1"/>
  <c r="AH121" i="1" s="1"/>
  <c r="U736" i="1"/>
  <c r="AC736" i="1"/>
  <c r="AD736" i="1" s="1"/>
  <c r="AB736" i="1"/>
  <c r="AF750" i="1"/>
  <c r="AG750" i="1" s="1"/>
  <c r="AH750" i="1" s="1"/>
  <c r="AF908" i="1"/>
  <c r="AG908" i="1"/>
  <c r="AH908" i="1" s="1"/>
  <c r="AF15" i="1"/>
  <c r="AG15" i="1"/>
  <c r="AH15" i="1" s="1"/>
  <c r="AF969" i="1"/>
  <c r="AG969" i="1"/>
  <c r="AH969" i="1" s="1"/>
  <c r="AB894" i="1"/>
  <c r="AC948" i="1"/>
  <c r="AD948" i="1" s="1"/>
  <c r="AB948" i="1"/>
  <c r="U948" i="1"/>
  <c r="AF928" i="1"/>
  <c r="AG928" i="1" s="1"/>
  <c r="AH928" i="1" s="1"/>
  <c r="AF733" i="1"/>
  <c r="AG733" i="1"/>
  <c r="AH733" i="1" s="1"/>
  <c r="AF949" i="1"/>
  <c r="AG949" i="1"/>
  <c r="AH949" i="1" s="1"/>
  <c r="AF312" i="1"/>
  <c r="AG312" i="1"/>
  <c r="AH312" i="1" s="1"/>
  <c r="AC499" i="1"/>
  <c r="AD499" i="1" s="1"/>
  <c r="AB499" i="1"/>
  <c r="U499" i="1"/>
  <c r="AB422" i="1"/>
  <c r="U422" i="1"/>
  <c r="AC422" i="1"/>
  <c r="AD422" i="1" s="1"/>
  <c r="AF723" i="1"/>
  <c r="AG723" i="1"/>
  <c r="AH723" i="1" s="1"/>
  <c r="AF993" i="1"/>
  <c r="AG993" i="1" s="1"/>
  <c r="AH993" i="1" s="1"/>
  <c r="AF863" i="1"/>
  <c r="AG863" i="1" s="1"/>
  <c r="AH863" i="1" s="1"/>
  <c r="U700" i="1"/>
  <c r="AB700" i="1"/>
  <c r="AC700" i="1"/>
  <c r="AD700" i="1" s="1"/>
  <c r="AF89" i="1"/>
  <c r="AG89" i="1" s="1"/>
  <c r="AH89" i="1" s="1"/>
  <c r="AF920" i="1"/>
  <c r="AG920" i="1" s="1"/>
  <c r="AH920" i="1" s="1"/>
  <c r="AF208" i="1"/>
  <c r="AG208" i="1"/>
  <c r="AH208" i="1" s="1"/>
  <c r="U997" i="1"/>
  <c r="AC997" i="1"/>
  <c r="AD997" i="1" s="1"/>
  <c r="U975" i="1"/>
  <c r="AC975" i="1"/>
  <c r="AD975" i="1" s="1"/>
  <c r="AB975" i="1"/>
  <c r="AF905" i="1"/>
  <c r="AG905" i="1"/>
  <c r="AH905" i="1" s="1"/>
  <c r="AF658" i="1"/>
  <c r="AG658" i="1"/>
  <c r="AH658" i="1" s="1"/>
  <c r="AC977" i="1"/>
  <c r="AD977" i="1" s="1"/>
  <c r="U977" i="1"/>
  <c r="AB977" i="1"/>
  <c r="AF335" i="1"/>
  <c r="AG335" i="1" s="1"/>
  <c r="AH335" i="1" s="1"/>
  <c r="U835" i="1"/>
  <c r="AB835" i="1"/>
  <c r="AC835" i="1"/>
  <c r="AD835" i="1" s="1"/>
  <c r="AF730" i="1"/>
  <c r="AG730" i="1" s="1"/>
  <c r="AH730" i="1" s="1"/>
  <c r="U639" i="1"/>
  <c r="AB639" i="1"/>
  <c r="AC639" i="1"/>
  <c r="AD639" i="1" s="1"/>
  <c r="AF753" i="1"/>
  <c r="AG753" i="1" s="1"/>
  <c r="AH753" i="1" s="1"/>
  <c r="AB873" i="1"/>
  <c r="U873" i="1"/>
  <c r="AC873" i="1"/>
  <c r="AD873" i="1" s="1"/>
  <c r="U703" i="1"/>
  <c r="AC703" i="1"/>
  <c r="AD703" i="1" s="1"/>
  <c r="AF744" i="1"/>
  <c r="AG744" i="1"/>
  <c r="AH744" i="1" s="1"/>
  <c r="U964" i="1"/>
  <c r="AC964" i="1"/>
  <c r="AD964" i="1" s="1"/>
  <c r="AB964" i="1"/>
  <c r="AF223" i="1"/>
  <c r="AG223" i="1" s="1"/>
  <c r="AH223" i="1" s="1"/>
  <c r="AB847" i="1"/>
  <c r="AC847" i="1"/>
  <c r="AD847" i="1" s="1"/>
  <c r="U847" i="1"/>
  <c r="AF705" i="1"/>
  <c r="AG705" i="1" s="1"/>
  <c r="AH705" i="1" s="1"/>
  <c r="AF531" i="1"/>
  <c r="AG531" i="1"/>
  <c r="AH531" i="1" s="1"/>
  <c r="AF558" i="1"/>
  <c r="AG558" i="1"/>
  <c r="AH558" i="1" s="1"/>
  <c r="AF304" i="1"/>
  <c r="AG304" i="1"/>
  <c r="AH304" i="1" s="1"/>
  <c r="AF139" i="1"/>
  <c r="AG139" i="1"/>
  <c r="AH139" i="1" s="1"/>
  <c r="AF426" i="1"/>
  <c r="AG426" i="1"/>
  <c r="AH426" i="1" s="1"/>
  <c r="AF87" i="1"/>
  <c r="AG87" i="1" s="1"/>
  <c r="AH87" i="1" s="1"/>
  <c r="AF417" i="1"/>
  <c r="AG417" i="1" s="1"/>
  <c r="AH417" i="1" s="1"/>
  <c r="AF59" i="1"/>
  <c r="AG59" i="1" s="1"/>
  <c r="AH59" i="1" s="1"/>
  <c r="U603" i="1"/>
  <c r="AC603" i="1"/>
  <c r="AD603" i="1" s="1"/>
  <c r="AC638" i="1"/>
  <c r="AD638" i="1" s="1"/>
  <c r="U638" i="1"/>
  <c r="AB638" i="1"/>
  <c r="U675" i="1"/>
  <c r="AB675" i="1"/>
  <c r="AC675" i="1"/>
  <c r="AD675" i="1" s="1"/>
  <c r="U998" i="1"/>
  <c r="AB998" i="1"/>
  <c r="AC998" i="1"/>
  <c r="AD998" i="1" s="1"/>
  <c r="AC860" i="1"/>
  <c r="AD860" i="1" s="1"/>
  <c r="U860" i="1"/>
  <c r="AB466" i="1"/>
  <c r="AC466" i="1"/>
  <c r="AD466" i="1" s="1"/>
  <c r="U466" i="1"/>
  <c r="AB996" i="1"/>
  <c r="U996" i="1"/>
  <c r="AC996" i="1"/>
  <c r="AD996" i="1" s="1"/>
  <c r="U987" i="1"/>
  <c r="AC987" i="1"/>
  <c r="AD987" i="1" s="1"/>
  <c r="AC836" i="1"/>
  <c r="AD836" i="1" s="1"/>
  <c r="U836" i="1"/>
  <c r="AF224" i="1"/>
  <c r="AG224" i="1" s="1"/>
  <c r="AH224" i="1" s="1"/>
  <c r="AF777" i="1"/>
  <c r="AG777" i="1" s="1"/>
  <c r="AH777" i="1" s="1"/>
  <c r="U621" i="1"/>
  <c r="AB621" i="1"/>
  <c r="AC621" i="1"/>
  <c r="AD621" i="1" s="1"/>
  <c r="U811" i="1"/>
  <c r="AC811" i="1"/>
  <c r="AD811" i="1" s="1"/>
  <c r="AB811" i="1"/>
  <c r="AF875" i="1"/>
  <c r="AG875" i="1" s="1"/>
  <c r="AH875" i="1" s="1"/>
  <c r="AG819" i="1"/>
  <c r="AH819" i="1" s="1"/>
  <c r="AF819" i="1"/>
  <c r="AF315" i="1"/>
  <c r="AG315" i="1" s="1"/>
  <c r="AH315" i="1" s="1"/>
  <c r="AB135" i="1"/>
  <c r="AC135" i="1"/>
  <c r="AD135" i="1" s="1"/>
  <c r="U135" i="1"/>
  <c r="AB727" i="1"/>
  <c r="U727" i="1"/>
  <c r="AC727" i="1"/>
  <c r="AD727" i="1" s="1"/>
  <c r="U898" i="1"/>
  <c r="AC898" i="1"/>
  <c r="AD898" i="1" s="1"/>
  <c r="AF553" i="1"/>
  <c r="AG553" i="1"/>
  <c r="AH553" i="1" s="1"/>
  <c r="U985" i="1"/>
  <c r="AC985" i="1"/>
  <c r="AD985" i="1" s="1"/>
  <c r="AB985" i="1"/>
  <c r="AF845" i="1"/>
  <c r="AG845" i="1"/>
  <c r="AH845" i="1" s="1"/>
  <c r="AF650" i="1"/>
  <c r="AG650" i="1" s="1"/>
  <c r="AH650" i="1" s="1"/>
  <c r="AF20" i="1"/>
  <c r="AG20" i="1" s="1"/>
  <c r="AH20" i="1" s="1"/>
  <c r="U629" i="1"/>
  <c r="AB629" i="1"/>
  <c r="AC629" i="1"/>
  <c r="AD629" i="1" s="1"/>
  <c r="U815" i="1"/>
  <c r="AC815" i="1"/>
  <c r="AD815" i="1" s="1"/>
  <c r="AB815" i="1"/>
  <c r="AC600" i="1"/>
  <c r="AD600" i="1" s="1"/>
  <c r="AB600" i="1"/>
  <c r="U600" i="1"/>
  <c r="AC729" i="1"/>
  <c r="AD729" i="1" s="1"/>
  <c r="U729" i="1"/>
  <c r="AB729" i="1"/>
  <c r="AF806" i="1"/>
  <c r="AG806" i="1"/>
  <c r="AH806" i="1" s="1"/>
  <c r="AF34" i="1"/>
  <c r="AG34" i="1"/>
  <c r="AH34" i="1" s="1"/>
  <c r="U724" i="1"/>
  <c r="AB724" i="1"/>
  <c r="AC724" i="1"/>
  <c r="AD724" i="1" s="1"/>
  <c r="AB987" i="1"/>
  <c r="AF609" i="1"/>
  <c r="AG609" i="1"/>
  <c r="AH609" i="1" s="1"/>
  <c r="AF745" i="1"/>
  <c r="AG745" i="1" s="1"/>
  <c r="AH745" i="1" s="1"/>
  <c r="AF793" i="1"/>
  <c r="AG793" i="1" s="1"/>
  <c r="AH793" i="1" s="1"/>
  <c r="AC874" i="1"/>
  <c r="AD874" i="1" s="1"/>
  <c r="AB874" i="1"/>
  <c r="U874" i="1"/>
  <c r="AF826" i="1"/>
  <c r="AG826" i="1"/>
  <c r="AH826" i="1" s="1"/>
  <c r="AF943" i="1"/>
  <c r="AG943" i="1" s="1"/>
  <c r="AH943" i="1" s="1"/>
  <c r="U838" i="1"/>
  <c r="AB838" i="1"/>
  <c r="AC838" i="1"/>
  <c r="AD838" i="1" s="1"/>
  <c r="AF274" i="1"/>
  <c r="AG274" i="1" s="1"/>
  <c r="AH274" i="1" s="1"/>
  <c r="AF529" i="1"/>
  <c r="AG529" i="1"/>
  <c r="AH529" i="1" s="1"/>
  <c r="AF459" i="1"/>
  <c r="AG459" i="1" s="1"/>
  <c r="AH459" i="1" s="1"/>
  <c r="AF344" i="1"/>
  <c r="AG344" i="1"/>
  <c r="AH344" i="1" s="1"/>
  <c r="AF265" i="1"/>
  <c r="AG265" i="1"/>
  <c r="AH265" i="1" s="1"/>
  <c r="AF376" i="1"/>
  <c r="AG376" i="1"/>
  <c r="AH376" i="1" s="1"/>
  <c r="AF146" i="1"/>
  <c r="AG146" i="1"/>
  <c r="AH146" i="1" s="1"/>
  <c r="U956" i="1"/>
  <c r="AC956" i="1"/>
  <c r="AD956" i="1" s="1"/>
  <c r="U787" i="1"/>
  <c r="AC787" i="1"/>
  <c r="AD787" i="1" s="1"/>
  <c r="AB787" i="1"/>
  <c r="AF782" i="1"/>
  <c r="AG782" i="1" s="1"/>
  <c r="AH782" i="1" s="1"/>
  <c r="AF1000" i="1"/>
  <c r="AG1000" i="1" s="1"/>
  <c r="AH1000" i="1" s="1"/>
  <c r="AF868" i="1"/>
  <c r="AG868" i="1" s="1"/>
  <c r="AH868" i="1" s="1"/>
  <c r="AF938" i="1"/>
  <c r="AG938" i="1"/>
  <c r="AH938" i="1" s="1"/>
  <c r="U105" i="1"/>
  <c r="AB105" i="1"/>
  <c r="AC105" i="1" s="1"/>
  <c r="AD105" i="1" s="1"/>
  <c r="U981" i="1"/>
  <c r="AC981" i="1"/>
  <c r="AD981" i="1" s="1"/>
  <c r="AC714" i="1"/>
  <c r="AD714" i="1" s="1"/>
  <c r="AB714" i="1"/>
  <c r="U714" i="1"/>
  <c r="AF667" i="1"/>
  <c r="AG667" i="1" s="1"/>
  <c r="AH667" i="1" s="1"/>
  <c r="AC763" i="1"/>
  <c r="AD763" i="1" s="1"/>
  <c r="U763" i="1"/>
  <c r="AB763" i="1"/>
  <c r="AF934" i="1"/>
  <c r="AG934" i="1"/>
  <c r="AH934" i="1" s="1"/>
  <c r="AF927" i="1"/>
  <c r="AG927" i="1" s="1"/>
  <c r="AH927" i="1" s="1"/>
  <c r="AF343" i="1"/>
  <c r="AG343" i="1" s="1"/>
  <c r="AH343" i="1" s="1"/>
  <c r="AF468" i="1"/>
  <c r="AG468" i="1"/>
  <c r="AH468" i="1" s="1"/>
  <c r="AF22" i="1"/>
  <c r="AG22" i="1"/>
  <c r="AH22" i="1" s="1"/>
  <c r="AC480" i="1"/>
  <c r="AD480" i="1" s="1"/>
  <c r="U480" i="1"/>
  <c r="AB480" i="1"/>
  <c r="AF686" i="1"/>
  <c r="AG686" i="1" s="1"/>
  <c r="AH686" i="1" s="1"/>
  <c r="AF946" i="1"/>
  <c r="AG946" i="1"/>
  <c r="AH946" i="1" s="1"/>
  <c r="AB809" i="1"/>
  <c r="AF879" i="1"/>
  <c r="AG879" i="1"/>
  <c r="AH879" i="1" s="1"/>
  <c r="AF71" i="1"/>
  <c r="AG71" i="1"/>
  <c r="AH71" i="1" s="1"/>
  <c r="AC401" i="1"/>
  <c r="AD401" i="1" s="1"/>
  <c r="U401" i="1"/>
  <c r="AB401" i="1"/>
  <c r="AF601" i="1"/>
  <c r="AG601" i="1"/>
  <c r="AH601" i="1" s="1"/>
  <c r="AB853" i="1"/>
  <c r="U853" i="1"/>
  <c r="AC853" i="1"/>
  <c r="AD853" i="1" s="1"/>
  <c r="AC866" i="1"/>
  <c r="AD866" i="1" s="1"/>
  <c r="U866" i="1"/>
  <c r="AF941" i="1"/>
  <c r="AG941" i="1"/>
  <c r="AH941" i="1" s="1"/>
  <c r="AF829" i="1"/>
  <c r="AG829" i="1"/>
  <c r="AH829" i="1" s="1"/>
  <c r="AF113" i="1"/>
  <c r="AG113" i="1"/>
  <c r="AH113" i="1" s="1"/>
  <c r="AB898" i="1"/>
  <c r="AF54" i="1"/>
  <c r="AG54" i="1"/>
  <c r="AH54" i="1" s="1"/>
  <c r="U154" i="1"/>
  <c r="AC154" i="1"/>
  <c r="AD154" i="1" s="1"/>
  <c r="AB154" i="1"/>
  <c r="AC585" i="1"/>
  <c r="AD585" i="1" s="1"/>
  <c r="AB585" i="1"/>
  <c r="U585" i="1"/>
  <c r="AC731" i="1"/>
  <c r="AD731" i="1" s="1"/>
  <c r="AB731" i="1"/>
  <c r="U731" i="1"/>
  <c r="U814" i="1"/>
  <c r="AC814" i="1"/>
  <c r="AD814" i="1" s="1"/>
  <c r="AF982" i="1"/>
  <c r="AG982" i="1" s="1"/>
  <c r="AH982" i="1" s="1"/>
  <c r="AB916" i="1"/>
  <c r="AF926" i="1"/>
  <c r="AG926" i="1" s="1"/>
  <c r="AH926" i="1" s="1"/>
  <c r="AB77" i="1"/>
  <c r="AC77" i="1"/>
  <c r="AD77" i="1" s="1"/>
  <c r="U77" i="1"/>
  <c r="U108" i="1"/>
  <c r="AC108" i="1"/>
  <c r="AD108" i="1" s="1"/>
  <c r="AB108" i="1"/>
  <c r="AB514" i="1"/>
  <c r="AC514" i="1"/>
  <c r="AD514" i="1" s="1"/>
  <c r="U514" i="1"/>
  <c r="AB725" i="1"/>
  <c r="U725" i="1"/>
  <c r="AC725" i="1"/>
  <c r="AD725" i="1" s="1"/>
  <c r="U851" i="1"/>
  <c r="AC851" i="1"/>
  <c r="AD851" i="1" s="1"/>
  <c r="AB851" i="1"/>
  <c r="AF930" i="1"/>
  <c r="AG930" i="1" s="1"/>
  <c r="AH930" i="1" s="1"/>
  <c r="AB614" i="1"/>
  <c r="AC614" i="1"/>
  <c r="AD614" i="1" s="1"/>
  <c r="U614" i="1"/>
  <c r="U992" i="1"/>
  <c r="AC992" i="1"/>
  <c r="AD992" i="1" s="1"/>
  <c r="AB992" i="1"/>
  <c r="AC952" i="1"/>
  <c r="AD952" i="1" s="1"/>
  <c r="U952" i="1"/>
  <c r="AF951" i="1"/>
  <c r="AG951" i="1"/>
  <c r="AH951" i="1" s="1"/>
  <c r="AB939" i="1"/>
  <c r="AC652" i="1"/>
  <c r="AD652" i="1" s="1"/>
  <c r="U652" i="1"/>
  <c r="AB652" i="1"/>
  <c r="U881" i="1"/>
  <c r="AC881" i="1"/>
  <c r="AD881" i="1" s="1"/>
  <c r="AB881" i="1"/>
  <c r="AF631" i="1"/>
  <c r="AG631" i="1" s="1"/>
  <c r="AH631" i="1" s="1"/>
  <c r="AF333" i="1"/>
  <c r="AG333" i="1" s="1"/>
  <c r="AH333" i="1" s="1"/>
  <c r="AF973" i="1"/>
  <c r="AG973" i="1"/>
  <c r="AH973" i="1" s="1"/>
  <c r="AB778" i="1"/>
  <c r="AC989" i="1"/>
  <c r="AD989" i="1" s="1"/>
  <c r="U989" i="1"/>
  <c r="AB989" i="1"/>
  <c r="AF756" i="1"/>
  <c r="AG756" i="1" s="1"/>
  <c r="AH756" i="1" s="1"/>
  <c r="AC858" i="1"/>
  <c r="AD858" i="1" s="1"/>
  <c r="U858" i="1"/>
  <c r="AC757" i="1"/>
  <c r="AD757" i="1" s="1"/>
  <c r="U757" i="1"/>
  <c r="AB757" i="1"/>
  <c r="U547" i="1"/>
  <c r="AB547" i="1"/>
  <c r="AC547" i="1"/>
  <c r="AD547" i="1" s="1"/>
  <c r="AF931" i="1"/>
  <c r="AG931" i="1" s="1"/>
  <c r="AH931" i="1" s="1"/>
  <c r="AF917" i="1"/>
  <c r="AG917" i="1"/>
  <c r="AH917" i="1" s="1"/>
  <c r="AG382" i="1"/>
  <c r="AH382" i="1" s="1"/>
  <c r="AF382" i="1"/>
  <c r="AF246" i="1"/>
  <c r="AG246" i="1" s="1"/>
  <c r="AH246" i="1" s="1"/>
  <c r="AF264" i="1"/>
  <c r="AG264" i="1"/>
  <c r="AH264" i="1" s="1"/>
  <c r="AF260" i="1"/>
  <c r="AG260" i="1"/>
  <c r="AH260" i="1" s="1"/>
  <c r="AF188" i="1"/>
  <c r="AG188" i="1" s="1"/>
  <c r="AH188" i="1" s="1"/>
  <c r="AF158" i="1"/>
  <c r="AG158" i="1" s="1"/>
  <c r="AH158" i="1" s="1"/>
  <c r="AB956" i="1"/>
  <c r="AF48" i="1"/>
  <c r="AG48" i="1" s="1"/>
  <c r="AH48" i="1" s="1"/>
  <c r="AF329" i="1"/>
  <c r="AG329" i="1" s="1"/>
  <c r="AH329" i="1" s="1"/>
  <c r="AF105" i="1" l="1"/>
  <c r="AG105" i="1"/>
  <c r="AH105" i="1" s="1"/>
  <c r="AF90" i="1"/>
  <c r="AG90" i="1"/>
  <c r="AH90" i="1" s="1"/>
  <c r="AF860" i="1"/>
  <c r="AG860" i="1" s="1"/>
  <c r="AH860" i="1" s="1"/>
  <c r="AF562" i="1"/>
  <c r="AG562" i="1"/>
  <c r="AH562" i="1" s="1"/>
  <c r="AF368" i="1"/>
  <c r="AG368" i="1"/>
  <c r="AH368" i="1" s="1"/>
  <c r="AF794" i="1"/>
  <c r="AG794" i="1"/>
  <c r="AH794" i="1" s="1"/>
  <c r="AF725" i="1"/>
  <c r="AG725" i="1" s="1"/>
  <c r="AH725" i="1" s="1"/>
  <c r="AF585" i="1"/>
  <c r="AG585" i="1"/>
  <c r="AH585" i="1" s="1"/>
  <c r="AF985" i="1"/>
  <c r="AG985" i="1"/>
  <c r="AH985" i="1" s="1"/>
  <c r="AF996" i="1"/>
  <c r="AG996" i="1" s="1"/>
  <c r="AH996" i="1" s="1"/>
  <c r="AF998" i="1"/>
  <c r="AG998" i="1"/>
  <c r="AH998" i="1" s="1"/>
  <c r="AF638" i="1"/>
  <c r="AG638" i="1" s="1"/>
  <c r="AH638" i="1" s="1"/>
  <c r="AF975" i="1"/>
  <c r="AG975" i="1"/>
  <c r="AH975" i="1" s="1"/>
  <c r="AF499" i="1"/>
  <c r="AG499" i="1" s="1"/>
  <c r="AH499" i="1" s="1"/>
  <c r="AF171" i="1"/>
  <c r="AG171" i="1" s="1"/>
  <c r="AH171" i="1" s="1"/>
  <c r="AF556" i="1"/>
  <c r="AG556" i="1"/>
  <c r="AH556" i="1" s="1"/>
  <c r="AF888" i="1"/>
  <c r="AG888" i="1"/>
  <c r="AH888" i="1" s="1"/>
  <c r="AF774" i="1"/>
  <c r="AG774" i="1" s="1"/>
  <c r="AH774" i="1" s="1"/>
  <c r="AF916" i="1"/>
  <c r="AG916" i="1" s="1"/>
  <c r="AH916" i="1" s="1"/>
  <c r="AF713" i="1"/>
  <c r="AG713" i="1" s="1"/>
  <c r="AH713" i="1" s="1"/>
  <c r="AF778" i="1"/>
  <c r="AG778" i="1" s="1"/>
  <c r="AH778" i="1" s="1"/>
  <c r="AF939" i="1"/>
  <c r="AG939" i="1"/>
  <c r="AH939" i="1" s="1"/>
  <c r="AF997" i="1"/>
  <c r="AG997" i="1"/>
  <c r="AH997" i="1" s="1"/>
  <c r="AF947" i="1"/>
  <c r="AG947" i="1" s="1"/>
  <c r="AH947" i="1" s="1"/>
  <c r="AF963" i="1"/>
  <c r="AG963" i="1"/>
  <c r="AH963" i="1" s="1"/>
  <c r="AF825" i="1"/>
  <c r="AG825" i="1"/>
  <c r="AH825" i="1" s="1"/>
  <c r="AF814" i="1"/>
  <c r="AG814" i="1" s="1"/>
  <c r="AH814" i="1" s="1"/>
  <c r="AF603" i="1"/>
  <c r="AG603" i="1"/>
  <c r="AH603" i="1" s="1"/>
  <c r="AF154" i="1"/>
  <c r="AG154" i="1" s="1"/>
  <c r="AH154" i="1" s="1"/>
  <c r="AF675" i="1"/>
  <c r="AG675" i="1" s="1"/>
  <c r="AH675" i="1" s="1"/>
  <c r="AF835" i="1"/>
  <c r="AG835" i="1"/>
  <c r="AH835" i="1" s="1"/>
  <c r="AF922" i="1"/>
  <c r="AG922" i="1" s="1"/>
  <c r="AH922" i="1" s="1"/>
  <c r="AF514" i="1"/>
  <c r="AG514" i="1"/>
  <c r="AH514" i="1" s="1"/>
  <c r="AF714" i="1"/>
  <c r="AG714" i="1"/>
  <c r="AH714" i="1" s="1"/>
  <c r="AF815" i="1"/>
  <c r="AG815" i="1"/>
  <c r="AH815" i="1" s="1"/>
  <c r="AF898" i="1"/>
  <c r="AG898" i="1"/>
  <c r="AH898" i="1" s="1"/>
  <c r="AF466" i="1"/>
  <c r="AG466" i="1"/>
  <c r="AH466" i="1" s="1"/>
  <c r="AF792" i="1"/>
  <c r="AG792" i="1"/>
  <c r="AH792" i="1" s="1"/>
  <c r="AF743" i="1"/>
  <c r="AG743" i="1"/>
  <c r="AH743" i="1" s="1"/>
  <c r="AF999" i="1"/>
  <c r="AG999" i="1" s="1"/>
  <c r="AH999" i="1" s="1"/>
  <c r="AF108" i="1"/>
  <c r="AG108" i="1" s="1"/>
  <c r="AH108" i="1" s="1"/>
  <c r="AF703" i="1"/>
  <c r="AG703" i="1"/>
  <c r="AH703" i="1" s="1"/>
  <c r="AF873" i="1"/>
  <c r="AG873" i="1" s="1"/>
  <c r="AH873" i="1" s="1"/>
  <c r="AF989" i="1"/>
  <c r="AG989" i="1"/>
  <c r="AH989" i="1" s="1"/>
  <c r="AF77" i="1"/>
  <c r="AG77" i="1" s="1"/>
  <c r="AH77" i="1" s="1"/>
  <c r="AF480" i="1"/>
  <c r="AG480" i="1"/>
  <c r="AH480" i="1" s="1"/>
  <c r="AF600" i="1"/>
  <c r="AG600" i="1" s="1"/>
  <c r="AH600" i="1" s="1"/>
  <c r="AF135" i="1"/>
  <c r="AG135" i="1" s="1"/>
  <c r="AH135" i="1" s="1"/>
  <c r="AF757" i="1"/>
  <c r="AG757" i="1" s="1"/>
  <c r="AH757" i="1" s="1"/>
  <c r="AF787" i="1"/>
  <c r="AG787" i="1"/>
  <c r="AH787" i="1" s="1"/>
  <c r="AF422" i="1"/>
  <c r="AG422" i="1"/>
  <c r="AH422" i="1" s="1"/>
  <c r="AF956" i="1"/>
  <c r="AG956" i="1"/>
  <c r="AH956" i="1" s="1"/>
  <c r="AF770" i="1"/>
  <c r="AG770" i="1"/>
  <c r="AH770" i="1" s="1"/>
  <c r="AF852" i="1"/>
  <c r="AG852" i="1" s="1"/>
  <c r="AH852" i="1" s="1"/>
  <c r="AF809" i="1"/>
  <c r="AG809" i="1" s="1"/>
  <c r="AH809" i="1" s="1"/>
  <c r="AF652" i="1"/>
  <c r="AG652" i="1"/>
  <c r="AH652" i="1" s="1"/>
  <c r="AF853" i="1"/>
  <c r="AG853" i="1" s="1"/>
  <c r="AH853" i="1" s="1"/>
  <c r="AF763" i="1"/>
  <c r="AG763" i="1"/>
  <c r="AH763" i="1" s="1"/>
  <c r="AF729" i="1"/>
  <c r="AG729" i="1"/>
  <c r="AH729" i="1" s="1"/>
  <c r="AF614" i="1"/>
  <c r="AG614" i="1" s="1"/>
  <c r="AH614" i="1" s="1"/>
  <c r="AF977" i="1"/>
  <c r="AG977" i="1"/>
  <c r="AH977" i="1" s="1"/>
  <c r="AF700" i="1"/>
  <c r="AG700" i="1" s="1"/>
  <c r="AH700" i="1" s="1"/>
  <c r="AF881" i="1"/>
  <c r="AG881" i="1" s="1"/>
  <c r="AH881" i="1" s="1"/>
  <c r="AF811" i="1"/>
  <c r="AG811" i="1" s="1"/>
  <c r="AH811" i="1" s="1"/>
  <c r="AF964" i="1"/>
  <c r="AG964" i="1" s="1"/>
  <c r="AH964" i="1" s="1"/>
  <c r="AF948" i="1"/>
  <c r="AG948" i="1"/>
  <c r="AH948" i="1" s="1"/>
  <c r="AF952" i="1"/>
  <c r="AG952" i="1"/>
  <c r="AH952" i="1" s="1"/>
  <c r="AF858" i="1"/>
  <c r="AG858" i="1"/>
  <c r="AH858" i="1" s="1"/>
  <c r="AF731" i="1"/>
  <c r="AG731" i="1"/>
  <c r="AH731" i="1" s="1"/>
  <c r="AF981" i="1"/>
  <c r="AG981" i="1"/>
  <c r="AH981" i="1" s="1"/>
  <c r="AF838" i="1"/>
  <c r="AG838" i="1"/>
  <c r="AH838" i="1" s="1"/>
  <c r="AF621" i="1"/>
  <c r="AG621" i="1"/>
  <c r="AH621" i="1" s="1"/>
  <c r="AF836" i="1"/>
  <c r="AG836" i="1" s="1"/>
  <c r="AH836" i="1" s="1"/>
  <c r="AF547" i="1"/>
  <c r="AG547" i="1"/>
  <c r="AH547" i="1" s="1"/>
  <c r="AF992" i="1"/>
  <c r="AG992" i="1" s="1"/>
  <c r="AH992" i="1" s="1"/>
  <c r="AF851" i="1"/>
  <c r="AG851" i="1" s="1"/>
  <c r="AH851" i="1" s="1"/>
  <c r="AF866" i="1"/>
  <c r="AG866" i="1"/>
  <c r="AH866" i="1" s="1"/>
  <c r="AF401" i="1"/>
  <c r="AG401" i="1"/>
  <c r="AH401" i="1" s="1"/>
  <c r="AF874" i="1"/>
  <c r="AG874" i="1"/>
  <c r="AH874" i="1" s="1"/>
  <c r="AF724" i="1"/>
  <c r="AG724" i="1" s="1"/>
  <c r="AH724" i="1" s="1"/>
  <c r="AF629" i="1"/>
  <c r="AG629" i="1" s="1"/>
  <c r="AH629" i="1" s="1"/>
  <c r="AF727" i="1"/>
  <c r="AG727" i="1"/>
  <c r="AH727" i="1" s="1"/>
  <c r="AF987" i="1"/>
  <c r="AG987" i="1"/>
  <c r="AH987" i="1" s="1"/>
  <c r="AF847" i="1"/>
  <c r="AG847" i="1" s="1"/>
  <c r="AH847" i="1" s="1"/>
  <c r="AF639" i="1"/>
  <c r="AG639" i="1"/>
  <c r="AH639" i="1" s="1"/>
  <c r="AF736" i="1"/>
  <c r="AG736" i="1"/>
  <c r="AH736" i="1" s="1"/>
  <c r="AF970" i="1"/>
  <c r="AG970" i="1"/>
  <c r="AH970" i="1" s="1"/>
  <c r="AF144" i="1"/>
  <c r="AG144" i="1"/>
  <c r="AH144" i="1" s="1"/>
  <c r="AF894" i="1"/>
  <c r="AG894" i="1"/>
  <c r="AH894" i="1" s="1"/>
  <c r="AF623" i="1"/>
  <c r="AG623" i="1"/>
  <c r="AH623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<sst xmlns="http://schemas.openxmlformats.org/spreadsheetml/2006/main" count="126" uniqueCount="105">
  <si>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</si>
  <si>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</si>
  <si>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</si>
  <si>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</si>
  <si>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</si>
  <si>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</si>
  <si>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</si>
  <si>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</si>
  <si>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</si>
  <si>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</si>
  <si>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</si>
  <si>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</si>
  <si>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</si>
  <si>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</si>
  <si>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</si>
  <si>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</si>
  <si>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</si>
  <si>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</si>
  <si>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</si>
  <si>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</si>
  <si>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</si>
  <si>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</si>
  <si>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</si>
  <si>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</si>
  <si>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</si>
  <si>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</si>
  <si>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</si>
  <si>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</si>
  <si>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</si>
  <si>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</si>
  <si>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</si>
  <si>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</si>
  <si>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</si>
  <si>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</si>
  <si>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</si>
  <si>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</si>
  <si>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</si>
  <si>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</si>
  <si>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</si>
  <si>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</si>
  <si>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</si>
  <si>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</si>
  <si>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</si>
  <si>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</si>
  <si>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</si>
  <si>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</si>
  <si>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</si>
  <si>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</si>
  <si>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</si>
  <si>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</si>
  <si>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</si>
  <si>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</si>
  <si>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</si>
  <si>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</si>
  <si>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</si>
  <si>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</si>
  <si>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</si>
  <si>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</si>
  <si>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</si>
  <si>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</si>
  <si>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</si>
  <si>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</si>
  <si>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</si>
  <si>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</si>
  <si>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</si>
  <si>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</si>
  <si>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</si>
  <si>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</si>
  <si>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</si>
  <si>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</si>
  <si>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</si>
  <si>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</si>
  <si>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</si>
  <si>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</si>
  <si>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</si>
  <si>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</si>
  <si>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</si>
  <si>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</si>
  <si>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</si>
  <si>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</si>
  <si>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</si>
  <si>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</si>
  <si>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</si>
  <si>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</si>
  <si>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</si>
  <si>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</si>
  <si>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</si>
  <si>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</si>
  <si>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</si>
  <si>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</si>
  <si>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</si>
  <si>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</si>
  <si>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</si>
  <si>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</si>
  <si>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</si>
  <si>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</si>
  <si>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</si>
  <si>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</si>
  <si>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</si>
  <si>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</si>
  <si>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</si>
  <si>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</si>
  <si>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</si>
  <si>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data\100210\fr105911.bin</t>
  </si>
  <si>
    <t>測定日：2010/02/10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</si>
</sst>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1.8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5.4</c:v>
                </c:pt>
                <c:pt idx="52">
                  <c:v>5.4</c:v>
                </c:pt>
                <c:pt idx="53">
                  <c:v>5.4</c:v>
                </c:pt>
                <c:pt idx="54">
                  <c:v>5.4</c:v>
                </c:pt>
                <c:pt idx="55">
                  <c:v>6.3</c:v>
                </c:pt>
                <c:pt idx="56">
                  <c:v>7.2</c:v>
                </c:pt>
                <c:pt idx="57">
                  <c:v>7.2</c:v>
                </c:pt>
                <c:pt idx="58">
                  <c:v>6.3</c:v>
                </c:pt>
                <c:pt idx="59">
                  <c:v>7.2</c:v>
                </c:pt>
                <c:pt idx="60">
                  <c:v>7.2</c:v>
                </c:pt>
                <c:pt idx="61">
                  <c:v>7.2</c:v>
                </c:pt>
                <c:pt idx="62">
                  <c:v>8.1</c:v>
                </c:pt>
                <c:pt idx="63">
                  <c:v>8.1</c:v>
                </c:pt>
                <c:pt idx="64">
                  <c:v>8.1</c:v>
                </c:pt>
                <c:pt idx="65">
                  <c:v>9.1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10.9</c:v>
                </c:pt>
                <c:pt idx="70">
                  <c:v>10.9</c:v>
                </c:pt>
                <c:pt idx="71">
                  <c:v>11.8</c:v>
                </c:pt>
                <c:pt idx="72">
                  <c:v>11.8</c:v>
                </c:pt>
                <c:pt idx="73">
                  <c:v>12.7</c:v>
                </c:pt>
                <c:pt idx="74">
                  <c:v>13.6</c:v>
                </c:pt>
                <c:pt idx="75">
                  <c:v>14.5</c:v>
                </c:pt>
                <c:pt idx="76">
                  <c:v>15.4</c:v>
                </c:pt>
                <c:pt idx="77">
                  <c:v>15.4</c:v>
                </c:pt>
                <c:pt idx="78">
                  <c:v>17.2</c:v>
                </c:pt>
                <c:pt idx="79">
                  <c:v>18.100000000000001</c:v>
                </c:pt>
                <c:pt idx="80">
                  <c:v>19</c:v>
                </c:pt>
                <c:pt idx="81">
                  <c:v>20.8</c:v>
                </c:pt>
                <c:pt idx="82">
                  <c:v>21.7</c:v>
                </c:pt>
                <c:pt idx="83">
                  <c:v>23.5</c:v>
                </c:pt>
                <c:pt idx="84">
                  <c:v>28.1</c:v>
                </c:pt>
                <c:pt idx="85">
                  <c:v>30.8</c:v>
                </c:pt>
                <c:pt idx="86">
                  <c:v>34.4</c:v>
                </c:pt>
                <c:pt idx="87">
                  <c:v>30.8</c:v>
                </c:pt>
                <c:pt idx="88">
                  <c:v>34.4</c:v>
                </c:pt>
                <c:pt idx="89">
                  <c:v>34.4</c:v>
                </c:pt>
                <c:pt idx="90">
                  <c:v>36.200000000000003</c:v>
                </c:pt>
                <c:pt idx="91">
                  <c:v>38.9</c:v>
                </c:pt>
                <c:pt idx="92">
                  <c:v>38.9</c:v>
                </c:pt>
                <c:pt idx="93">
                  <c:v>40.700000000000003</c:v>
                </c:pt>
                <c:pt idx="94">
                  <c:v>41.6</c:v>
                </c:pt>
                <c:pt idx="95">
                  <c:v>44.4</c:v>
                </c:pt>
                <c:pt idx="96">
                  <c:v>48.9</c:v>
                </c:pt>
                <c:pt idx="97">
                  <c:v>53.4</c:v>
                </c:pt>
                <c:pt idx="98">
                  <c:v>61.5</c:v>
                </c:pt>
                <c:pt idx="99">
                  <c:v>74.2</c:v>
                </c:pt>
                <c:pt idx="100">
                  <c:v>69.7</c:v>
                </c:pt>
                <c:pt idx="101">
                  <c:v>77.8</c:v>
                </c:pt>
                <c:pt idx="102">
                  <c:v>115.9</c:v>
                </c:pt>
                <c:pt idx="103">
                  <c:v>110.4</c:v>
                </c:pt>
                <c:pt idx="104">
                  <c:v>111.3</c:v>
                </c:pt>
                <c:pt idx="105">
                  <c:v>87.8</c:v>
                </c:pt>
                <c:pt idx="106">
                  <c:v>103.2</c:v>
                </c:pt>
                <c:pt idx="107">
                  <c:v>153</c:v>
                </c:pt>
                <c:pt idx="108">
                  <c:v>152.1</c:v>
                </c:pt>
                <c:pt idx="109">
                  <c:v>159.30000000000001</c:v>
                </c:pt>
                <c:pt idx="110">
                  <c:v>147.5</c:v>
                </c:pt>
                <c:pt idx="111">
                  <c:v>137.6</c:v>
                </c:pt>
                <c:pt idx="112">
                  <c:v>143.9</c:v>
                </c:pt>
                <c:pt idx="113">
                  <c:v>152.1</c:v>
                </c:pt>
                <c:pt idx="114">
                  <c:v>172.9</c:v>
                </c:pt>
                <c:pt idx="115">
                  <c:v>288.7</c:v>
                </c:pt>
                <c:pt idx="116">
                  <c:v>329.5</c:v>
                </c:pt>
                <c:pt idx="117">
                  <c:v>313.2</c:v>
                </c:pt>
                <c:pt idx="118">
                  <c:v>332.2</c:v>
                </c:pt>
                <c:pt idx="119">
                  <c:v>406.4</c:v>
                </c:pt>
                <c:pt idx="120">
                  <c:v>410</c:v>
                </c:pt>
                <c:pt idx="121">
                  <c:v>411.8</c:v>
                </c:pt>
                <c:pt idx="122">
                  <c:v>436.3</c:v>
                </c:pt>
                <c:pt idx="123">
                  <c:v>539.5</c:v>
                </c:pt>
                <c:pt idx="124">
                  <c:v>445.3</c:v>
                </c:pt>
                <c:pt idx="125">
                  <c:v>431.8</c:v>
                </c:pt>
                <c:pt idx="126">
                  <c:v>458</c:v>
                </c:pt>
                <c:pt idx="127">
                  <c:v>609.20000000000005</c:v>
                </c:pt>
                <c:pt idx="128">
                  <c:v>674.3</c:v>
                </c:pt>
                <c:pt idx="129">
                  <c:v>759.4</c:v>
                </c:pt>
                <c:pt idx="130">
                  <c:v>696.1</c:v>
                </c:pt>
                <c:pt idx="131">
                  <c:v>650.79999999999995</c:v>
                </c:pt>
                <c:pt idx="132">
                  <c:v>938.6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0C-5142-BCA2-E1DCB7D8D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69024"/>
        <c:axId val="1"/>
      </c:scatterChart>
      <c:valAx>
        <c:axId val="17491690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91690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0.11937085583075055</c:v>
                </c:pt>
                <c:pt idx="1">
                  <c:v>8.1637489591781964E-2</c:v>
                </c:pt>
                <c:pt idx="2">
                  <c:v>6.964716888417502E-2</c:v>
                </c:pt>
                <c:pt idx="3">
                  <c:v>8.0223151088872402E-2</c:v>
                </c:pt>
                <c:pt idx="4">
                  <c:v>8.2794487282050994E-2</c:v>
                </c:pt>
                <c:pt idx="5">
                  <c:v>8.1242154931180907E-2</c:v>
                </c:pt>
                <c:pt idx="6">
                  <c:v>0.12845725058455829</c:v>
                </c:pt>
                <c:pt idx="7">
                  <c:v>0.13364695721493286</c:v>
                </c:pt>
                <c:pt idx="8">
                  <c:v>0.13132872088560196</c:v>
                </c:pt>
                <c:pt idx="9">
                  <c:v>0.12958987857470389</c:v>
                </c:pt>
                <c:pt idx="10">
                  <c:v>0.13544273634377538</c:v>
                </c:pt>
                <c:pt idx="11">
                  <c:v>0.13792879874870131</c:v>
                </c:pt>
                <c:pt idx="12">
                  <c:v>0.12312632649978664</c:v>
                </c:pt>
                <c:pt idx="13">
                  <c:v>0.10076910578210342</c:v>
                </c:pt>
                <c:pt idx="14">
                  <c:v>0.14221008176586442</c:v>
                </c:pt>
                <c:pt idx="15">
                  <c:v>0.14219269353952524</c:v>
                </c:pt>
                <c:pt idx="16">
                  <c:v>0.13532907022752425</c:v>
                </c:pt>
                <c:pt idx="17">
                  <c:v>0.12325429922843553</c:v>
                </c:pt>
                <c:pt idx="18">
                  <c:v>0.14472905973351524</c:v>
                </c:pt>
                <c:pt idx="19">
                  <c:v>0.13933825480280274</c:v>
                </c:pt>
                <c:pt idx="20">
                  <c:v>0.14132334694778367</c:v>
                </c:pt>
                <c:pt idx="21">
                  <c:v>0.13758683210647918</c:v>
                </c:pt>
                <c:pt idx="22">
                  <c:v>0.14973310539443171</c:v>
                </c:pt>
                <c:pt idx="23">
                  <c:v>0.14446648250184235</c:v>
                </c:pt>
                <c:pt idx="24">
                  <c:v>0.15198874746046331</c:v>
                </c:pt>
                <c:pt idx="25">
                  <c:v>0.1372761362230453</c:v>
                </c:pt>
                <c:pt idx="26">
                  <c:v>0.14435091032808139</c:v>
                </c:pt>
                <c:pt idx="27">
                  <c:v>0.14368342559018729</c:v>
                </c:pt>
                <c:pt idx="28">
                  <c:v>0.14074409839214214</c:v>
                </c:pt>
                <c:pt idx="29">
                  <c:v>0.13771353840522896</c:v>
                </c:pt>
                <c:pt idx="30">
                  <c:v>0.14782962368025032</c:v>
                </c:pt>
                <c:pt idx="31">
                  <c:v>0.14037967804916365</c:v>
                </c:pt>
                <c:pt idx="32">
                  <c:v>0.13539408000174144</c:v>
                </c:pt>
                <c:pt idx="33">
                  <c:v>0.14493550697258148</c:v>
                </c:pt>
                <c:pt idx="34">
                  <c:v>0.14055957610574071</c:v>
                </c:pt>
                <c:pt idx="35">
                  <c:v>0.14045802522018425</c:v>
                </c:pt>
                <c:pt idx="36">
                  <c:v>0.19155336257281333</c:v>
                </c:pt>
                <c:pt idx="37">
                  <c:v>0.17545967716596489</c:v>
                </c:pt>
                <c:pt idx="38">
                  <c:v>0.18587291432531389</c:v>
                </c:pt>
                <c:pt idx="39">
                  <c:v>0.19439313676374056</c:v>
                </c:pt>
                <c:pt idx="40">
                  <c:v>0.19466801294080724</c:v>
                </c:pt>
                <c:pt idx="41">
                  <c:v>0.19869240632417251</c:v>
                </c:pt>
                <c:pt idx="42">
                  <c:v>0.19907796782462664</c:v>
                </c:pt>
                <c:pt idx="43">
                  <c:v>0.2073947406537946</c:v>
                </c:pt>
                <c:pt idx="44">
                  <c:v>0.18210921215471065</c:v>
                </c:pt>
                <c:pt idx="45">
                  <c:v>0.18616975779331887</c:v>
                </c:pt>
                <c:pt idx="46">
                  <c:v>0.24287010352905569</c:v>
                </c:pt>
                <c:pt idx="47">
                  <c:v>0.23039935972030023</c:v>
                </c:pt>
                <c:pt idx="48">
                  <c:v>0.2328819674344712</c:v>
                </c:pt>
                <c:pt idx="49">
                  <c:v>0.22792931465311361</c:v>
                </c:pt>
                <c:pt idx="50">
                  <c:v>0.23586322913548749</c:v>
                </c:pt>
                <c:pt idx="51">
                  <c:v>0.27512786137238471</c:v>
                </c:pt>
                <c:pt idx="52">
                  <c:v>0.26123168168524052</c:v>
                </c:pt>
                <c:pt idx="53">
                  <c:v>0.280425659345231</c:v>
                </c:pt>
                <c:pt idx="54">
                  <c:v>0.27222236028513852</c:v>
                </c:pt>
                <c:pt idx="55">
                  <c:v>0.32148822746649963</c:v>
                </c:pt>
                <c:pt idx="56">
                  <c:v>0.35600295716810187</c:v>
                </c:pt>
                <c:pt idx="57">
                  <c:v>0.39061794061447253</c:v>
                </c:pt>
                <c:pt idx="58">
                  <c:v>0.34020176387213052</c:v>
                </c:pt>
                <c:pt idx="59">
                  <c:v>0.39141548429854595</c:v>
                </c:pt>
                <c:pt idx="60">
                  <c:v>0.3703102347543023</c:v>
                </c:pt>
                <c:pt idx="61">
                  <c:v>0.41086184296399064</c:v>
                </c:pt>
                <c:pt idx="62">
                  <c:v>0.43108806860360693</c:v>
                </c:pt>
                <c:pt idx="63">
                  <c:v>0.44703376934696237</c:v>
                </c:pt>
                <c:pt idx="64">
                  <c:v>0.40076724968290051</c:v>
                </c:pt>
                <c:pt idx="65">
                  <c:v>0.50007692354686673</c:v>
                </c:pt>
                <c:pt idx="66">
                  <c:v>0.53497453839024578</c:v>
                </c:pt>
                <c:pt idx="67">
                  <c:v>0.51327624352696699</c:v>
                </c:pt>
                <c:pt idx="68">
                  <c:v>0.53640792742184895</c:v>
                </c:pt>
                <c:pt idx="69">
                  <c:v>0.55982281403772594</c:v>
                </c:pt>
                <c:pt idx="70">
                  <c:v>0.60595791861662218</c:v>
                </c:pt>
                <c:pt idx="71">
                  <c:v>0.62945011018548669</c:v>
                </c:pt>
                <c:pt idx="72">
                  <c:v>0.61638467511073269</c:v>
                </c:pt>
                <c:pt idx="73">
                  <c:v>0.66232947535541709</c:v>
                </c:pt>
                <c:pt idx="74">
                  <c:v>0.65643575690769584</c:v>
                </c:pt>
                <c:pt idx="75">
                  <c:v>0.78531351649316472</c:v>
                </c:pt>
                <c:pt idx="76">
                  <c:v>0.80112003149824795</c:v>
                </c:pt>
                <c:pt idx="77">
                  <c:v>0.8228046438537161</c:v>
                </c:pt>
                <c:pt idx="78">
                  <c:v>0.87137663896726691</c:v>
                </c:pt>
                <c:pt idx="79">
                  <c:v>1.0244640301913315</c:v>
                </c:pt>
                <c:pt idx="80">
                  <c:v>1.0391840798964243</c:v>
                </c:pt>
                <c:pt idx="81">
                  <c:v>1.1180595460706337</c:v>
                </c:pt>
                <c:pt idx="82">
                  <c:v>1.0991954065954981</c:v>
                </c:pt>
                <c:pt idx="83">
                  <c:v>1.2469204493364643</c:v>
                </c:pt>
                <c:pt idx="84">
                  <c:v>1.1899093428348304</c:v>
                </c:pt>
                <c:pt idx="85">
                  <c:v>1.5294787392733757</c:v>
                </c:pt>
                <c:pt idx="86">
                  <c:v>1.7917110114603017</c:v>
                </c:pt>
                <c:pt idx="87">
                  <c:v>1.5291472368314083</c:v>
                </c:pt>
                <c:pt idx="88">
                  <c:v>1.6644907763112065</c:v>
                </c:pt>
                <c:pt idx="89">
                  <c:v>1.7482795465395284</c:v>
                </c:pt>
                <c:pt idx="90">
                  <c:v>1.8174843764957787</c:v>
                </c:pt>
                <c:pt idx="91">
                  <c:v>2.1193129779022306</c:v>
                </c:pt>
                <c:pt idx="92">
                  <c:v>2.016737147078786</c:v>
                </c:pt>
                <c:pt idx="93">
                  <c:v>1.9465110390782996</c:v>
                </c:pt>
                <c:pt idx="94">
                  <c:v>2.2798791015595272</c:v>
                </c:pt>
                <c:pt idx="95">
                  <c:v>2.3276035083618498</c:v>
                </c:pt>
                <c:pt idx="96">
                  <c:v>2.3291078837284318</c:v>
                </c:pt>
                <c:pt idx="97">
                  <c:v>2.4885374321485023</c:v>
                </c:pt>
                <c:pt idx="98">
                  <c:v>2.9121397124763733</c:v>
                </c:pt>
                <c:pt idx="99">
                  <c:v>3.2344580043192694</c:v>
                </c:pt>
                <c:pt idx="100">
                  <c:v>3.0823138054577823</c:v>
                </c:pt>
                <c:pt idx="101">
                  <c:v>3.272766717860204</c:v>
                </c:pt>
                <c:pt idx="102">
                  <c:v>4.1704102921193327</c:v>
                </c:pt>
                <c:pt idx="103">
                  <c:v>3.9180609943103568</c:v>
                </c:pt>
                <c:pt idx="104">
                  <c:v>4.3322764107565108</c:v>
                </c:pt>
                <c:pt idx="105">
                  <c:v>3.3561970051804311</c:v>
                </c:pt>
                <c:pt idx="106">
                  <c:v>3.7109429760189783</c:v>
                </c:pt>
                <c:pt idx="107">
                  <c:v>5.4683463900808356</c:v>
                </c:pt>
                <c:pt idx="108">
                  <c:v>5.251840584748023</c:v>
                </c:pt>
                <c:pt idx="109">
                  <c:v>4.6475850531345735</c:v>
                </c:pt>
                <c:pt idx="110">
                  <c:v>4.2685429427393604</c:v>
                </c:pt>
                <c:pt idx="111">
                  <c:v>4.3797902573287493</c:v>
                </c:pt>
                <c:pt idx="112">
                  <c:v>4.772295611427313</c:v>
                </c:pt>
                <c:pt idx="113">
                  <c:v>4.4508969522393027</c:v>
                </c:pt>
                <c:pt idx="114">
                  <c:v>4.6763910800888642</c:v>
                </c:pt>
                <c:pt idx="115">
                  <c:v>5.6331695790221152</c:v>
                </c:pt>
                <c:pt idx="116">
                  <c:v>6.1238140861647636</c:v>
                </c:pt>
                <c:pt idx="117">
                  <c:v>4.8751751487620343</c:v>
                </c:pt>
                <c:pt idx="118">
                  <c:v>4.6936593895739849</c:v>
                </c:pt>
                <c:pt idx="119">
                  <c:v>5.6309709370451397</c:v>
                </c:pt>
                <c:pt idx="120">
                  <c:v>0</c:v>
                </c:pt>
                <c:pt idx="121">
                  <c:v>4.6452230522924252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43-574F-B172-F9CD0E4D0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548768"/>
        <c:axId val="1"/>
      </c:scatterChart>
      <c:valAx>
        <c:axId val="182954876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5487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-999</c:v>
                </c:pt>
                <c:pt idx="121">
                  <c:v>0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EC-304B-937D-C6F06BB3F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727568"/>
        <c:axId val="1"/>
      </c:scatterChart>
      <c:valAx>
        <c:axId val="182972756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7275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0.95675200000000005</c:v>
                </c:pt>
                <c:pt idx="1">
                  <c:v>0.93851099999999998</c:v>
                </c:pt>
                <c:pt idx="2">
                  <c:v>0.95137499999999997</c:v>
                </c:pt>
                <c:pt idx="3">
                  <c:v>0.95408099999999996</c:v>
                </c:pt>
                <c:pt idx="4">
                  <c:v>0.966947</c:v>
                </c:pt>
                <c:pt idx="5">
                  <c:v>0.964507</c:v>
                </c:pt>
                <c:pt idx="6">
                  <c:v>0.97065999999999997</c:v>
                </c:pt>
                <c:pt idx="7">
                  <c:v>0.98027200000000003</c:v>
                </c:pt>
                <c:pt idx="8">
                  <c:v>0.97082500000000005</c:v>
                </c:pt>
                <c:pt idx="9">
                  <c:v>0.96906599999999998</c:v>
                </c:pt>
                <c:pt idx="10">
                  <c:v>0.960731</c:v>
                </c:pt>
                <c:pt idx="11">
                  <c:v>0.971634</c:v>
                </c:pt>
                <c:pt idx="12">
                  <c:v>0.97783699999999996</c:v>
                </c:pt>
                <c:pt idx="13">
                  <c:v>0.97565900000000005</c:v>
                </c:pt>
                <c:pt idx="14">
                  <c:v>0.98169600000000001</c:v>
                </c:pt>
                <c:pt idx="15">
                  <c:v>0.97209199999999996</c:v>
                </c:pt>
                <c:pt idx="16">
                  <c:v>0.97211499999999995</c:v>
                </c:pt>
                <c:pt idx="17">
                  <c:v>0.97500500000000001</c:v>
                </c:pt>
                <c:pt idx="18">
                  <c:v>0.97128800000000004</c:v>
                </c:pt>
                <c:pt idx="19">
                  <c:v>0.96594899999999995</c:v>
                </c:pt>
                <c:pt idx="20">
                  <c:v>0.968472</c:v>
                </c:pt>
                <c:pt idx="21">
                  <c:v>0.98366699999999996</c:v>
                </c:pt>
                <c:pt idx="22">
                  <c:v>0.97444500000000001</c:v>
                </c:pt>
                <c:pt idx="23">
                  <c:v>0.97302</c:v>
                </c:pt>
                <c:pt idx="24">
                  <c:v>0.97095900000000002</c:v>
                </c:pt>
                <c:pt idx="25">
                  <c:v>0.96986799999999995</c:v>
                </c:pt>
                <c:pt idx="26">
                  <c:v>0.97519199999999995</c:v>
                </c:pt>
                <c:pt idx="27">
                  <c:v>0.97244200000000003</c:v>
                </c:pt>
                <c:pt idx="28">
                  <c:v>0.96951200000000004</c:v>
                </c:pt>
                <c:pt idx="29">
                  <c:v>0.97467800000000004</c:v>
                </c:pt>
                <c:pt idx="30">
                  <c:v>0.98231800000000002</c:v>
                </c:pt>
                <c:pt idx="31">
                  <c:v>0.98318000000000005</c:v>
                </c:pt>
                <c:pt idx="32">
                  <c:v>0.98206000000000004</c:v>
                </c:pt>
                <c:pt idx="33">
                  <c:v>0.982684</c:v>
                </c:pt>
                <c:pt idx="34">
                  <c:v>0.96892599999999995</c:v>
                </c:pt>
                <c:pt idx="35">
                  <c:v>0.98089899999999997</c:v>
                </c:pt>
                <c:pt idx="36">
                  <c:v>0.97773100000000002</c:v>
                </c:pt>
                <c:pt idx="37">
                  <c:v>0.98422799999999999</c:v>
                </c:pt>
                <c:pt idx="38">
                  <c:v>0.98245800000000005</c:v>
                </c:pt>
                <c:pt idx="39">
                  <c:v>0.97826100000000005</c:v>
                </c:pt>
                <c:pt idx="40">
                  <c:v>0.97885</c:v>
                </c:pt>
                <c:pt idx="41">
                  <c:v>0.98595299999999997</c:v>
                </c:pt>
                <c:pt idx="42">
                  <c:v>0.97081899999999999</c:v>
                </c:pt>
                <c:pt idx="43">
                  <c:v>0.97768299999999997</c:v>
                </c:pt>
                <c:pt idx="44">
                  <c:v>0.97477199999999997</c:v>
                </c:pt>
                <c:pt idx="45">
                  <c:v>0.97668200000000005</c:v>
                </c:pt>
                <c:pt idx="46">
                  <c:v>0.97586799999999996</c:v>
                </c:pt>
                <c:pt idx="47">
                  <c:v>0.979325</c:v>
                </c:pt>
                <c:pt idx="48">
                  <c:v>0.986066</c:v>
                </c:pt>
                <c:pt idx="49">
                  <c:v>0.970831</c:v>
                </c:pt>
                <c:pt idx="50">
                  <c:v>0.97574399999999994</c:v>
                </c:pt>
                <c:pt idx="51">
                  <c:v>0.98176300000000005</c:v>
                </c:pt>
                <c:pt idx="52">
                  <c:v>0.98338899999999996</c:v>
                </c:pt>
                <c:pt idx="53">
                  <c:v>0.97762099999999996</c:v>
                </c:pt>
                <c:pt idx="54">
                  <c:v>0.97492800000000002</c:v>
                </c:pt>
                <c:pt idx="55">
                  <c:v>0.97626100000000005</c:v>
                </c:pt>
                <c:pt idx="56">
                  <c:v>0.97646500000000003</c:v>
                </c:pt>
                <c:pt idx="57">
                  <c:v>0.98263</c:v>
                </c:pt>
                <c:pt idx="58">
                  <c:v>0.98547799999999997</c:v>
                </c:pt>
                <c:pt idx="59">
                  <c:v>0.97919100000000003</c:v>
                </c:pt>
                <c:pt idx="60">
                  <c:v>0.98526899999999995</c:v>
                </c:pt>
                <c:pt idx="61">
                  <c:v>0.98127600000000004</c:v>
                </c:pt>
                <c:pt idx="62">
                  <c:v>0.98533999999999999</c:v>
                </c:pt>
                <c:pt idx="63">
                  <c:v>0.97907100000000002</c:v>
                </c:pt>
                <c:pt idx="64">
                  <c:v>0.98159099999999999</c:v>
                </c:pt>
                <c:pt idx="65">
                  <c:v>0.97687900000000005</c:v>
                </c:pt>
                <c:pt idx="66">
                  <c:v>0.98242700000000005</c:v>
                </c:pt>
                <c:pt idx="67">
                  <c:v>0.98332799999999998</c:v>
                </c:pt>
                <c:pt idx="68">
                  <c:v>0.98513099999999998</c:v>
                </c:pt>
                <c:pt idx="69">
                  <c:v>0.97447700000000004</c:v>
                </c:pt>
                <c:pt idx="70">
                  <c:v>0.98487000000000002</c:v>
                </c:pt>
                <c:pt idx="71">
                  <c:v>0.97326199999999996</c:v>
                </c:pt>
                <c:pt idx="72">
                  <c:v>0.98226500000000005</c:v>
                </c:pt>
                <c:pt idx="73">
                  <c:v>0.98176200000000002</c:v>
                </c:pt>
                <c:pt idx="74">
                  <c:v>0.98203099999999999</c:v>
                </c:pt>
                <c:pt idx="75">
                  <c:v>0.97997100000000004</c:v>
                </c:pt>
                <c:pt idx="76">
                  <c:v>0.98772400000000005</c:v>
                </c:pt>
                <c:pt idx="77">
                  <c:v>0.98124599999999995</c:v>
                </c:pt>
                <c:pt idx="78">
                  <c:v>0.97132799999999997</c:v>
                </c:pt>
                <c:pt idx="79">
                  <c:v>0.97822600000000004</c:v>
                </c:pt>
                <c:pt idx="80">
                  <c:v>0.98968999999999996</c:v>
                </c:pt>
                <c:pt idx="81">
                  <c:v>0.97315399999999996</c:v>
                </c:pt>
                <c:pt idx="82">
                  <c:v>0.98397800000000002</c:v>
                </c:pt>
                <c:pt idx="83">
                  <c:v>0.97431199999999996</c:v>
                </c:pt>
                <c:pt idx="84">
                  <c:v>0.97944799999999999</c:v>
                </c:pt>
                <c:pt idx="85">
                  <c:v>0.98402299999999998</c:v>
                </c:pt>
                <c:pt idx="86">
                  <c:v>0.983792</c:v>
                </c:pt>
                <c:pt idx="87">
                  <c:v>0.98639200000000005</c:v>
                </c:pt>
                <c:pt idx="88">
                  <c:v>0.98362700000000003</c:v>
                </c:pt>
                <c:pt idx="89">
                  <c:v>0.98612299999999997</c:v>
                </c:pt>
                <c:pt idx="90">
                  <c:v>0.98418600000000001</c:v>
                </c:pt>
                <c:pt idx="91">
                  <c:v>0.988873</c:v>
                </c:pt>
                <c:pt idx="92">
                  <c:v>0.98257899999999998</c:v>
                </c:pt>
                <c:pt idx="93">
                  <c:v>0.98120799999999997</c:v>
                </c:pt>
                <c:pt idx="94">
                  <c:v>0.98581399999999997</c:v>
                </c:pt>
                <c:pt idx="95">
                  <c:v>0.98310799999999998</c:v>
                </c:pt>
                <c:pt idx="96">
                  <c:v>0.98015099999999999</c:v>
                </c:pt>
                <c:pt idx="97">
                  <c:v>0.977742</c:v>
                </c:pt>
                <c:pt idx="98">
                  <c:v>0.97870699999999999</c:v>
                </c:pt>
                <c:pt idx="99">
                  <c:v>0.97979300000000003</c:v>
                </c:pt>
                <c:pt idx="100">
                  <c:v>0.98073399999999999</c:v>
                </c:pt>
                <c:pt idx="101">
                  <c:v>0.97888299999999995</c:v>
                </c:pt>
                <c:pt idx="102">
                  <c:v>0.964974</c:v>
                </c:pt>
                <c:pt idx="103">
                  <c:v>0.97615300000000005</c:v>
                </c:pt>
                <c:pt idx="104">
                  <c:v>0.96695500000000001</c:v>
                </c:pt>
                <c:pt idx="105">
                  <c:v>0.97579099999999996</c:v>
                </c:pt>
                <c:pt idx="106">
                  <c:v>0.96788399999999997</c:v>
                </c:pt>
                <c:pt idx="107">
                  <c:v>0.96668600000000005</c:v>
                </c:pt>
                <c:pt idx="108">
                  <c:v>0.95478200000000002</c:v>
                </c:pt>
                <c:pt idx="109">
                  <c:v>0.96845800000000004</c:v>
                </c:pt>
                <c:pt idx="110">
                  <c:v>0.970055</c:v>
                </c:pt>
                <c:pt idx="111">
                  <c:v>0.95635199999999998</c:v>
                </c:pt>
                <c:pt idx="112">
                  <c:v>0.96747000000000005</c:v>
                </c:pt>
                <c:pt idx="113">
                  <c:v>0.95928999999999998</c:v>
                </c:pt>
                <c:pt idx="114">
                  <c:v>0.91415900000000005</c:v>
                </c:pt>
                <c:pt idx="115">
                  <c:v>0.90632400000000002</c:v>
                </c:pt>
                <c:pt idx="116">
                  <c:v>0.88030299999999995</c:v>
                </c:pt>
                <c:pt idx="117">
                  <c:v>0.86407999999999996</c:v>
                </c:pt>
                <c:pt idx="118">
                  <c:v>0.86236900000000005</c:v>
                </c:pt>
                <c:pt idx="119">
                  <c:v>0.843866</c:v>
                </c:pt>
                <c:pt idx="120">
                  <c:v>0.78867500000000001</c:v>
                </c:pt>
                <c:pt idx="121">
                  <c:v>0.87862200000000001</c:v>
                </c:pt>
                <c:pt idx="122">
                  <c:v>0.77859</c:v>
                </c:pt>
                <c:pt idx="123">
                  <c:v>0.71956299999999995</c:v>
                </c:pt>
                <c:pt idx="124">
                  <c:v>0.69162199999999996</c:v>
                </c:pt>
                <c:pt idx="125">
                  <c:v>0.69809600000000005</c:v>
                </c:pt>
                <c:pt idx="126">
                  <c:v>0.57575699999999996</c:v>
                </c:pt>
                <c:pt idx="127">
                  <c:v>0.250307</c:v>
                </c:pt>
                <c:pt idx="128">
                  <c:v>0.253716</c:v>
                </c:pt>
                <c:pt idx="129">
                  <c:v>0.18804899999999999</c:v>
                </c:pt>
                <c:pt idx="130">
                  <c:v>0.15423100000000001</c:v>
                </c:pt>
                <c:pt idx="131">
                  <c:v>0.16020799999999999</c:v>
                </c:pt>
                <c:pt idx="132">
                  <c:v>0.12523599999999999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ED-E243-B5E4-A5F3BBA25B9B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0.97530099999999997</c:v>
                </c:pt>
                <c:pt idx="1">
                  <c:v>0.97846900000000003</c:v>
                </c:pt>
                <c:pt idx="2">
                  <c:v>0.981514</c:v>
                </c:pt>
                <c:pt idx="3">
                  <c:v>0.97850800000000004</c:v>
                </c:pt>
                <c:pt idx="4">
                  <c:v>0.97113499999999997</c:v>
                </c:pt>
                <c:pt idx="5">
                  <c:v>0.972862</c:v>
                </c:pt>
                <c:pt idx="6">
                  <c:v>0.97609800000000002</c:v>
                </c:pt>
                <c:pt idx="7">
                  <c:v>0.98548100000000005</c:v>
                </c:pt>
                <c:pt idx="8">
                  <c:v>0.97364700000000004</c:v>
                </c:pt>
                <c:pt idx="9">
                  <c:v>0.981819</c:v>
                </c:pt>
                <c:pt idx="10">
                  <c:v>0.974074</c:v>
                </c:pt>
                <c:pt idx="11">
                  <c:v>0.97743899999999995</c:v>
                </c:pt>
                <c:pt idx="12">
                  <c:v>0.981854</c:v>
                </c:pt>
                <c:pt idx="13">
                  <c:v>0.979715</c:v>
                </c:pt>
                <c:pt idx="14">
                  <c:v>0.97842899999999999</c:v>
                </c:pt>
                <c:pt idx="15">
                  <c:v>0.98164099999999999</c:v>
                </c:pt>
                <c:pt idx="16">
                  <c:v>0.98611300000000002</c:v>
                </c:pt>
                <c:pt idx="17">
                  <c:v>0.97835700000000003</c:v>
                </c:pt>
                <c:pt idx="18">
                  <c:v>0.98236100000000004</c:v>
                </c:pt>
                <c:pt idx="19">
                  <c:v>0.97761799999999999</c:v>
                </c:pt>
                <c:pt idx="20">
                  <c:v>0.981325</c:v>
                </c:pt>
                <c:pt idx="21">
                  <c:v>0.97756699999999996</c:v>
                </c:pt>
                <c:pt idx="22">
                  <c:v>0.97952899999999998</c:v>
                </c:pt>
                <c:pt idx="23">
                  <c:v>0.97768699999999997</c:v>
                </c:pt>
                <c:pt idx="24">
                  <c:v>0.98146500000000003</c:v>
                </c:pt>
                <c:pt idx="25">
                  <c:v>0.97781499999999999</c:v>
                </c:pt>
                <c:pt idx="26">
                  <c:v>0.98235300000000003</c:v>
                </c:pt>
                <c:pt idx="27">
                  <c:v>0.98183100000000001</c:v>
                </c:pt>
                <c:pt idx="28">
                  <c:v>0.98291899999999999</c:v>
                </c:pt>
                <c:pt idx="29">
                  <c:v>0.97716899999999995</c:v>
                </c:pt>
                <c:pt idx="30">
                  <c:v>0.98271399999999998</c:v>
                </c:pt>
                <c:pt idx="31">
                  <c:v>0.98865800000000004</c:v>
                </c:pt>
                <c:pt idx="32">
                  <c:v>0.98326400000000003</c:v>
                </c:pt>
                <c:pt idx="33">
                  <c:v>0.98426899999999995</c:v>
                </c:pt>
                <c:pt idx="34">
                  <c:v>0.98667899999999997</c:v>
                </c:pt>
                <c:pt idx="35">
                  <c:v>0.98302299999999998</c:v>
                </c:pt>
                <c:pt idx="36">
                  <c:v>0.98121599999999998</c:v>
                </c:pt>
                <c:pt idx="37">
                  <c:v>0.98697299999999999</c:v>
                </c:pt>
                <c:pt idx="38">
                  <c:v>0.97852600000000001</c:v>
                </c:pt>
                <c:pt idx="39">
                  <c:v>0.98773200000000005</c:v>
                </c:pt>
                <c:pt idx="40">
                  <c:v>0.97990900000000003</c:v>
                </c:pt>
                <c:pt idx="41">
                  <c:v>0.988174</c:v>
                </c:pt>
                <c:pt idx="42">
                  <c:v>0.97423700000000002</c:v>
                </c:pt>
                <c:pt idx="43">
                  <c:v>0.98528400000000005</c:v>
                </c:pt>
                <c:pt idx="44">
                  <c:v>0.98197900000000005</c:v>
                </c:pt>
                <c:pt idx="45">
                  <c:v>0.98672099999999996</c:v>
                </c:pt>
                <c:pt idx="46">
                  <c:v>0.98982000000000003</c:v>
                </c:pt>
                <c:pt idx="47">
                  <c:v>0.98705200000000004</c:v>
                </c:pt>
                <c:pt idx="48">
                  <c:v>0.98547499999999999</c:v>
                </c:pt>
                <c:pt idx="49">
                  <c:v>0.98321199999999997</c:v>
                </c:pt>
                <c:pt idx="50">
                  <c:v>0.98833400000000005</c:v>
                </c:pt>
                <c:pt idx="51">
                  <c:v>0.98284899999999997</c:v>
                </c:pt>
                <c:pt idx="52">
                  <c:v>0.97779099999999997</c:v>
                </c:pt>
                <c:pt idx="53">
                  <c:v>0.979182</c:v>
                </c:pt>
                <c:pt idx="54">
                  <c:v>0.99082199999999998</c:v>
                </c:pt>
                <c:pt idx="55">
                  <c:v>0.98095699999999997</c:v>
                </c:pt>
                <c:pt idx="56">
                  <c:v>0.98751599999999995</c:v>
                </c:pt>
                <c:pt idx="57">
                  <c:v>0.98923799999999995</c:v>
                </c:pt>
                <c:pt idx="58">
                  <c:v>0.987568</c:v>
                </c:pt>
                <c:pt idx="59">
                  <c:v>0.98531100000000005</c:v>
                </c:pt>
                <c:pt idx="60">
                  <c:v>0.98257399999999995</c:v>
                </c:pt>
                <c:pt idx="61">
                  <c:v>0.98178799999999999</c:v>
                </c:pt>
                <c:pt idx="62">
                  <c:v>0.98565800000000003</c:v>
                </c:pt>
                <c:pt idx="63">
                  <c:v>0.98807400000000001</c:v>
                </c:pt>
                <c:pt idx="64">
                  <c:v>0.99299999999999999</c:v>
                </c:pt>
                <c:pt idx="65">
                  <c:v>0.99139299999999997</c:v>
                </c:pt>
                <c:pt idx="66">
                  <c:v>0.988093</c:v>
                </c:pt>
                <c:pt idx="67">
                  <c:v>0.983622</c:v>
                </c:pt>
                <c:pt idx="68">
                  <c:v>0.985815</c:v>
                </c:pt>
                <c:pt idx="69">
                  <c:v>0.98836000000000002</c:v>
                </c:pt>
                <c:pt idx="70">
                  <c:v>0.98630499999999999</c:v>
                </c:pt>
                <c:pt idx="71">
                  <c:v>0.98760300000000001</c:v>
                </c:pt>
                <c:pt idx="72">
                  <c:v>0.98512100000000002</c:v>
                </c:pt>
                <c:pt idx="73">
                  <c:v>0.98519299999999999</c:v>
                </c:pt>
                <c:pt idx="74">
                  <c:v>0.98491200000000001</c:v>
                </c:pt>
                <c:pt idx="75">
                  <c:v>0.987093</c:v>
                </c:pt>
                <c:pt idx="76">
                  <c:v>0.98408399999999996</c:v>
                </c:pt>
                <c:pt idx="77">
                  <c:v>0.987012</c:v>
                </c:pt>
                <c:pt idx="78">
                  <c:v>0.98750700000000002</c:v>
                </c:pt>
                <c:pt idx="79">
                  <c:v>0.98972000000000004</c:v>
                </c:pt>
                <c:pt idx="80">
                  <c:v>0.988259</c:v>
                </c:pt>
                <c:pt idx="81">
                  <c:v>0.99162799999999995</c:v>
                </c:pt>
                <c:pt idx="82">
                  <c:v>0.98808200000000002</c:v>
                </c:pt>
                <c:pt idx="83">
                  <c:v>0.98901099999999997</c:v>
                </c:pt>
                <c:pt idx="84">
                  <c:v>0.98614900000000005</c:v>
                </c:pt>
                <c:pt idx="85">
                  <c:v>0.98402199999999995</c:v>
                </c:pt>
                <c:pt idx="86">
                  <c:v>0.99379799999999996</c:v>
                </c:pt>
                <c:pt idx="87">
                  <c:v>0.99094099999999996</c:v>
                </c:pt>
                <c:pt idx="88">
                  <c:v>0.98598799999999998</c:v>
                </c:pt>
                <c:pt idx="89">
                  <c:v>0.97804599999999997</c:v>
                </c:pt>
                <c:pt idx="90">
                  <c:v>0.99038099999999996</c:v>
                </c:pt>
                <c:pt idx="91">
                  <c:v>0.98922699999999997</c:v>
                </c:pt>
                <c:pt idx="92">
                  <c:v>0.98886700000000005</c:v>
                </c:pt>
                <c:pt idx="93">
                  <c:v>0.99033199999999999</c:v>
                </c:pt>
                <c:pt idx="94">
                  <c:v>0.98630399999999996</c:v>
                </c:pt>
                <c:pt idx="95">
                  <c:v>0.988124</c:v>
                </c:pt>
                <c:pt idx="96">
                  <c:v>0.992178</c:v>
                </c:pt>
                <c:pt idx="97">
                  <c:v>0.99137200000000003</c:v>
                </c:pt>
                <c:pt idx="98">
                  <c:v>0.99270499999999995</c:v>
                </c:pt>
                <c:pt idx="99">
                  <c:v>0.98841400000000001</c:v>
                </c:pt>
                <c:pt idx="100">
                  <c:v>0.98634100000000002</c:v>
                </c:pt>
                <c:pt idx="101">
                  <c:v>0.98738999999999999</c:v>
                </c:pt>
                <c:pt idx="102">
                  <c:v>0.98541400000000001</c:v>
                </c:pt>
                <c:pt idx="103">
                  <c:v>0.98762300000000003</c:v>
                </c:pt>
                <c:pt idx="104">
                  <c:v>0.98524199999999995</c:v>
                </c:pt>
                <c:pt idx="105">
                  <c:v>0.987313</c:v>
                </c:pt>
                <c:pt idx="106">
                  <c:v>0.98244500000000001</c:v>
                </c:pt>
                <c:pt idx="107">
                  <c:v>0.98872199999999999</c:v>
                </c:pt>
                <c:pt idx="108">
                  <c:v>0.98552099999999998</c:v>
                </c:pt>
                <c:pt idx="109">
                  <c:v>0.97930899999999999</c:v>
                </c:pt>
                <c:pt idx="110">
                  <c:v>0.98420099999999999</c:v>
                </c:pt>
                <c:pt idx="111">
                  <c:v>0.986016</c:v>
                </c:pt>
                <c:pt idx="112">
                  <c:v>0.984622</c:v>
                </c:pt>
                <c:pt idx="113">
                  <c:v>0.98670599999999997</c:v>
                </c:pt>
                <c:pt idx="114">
                  <c:v>0.98120399999999997</c:v>
                </c:pt>
                <c:pt idx="115">
                  <c:v>0.98384799999999994</c:v>
                </c:pt>
                <c:pt idx="116">
                  <c:v>0.98147399999999996</c:v>
                </c:pt>
                <c:pt idx="117">
                  <c:v>0.98029299999999997</c:v>
                </c:pt>
                <c:pt idx="118">
                  <c:v>0.98555199999999998</c:v>
                </c:pt>
                <c:pt idx="119">
                  <c:v>0.97423000000000004</c:v>
                </c:pt>
                <c:pt idx="120">
                  <c:v>0.97122399999999998</c:v>
                </c:pt>
                <c:pt idx="121">
                  <c:v>0.97321599999999997</c:v>
                </c:pt>
                <c:pt idx="122">
                  <c:v>0.96453500000000003</c:v>
                </c:pt>
                <c:pt idx="123">
                  <c:v>0.94331100000000001</c:v>
                </c:pt>
                <c:pt idx="124">
                  <c:v>0.96060699999999999</c:v>
                </c:pt>
                <c:pt idx="125">
                  <c:v>0.94414200000000004</c:v>
                </c:pt>
                <c:pt idx="126">
                  <c:v>0.95141200000000004</c:v>
                </c:pt>
                <c:pt idx="127">
                  <c:v>0.90461899999999995</c:v>
                </c:pt>
                <c:pt idx="128">
                  <c:v>0.89066900000000004</c:v>
                </c:pt>
                <c:pt idx="129">
                  <c:v>0.85538899999999995</c:v>
                </c:pt>
                <c:pt idx="130">
                  <c:v>0.80633699999999997</c:v>
                </c:pt>
                <c:pt idx="131">
                  <c:v>0.83161700000000005</c:v>
                </c:pt>
                <c:pt idx="132">
                  <c:v>0.54160200000000003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ED-E243-B5E4-A5F3BBA2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579328"/>
        <c:axId val="1"/>
      </c:scatterChart>
      <c:valAx>
        <c:axId val="182957932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5793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0.27580472465428507</c:v>
                </c:pt>
                <c:pt idx="1">
                  <c:v>0.27038816709079372</c:v>
                </c:pt>
                <c:pt idx="2">
                  <c:v>0.26800182666459516</c:v>
                </c:pt>
                <c:pt idx="3">
                  <c:v>0.26304040254159189</c:v>
                </c:pt>
                <c:pt idx="4">
                  <c:v>0.28196263938362531</c:v>
                </c:pt>
                <c:pt idx="5">
                  <c:v>0.28223261973781527</c:v>
                </c:pt>
                <c:pt idx="6">
                  <c:v>0.28437386565133482</c:v>
                </c:pt>
                <c:pt idx="7">
                  <c:v>0.29757687460746857</c:v>
                </c:pt>
                <c:pt idx="8">
                  <c:v>0.29380042969488745</c:v>
                </c:pt>
                <c:pt idx="9">
                  <c:v>0.30178725565282771</c:v>
                </c:pt>
                <c:pt idx="10">
                  <c:v>0.29659236707265718</c:v>
                </c:pt>
                <c:pt idx="11">
                  <c:v>0.32109448377153449</c:v>
                </c:pt>
                <c:pt idx="12">
                  <c:v>0.29205449136871237</c:v>
                </c:pt>
                <c:pt idx="13">
                  <c:v>0.30277607049380001</c:v>
                </c:pt>
                <c:pt idx="14">
                  <c:v>0.31747381055537838</c:v>
                </c:pt>
                <c:pt idx="15">
                  <c:v>0.30537679402824264</c:v>
                </c:pt>
                <c:pt idx="16">
                  <c:v>0.2944524915758398</c:v>
                </c:pt>
                <c:pt idx="17">
                  <c:v>0.29816056332502994</c:v>
                </c:pt>
                <c:pt idx="18">
                  <c:v>0.30615632814390581</c:v>
                </c:pt>
                <c:pt idx="19">
                  <c:v>0.30545752557867684</c:v>
                </c:pt>
                <c:pt idx="20">
                  <c:v>0.31391966826255424</c:v>
                </c:pt>
                <c:pt idx="21">
                  <c:v>0.32153055107116685</c:v>
                </c:pt>
                <c:pt idx="22">
                  <c:v>0.31977837720754032</c:v>
                </c:pt>
                <c:pt idx="23">
                  <c:v>0.30477795233291377</c:v>
                </c:pt>
                <c:pt idx="24">
                  <c:v>0.3085445189823135</c:v>
                </c:pt>
                <c:pt idx="25">
                  <c:v>0.30782796450840211</c:v>
                </c:pt>
                <c:pt idx="26">
                  <c:v>0.31855844044190351</c:v>
                </c:pt>
                <c:pt idx="27">
                  <c:v>0.31596975869513799</c:v>
                </c:pt>
                <c:pt idx="28">
                  <c:v>0.31780231041906459</c:v>
                </c:pt>
                <c:pt idx="29">
                  <c:v>0.30804206845735255</c:v>
                </c:pt>
                <c:pt idx="30">
                  <c:v>0.31764396775066256</c:v>
                </c:pt>
                <c:pt idx="31">
                  <c:v>0.3081769311737827</c:v>
                </c:pt>
                <c:pt idx="32">
                  <c:v>0.30844995228115596</c:v>
                </c:pt>
                <c:pt idx="33">
                  <c:v>0.32468517948383746</c:v>
                </c:pt>
                <c:pt idx="34">
                  <c:v>0.31709116734571824</c:v>
                </c:pt>
                <c:pt idx="35">
                  <c:v>0.32800875650317851</c:v>
                </c:pt>
                <c:pt idx="36">
                  <c:v>0.32151809052908686</c:v>
                </c:pt>
                <c:pt idx="37">
                  <c:v>0.31219476098860449</c:v>
                </c:pt>
                <c:pt idx="38">
                  <c:v>0.30988338706711149</c:v>
                </c:pt>
                <c:pt idx="39">
                  <c:v>0.304538961134593</c:v>
                </c:pt>
                <c:pt idx="40">
                  <c:v>0.30940031452849653</c:v>
                </c:pt>
                <c:pt idx="41">
                  <c:v>0.31860923118317752</c:v>
                </c:pt>
                <c:pt idx="42">
                  <c:v>0.30948379638797208</c:v>
                </c:pt>
                <c:pt idx="43">
                  <c:v>0.31669016513428111</c:v>
                </c:pt>
                <c:pt idx="44">
                  <c:v>0.32659664983108078</c:v>
                </c:pt>
                <c:pt idx="45">
                  <c:v>0.31126778119958931</c:v>
                </c:pt>
                <c:pt idx="46">
                  <c:v>0.31889992396292666</c:v>
                </c:pt>
                <c:pt idx="47">
                  <c:v>0.32359111974960719</c:v>
                </c:pt>
                <c:pt idx="48">
                  <c:v>0.30782154453282334</c:v>
                </c:pt>
                <c:pt idx="49">
                  <c:v>0.32717466522201982</c:v>
                </c:pt>
                <c:pt idx="50">
                  <c:v>0.30826414222769699</c:v>
                </c:pt>
                <c:pt idx="51">
                  <c:v>0.32225554496563064</c:v>
                </c:pt>
                <c:pt idx="52">
                  <c:v>0.32371727427358976</c:v>
                </c:pt>
                <c:pt idx="53">
                  <c:v>0.31955936256598827</c:v>
                </c:pt>
                <c:pt idx="54">
                  <c:v>0.32538800025926706</c:v>
                </c:pt>
                <c:pt idx="55">
                  <c:v>0.31260008857682031</c:v>
                </c:pt>
                <c:pt idx="56">
                  <c:v>0.32723014885925011</c:v>
                </c:pt>
                <c:pt idx="57">
                  <c:v>0.33076799664143269</c:v>
                </c:pt>
                <c:pt idx="58">
                  <c:v>0.33574453473732407</c:v>
                </c:pt>
                <c:pt idx="59">
                  <c:v>0.3180140598769865</c:v>
                </c:pt>
                <c:pt idx="60">
                  <c:v>0.32648828560906246</c:v>
                </c:pt>
                <c:pt idx="61">
                  <c:v>0.33119168016063433</c:v>
                </c:pt>
                <c:pt idx="62">
                  <c:v>0.32181246224263771</c:v>
                </c:pt>
                <c:pt idx="63">
                  <c:v>0.32514266720268536</c:v>
                </c:pt>
                <c:pt idx="64">
                  <c:v>0.31720028045540349</c:v>
                </c:pt>
                <c:pt idx="65">
                  <c:v>0.32607039018265443</c:v>
                </c:pt>
                <c:pt idx="66">
                  <c:v>0.33774969355751955</c:v>
                </c:pt>
                <c:pt idx="67">
                  <c:v>0.32439845930625322</c:v>
                </c:pt>
                <c:pt idx="68">
                  <c:v>0.31727799623373421</c:v>
                </c:pt>
                <c:pt idx="69">
                  <c:v>0.32500092734660857</c:v>
                </c:pt>
                <c:pt idx="70">
                  <c:v>0.32041327229037014</c:v>
                </c:pt>
                <c:pt idx="71">
                  <c:v>0.32554075399564525</c:v>
                </c:pt>
                <c:pt idx="72">
                  <c:v>0.32220808211743834</c:v>
                </c:pt>
                <c:pt idx="73">
                  <c:v>0.3364409777266627</c:v>
                </c:pt>
                <c:pt idx="74">
                  <c:v>0.32356145423186766</c:v>
                </c:pt>
                <c:pt idx="75">
                  <c:v>0.32573845489857578</c:v>
                </c:pt>
                <c:pt idx="76">
                  <c:v>0.34744712676940381</c:v>
                </c:pt>
                <c:pt idx="77">
                  <c:v>0.32241403267690444</c:v>
                </c:pt>
                <c:pt idx="78">
                  <c:v>0.32076609379754228</c:v>
                </c:pt>
                <c:pt idx="79">
                  <c:v>0.33450213915280019</c:v>
                </c:pt>
                <c:pt idx="80">
                  <c:v>0.33471947055456602</c:v>
                </c:pt>
                <c:pt idx="81">
                  <c:v>0.3176675941705433</c:v>
                </c:pt>
                <c:pt idx="82">
                  <c:v>0.31831540937926373</c:v>
                </c:pt>
                <c:pt idx="83">
                  <c:v>0.31809640283350504</c:v>
                </c:pt>
                <c:pt idx="84">
                  <c:v>0.32045580396242462</c:v>
                </c:pt>
                <c:pt idx="85">
                  <c:v>0.32103844947096716</c:v>
                </c:pt>
                <c:pt idx="86">
                  <c:v>0.33460466215609702</c:v>
                </c:pt>
                <c:pt idx="87">
                  <c:v>0.3267942652199195</c:v>
                </c:pt>
                <c:pt idx="88">
                  <c:v>0.31394369166090741</c:v>
                </c:pt>
                <c:pt idx="89">
                  <c:v>0.33859922468042025</c:v>
                </c:pt>
                <c:pt idx="90">
                  <c:v>0.32260599703174692</c:v>
                </c:pt>
                <c:pt idx="91">
                  <c:v>0.32803827094827104</c:v>
                </c:pt>
                <c:pt idx="92">
                  <c:v>0.31162509113634002</c:v>
                </c:pt>
                <c:pt idx="93">
                  <c:v>0.32700020462451396</c:v>
                </c:pt>
                <c:pt idx="94">
                  <c:v>0.32390733258275861</c:v>
                </c:pt>
                <c:pt idx="95">
                  <c:v>0.32372656576550535</c:v>
                </c:pt>
                <c:pt idx="96">
                  <c:v>0.31154958284868928</c:v>
                </c:pt>
                <c:pt idx="97">
                  <c:v>0.30635222872671913</c:v>
                </c:pt>
                <c:pt idx="98">
                  <c:v>0.30832952061410196</c:v>
                </c:pt>
                <c:pt idx="99">
                  <c:v>0.30719794423718705</c:v>
                </c:pt>
                <c:pt idx="100">
                  <c:v>0.30065262074430971</c:v>
                </c:pt>
                <c:pt idx="101">
                  <c:v>0.27668007108526094</c:v>
                </c:pt>
                <c:pt idx="102">
                  <c:v>0.26484621479780612</c:v>
                </c:pt>
                <c:pt idx="103">
                  <c:v>0.27615710917294833</c:v>
                </c:pt>
                <c:pt idx="104">
                  <c:v>0.28183326605432152</c:v>
                </c:pt>
                <c:pt idx="105">
                  <c:v>0.27538247928542614</c:v>
                </c:pt>
                <c:pt idx="106">
                  <c:v>0.25465683364507569</c:v>
                </c:pt>
                <c:pt idx="107">
                  <c:v>0.24163977152483207</c:v>
                </c:pt>
                <c:pt idx="108">
                  <c:v>0.24187332079527138</c:v>
                </c:pt>
                <c:pt idx="109">
                  <c:v>0.24091069344651639</c:v>
                </c:pt>
                <c:pt idx="110">
                  <c:v>0.2413850777042959</c:v>
                </c:pt>
                <c:pt idx="111">
                  <c:v>0.24457212143315452</c:v>
                </c:pt>
                <c:pt idx="112">
                  <c:v>0.21811001577343972</c:v>
                </c:pt>
                <c:pt idx="113">
                  <c:v>0.20830013937766317</c:v>
                </c:pt>
                <c:pt idx="114">
                  <c:v>0.16914158093563633</c:v>
                </c:pt>
                <c:pt idx="115">
                  <c:v>0.15282698707882089</c:v>
                </c:pt>
                <c:pt idx="116">
                  <c:v>0.15711389273103729</c:v>
                </c:pt>
                <c:pt idx="117">
                  <c:v>0.13997675152156286</c:v>
                </c:pt>
                <c:pt idx="118">
                  <c:v>0.1201831533382326</c:v>
                </c:pt>
                <c:pt idx="119">
                  <c:v>0.10971065164530017</c:v>
                </c:pt>
                <c:pt idx="120">
                  <c:v>0</c:v>
                </c:pt>
                <c:pt idx="121">
                  <c:v>0.11106503035680451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2-034F-BFC2-DB10E5F4467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0.30742145509912927</c:v>
                </c:pt>
                <c:pt idx="1">
                  <c:v>0.32139237094459672</c:v>
                </c:pt>
                <c:pt idx="2">
                  <c:v>0.29720626636769443</c:v>
                </c:pt>
                <c:pt idx="3">
                  <c:v>0.32256350414548551</c:v>
                </c:pt>
                <c:pt idx="4">
                  <c:v>0.2969958725280461</c:v>
                </c:pt>
                <c:pt idx="5">
                  <c:v>0.31276047590090195</c:v>
                </c:pt>
                <c:pt idx="6">
                  <c:v>0.3130627493077881</c:v>
                </c:pt>
                <c:pt idx="7">
                  <c:v>0.33082717259713851</c:v>
                </c:pt>
                <c:pt idx="8">
                  <c:v>0.3246795402827416</c:v>
                </c:pt>
                <c:pt idx="9">
                  <c:v>0.33175178863534971</c:v>
                </c:pt>
                <c:pt idx="10">
                  <c:v>0.32646588931015563</c:v>
                </c:pt>
                <c:pt idx="11">
                  <c:v>0.33192234365087259</c:v>
                </c:pt>
                <c:pt idx="12">
                  <c:v>0.33089285571789939</c:v>
                </c:pt>
                <c:pt idx="13">
                  <c:v>0.35305043688230886</c:v>
                </c:pt>
                <c:pt idx="14">
                  <c:v>0.33747079589547246</c:v>
                </c:pt>
                <c:pt idx="15">
                  <c:v>0.33728775964338609</c:v>
                </c:pt>
                <c:pt idx="16">
                  <c:v>0.32995260656011249</c:v>
                </c:pt>
                <c:pt idx="17">
                  <c:v>0.31616079155802346</c:v>
                </c:pt>
                <c:pt idx="18">
                  <c:v>0.33545880832661629</c:v>
                </c:pt>
                <c:pt idx="19">
                  <c:v>0.33262347270683773</c:v>
                </c:pt>
                <c:pt idx="20">
                  <c:v>0.343239138446223</c:v>
                </c:pt>
                <c:pt idx="21">
                  <c:v>0.3192234017434134</c:v>
                </c:pt>
                <c:pt idx="22">
                  <c:v>0.33662339618260662</c:v>
                </c:pt>
                <c:pt idx="23">
                  <c:v>0.35263528258325699</c:v>
                </c:pt>
                <c:pt idx="24">
                  <c:v>0.35520227748789052</c:v>
                </c:pt>
                <c:pt idx="25">
                  <c:v>0.34391267815874332</c:v>
                </c:pt>
                <c:pt idx="26">
                  <c:v>0.34887423382380861</c:v>
                </c:pt>
                <c:pt idx="27">
                  <c:v>0.33523266346316227</c:v>
                </c:pt>
                <c:pt idx="28">
                  <c:v>0.34302931083430788</c:v>
                </c:pt>
                <c:pt idx="29">
                  <c:v>0.343686971779322</c:v>
                </c:pt>
                <c:pt idx="30">
                  <c:v>0.34873761839999035</c:v>
                </c:pt>
                <c:pt idx="31">
                  <c:v>0.34625495687666941</c:v>
                </c:pt>
                <c:pt idx="32">
                  <c:v>0.34725088247975083</c:v>
                </c:pt>
                <c:pt idx="33">
                  <c:v>0.33922421034148026</c:v>
                </c:pt>
                <c:pt idx="34">
                  <c:v>0.35035488485023319</c:v>
                </c:pt>
                <c:pt idx="35">
                  <c:v>0.34253661073529668</c:v>
                </c:pt>
                <c:pt idx="36">
                  <c:v>0.34709608798378416</c:v>
                </c:pt>
                <c:pt idx="37">
                  <c:v>0.33875457593270508</c:v>
                </c:pt>
                <c:pt idx="38">
                  <c:v>0.34353715216280145</c:v>
                </c:pt>
                <c:pt idx="39">
                  <c:v>0.35937994870079182</c:v>
                </c:pt>
                <c:pt idx="40">
                  <c:v>0.35707417340061393</c:v>
                </c:pt>
                <c:pt idx="41">
                  <c:v>0.3631984856231732</c:v>
                </c:pt>
                <c:pt idx="42">
                  <c:v>0.35396615064197312</c:v>
                </c:pt>
                <c:pt idx="43">
                  <c:v>0.35232966592855902</c:v>
                </c:pt>
                <c:pt idx="44">
                  <c:v>0.34049651987273921</c:v>
                </c:pt>
                <c:pt idx="45">
                  <c:v>0.36050259034439736</c:v>
                </c:pt>
                <c:pt idx="46">
                  <c:v>0.3593474864954031</c:v>
                </c:pt>
                <c:pt idx="47">
                  <c:v>0.35457327638091979</c:v>
                </c:pt>
                <c:pt idx="48">
                  <c:v>0.34982601873170188</c:v>
                </c:pt>
                <c:pt idx="49">
                  <c:v>0.35116033386882733</c:v>
                </c:pt>
                <c:pt idx="50">
                  <c:v>0.35325749220615027</c:v>
                </c:pt>
                <c:pt idx="51">
                  <c:v>0.3487553676021084</c:v>
                </c:pt>
                <c:pt idx="52">
                  <c:v>0.34956723257079653</c:v>
                </c:pt>
                <c:pt idx="53">
                  <c:v>0.34687082582481155</c:v>
                </c:pt>
                <c:pt idx="54">
                  <c:v>0.35469056206198468</c:v>
                </c:pt>
                <c:pt idx="55">
                  <c:v>0.34855417100943015</c:v>
                </c:pt>
                <c:pt idx="56">
                  <c:v>0.34823344199192724</c:v>
                </c:pt>
                <c:pt idx="57">
                  <c:v>0.36860383578996181</c:v>
                </c:pt>
                <c:pt idx="58">
                  <c:v>0.35683269565703973</c:v>
                </c:pt>
                <c:pt idx="59">
                  <c:v>0.35948509259567474</c:v>
                </c:pt>
                <c:pt idx="60">
                  <c:v>0.36857156679129499</c:v>
                </c:pt>
                <c:pt idx="61">
                  <c:v>0.35929913115601964</c:v>
                </c:pt>
                <c:pt idx="62">
                  <c:v>0.36681189402534004</c:v>
                </c:pt>
                <c:pt idx="63">
                  <c:v>0.373795160135453</c:v>
                </c:pt>
                <c:pt idx="64">
                  <c:v>0.36914759094196598</c:v>
                </c:pt>
                <c:pt idx="65">
                  <c:v>0.38328306156704245</c:v>
                </c:pt>
                <c:pt idx="66">
                  <c:v>0.36481347796205627</c:v>
                </c:pt>
                <c:pt idx="67">
                  <c:v>0.36427512744707613</c:v>
                </c:pt>
                <c:pt idx="68">
                  <c:v>0.37310903713543808</c:v>
                </c:pt>
                <c:pt idx="69">
                  <c:v>0.36345679963804539</c:v>
                </c:pt>
                <c:pt idx="70">
                  <c:v>0.38605499889660855</c:v>
                </c:pt>
                <c:pt idx="71">
                  <c:v>0.37472990074671775</c:v>
                </c:pt>
                <c:pt idx="72">
                  <c:v>0.38154127453476488</c:v>
                </c:pt>
                <c:pt idx="73">
                  <c:v>0.37937474058419646</c:v>
                </c:pt>
                <c:pt idx="74">
                  <c:v>0.35217872245833359</c:v>
                </c:pt>
                <c:pt idx="75">
                  <c:v>0.36730544877698906</c:v>
                </c:pt>
                <c:pt idx="76">
                  <c:v>0.37746684170509598</c:v>
                </c:pt>
                <c:pt idx="77">
                  <c:v>0.37149415726526103</c:v>
                </c:pt>
                <c:pt idx="78">
                  <c:v>0.36762566468495073</c:v>
                </c:pt>
                <c:pt idx="79">
                  <c:v>0.37022344293983561</c:v>
                </c:pt>
                <c:pt idx="80">
                  <c:v>0.3798143988176359</c:v>
                </c:pt>
                <c:pt idx="81">
                  <c:v>0.38131175664084399</c:v>
                </c:pt>
                <c:pt idx="82">
                  <c:v>0.37975644025593591</c:v>
                </c:pt>
                <c:pt idx="83">
                  <c:v>0.39243209421392339</c:v>
                </c:pt>
                <c:pt idx="84">
                  <c:v>0.37581245549622838</c:v>
                </c:pt>
                <c:pt idx="85">
                  <c:v>0.38236670446699883</c:v>
                </c:pt>
                <c:pt idx="86">
                  <c:v>0.38732301869644653</c:v>
                </c:pt>
                <c:pt idx="87">
                  <c:v>0.388121800876152</c:v>
                </c:pt>
                <c:pt idx="88">
                  <c:v>0.38773751537835877</c:v>
                </c:pt>
                <c:pt idx="89">
                  <c:v>0.38682860390447105</c:v>
                </c:pt>
                <c:pt idx="90">
                  <c:v>0.39066309511961156</c:v>
                </c:pt>
                <c:pt idx="91">
                  <c:v>0.40093658476183813</c:v>
                </c:pt>
                <c:pt idx="92">
                  <c:v>0.39978939396361046</c:v>
                </c:pt>
                <c:pt idx="93">
                  <c:v>0.38793495054197624</c:v>
                </c:pt>
                <c:pt idx="94">
                  <c:v>0.40075522022778726</c:v>
                </c:pt>
                <c:pt idx="95">
                  <c:v>0.40239199031486417</c:v>
                </c:pt>
                <c:pt idx="96">
                  <c:v>0.37839679756113881</c:v>
                </c:pt>
                <c:pt idx="97">
                  <c:v>0.38894446702616237</c:v>
                </c:pt>
                <c:pt idx="98">
                  <c:v>0.39543765061471225</c:v>
                </c:pt>
                <c:pt idx="99">
                  <c:v>0.3847494798067026</c:v>
                </c:pt>
                <c:pt idx="100">
                  <c:v>0.38915109979615786</c:v>
                </c:pt>
                <c:pt idx="101">
                  <c:v>0.38607757237105195</c:v>
                </c:pt>
                <c:pt idx="102">
                  <c:v>0.37778696804646544</c:v>
                </c:pt>
                <c:pt idx="103">
                  <c:v>0.36994715828555436</c:v>
                </c:pt>
                <c:pt idx="104">
                  <c:v>0.37475323664429971</c:v>
                </c:pt>
                <c:pt idx="105">
                  <c:v>0.37449737951234136</c:v>
                </c:pt>
                <c:pt idx="106">
                  <c:v>0.37181240218011485</c:v>
                </c:pt>
                <c:pt idx="107">
                  <c:v>0.37531118271789765</c:v>
                </c:pt>
                <c:pt idx="108">
                  <c:v>0.36398084998825525</c:v>
                </c:pt>
                <c:pt idx="109">
                  <c:v>0.35611723240476212</c:v>
                </c:pt>
                <c:pt idx="110">
                  <c:v>0.35740556195970491</c:v>
                </c:pt>
                <c:pt idx="111">
                  <c:v>0.36139222658165759</c:v>
                </c:pt>
                <c:pt idx="112">
                  <c:v>0.34784086199248376</c:v>
                </c:pt>
                <c:pt idx="113">
                  <c:v>0.3257488640468934</c:v>
                </c:pt>
                <c:pt idx="114">
                  <c:v>0.34279558151615053</c:v>
                </c:pt>
                <c:pt idx="115">
                  <c:v>0.32722954041627328</c:v>
                </c:pt>
                <c:pt idx="116">
                  <c:v>0.30998903034485931</c:v>
                </c:pt>
                <c:pt idx="117">
                  <c:v>0.31182648940064145</c:v>
                </c:pt>
                <c:pt idx="118">
                  <c:v>0.29385953641363005</c:v>
                </c:pt>
                <c:pt idx="119">
                  <c:v>0.29413170488416002</c:v>
                </c:pt>
                <c:pt idx="120">
                  <c:v>0</c:v>
                </c:pt>
                <c:pt idx="121">
                  <c:v>0.2529301098179591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72-034F-BFC2-DB10E5F4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419696"/>
        <c:axId val="1"/>
      </c:scatterChart>
      <c:valAx>
        <c:axId val="182941969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4196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646</c:v>
                </c:pt>
                <c:pt idx="1">
                  <c:v>632.5</c:v>
                </c:pt>
                <c:pt idx="2">
                  <c:v>587.5</c:v>
                </c:pt>
                <c:pt idx="3">
                  <c:v>621.9</c:v>
                </c:pt>
                <c:pt idx="4">
                  <c:v>693.6</c:v>
                </c:pt>
                <c:pt idx="5">
                  <c:v>646.79999999999995</c:v>
                </c:pt>
                <c:pt idx="6">
                  <c:v>682.4</c:v>
                </c:pt>
                <c:pt idx="7">
                  <c:v>672.2</c:v>
                </c:pt>
                <c:pt idx="8">
                  <c:v>673.2</c:v>
                </c:pt>
                <c:pt idx="9">
                  <c:v>649.6</c:v>
                </c:pt>
                <c:pt idx="10">
                  <c:v>691.7</c:v>
                </c:pt>
                <c:pt idx="11">
                  <c:v>690.3</c:v>
                </c:pt>
                <c:pt idx="12">
                  <c:v>620.4</c:v>
                </c:pt>
                <c:pt idx="13">
                  <c:v>710.7</c:v>
                </c:pt>
                <c:pt idx="14">
                  <c:v>702</c:v>
                </c:pt>
                <c:pt idx="15">
                  <c:v>703.1</c:v>
                </c:pt>
                <c:pt idx="16">
                  <c:v>682.3</c:v>
                </c:pt>
                <c:pt idx="17">
                  <c:v>646.70000000000005</c:v>
                </c:pt>
                <c:pt idx="18">
                  <c:v>718.2</c:v>
                </c:pt>
                <c:pt idx="19">
                  <c:v>695.7</c:v>
                </c:pt>
                <c:pt idx="20">
                  <c:v>687</c:v>
                </c:pt>
                <c:pt idx="21">
                  <c:v>716.9</c:v>
                </c:pt>
                <c:pt idx="22">
                  <c:v>738.9</c:v>
                </c:pt>
                <c:pt idx="23">
                  <c:v>682.7</c:v>
                </c:pt>
                <c:pt idx="24">
                  <c:v>712.5</c:v>
                </c:pt>
                <c:pt idx="25">
                  <c:v>663.9</c:v>
                </c:pt>
                <c:pt idx="26">
                  <c:v>687.1</c:v>
                </c:pt>
                <c:pt idx="27">
                  <c:v>715.4</c:v>
                </c:pt>
                <c:pt idx="28">
                  <c:v>683.5</c:v>
                </c:pt>
                <c:pt idx="29">
                  <c:v>666.7</c:v>
                </c:pt>
                <c:pt idx="30">
                  <c:v>706.7</c:v>
                </c:pt>
                <c:pt idx="31">
                  <c:v>673.8</c:v>
                </c:pt>
                <c:pt idx="32">
                  <c:v>648.6</c:v>
                </c:pt>
                <c:pt idx="33">
                  <c:v>710.1</c:v>
                </c:pt>
                <c:pt idx="34">
                  <c:v>667.2</c:v>
                </c:pt>
                <c:pt idx="35">
                  <c:v>681.9</c:v>
                </c:pt>
                <c:pt idx="36">
                  <c:v>691.4</c:v>
                </c:pt>
                <c:pt idx="37">
                  <c:v>648.6</c:v>
                </c:pt>
                <c:pt idx="38">
                  <c:v>675.8</c:v>
                </c:pt>
                <c:pt idx="39">
                  <c:v>676.6</c:v>
                </c:pt>
                <c:pt idx="40">
                  <c:v>685.7</c:v>
                </c:pt>
                <c:pt idx="41">
                  <c:v>682.4</c:v>
                </c:pt>
                <c:pt idx="42">
                  <c:v>705.5</c:v>
                </c:pt>
                <c:pt idx="43">
                  <c:v>738.1</c:v>
                </c:pt>
                <c:pt idx="44">
                  <c:v>666.6</c:v>
                </c:pt>
                <c:pt idx="45">
                  <c:v>646.70000000000005</c:v>
                </c:pt>
                <c:pt idx="46">
                  <c:v>675.2</c:v>
                </c:pt>
                <c:pt idx="47">
                  <c:v>652.1</c:v>
                </c:pt>
                <c:pt idx="48">
                  <c:v>670.5</c:v>
                </c:pt>
                <c:pt idx="49">
                  <c:v>650.20000000000005</c:v>
                </c:pt>
                <c:pt idx="50">
                  <c:v>670.6</c:v>
                </c:pt>
                <c:pt idx="51">
                  <c:v>659.5</c:v>
                </c:pt>
                <c:pt idx="52">
                  <c:v>628</c:v>
                </c:pt>
                <c:pt idx="53">
                  <c:v>677.4</c:v>
                </c:pt>
                <c:pt idx="54">
                  <c:v>640.6</c:v>
                </c:pt>
                <c:pt idx="55">
                  <c:v>662.8</c:v>
                </c:pt>
                <c:pt idx="56">
                  <c:v>641.70000000000005</c:v>
                </c:pt>
                <c:pt idx="57">
                  <c:v>665.8</c:v>
                </c:pt>
                <c:pt idx="58">
                  <c:v>688</c:v>
                </c:pt>
                <c:pt idx="59">
                  <c:v>685.6</c:v>
                </c:pt>
                <c:pt idx="60">
                  <c:v>631.9</c:v>
                </c:pt>
                <c:pt idx="61">
                  <c:v>720.7</c:v>
                </c:pt>
                <c:pt idx="62">
                  <c:v>655.5</c:v>
                </c:pt>
                <c:pt idx="63">
                  <c:v>675.5</c:v>
                </c:pt>
                <c:pt idx="64">
                  <c:v>608</c:v>
                </c:pt>
                <c:pt idx="65">
                  <c:v>654.5</c:v>
                </c:pt>
                <c:pt idx="66">
                  <c:v>666.1</c:v>
                </c:pt>
                <c:pt idx="67">
                  <c:v>640</c:v>
                </c:pt>
                <c:pt idx="68">
                  <c:v>658.5</c:v>
                </c:pt>
                <c:pt idx="69">
                  <c:v>643.1</c:v>
                </c:pt>
                <c:pt idx="70">
                  <c:v>656.7</c:v>
                </c:pt>
                <c:pt idx="71">
                  <c:v>654.1</c:v>
                </c:pt>
                <c:pt idx="72">
                  <c:v>625.5</c:v>
                </c:pt>
                <c:pt idx="73">
                  <c:v>638.70000000000005</c:v>
                </c:pt>
                <c:pt idx="74">
                  <c:v>624</c:v>
                </c:pt>
                <c:pt idx="75">
                  <c:v>668.9</c:v>
                </c:pt>
                <c:pt idx="76">
                  <c:v>635.20000000000005</c:v>
                </c:pt>
                <c:pt idx="77">
                  <c:v>658</c:v>
                </c:pt>
                <c:pt idx="78">
                  <c:v>632.79999999999995</c:v>
                </c:pt>
                <c:pt idx="79">
                  <c:v>706.2</c:v>
                </c:pt>
                <c:pt idx="80">
                  <c:v>660.4</c:v>
                </c:pt>
                <c:pt idx="81">
                  <c:v>646.20000000000005</c:v>
                </c:pt>
                <c:pt idx="82">
                  <c:v>616</c:v>
                </c:pt>
                <c:pt idx="83">
                  <c:v>627.5</c:v>
                </c:pt>
                <c:pt idx="84">
                  <c:v>518.5</c:v>
                </c:pt>
                <c:pt idx="85">
                  <c:v>609.29999999999995</c:v>
                </c:pt>
                <c:pt idx="86">
                  <c:v>626.1</c:v>
                </c:pt>
                <c:pt idx="87">
                  <c:v>603.70000000000005</c:v>
                </c:pt>
                <c:pt idx="88">
                  <c:v>582.5</c:v>
                </c:pt>
                <c:pt idx="89">
                  <c:v>620.20000000000005</c:v>
                </c:pt>
                <c:pt idx="90">
                  <c:v>615.70000000000005</c:v>
                </c:pt>
                <c:pt idx="91">
                  <c:v>631.79999999999995</c:v>
                </c:pt>
                <c:pt idx="92">
                  <c:v>615.5</c:v>
                </c:pt>
                <c:pt idx="93">
                  <c:v>576.6</c:v>
                </c:pt>
                <c:pt idx="94">
                  <c:v>655.9</c:v>
                </c:pt>
                <c:pt idx="95">
                  <c:v>622.20000000000005</c:v>
                </c:pt>
                <c:pt idx="96">
                  <c:v>595.29999999999995</c:v>
                </c:pt>
                <c:pt idx="97">
                  <c:v>586.29999999999995</c:v>
                </c:pt>
                <c:pt idx="98">
                  <c:v>589.29999999999995</c:v>
                </c:pt>
                <c:pt idx="99">
                  <c:v>557.9</c:v>
                </c:pt>
                <c:pt idx="100">
                  <c:v>561.1</c:v>
                </c:pt>
                <c:pt idx="101">
                  <c:v>528.1</c:v>
                </c:pt>
                <c:pt idx="102">
                  <c:v>500.8</c:v>
                </c:pt>
                <c:pt idx="103">
                  <c:v>518.20000000000005</c:v>
                </c:pt>
                <c:pt idx="104">
                  <c:v>534.20000000000005</c:v>
                </c:pt>
                <c:pt idx="105">
                  <c:v>508.8</c:v>
                </c:pt>
                <c:pt idx="106">
                  <c:v>497.8</c:v>
                </c:pt>
                <c:pt idx="107">
                  <c:v>492</c:v>
                </c:pt>
                <c:pt idx="108">
                  <c:v>518.4</c:v>
                </c:pt>
                <c:pt idx="109">
                  <c:v>492.3</c:v>
                </c:pt>
                <c:pt idx="110">
                  <c:v>449.1</c:v>
                </c:pt>
                <c:pt idx="111">
                  <c:v>495.7</c:v>
                </c:pt>
                <c:pt idx="112">
                  <c:v>498.2</c:v>
                </c:pt>
                <c:pt idx="113">
                  <c:v>470.7</c:v>
                </c:pt>
                <c:pt idx="114">
                  <c:v>440.8</c:v>
                </c:pt>
                <c:pt idx="115">
                  <c:v>399.5</c:v>
                </c:pt>
                <c:pt idx="116">
                  <c:v>440.8</c:v>
                </c:pt>
                <c:pt idx="117">
                  <c:v>500.9</c:v>
                </c:pt>
                <c:pt idx="118">
                  <c:v>356.4</c:v>
                </c:pt>
                <c:pt idx="119">
                  <c:v>506.3</c:v>
                </c:pt>
                <c:pt idx="120">
                  <c:v>-999</c:v>
                </c:pt>
                <c:pt idx="121">
                  <c:v>409.8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9C-5944-93A0-B2DB6873B7E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674.2</c:v>
                </c:pt>
                <c:pt idx="1">
                  <c:v>753.6</c:v>
                </c:pt>
                <c:pt idx="2">
                  <c:v>696.4</c:v>
                </c:pt>
                <c:pt idx="3">
                  <c:v>692.6</c:v>
                </c:pt>
                <c:pt idx="4">
                  <c:v>680.6</c:v>
                </c:pt>
                <c:pt idx="5">
                  <c:v>746.7</c:v>
                </c:pt>
                <c:pt idx="6">
                  <c:v>734.1</c:v>
                </c:pt>
                <c:pt idx="7">
                  <c:v>767</c:v>
                </c:pt>
                <c:pt idx="8">
                  <c:v>705.8</c:v>
                </c:pt>
                <c:pt idx="9">
                  <c:v>706</c:v>
                </c:pt>
                <c:pt idx="10">
                  <c:v>722.7</c:v>
                </c:pt>
                <c:pt idx="11">
                  <c:v>748.7</c:v>
                </c:pt>
                <c:pt idx="12">
                  <c:v>688.5</c:v>
                </c:pt>
                <c:pt idx="13">
                  <c:v>757.2</c:v>
                </c:pt>
                <c:pt idx="14">
                  <c:v>725.7</c:v>
                </c:pt>
                <c:pt idx="15">
                  <c:v>722</c:v>
                </c:pt>
                <c:pt idx="16">
                  <c:v>660.8</c:v>
                </c:pt>
                <c:pt idx="17">
                  <c:v>715.5</c:v>
                </c:pt>
                <c:pt idx="18">
                  <c:v>729.7</c:v>
                </c:pt>
                <c:pt idx="19">
                  <c:v>716</c:v>
                </c:pt>
                <c:pt idx="20">
                  <c:v>756.3</c:v>
                </c:pt>
                <c:pt idx="21">
                  <c:v>700.2</c:v>
                </c:pt>
                <c:pt idx="22">
                  <c:v>735.9</c:v>
                </c:pt>
                <c:pt idx="23">
                  <c:v>735</c:v>
                </c:pt>
                <c:pt idx="24">
                  <c:v>738.2</c:v>
                </c:pt>
                <c:pt idx="25">
                  <c:v>732.8</c:v>
                </c:pt>
                <c:pt idx="26">
                  <c:v>709</c:v>
                </c:pt>
                <c:pt idx="27">
                  <c:v>718.9</c:v>
                </c:pt>
                <c:pt idx="28">
                  <c:v>720.1</c:v>
                </c:pt>
                <c:pt idx="29">
                  <c:v>750.6</c:v>
                </c:pt>
                <c:pt idx="30">
                  <c:v>702.4</c:v>
                </c:pt>
                <c:pt idx="31">
                  <c:v>671.6</c:v>
                </c:pt>
                <c:pt idx="32">
                  <c:v>727.1</c:v>
                </c:pt>
                <c:pt idx="33">
                  <c:v>698.1</c:v>
                </c:pt>
                <c:pt idx="34">
                  <c:v>680.2</c:v>
                </c:pt>
                <c:pt idx="35">
                  <c:v>744.8</c:v>
                </c:pt>
                <c:pt idx="36">
                  <c:v>729.6</c:v>
                </c:pt>
                <c:pt idx="37">
                  <c:v>724</c:v>
                </c:pt>
                <c:pt idx="38">
                  <c:v>720.5</c:v>
                </c:pt>
                <c:pt idx="39">
                  <c:v>756.1</c:v>
                </c:pt>
                <c:pt idx="40">
                  <c:v>710.5</c:v>
                </c:pt>
                <c:pt idx="41">
                  <c:v>734.5</c:v>
                </c:pt>
                <c:pt idx="42">
                  <c:v>732</c:v>
                </c:pt>
                <c:pt idx="43">
                  <c:v>704.1</c:v>
                </c:pt>
                <c:pt idx="44">
                  <c:v>713</c:v>
                </c:pt>
                <c:pt idx="45">
                  <c:v>741.3</c:v>
                </c:pt>
                <c:pt idx="46">
                  <c:v>718.3</c:v>
                </c:pt>
                <c:pt idx="47">
                  <c:v>669.5</c:v>
                </c:pt>
                <c:pt idx="48">
                  <c:v>711.9</c:v>
                </c:pt>
                <c:pt idx="49">
                  <c:v>692.5</c:v>
                </c:pt>
                <c:pt idx="50">
                  <c:v>730.7</c:v>
                </c:pt>
                <c:pt idx="51">
                  <c:v>716.4</c:v>
                </c:pt>
                <c:pt idx="52">
                  <c:v>670.4</c:v>
                </c:pt>
                <c:pt idx="53">
                  <c:v>733.9</c:v>
                </c:pt>
                <c:pt idx="54">
                  <c:v>717.8</c:v>
                </c:pt>
                <c:pt idx="55">
                  <c:v>704.6</c:v>
                </c:pt>
                <c:pt idx="56">
                  <c:v>680</c:v>
                </c:pt>
                <c:pt idx="57">
                  <c:v>719.7</c:v>
                </c:pt>
                <c:pt idx="58">
                  <c:v>693.5</c:v>
                </c:pt>
                <c:pt idx="59">
                  <c:v>712.3</c:v>
                </c:pt>
                <c:pt idx="60">
                  <c:v>671.3</c:v>
                </c:pt>
                <c:pt idx="61">
                  <c:v>693.3</c:v>
                </c:pt>
                <c:pt idx="62">
                  <c:v>690.6</c:v>
                </c:pt>
                <c:pt idx="63">
                  <c:v>689.1</c:v>
                </c:pt>
                <c:pt idx="64">
                  <c:v>687.9</c:v>
                </c:pt>
                <c:pt idx="65">
                  <c:v>714.1</c:v>
                </c:pt>
                <c:pt idx="66">
                  <c:v>677.4</c:v>
                </c:pt>
                <c:pt idx="67">
                  <c:v>661.8</c:v>
                </c:pt>
                <c:pt idx="68">
                  <c:v>726.1</c:v>
                </c:pt>
                <c:pt idx="69">
                  <c:v>692.4</c:v>
                </c:pt>
                <c:pt idx="70">
                  <c:v>707</c:v>
                </c:pt>
                <c:pt idx="71">
                  <c:v>691.4</c:v>
                </c:pt>
                <c:pt idx="72">
                  <c:v>708.2</c:v>
                </c:pt>
                <c:pt idx="73">
                  <c:v>653.6</c:v>
                </c:pt>
                <c:pt idx="74">
                  <c:v>643.1</c:v>
                </c:pt>
                <c:pt idx="75">
                  <c:v>672.6</c:v>
                </c:pt>
                <c:pt idx="76">
                  <c:v>651.5</c:v>
                </c:pt>
                <c:pt idx="77">
                  <c:v>669.4</c:v>
                </c:pt>
                <c:pt idx="78">
                  <c:v>670.5</c:v>
                </c:pt>
                <c:pt idx="79">
                  <c:v>667.4</c:v>
                </c:pt>
                <c:pt idx="80">
                  <c:v>704</c:v>
                </c:pt>
                <c:pt idx="81">
                  <c:v>640.5</c:v>
                </c:pt>
                <c:pt idx="82">
                  <c:v>665.7</c:v>
                </c:pt>
                <c:pt idx="83">
                  <c:v>633.5</c:v>
                </c:pt>
                <c:pt idx="84">
                  <c:v>654.5</c:v>
                </c:pt>
                <c:pt idx="85">
                  <c:v>615.20000000000005</c:v>
                </c:pt>
                <c:pt idx="86">
                  <c:v>638.5</c:v>
                </c:pt>
                <c:pt idx="87">
                  <c:v>602.1</c:v>
                </c:pt>
                <c:pt idx="88">
                  <c:v>600.29999999999995</c:v>
                </c:pt>
                <c:pt idx="89">
                  <c:v>595.5</c:v>
                </c:pt>
                <c:pt idx="90">
                  <c:v>641.79999999999995</c:v>
                </c:pt>
                <c:pt idx="91">
                  <c:v>579.9</c:v>
                </c:pt>
                <c:pt idx="92">
                  <c:v>660.9</c:v>
                </c:pt>
                <c:pt idx="93">
                  <c:v>594.9</c:v>
                </c:pt>
                <c:pt idx="94">
                  <c:v>598.1</c:v>
                </c:pt>
                <c:pt idx="95">
                  <c:v>593.29999999999995</c:v>
                </c:pt>
                <c:pt idx="96">
                  <c:v>570.1</c:v>
                </c:pt>
                <c:pt idx="97">
                  <c:v>570.79999999999995</c:v>
                </c:pt>
                <c:pt idx="98">
                  <c:v>577.4</c:v>
                </c:pt>
                <c:pt idx="99">
                  <c:v>596.5</c:v>
                </c:pt>
                <c:pt idx="100">
                  <c:v>526.29999999999995</c:v>
                </c:pt>
                <c:pt idx="101">
                  <c:v>590.29999999999995</c:v>
                </c:pt>
                <c:pt idx="102">
                  <c:v>516.1</c:v>
                </c:pt>
                <c:pt idx="103">
                  <c:v>504.2</c:v>
                </c:pt>
                <c:pt idx="104">
                  <c:v>557.20000000000005</c:v>
                </c:pt>
                <c:pt idx="105">
                  <c:v>541.70000000000005</c:v>
                </c:pt>
                <c:pt idx="106">
                  <c:v>507.4</c:v>
                </c:pt>
                <c:pt idx="107">
                  <c:v>548.70000000000005</c:v>
                </c:pt>
                <c:pt idx="108">
                  <c:v>503.2</c:v>
                </c:pt>
                <c:pt idx="109">
                  <c:v>592.4</c:v>
                </c:pt>
                <c:pt idx="110">
                  <c:v>534.29999999999995</c:v>
                </c:pt>
                <c:pt idx="111">
                  <c:v>596.79999999999995</c:v>
                </c:pt>
                <c:pt idx="112">
                  <c:v>523.70000000000005</c:v>
                </c:pt>
                <c:pt idx="113">
                  <c:v>479.7</c:v>
                </c:pt>
                <c:pt idx="114">
                  <c:v>573.29999999999995</c:v>
                </c:pt>
                <c:pt idx="115">
                  <c:v>485.4</c:v>
                </c:pt>
                <c:pt idx="116">
                  <c:v>517.1</c:v>
                </c:pt>
                <c:pt idx="117">
                  <c:v>536.9</c:v>
                </c:pt>
                <c:pt idx="118">
                  <c:v>523.79999999999995</c:v>
                </c:pt>
                <c:pt idx="119">
                  <c:v>576.5</c:v>
                </c:pt>
                <c:pt idx="120">
                  <c:v>-999</c:v>
                </c:pt>
                <c:pt idx="121">
                  <c:v>539.5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9C-5944-93A0-B2DB6873B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410016"/>
        <c:axId val="1"/>
      </c:scatterChart>
      <c:valAx>
        <c:axId val="182941001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4100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624</c:v>
                </c:pt>
                <c:pt idx="1">
                  <c:v>634</c:v>
                </c:pt>
                <c:pt idx="2">
                  <c:v>1760</c:v>
                </c:pt>
                <c:pt idx="3">
                  <c:v>1274</c:v>
                </c:pt>
                <c:pt idx="4">
                  <c:v>471</c:v>
                </c:pt>
                <c:pt idx="5">
                  <c:v>618</c:v>
                </c:pt>
                <c:pt idx="6">
                  <c:v>558</c:v>
                </c:pt>
                <c:pt idx="7">
                  <c:v>615</c:v>
                </c:pt>
                <c:pt idx="8">
                  <c:v>635</c:v>
                </c:pt>
                <c:pt idx="9">
                  <c:v>581</c:v>
                </c:pt>
                <c:pt idx="10">
                  <c:v>775</c:v>
                </c:pt>
                <c:pt idx="11">
                  <c:v>450</c:v>
                </c:pt>
                <c:pt idx="12">
                  <c:v>866</c:v>
                </c:pt>
                <c:pt idx="13">
                  <c:v>561</c:v>
                </c:pt>
                <c:pt idx="14">
                  <c:v>691</c:v>
                </c:pt>
                <c:pt idx="15">
                  <c:v>791</c:v>
                </c:pt>
                <c:pt idx="16">
                  <c:v>584</c:v>
                </c:pt>
                <c:pt idx="17">
                  <c:v>346</c:v>
                </c:pt>
                <c:pt idx="18">
                  <c:v>613</c:v>
                </c:pt>
                <c:pt idx="19">
                  <c:v>423</c:v>
                </c:pt>
                <c:pt idx="20">
                  <c:v>851</c:v>
                </c:pt>
                <c:pt idx="21">
                  <c:v>544</c:v>
                </c:pt>
                <c:pt idx="22">
                  <c:v>419</c:v>
                </c:pt>
                <c:pt idx="23">
                  <c:v>741</c:v>
                </c:pt>
                <c:pt idx="24">
                  <c:v>642</c:v>
                </c:pt>
                <c:pt idx="25">
                  <c:v>583</c:v>
                </c:pt>
                <c:pt idx="26">
                  <c:v>421</c:v>
                </c:pt>
                <c:pt idx="27">
                  <c:v>847</c:v>
                </c:pt>
                <c:pt idx="28">
                  <c:v>709</c:v>
                </c:pt>
                <c:pt idx="29">
                  <c:v>615</c:v>
                </c:pt>
                <c:pt idx="30">
                  <c:v>753</c:v>
                </c:pt>
                <c:pt idx="31">
                  <c:v>504</c:v>
                </c:pt>
                <c:pt idx="32">
                  <c:v>611</c:v>
                </c:pt>
                <c:pt idx="33">
                  <c:v>480</c:v>
                </c:pt>
                <c:pt idx="34">
                  <c:v>569</c:v>
                </c:pt>
                <c:pt idx="35">
                  <c:v>552</c:v>
                </c:pt>
                <c:pt idx="36">
                  <c:v>710</c:v>
                </c:pt>
                <c:pt idx="37">
                  <c:v>723</c:v>
                </c:pt>
                <c:pt idx="38">
                  <c:v>518</c:v>
                </c:pt>
                <c:pt idx="39">
                  <c:v>617</c:v>
                </c:pt>
                <c:pt idx="40">
                  <c:v>984</c:v>
                </c:pt>
                <c:pt idx="41">
                  <c:v>423</c:v>
                </c:pt>
                <c:pt idx="42">
                  <c:v>779</c:v>
                </c:pt>
                <c:pt idx="43">
                  <c:v>720</c:v>
                </c:pt>
                <c:pt idx="44">
                  <c:v>376</c:v>
                </c:pt>
                <c:pt idx="45">
                  <c:v>728</c:v>
                </c:pt>
                <c:pt idx="46">
                  <c:v>403</c:v>
                </c:pt>
                <c:pt idx="47">
                  <c:v>676</c:v>
                </c:pt>
                <c:pt idx="48">
                  <c:v>860</c:v>
                </c:pt>
                <c:pt idx="49">
                  <c:v>574</c:v>
                </c:pt>
                <c:pt idx="50">
                  <c:v>703</c:v>
                </c:pt>
                <c:pt idx="51">
                  <c:v>540</c:v>
                </c:pt>
                <c:pt idx="52">
                  <c:v>826</c:v>
                </c:pt>
                <c:pt idx="53">
                  <c:v>631</c:v>
                </c:pt>
                <c:pt idx="54">
                  <c:v>479</c:v>
                </c:pt>
                <c:pt idx="55">
                  <c:v>575</c:v>
                </c:pt>
                <c:pt idx="56">
                  <c:v>457</c:v>
                </c:pt>
                <c:pt idx="57">
                  <c:v>473</c:v>
                </c:pt>
                <c:pt idx="58">
                  <c:v>718</c:v>
                </c:pt>
                <c:pt idx="59">
                  <c:v>535</c:v>
                </c:pt>
                <c:pt idx="60">
                  <c:v>537</c:v>
                </c:pt>
                <c:pt idx="61">
                  <c:v>539</c:v>
                </c:pt>
                <c:pt idx="62">
                  <c:v>387</c:v>
                </c:pt>
                <c:pt idx="63">
                  <c:v>765</c:v>
                </c:pt>
                <c:pt idx="64">
                  <c:v>556</c:v>
                </c:pt>
                <c:pt idx="65">
                  <c:v>639</c:v>
                </c:pt>
                <c:pt idx="66">
                  <c:v>445</c:v>
                </c:pt>
                <c:pt idx="67">
                  <c:v>462</c:v>
                </c:pt>
                <c:pt idx="68">
                  <c:v>665</c:v>
                </c:pt>
                <c:pt idx="69">
                  <c:v>469</c:v>
                </c:pt>
                <c:pt idx="70">
                  <c:v>508</c:v>
                </c:pt>
                <c:pt idx="71">
                  <c:v>638</c:v>
                </c:pt>
                <c:pt idx="72">
                  <c:v>535</c:v>
                </c:pt>
                <c:pt idx="73">
                  <c:v>842</c:v>
                </c:pt>
                <c:pt idx="74">
                  <c:v>396</c:v>
                </c:pt>
                <c:pt idx="75">
                  <c:v>283</c:v>
                </c:pt>
                <c:pt idx="76">
                  <c:v>557</c:v>
                </c:pt>
                <c:pt idx="77">
                  <c:v>413</c:v>
                </c:pt>
                <c:pt idx="78">
                  <c:v>442</c:v>
                </c:pt>
                <c:pt idx="79">
                  <c:v>456</c:v>
                </c:pt>
                <c:pt idx="80">
                  <c:v>366</c:v>
                </c:pt>
                <c:pt idx="81">
                  <c:v>336</c:v>
                </c:pt>
                <c:pt idx="82">
                  <c:v>433</c:v>
                </c:pt>
                <c:pt idx="83">
                  <c:v>450</c:v>
                </c:pt>
                <c:pt idx="84">
                  <c:v>355</c:v>
                </c:pt>
                <c:pt idx="85">
                  <c:v>454</c:v>
                </c:pt>
                <c:pt idx="86">
                  <c:v>334</c:v>
                </c:pt>
                <c:pt idx="87">
                  <c:v>514</c:v>
                </c:pt>
                <c:pt idx="88">
                  <c:v>381</c:v>
                </c:pt>
                <c:pt idx="89">
                  <c:v>450</c:v>
                </c:pt>
                <c:pt idx="90">
                  <c:v>548</c:v>
                </c:pt>
                <c:pt idx="91">
                  <c:v>283</c:v>
                </c:pt>
                <c:pt idx="92">
                  <c:v>441</c:v>
                </c:pt>
                <c:pt idx="93">
                  <c:v>340</c:v>
                </c:pt>
                <c:pt idx="94">
                  <c:v>455</c:v>
                </c:pt>
                <c:pt idx="95">
                  <c:v>422</c:v>
                </c:pt>
                <c:pt idx="96">
                  <c:v>341</c:v>
                </c:pt>
                <c:pt idx="97">
                  <c:v>512</c:v>
                </c:pt>
                <c:pt idx="98">
                  <c:v>471</c:v>
                </c:pt>
                <c:pt idx="99">
                  <c:v>415</c:v>
                </c:pt>
                <c:pt idx="100">
                  <c:v>452</c:v>
                </c:pt>
                <c:pt idx="101">
                  <c:v>348</c:v>
                </c:pt>
                <c:pt idx="102">
                  <c:v>510</c:v>
                </c:pt>
                <c:pt idx="103">
                  <c:v>611</c:v>
                </c:pt>
                <c:pt idx="104">
                  <c:v>426</c:v>
                </c:pt>
                <c:pt idx="105">
                  <c:v>435</c:v>
                </c:pt>
                <c:pt idx="106">
                  <c:v>496</c:v>
                </c:pt>
                <c:pt idx="107">
                  <c:v>348</c:v>
                </c:pt>
                <c:pt idx="108">
                  <c:v>473</c:v>
                </c:pt>
                <c:pt idx="109">
                  <c:v>734</c:v>
                </c:pt>
                <c:pt idx="110">
                  <c:v>609</c:v>
                </c:pt>
                <c:pt idx="111">
                  <c:v>636</c:v>
                </c:pt>
                <c:pt idx="112">
                  <c:v>396</c:v>
                </c:pt>
                <c:pt idx="113">
                  <c:v>404</c:v>
                </c:pt>
                <c:pt idx="114">
                  <c:v>549</c:v>
                </c:pt>
                <c:pt idx="115">
                  <c:v>722</c:v>
                </c:pt>
                <c:pt idx="116">
                  <c:v>575</c:v>
                </c:pt>
                <c:pt idx="117">
                  <c:v>1322</c:v>
                </c:pt>
                <c:pt idx="118">
                  <c:v>448</c:v>
                </c:pt>
                <c:pt idx="119">
                  <c:v>1137</c:v>
                </c:pt>
                <c:pt idx="120">
                  <c:v>-999</c:v>
                </c:pt>
                <c:pt idx="121">
                  <c:v>880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1E-B940-8CD2-F3C9E512E1D4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682</c:v>
                </c:pt>
                <c:pt idx="1">
                  <c:v>526</c:v>
                </c:pt>
                <c:pt idx="2">
                  <c:v>728</c:v>
                </c:pt>
                <c:pt idx="3">
                  <c:v>1143</c:v>
                </c:pt>
                <c:pt idx="4">
                  <c:v>456</c:v>
                </c:pt>
                <c:pt idx="5">
                  <c:v>1160</c:v>
                </c:pt>
                <c:pt idx="6">
                  <c:v>854</c:v>
                </c:pt>
                <c:pt idx="7">
                  <c:v>522</c:v>
                </c:pt>
                <c:pt idx="8">
                  <c:v>408</c:v>
                </c:pt>
                <c:pt idx="9">
                  <c:v>640</c:v>
                </c:pt>
                <c:pt idx="10">
                  <c:v>657</c:v>
                </c:pt>
                <c:pt idx="11">
                  <c:v>449</c:v>
                </c:pt>
                <c:pt idx="12">
                  <c:v>819</c:v>
                </c:pt>
                <c:pt idx="13">
                  <c:v>410</c:v>
                </c:pt>
                <c:pt idx="14">
                  <c:v>489</c:v>
                </c:pt>
                <c:pt idx="15">
                  <c:v>412</c:v>
                </c:pt>
                <c:pt idx="16">
                  <c:v>382</c:v>
                </c:pt>
                <c:pt idx="17">
                  <c:v>561</c:v>
                </c:pt>
                <c:pt idx="18">
                  <c:v>666</c:v>
                </c:pt>
                <c:pt idx="19">
                  <c:v>525</c:v>
                </c:pt>
                <c:pt idx="20">
                  <c:v>603</c:v>
                </c:pt>
                <c:pt idx="21">
                  <c:v>424</c:v>
                </c:pt>
                <c:pt idx="22">
                  <c:v>509</c:v>
                </c:pt>
                <c:pt idx="23">
                  <c:v>369</c:v>
                </c:pt>
                <c:pt idx="24">
                  <c:v>425</c:v>
                </c:pt>
                <c:pt idx="25">
                  <c:v>640</c:v>
                </c:pt>
                <c:pt idx="26">
                  <c:v>338</c:v>
                </c:pt>
                <c:pt idx="27">
                  <c:v>604</c:v>
                </c:pt>
                <c:pt idx="28">
                  <c:v>469</c:v>
                </c:pt>
                <c:pt idx="29">
                  <c:v>793</c:v>
                </c:pt>
                <c:pt idx="30">
                  <c:v>447</c:v>
                </c:pt>
                <c:pt idx="31">
                  <c:v>504</c:v>
                </c:pt>
                <c:pt idx="32">
                  <c:v>389</c:v>
                </c:pt>
                <c:pt idx="33">
                  <c:v>278</c:v>
                </c:pt>
                <c:pt idx="34">
                  <c:v>618</c:v>
                </c:pt>
                <c:pt idx="35">
                  <c:v>396</c:v>
                </c:pt>
                <c:pt idx="36">
                  <c:v>465</c:v>
                </c:pt>
                <c:pt idx="37">
                  <c:v>829</c:v>
                </c:pt>
                <c:pt idx="38">
                  <c:v>834</c:v>
                </c:pt>
                <c:pt idx="39">
                  <c:v>638</c:v>
                </c:pt>
                <c:pt idx="40">
                  <c:v>381</c:v>
                </c:pt>
                <c:pt idx="41">
                  <c:v>451</c:v>
                </c:pt>
                <c:pt idx="42">
                  <c:v>320</c:v>
                </c:pt>
                <c:pt idx="43">
                  <c:v>469</c:v>
                </c:pt>
                <c:pt idx="44">
                  <c:v>527</c:v>
                </c:pt>
                <c:pt idx="45">
                  <c:v>584</c:v>
                </c:pt>
                <c:pt idx="46">
                  <c:v>514</c:v>
                </c:pt>
                <c:pt idx="47">
                  <c:v>559</c:v>
                </c:pt>
                <c:pt idx="48">
                  <c:v>595</c:v>
                </c:pt>
                <c:pt idx="49">
                  <c:v>435</c:v>
                </c:pt>
                <c:pt idx="50">
                  <c:v>309</c:v>
                </c:pt>
                <c:pt idx="51">
                  <c:v>563</c:v>
                </c:pt>
                <c:pt idx="52">
                  <c:v>457</c:v>
                </c:pt>
                <c:pt idx="53">
                  <c:v>638</c:v>
                </c:pt>
                <c:pt idx="54">
                  <c:v>339</c:v>
                </c:pt>
                <c:pt idx="55">
                  <c:v>525</c:v>
                </c:pt>
                <c:pt idx="56">
                  <c:v>573</c:v>
                </c:pt>
                <c:pt idx="57">
                  <c:v>459</c:v>
                </c:pt>
                <c:pt idx="58">
                  <c:v>445</c:v>
                </c:pt>
                <c:pt idx="59">
                  <c:v>765</c:v>
                </c:pt>
                <c:pt idx="60">
                  <c:v>570</c:v>
                </c:pt>
                <c:pt idx="61">
                  <c:v>452</c:v>
                </c:pt>
                <c:pt idx="62">
                  <c:v>430</c:v>
                </c:pt>
                <c:pt idx="63">
                  <c:v>455</c:v>
                </c:pt>
                <c:pt idx="64">
                  <c:v>421</c:v>
                </c:pt>
                <c:pt idx="65">
                  <c:v>441</c:v>
                </c:pt>
                <c:pt idx="66">
                  <c:v>439</c:v>
                </c:pt>
                <c:pt idx="67">
                  <c:v>399</c:v>
                </c:pt>
                <c:pt idx="68">
                  <c:v>295</c:v>
                </c:pt>
                <c:pt idx="69">
                  <c:v>693</c:v>
                </c:pt>
                <c:pt idx="70">
                  <c:v>536</c:v>
                </c:pt>
                <c:pt idx="71">
                  <c:v>583</c:v>
                </c:pt>
                <c:pt idx="72">
                  <c:v>504</c:v>
                </c:pt>
                <c:pt idx="73">
                  <c:v>532</c:v>
                </c:pt>
                <c:pt idx="74">
                  <c:v>410</c:v>
                </c:pt>
                <c:pt idx="75">
                  <c:v>490</c:v>
                </c:pt>
                <c:pt idx="76">
                  <c:v>486</c:v>
                </c:pt>
                <c:pt idx="77">
                  <c:v>412</c:v>
                </c:pt>
                <c:pt idx="78">
                  <c:v>387</c:v>
                </c:pt>
                <c:pt idx="79">
                  <c:v>498</c:v>
                </c:pt>
                <c:pt idx="80">
                  <c:v>443</c:v>
                </c:pt>
                <c:pt idx="81">
                  <c:v>528</c:v>
                </c:pt>
                <c:pt idx="82">
                  <c:v>545</c:v>
                </c:pt>
                <c:pt idx="83">
                  <c:v>285</c:v>
                </c:pt>
                <c:pt idx="84">
                  <c:v>410</c:v>
                </c:pt>
                <c:pt idx="85">
                  <c:v>282</c:v>
                </c:pt>
                <c:pt idx="86">
                  <c:v>392</c:v>
                </c:pt>
                <c:pt idx="87">
                  <c:v>625</c:v>
                </c:pt>
                <c:pt idx="88">
                  <c:v>460</c:v>
                </c:pt>
                <c:pt idx="89">
                  <c:v>431</c:v>
                </c:pt>
                <c:pt idx="90">
                  <c:v>367</c:v>
                </c:pt>
                <c:pt idx="91">
                  <c:v>469</c:v>
                </c:pt>
                <c:pt idx="92">
                  <c:v>435</c:v>
                </c:pt>
                <c:pt idx="93">
                  <c:v>452</c:v>
                </c:pt>
                <c:pt idx="94">
                  <c:v>408</c:v>
                </c:pt>
                <c:pt idx="95">
                  <c:v>399</c:v>
                </c:pt>
                <c:pt idx="96">
                  <c:v>344</c:v>
                </c:pt>
                <c:pt idx="97">
                  <c:v>453</c:v>
                </c:pt>
                <c:pt idx="98">
                  <c:v>499</c:v>
                </c:pt>
                <c:pt idx="99">
                  <c:v>444</c:v>
                </c:pt>
                <c:pt idx="100">
                  <c:v>371</c:v>
                </c:pt>
                <c:pt idx="101">
                  <c:v>534</c:v>
                </c:pt>
                <c:pt idx="102">
                  <c:v>389</c:v>
                </c:pt>
                <c:pt idx="103">
                  <c:v>468</c:v>
                </c:pt>
                <c:pt idx="104">
                  <c:v>369</c:v>
                </c:pt>
                <c:pt idx="105">
                  <c:v>393</c:v>
                </c:pt>
                <c:pt idx="106">
                  <c:v>602</c:v>
                </c:pt>
                <c:pt idx="107">
                  <c:v>429</c:v>
                </c:pt>
                <c:pt idx="108">
                  <c:v>335</c:v>
                </c:pt>
                <c:pt idx="109">
                  <c:v>308</c:v>
                </c:pt>
                <c:pt idx="110">
                  <c:v>383</c:v>
                </c:pt>
                <c:pt idx="111">
                  <c:v>495</c:v>
                </c:pt>
                <c:pt idx="112">
                  <c:v>446</c:v>
                </c:pt>
                <c:pt idx="113">
                  <c:v>394</c:v>
                </c:pt>
                <c:pt idx="114">
                  <c:v>397</c:v>
                </c:pt>
                <c:pt idx="115">
                  <c:v>392</c:v>
                </c:pt>
                <c:pt idx="116">
                  <c:v>459</c:v>
                </c:pt>
                <c:pt idx="117">
                  <c:v>363</c:v>
                </c:pt>
                <c:pt idx="118">
                  <c:v>654</c:v>
                </c:pt>
                <c:pt idx="119">
                  <c:v>421</c:v>
                </c:pt>
                <c:pt idx="120">
                  <c:v>-999</c:v>
                </c:pt>
                <c:pt idx="121">
                  <c:v>675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1E-B940-8CD2-F3C9E512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945216"/>
        <c:axId val="1"/>
      </c:scatterChart>
      <c:valAx>
        <c:axId val="182894521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9452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0.99349059753017899</c:v>
                </c:pt>
                <c:pt idx="1">
                  <c:v>0.99567350967591906</c:v>
                </c:pt>
                <c:pt idx="2">
                  <c:v>0.98891972410911833</c:v>
                </c:pt>
                <c:pt idx="3">
                  <c:v>0.99148771183589068</c:v>
                </c:pt>
                <c:pt idx="4">
                  <c:v>0.99647252198767211</c:v>
                </c:pt>
                <c:pt idx="5">
                  <c:v>0.9956872881190223</c:v>
                </c:pt>
                <c:pt idx="6">
                  <c:v>0.99384888527093307</c:v>
                </c:pt>
                <c:pt idx="7">
                  <c:v>0.99332539731279212</c:v>
                </c:pt>
                <c:pt idx="8">
                  <c:v>0.99309965319942506</c:v>
                </c:pt>
                <c:pt idx="9">
                  <c:v>0.99390285752855012</c:v>
                </c:pt>
                <c:pt idx="10">
                  <c:v>0.99136202362615022</c:v>
                </c:pt>
                <c:pt idx="11">
                  <c:v>0.99497630366071954</c:v>
                </c:pt>
                <c:pt idx="12">
                  <c:v>0.99134287227663742</c:v>
                </c:pt>
                <c:pt idx="13">
                  <c:v>0.99569824260790163</c:v>
                </c:pt>
                <c:pt idx="14">
                  <c:v>0.99217715655968508</c:v>
                </c:pt>
                <c:pt idx="15">
                  <c:v>0.99104128780349876</c:v>
                </c:pt>
                <c:pt idx="16">
                  <c:v>0.99356505584072863</c:v>
                </c:pt>
                <c:pt idx="17">
                  <c:v>0.99637621380360042</c:v>
                </c:pt>
                <c:pt idx="18">
                  <c:v>0.99289491273621999</c:v>
                </c:pt>
                <c:pt idx="19">
                  <c:v>0.99523952551636863</c:v>
                </c:pt>
                <c:pt idx="20">
                  <c:v>0.99058676128946077</c:v>
                </c:pt>
                <c:pt idx="21">
                  <c:v>0.99370097327866802</c:v>
                </c:pt>
                <c:pt idx="22">
                  <c:v>0.99499297271035092</c:v>
                </c:pt>
                <c:pt idx="23">
                  <c:v>0.99184447460216985</c:v>
                </c:pt>
                <c:pt idx="24">
                  <c:v>0.99261988510058663</c:v>
                </c:pt>
                <c:pt idx="25">
                  <c:v>0.99374816055024151</c:v>
                </c:pt>
                <c:pt idx="26">
                  <c:v>0.99532022332872994</c:v>
                </c:pt>
                <c:pt idx="27">
                  <c:v>0.99024704641728778</c:v>
                </c:pt>
                <c:pt idx="28">
                  <c:v>0.99218484495066273</c:v>
                </c:pt>
                <c:pt idx="29">
                  <c:v>0.99337964795184586</c:v>
                </c:pt>
                <c:pt idx="30">
                  <c:v>0.99142468561026487</c:v>
                </c:pt>
                <c:pt idx="31">
                  <c:v>0.99451052034132081</c:v>
                </c:pt>
                <c:pt idx="32">
                  <c:v>0.99359985330009049</c:v>
                </c:pt>
                <c:pt idx="33">
                  <c:v>0.99449038068901818</c:v>
                </c:pt>
                <c:pt idx="34">
                  <c:v>0.99386722644676784</c:v>
                </c:pt>
                <c:pt idx="35">
                  <c:v>0.99391905548717197</c:v>
                </c:pt>
                <c:pt idx="36">
                  <c:v>0.98947333478903776</c:v>
                </c:pt>
                <c:pt idx="37">
                  <c:v>0.98993942382319722</c:v>
                </c:pt>
                <c:pt idx="38">
                  <c:v>0.99247052738757002</c:v>
                </c:pt>
                <c:pt idx="39">
                  <c:v>0.99103387786756014</c:v>
                </c:pt>
                <c:pt idx="40">
                  <c:v>0.98558801983381805</c:v>
                </c:pt>
                <c:pt idx="41">
                  <c:v>0.99378315544077234</c:v>
                </c:pt>
                <c:pt idx="42">
                  <c:v>0.98822959721984405</c:v>
                </c:pt>
                <c:pt idx="43">
                  <c:v>0.98861394114815349</c:v>
                </c:pt>
                <c:pt idx="44">
                  <c:v>0.99459744142839523</c:v>
                </c:pt>
                <c:pt idx="45">
                  <c:v>0.98989992672882565</c:v>
                </c:pt>
                <c:pt idx="46">
                  <c:v>0.99268259835658157</c:v>
                </c:pt>
                <c:pt idx="47">
                  <c:v>0.98819912081008798</c:v>
                </c:pt>
                <c:pt idx="48">
                  <c:v>0.98461935295251435</c:v>
                </c:pt>
                <c:pt idx="49">
                  <c:v>0.98999080789309601</c:v>
                </c:pt>
                <c:pt idx="50">
                  <c:v>0.98738995650635686</c:v>
                </c:pt>
                <c:pt idx="51">
                  <c:v>0.98855542070189073</c:v>
                </c:pt>
                <c:pt idx="52">
                  <c:v>0.98341682903427385</c:v>
                </c:pt>
                <c:pt idx="53">
                  <c:v>0.9862952304981899</c:v>
                </c:pt>
                <c:pt idx="54">
                  <c:v>0.99012352253686986</c:v>
                </c:pt>
                <c:pt idx="55">
                  <c:v>0.9857519629520396</c:v>
                </c:pt>
                <c:pt idx="56">
                  <c:v>0.98744861269510509</c:v>
                </c:pt>
                <c:pt idx="57">
                  <c:v>0.9865337746628754</c:v>
                </c:pt>
                <c:pt idx="58">
                  <c:v>0.9816097020537875</c:v>
                </c:pt>
                <c:pt idx="59">
                  <c:v>0.98435039790115153</c:v>
                </c:pt>
                <c:pt idx="60">
                  <c:v>0.98550525520518328</c:v>
                </c:pt>
                <c:pt idx="61">
                  <c:v>0.98344150699073263</c:v>
                </c:pt>
                <c:pt idx="62">
                  <c:v>0.98778127305924912</c:v>
                </c:pt>
                <c:pt idx="63">
                  <c:v>0.97542121030371531</c:v>
                </c:pt>
                <c:pt idx="64">
                  <c:v>0.98378341591881024</c:v>
                </c:pt>
                <c:pt idx="65">
                  <c:v>0.97760193779888382</c:v>
                </c:pt>
                <c:pt idx="66">
                  <c:v>0.9824686786782052</c:v>
                </c:pt>
                <c:pt idx="67">
                  <c:v>0.9825113606609619</c:v>
                </c:pt>
                <c:pt idx="68">
                  <c:v>0.97431536103050365</c:v>
                </c:pt>
                <c:pt idx="69">
                  <c:v>0.98059279298330571</c:v>
                </c:pt>
                <c:pt idx="70">
                  <c:v>0.978578523682337</c:v>
                </c:pt>
                <c:pt idx="71">
                  <c:v>0.97120904666859054</c:v>
                </c:pt>
                <c:pt idx="72">
                  <c:v>0.97678030614512934</c:v>
                </c:pt>
                <c:pt idx="73">
                  <c:v>0.96050790584911172</c:v>
                </c:pt>
                <c:pt idx="74">
                  <c:v>0.98017027448000593</c:v>
                </c:pt>
                <c:pt idx="75">
                  <c:v>0.98374471688187726</c:v>
                </c:pt>
                <c:pt idx="76">
                  <c:v>0.96824103212954804</c:v>
                </c:pt>
                <c:pt idx="77">
                  <c:v>0.97542535804121344</c:v>
                </c:pt>
                <c:pt idx="78">
                  <c:v>0.97185412463548493</c:v>
                </c:pt>
                <c:pt idx="79">
                  <c:v>0.96610075365991332</c:v>
                </c:pt>
                <c:pt idx="80">
                  <c:v>0.97309738191755768</c:v>
                </c:pt>
                <c:pt idx="81">
                  <c:v>0.97353228700553607</c:v>
                </c:pt>
                <c:pt idx="82">
                  <c:v>0.96632946210307924</c:v>
                </c:pt>
                <c:pt idx="83">
                  <c:v>0.9615869188157995</c:v>
                </c:pt>
                <c:pt idx="84">
                  <c:v>0.9698030236551034</c:v>
                </c:pt>
                <c:pt idx="85">
                  <c:v>0.95121215557662253</c:v>
                </c:pt>
                <c:pt idx="86">
                  <c:v>0.95849183613228472</c:v>
                </c:pt>
                <c:pt idx="87">
                  <c:v>0.94559525407657241</c:v>
                </c:pt>
                <c:pt idx="88">
                  <c:v>0.95605990955595477</c:v>
                </c:pt>
                <c:pt idx="89">
                  <c:v>0.94536169588172636</c:v>
                </c:pt>
                <c:pt idx="90">
                  <c:v>0.9315077774465107</c:v>
                </c:pt>
                <c:pt idx="91">
                  <c:v>0.9598118284519449</c:v>
                </c:pt>
                <c:pt idx="92">
                  <c:v>0.94023471157345706</c:v>
                </c:pt>
                <c:pt idx="93">
                  <c:v>0.95416795027277446</c:v>
                </c:pt>
                <c:pt idx="94">
                  <c:v>0.93045972126485754</c:v>
                </c:pt>
                <c:pt idx="95">
                  <c:v>0.93442103960423528</c:v>
                </c:pt>
                <c:pt idx="96">
                  <c:v>0.94361170889111523</c:v>
                </c:pt>
                <c:pt idx="97">
                  <c:v>0.91199265044434508</c:v>
                </c:pt>
                <c:pt idx="98">
                  <c:v>0.90681468069381366</c:v>
                </c:pt>
                <c:pt idx="99">
                  <c:v>0.90627316042444472</c:v>
                </c:pt>
                <c:pt idx="100">
                  <c:v>0.90381896967275521</c:v>
                </c:pt>
                <c:pt idx="101">
                  <c:v>0.92074765505063061</c:v>
                </c:pt>
                <c:pt idx="102">
                  <c:v>0.84875034658404669</c:v>
                </c:pt>
                <c:pt idx="103">
                  <c:v>0.8261538376350317</c:v>
                </c:pt>
                <c:pt idx="104">
                  <c:v>0.86769606365388585</c:v>
                </c:pt>
                <c:pt idx="105">
                  <c:v>0.89526777735020313</c:v>
                </c:pt>
                <c:pt idx="106">
                  <c:v>0.86700525340763834</c:v>
                </c:pt>
                <c:pt idx="107">
                  <c:v>0.8637814800934801</c:v>
                </c:pt>
                <c:pt idx="108">
                  <c:v>0.81664762415541625</c:v>
                </c:pt>
                <c:pt idx="109">
                  <c:v>0.74265080288966034</c:v>
                </c:pt>
                <c:pt idx="110">
                  <c:v>0.80459843317354229</c:v>
                </c:pt>
                <c:pt idx="111">
                  <c:v>0.7929267389234288</c:v>
                </c:pt>
                <c:pt idx="112">
                  <c:v>0.85403984170203462</c:v>
                </c:pt>
                <c:pt idx="113">
                  <c:v>0.85170094085781289</c:v>
                </c:pt>
                <c:pt idx="114">
                  <c:v>0.79879426586582369</c:v>
                </c:pt>
                <c:pt idx="115">
                  <c:v>0.66608961875980444</c:v>
                </c:pt>
                <c:pt idx="116">
                  <c:v>0.66544193347586389</c:v>
                </c:pt>
                <c:pt idx="117">
                  <c:v>0.44473400995440482</c:v>
                </c:pt>
                <c:pt idx="118">
                  <c:v>0.75797226210138058</c:v>
                </c:pt>
                <c:pt idx="119">
                  <c:v>0.41521757588759844</c:v>
                </c:pt>
                <c:pt idx="120">
                  <c:v>-999</c:v>
                </c:pt>
                <c:pt idx="121">
                  <c:v>0.52798313842078082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163.19999999999999</c:v>
                </c:pt>
                <c:pt idx="1">
                  <c:v>163.4</c:v>
                </c:pt>
                <c:pt idx="2">
                  <c:v>163.5</c:v>
                </c:pt>
                <c:pt idx="3">
                  <c:v>163.5</c:v>
                </c:pt>
                <c:pt idx="4">
                  <c:v>163.19999999999999</c:v>
                </c:pt>
                <c:pt idx="5">
                  <c:v>162.30000000000001</c:v>
                </c:pt>
                <c:pt idx="6">
                  <c:v>161.19999999999999</c:v>
                </c:pt>
                <c:pt idx="7">
                  <c:v>159.9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156.30000000000001</c:v>
                </c:pt>
                <c:pt idx="11">
                  <c:v>155</c:v>
                </c:pt>
                <c:pt idx="12">
                  <c:v>153.5</c:v>
                </c:pt>
                <c:pt idx="13">
                  <c:v>152.6</c:v>
                </c:pt>
                <c:pt idx="14">
                  <c:v>151.19999999999999</c:v>
                </c:pt>
                <c:pt idx="15">
                  <c:v>149.9</c:v>
                </c:pt>
                <c:pt idx="16">
                  <c:v>148.6</c:v>
                </c:pt>
                <c:pt idx="17">
                  <c:v>147.30000000000001</c:v>
                </c:pt>
                <c:pt idx="18">
                  <c:v>146.4</c:v>
                </c:pt>
                <c:pt idx="19">
                  <c:v>145.19999999999999</c:v>
                </c:pt>
                <c:pt idx="20">
                  <c:v>143.9</c:v>
                </c:pt>
                <c:pt idx="21">
                  <c:v>142.4</c:v>
                </c:pt>
                <c:pt idx="22">
                  <c:v>141.1</c:v>
                </c:pt>
                <c:pt idx="23">
                  <c:v>140.1</c:v>
                </c:pt>
                <c:pt idx="24">
                  <c:v>138.80000000000001</c:v>
                </c:pt>
                <c:pt idx="25">
                  <c:v>137.5</c:v>
                </c:pt>
                <c:pt idx="26">
                  <c:v>136</c:v>
                </c:pt>
                <c:pt idx="27">
                  <c:v>135</c:v>
                </c:pt>
                <c:pt idx="28">
                  <c:v>133.69999999999999</c:v>
                </c:pt>
                <c:pt idx="29">
                  <c:v>132.19999999999999</c:v>
                </c:pt>
                <c:pt idx="30">
                  <c:v>130.9</c:v>
                </c:pt>
                <c:pt idx="31">
                  <c:v>129.69999999999999</c:v>
                </c:pt>
                <c:pt idx="32">
                  <c:v>128.19999999999999</c:v>
                </c:pt>
                <c:pt idx="33">
                  <c:v>127.1</c:v>
                </c:pt>
                <c:pt idx="34">
                  <c:v>125.8</c:v>
                </c:pt>
                <c:pt idx="35">
                  <c:v>124.6</c:v>
                </c:pt>
                <c:pt idx="36">
                  <c:v>123.1</c:v>
                </c:pt>
                <c:pt idx="37">
                  <c:v>121.8</c:v>
                </c:pt>
                <c:pt idx="38">
                  <c:v>120.6</c:v>
                </c:pt>
                <c:pt idx="39">
                  <c:v>119.5</c:v>
                </c:pt>
                <c:pt idx="40">
                  <c:v>118</c:v>
                </c:pt>
                <c:pt idx="41">
                  <c:v>116.7</c:v>
                </c:pt>
                <c:pt idx="42">
                  <c:v>115.5</c:v>
                </c:pt>
                <c:pt idx="43">
                  <c:v>114.2</c:v>
                </c:pt>
                <c:pt idx="44">
                  <c:v>112.9</c:v>
                </c:pt>
                <c:pt idx="45">
                  <c:v>111.6</c:v>
                </c:pt>
                <c:pt idx="46">
                  <c:v>110.4</c:v>
                </c:pt>
                <c:pt idx="47">
                  <c:v>109.1</c:v>
                </c:pt>
                <c:pt idx="48">
                  <c:v>107.8</c:v>
                </c:pt>
                <c:pt idx="49">
                  <c:v>106.5</c:v>
                </c:pt>
                <c:pt idx="50">
                  <c:v>105.4</c:v>
                </c:pt>
                <c:pt idx="51">
                  <c:v>104.2</c:v>
                </c:pt>
                <c:pt idx="52">
                  <c:v>102.9</c:v>
                </c:pt>
                <c:pt idx="53">
                  <c:v>101.6</c:v>
                </c:pt>
                <c:pt idx="54">
                  <c:v>100.2</c:v>
                </c:pt>
                <c:pt idx="55">
                  <c:v>98.9</c:v>
                </c:pt>
                <c:pt idx="56">
                  <c:v>97.6</c:v>
                </c:pt>
                <c:pt idx="57">
                  <c:v>96.3</c:v>
                </c:pt>
                <c:pt idx="58">
                  <c:v>94.9</c:v>
                </c:pt>
                <c:pt idx="59">
                  <c:v>93.6</c:v>
                </c:pt>
                <c:pt idx="60">
                  <c:v>92.3</c:v>
                </c:pt>
                <c:pt idx="61">
                  <c:v>91.4</c:v>
                </c:pt>
                <c:pt idx="62">
                  <c:v>90.2</c:v>
                </c:pt>
                <c:pt idx="63">
                  <c:v>88.7</c:v>
                </c:pt>
                <c:pt idx="64">
                  <c:v>87.4</c:v>
                </c:pt>
                <c:pt idx="65">
                  <c:v>86.1</c:v>
                </c:pt>
                <c:pt idx="66">
                  <c:v>84.9</c:v>
                </c:pt>
                <c:pt idx="67">
                  <c:v>83.6</c:v>
                </c:pt>
                <c:pt idx="68">
                  <c:v>82.3</c:v>
                </c:pt>
                <c:pt idx="69">
                  <c:v>81</c:v>
                </c:pt>
                <c:pt idx="70">
                  <c:v>79.8</c:v>
                </c:pt>
                <c:pt idx="71">
                  <c:v>78.7</c:v>
                </c:pt>
                <c:pt idx="72">
                  <c:v>77.599999999999994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71.599999999999994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66.3</c:v>
                </c:pt>
                <c:pt idx="82">
                  <c:v>65</c:v>
                </c:pt>
                <c:pt idx="83">
                  <c:v>63.9</c:v>
                </c:pt>
                <c:pt idx="84">
                  <c:v>62.8</c:v>
                </c:pt>
                <c:pt idx="85">
                  <c:v>61.6</c:v>
                </c:pt>
                <c:pt idx="86">
                  <c:v>60.3</c:v>
                </c:pt>
                <c:pt idx="87">
                  <c:v>59</c:v>
                </c:pt>
                <c:pt idx="88">
                  <c:v>57.9</c:v>
                </c:pt>
                <c:pt idx="89">
                  <c:v>56.6</c:v>
                </c:pt>
                <c:pt idx="90">
                  <c:v>55.4</c:v>
                </c:pt>
                <c:pt idx="91">
                  <c:v>54.1</c:v>
                </c:pt>
                <c:pt idx="92">
                  <c:v>53</c:v>
                </c:pt>
                <c:pt idx="93">
                  <c:v>51.5</c:v>
                </c:pt>
                <c:pt idx="94">
                  <c:v>50.4</c:v>
                </c:pt>
                <c:pt idx="95">
                  <c:v>49.2</c:v>
                </c:pt>
                <c:pt idx="96">
                  <c:v>47.9</c:v>
                </c:pt>
                <c:pt idx="97">
                  <c:v>47</c:v>
                </c:pt>
                <c:pt idx="98">
                  <c:v>45.9</c:v>
                </c:pt>
                <c:pt idx="99">
                  <c:v>44.6</c:v>
                </c:pt>
                <c:pt idx="100">
                  <c:v>43.5</c:v>
                </c:pt>
                <c:pt idx="101">
                  <c:v>42.3</c:v>
                </c:pt>
                <c:pt idx="102">
                  <c:v>41.2</c:v>
                </c:pt>
                <c:pt idx="103">
                  <c:v>39.9</c:v>
                </c:pt>
                <c:pt idx="104">
                  <c:v>38.6</c:v>
                </c:pt>
                <c:pt idx="105">
                  <c:v>37.5</c:v>
                </c:pt>
                <c:pt idx="106">
                  <c:v>36.200000000000003</c:v>
                </c:pt>
                <c:pt idx="107">
                  <c:v>35</c:v>
                </c:pt>
                <c:pt idx="108">
                  <c:v>33.9</c:v>
                </c:pt>
                <c:pt idx="109">
                  <c:v>32.799999999999997</c:v>
                </c:pt>
                <c:pt idx="110">
                  <c:v>31.5</c:v>
                </c:pt>
                <c:pt idx="111">
                  <c:v>30.4</c:v>
                </c:pt>
                <c:pt idx="112">
                  <c:v>29.1</c:v>
                </c:pt>
                <c:pt idx="113">
                  <c:v>27.9</c:v>
                </c:pt>
                <c:pt idx="114">
                  <c:v>26.8</c:v>
                </c:pt>
                <c:pt idx="115">
                  <c:v>25.5</c:v>
                </c:pt>
                <c:pt idx="116">
                  <c:v>24.4</c:v>
                </c:pt>
                <c:pt idx="117">
                  <c:v>22.9</c:v>
                </c:pt>
                <c:pt idx="118">
                  <c:v>22</c:v>
                </c:pt>
                <c:pt idx="119">
                  <c:v>20.8</c:v>
                </c:pt>
                <c:pt idx="120">
                  <c:v>19.7</c:v>
                </c:pt>
                <c:pt idx="121">
                  <c:v>18.399999999999999</c:v>
                </c:pt>
                <c:pt idx="122">
                  <c:v>17.5</c:v>
                </c:pt>
                <c:pt idx="123">
                  <c:v>16.600000000000001</c:v>
                </c:pt>
                <c:pt idx="124">
                  <c:v>15.3</c:v>
                </c:pt>
                <c:pt idx="125">
                  <c:v>14</c:v>
                </c:pt>
                <c:pt idx="126">
                  <c:v>12.9</c:v>
                </c:pt>
                <c:pt idx="127">
                  <c:v>12</c:v>
                </c:pt>
                <c:pt idx="128">
                  <c:v>10.9</c:v>
                </c:pt>
                <c:pt idx="129">
                  <c:v>10</c:v>
                </c:pt>
                <c:pt idx="130">
                  <c:v>8.6999999999999993</c:v>
                </c:pt>
                <c:pt idx="131">
                  <c:v>7.5</c:v>
                </c:pt>
                <c:pt idx="132">
                  <c:v>6.6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F0-AD48-92AB-7ED6FE4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359344"/>
        <c:axId val="1"/>
      </c:scatterChart>
      <c:valAx>
        <c:axId val="182935934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3593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93" name="グラフ 1">
          <a:extLst>
            <a:ext uri="{FF2B5EF4-FFF2-40B4-BE49-F238E27FC236}">
              <a16:creationId xmlns:a16="http://schemas.microsoft.com/office/drawing/2014/main" id="{7F490659-FD25-C706-5EC4-C596C5117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94" name="グラフ 2">
          <a:extLst>
            <a:ext uri="{FF2B5EF4-FFF2-40B4-BE49-F238E27FC236}">
              <a16:creationId xmlns:a16="http://schemas.microsoft.com/office/drawing/2014/main" id="{CF4E6C21-EC0E-DCD0-B105-C54277E70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95" name="グラフ 3">
          <a:extLst>
            <a:ext uri="{FF2B5EF4-FFF2-40B4-BE49-F238E27FC236}">
              <a16:creationId xmlns:a16="http://schemas.microsoft.com/office/drawing/2014/main" id="{55AC4F8E-C34E-B259-C765-E57EA67EA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96" name="グラフ 4">
          <a:extLst>
            <a:ext uri="{FF2B5EF4-FFF2-40B4-BE49-F238E27FC236}">
              <a16:creationId xmlns:a16="http://schemas.microsoft.com/office/drawing/2014/main" id="{9A9A976A-D39D-C38F-C61C-1F7580D81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97" name="グラフ 5">
          <a:extLst>
            <a:ext uri="{FF2B5EF4-FFF2-40B4-BE49-F238E27FC236}">
              <a16:creationId xmlns:a16="http://schemas.microsoft.com/office/drawing/2014/main" id="{4058DBCA-8B5A-AFBA-30D3-199FBEA1A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98" name="グラフ 6">
          <a:extLst>
            <a:ext uri="{FF2B5EF4-FFF2-40B4-BE49-F238E27FC236}">
              <a16:creationId xmlns:a16="http://schemas.microsoft.com/office/drawing/2014/main" id="{E4753CCA-7C8C-C3BD-D556-8708FAD50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99" name="グラフ 7">
          <a:extLst>
            <a:ext uri="{FF2B5EF4-FFF2-40B4-BE49-F238E27FC236}">
              <a16:creationId xmlns:a16="http://schemas.microsoft.com/office/drawing/2014/main" id="{BBF8F4F4-3072-CE86-7CD3-A36F27A70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00" name="グラフ 8">
          <a:extLst>
            <a:ext uri="{FF2B5EF4-FFF2-40B4-BE49-F238E27FC236}">
              <a16:creationId xmlns:a16="http://schemas.microsoft.com/office/drawing/2014/main" id="{DAC944AF-7DE1-F406-18E5-5690F434C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40219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163.19999999999999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0.78255600000000003</v>
      </c>
      <c r="F13" s="9">
        <f>IF(Raw!$G13&gt;$C$8,IF(Raw!$Q13&gt;$C$8,IF(Raw!$N13&gt;$C$9,IF(Raw!$N13&lt;$A$9,IF(Raw!$X13&gt;$C$9,IF(Raw!$X13&lt;$A$9,Raw!I13,-999),-999),-999),-999),-999),-999)</f>
        <v>1.080587</v>
      </c>
      <c r="G13" s="9">
        <f>Raw!G13</f>
        <v>0.95675200000000005</v>
      </c>
      <c r="H13" s="9">
        <f>IF(Raw!$G13&gt;$C$8,IF(Raw!$Q13&gt;$C$8,IF(Raw!$N13&gt;$C$9,IF(Raw!$N13&lt;$A$9,IF(Raw!$X13&gt;$C$9,IF(Raw!$X13&lt;$A$9,Raw!L13,-999),-999),-999),-999),-999),-999)</f>
        <v>646</v>
      </c>
      <c r="I13" s="9">
        <f>IF(Raw!$G13&gt;$C$8,IF(Raw!$Q13&gt;$C$8,IF(Raw!$N13&gt;$C$9,IF(Raw!$N13&lt;$A$9,IF(Raw!$X13&gt;$C$9,IF(Raw!$X13&lt;$A$9,Raw!M13,-999),-999),-999),-999),-999),-999)</f>
        <v>0.15547</v>
      </c>
      <c r="J13" s="9">
        <f>IF(Raw!$G13&gt;$C$8,IF(Raw!$Q13&gt;$C$8,IF(Raw!$N13&gt;$C$9,IF(Raw!$N13&lt;$A$9,IF(Raw!$X13&gt;$C$9,IF(Raw!$X13&lt;$A$9,Raw!N13,-999),-999),-999),-999),-999),-999)</f>
        <v>624</v>
      </c>
      <c r="K13" s="9">
        <f>IF(Raw!$G13&gt;$C$8,IF(Raw!$Q13&gt;$C$8,IF(Raw!$N13&gt;$C$9,IF(Raw!$N13&lt;$A$9,IF(Raw!$X13&gt;$C$9,IF(Raw!$X13&lt;$A$9,Raw!R13,-999),-999),-999),-999),-999),-999)</f>
        <v>0.736425</v>
      </c>
      <c r="L13" s="9">
        <f>IF(Raw!$G13&gt;$C$8,IF(Raw!$Q13&gt;$C$8,IF(Raw!$N13&gt;$C$9,IF(Raw!$N13&lt;$A$9,IF(Raw!$X13&gt;$C$9,IF(Raw!$X13&lt;$A$9,Raw!S13,-999),-999),-999),-999),-999),-999)</f>
        <v>1.0633090000000001</v>
      </c>
      <c r="M13" s="9">
        <f>Raw!Q13</f>
        <v>0.97530099999999997</v>
      </c>
      <c r="N13" s="9">
        <f>IF(Raw!$G13&gt;$C$8,IF(Raw!$Q13&gt;$C$8,IF(Raw!$N13&gt;$C$9,IF(Raw!$N13&lt;$A$9,IF(Raw!$X13&gt;$C$9,IF(Raw!$X13&lt;$A$9,Raw!V13,-999),-999),-999),-999),-999),-999)</f>
        <v>674.2</v>
      </c>
      <c r="O13" s="9">
        <f>IF(Raw!$G13&gt;$C$8,IF(Raw!$Q13&gt;$C$8,IF(Raw!$N13&gt;$C$9,IF(Raw!$N13&lt;$A$9,IF(Raw!$X13&gt;$C$9,IF(Raw!$X13&lt;$A$9,Raw!W13,-999),-999),-999),-999),-999),-999)</f>
        <v>0.28443299999999999</v>
      </c>
      <c r="P13" s="9">
        <f>IF(Raw!$G13&gt;$C$8,IF(Raw!$Q13&gt;$C$8,IF(Raw!$N13&gt;$C$9,IF(Raw!$N13&lt;$A$9,IF(Raw!$X13&gt;$C$9,IF(Raw!$X13&lt;$A$9,Raw!X13,-999),-999),-999),-999),-999),-999)</f>
        <v>682</v>
      </c>
      <c r="R13" s="9">
        <f>F13-E13</f>
        <v>0.29803099999999993</v>
      </c>
      <c r="S13" s="9">
        <f>R13/F13</f>
        <v>0.27580472465428507</v>
      </c>
      <c r="T13" s="9">
        <f>L13-K13</f>
        <v>0.32688400000000006</v>
      </c>
      <c r="U13" s="9">
        <f>T13/L13</f>
        <v>0.30742145509912927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6.4599999999999995E-18</v>
      </c>
      <c r="Z13" s="11">
        <f>J13*10^(-6)</f>
        <v>6.2399999999999999E-4</v>
      </c>
      <c r="AA13" s="16">
        <f>IF(Z13&gt;0,(X13*Y13/(X13*Y13+1/Z13)),1)</f>
        <v>6.5094024698208932E-3</v>
      </c>
      <c r="AB13" s="9">
        <f t="shared" ref="AB13:AB76" si="1">K13+T13*AA13</f>
        <v>0.73855281951694496</v>
      </c>
      <c r="AC13" s="9">
        <f t="shared" ref="AC13:AC76" si="2">IF(T13&gt;0,(L13-AB13)/T13,-999)</f>
        <v>0.99349059753017899</v>
      </c>
      <c r="AD13" s="15">
        <f t="shared" ref="AD13:AD76" si="3">IF(AC13&gt;0,X13*Y13*AC13,-999)</f>
        <v>10.431734727277071</v>
      </c>
      <c r="AE13" s="3">
        <f>AE$9*Y13</f>
        <v>777.78399999999976</v>
      </c>
      <c r="AF13" s="2">
        <f>IF(AD13&lt;=AE13,AF$6,AF$6/(AD13/AE13))</f>
        <v>0.25</v>
      </c>
      <c r="AG13" s="9">
        <f>AD13*AF13*$AG$6*U13/AG$8</f>
        <v>2.4668762069751044E-3</v>
      </c>
      <c r="AH13" s="2">
        <f>((AG13*12.01)/893.5)*3600</f>
        <v>0.11937085583075055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163.4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0.78243499999999999</v>
      </c>
      <c r="F14" s="9">
        <f>IF(Raw!$G14&gt;$C$8,IF(Raw!$Q14&gt;$C$8,IF(Raw!$N14&gt;$C$9,IF(Raw!$N14&lt;$A$9,IF(Raw!$X14&gt;$C$9,IF(Raw!$X14&lt;$A$9,Raw!I14,-999),-999),-999),-999),-999),-999)</f>
        <v>1.0723990000000001</v>
      </c>
      <c r="G14" s="9">
        <f>Raw!G14</f>
        <v>0.93851099999999998</v>
      </c>
      <c r="H14" s="9">
        <f>IF(Raw!$G14&gt;$C$8,IF(Raw!$Q14&gt;$C$8,IF(Raw!$N14&gt;$C$9,IF(Raw!$N14&lt;$A$9,IF(Raw!$X14&gt;$C$9,IF(Raw!$X14&lt;$A$9,Raw!L14,-999),-999),-999),-999),-999),-999)</f>
        <v>632.5</v>
      </c>
      <c r="I14" s="9">
        <f>IF(Raw!$G14&gt;$C$8,IF(Raw!$Q14&gt;$C$8,IF(Raw!$N14&gt;$C$9,IF(Raw!$N14&lt;$A$9,IF(Raw!$X14&gt;$C$9,IF(Raw!$X14&lt;$A$9,Raw!M14,-999),-999),-999),-999),-999),-999)</f>
        <v>9.5703999999999997E-2</v>
      </c>
      <c r="J14" s="9">
        <f>IF(Raw!$G14&gt;$C$8,IF(Raw!$Q14&gt;$C$8,IF(Raw!$N14&gt;$C$9,IF(Raw!$N14&lt;$A$9,IF(Raw!$X14&gt;$C$9,IF(Raw!$X14&lt;$A$9,Raw!N14,-999),-999),-999),-999),-999),-999)</f>
        <v>634</v>
      </c>
      <c r="K14" s="9">
        <f>IF(Raw!$G14&gt;$C$8,IF(Raw!$Q14&gt;$C$8,IF(Raw!$N14&gt;$C$9,IF(Raw!$N14&lt;$A$9,IF(Raw!$X14&gt;$C$9,IF(Raw!$X14&lt;$A$9,Raw!R14,-999),-999),-999),-999),-999),-999)</f>
        <v>0.71501899999999996</v>
      </c>
      <c r="L14" s="9">
        <f>IF(Raw!$G14&gt;$C$8,IF(Raw!$Q14&gt;$C$8,IF(Raw!$N14&gt;$C$9,IF(Raw!$N14&lt;$A$9,IF(Raw!$X14&gt;$C$9,IF(Raw!$X14&lt;$A$9,Raw!S14,-999),-999),-999),-999),-999),-999)</f>
        <v>1.0536559999999999</v>
      </c>
      <c r="M14" s="9">
        <f>Raw!Q14</f>
        <v>0.97846900000000003</v>
      </c>
      <c r="N14" s="9">
        <f>IF(Raw!$G14&gt;$C$8,IF(Raw!$Q14&gt;$C$8,IF(Raw!$N14&gt;$C$9,IF(Raw!$N14&lt;$A$9,IF(Raw!$X14&gt;$C$9,IF(Raw!$X14&lt;$A$9,Raw!V14,-999),-999),-999),-999),-999),-999)</f>
        <v>753.6</v>
      </c>
      <c r="O14" s="9">
        <f>IF(Raw!$G14&gt;$C$8,IF(Raw!$Q14&gt;$C$8,IF(Raw!$N14&gt;$C$9,IF(Raw!$N14&lt;$A$9,IF(Raw!$X14&gt;$C$9,IF(Raw!$X14&lt;$A$9,Raw!W14,-999),-999),-999),-999),-999),-999)</f>
        <v>0.141623</v>
      </c>
      <c r="P14" s="9">
        <f>IF(Raw!$G14&gt;$C$8,IF(Raw!$Q14&gt;$C$8,IF(Raw!$N14&gt;$C$9,IF(Raw!$N14&lt;$A$9,IF(Raw!$X14&gt;$C$9,IF(Raw!$X14&lt;$A$9,Raw!X14,-999),-999),-999),-999),-999),-999)</f>
        <v>526</v>
      </c>
      <c r="R14" s="9">
        <f t="shared" ref="R14:R77" si="4">F14-E14</f>
        <v>0.28996400000000011</v>
      </c>
      <c r="S14" s="9">
        <f t="shared" ref="S14:S77" si="5">R14/F14</f>
        <v>0.27038816709079372</v>
      </c>
      <c r="T14" s="9">
        <f t="shared" ref="T14:T77" si="6">L14-K14</f>
        <v>0.33863699999999997</v>
      </c>
      <c r="U14" s="9">
        <f t="shared" ref="U14:U77" si="7">T14/L14</f>
        <v>0.32139237094459672</v>
      </c>
      <c r="V14" s="15">
        <f t="shared" si="0"/>
        <v>0</v>
      </c>
      <c r="X14" s="11">
        <f t="shared" ref="X14:X77" si="8">D14*6.02*10^23*10^(-6)</f>
        <v>1.0835999999999999E+18</v>
      </c>
      <c r="Y14" s="11">
        <f t="shared" ref="Y14:Y77" si="9">H14*10^(-20)</f>
        <v>6.3249999999999999E-18</v>
      </c>
      <c r="Z14" s="11">
        <f t="shared" ref="Z14:Z77" si="10">J14*10^(-6)</f>
        <v>6.3400000000000001E-4</v>
      </c>
      <c r="AA14" s="16">
        <f t="shared" ref="AA14:AA77" si="11">IF(Z14&gt;0,(X14*Y14/(X14*Y14+1/Z14)),1)</f>
        <v>4.3264903240809059E-3</v>
      </c>
      <c r="AB14" s="9">
        <f t="shared" si="1"/>
        <v>0.71648410970387577</v>
      </c>
      <c r="AC14" s="9">
        <f t="shared" si="2"/>
        <v>0.99567350967591906</v>
      </c>
      <c r="AD14" s="15">
        <f t="shared" si="3"/>
        <v>6.824117230411523</v>
      </c>
      <c r="AE14" s="3">
        <f t="shared" ref="AE14:AE77" si="12">AE$9*Y14</f>
        <v>761.52999999999975</v>
      </c>
      <c r="AF14" s="2">
        <f t="shared" ref="AF14:AF77" si="13">IF(AD14&lt;=AE14,AF$6,AF$6/(AD14/AE14))</f>
        <v>0.25</v>
      </c>
      <c r="AG14" s="9">
        <f t="shared" ref="AG14:AG77" si="14">AD14*AF14*$AG$6*U14/AG$8</f>
        <v>1.6870917048352572E-3</v>
      </c>
      <c r="AH14" s="2">
        <f t="shared" ref="AH14:AH77" si="15">((AG14*12.01)/893.5)*3600</f>
        <v>8.1637489591781964E-2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163.5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0.77741499999999997</v>
      </c>
      <c r="F15" s="9">
        <f>IF(Raw!$G15&gt;$C$8,IF(Raw!$Q15&gt;$C$8,IF(Raw!$N15&gt;$C$9,IF(Raw!$N15&lt;$A$9,IF(Raw!$X15&gt;$C$9,IF(Raw!$X15&lt;$A$9,Raw!I15,-999),-999),-999),-999),-999),-999)</f>
        <v>1.0620449999999999</v>
      </c>
      <c r="G15" s="9">
        <f>Raw!G15</f>
        <v>0.95137499999999997</v>
      </c>
      <c r="H15" s="9">
        <f>IF(Raw!$G15&gt;$C$8,IF(Raw!$Q15&gt;$C$8,IF(Raw!$N15&gt;$C$9,IF(Raw!$N15&lt;$A$9,IF(Raw!$X15&gt;$C$9,IF(Raw!$X15&lt;$A$9,Raw!L15,-999),-999),-999),-999),-999),-999)</f>
        <v>587.5</v>
      </c>
      <c r="I15" s="9">
        <f>IF(Raw!$G15&gt;$C$8,IF(Raw!$Q15&gt;$C$8,IF(Raw!$N15&gt;$C$9,IF(Raw!$N15&lt;$A$9,IF(Raw!$X15&gt;$C$9,IF(Raw!$X15&lt;$A$9,Raw!M15,-999),-999),-999),-999),-999),-999)</f>
        <v>0.13366400000000001</v>
      </c>
      <c r="J15" s="9">
        <f>IF(Raw!$G15&gt;$C$8,IF(Raw!$Q15&gt;$C$8,IF(Raw!$N15&gt;$C$9,IF(Raw!$N15&lt;$A$9,IF(Raw!$X15&gt;$C$9,IF(Raw!$X15&lt;$A$9,Raw!N15,-999),-999),-999),-999),-999),-999)</f>
        <v>1760</v>
      </c>
      <c r="K15" s="9">
        <f>IF(Raw!$G15&gt;$C$8,IF(Raw!$Q15&gt;$C$8,IF(Raw!$N15&gt;$C$9,IF(Raw!$N15&lt;$A$9,IF(Raw!$X15&gt;$C$9,IF(Raw!$X15&lt;$A$9,Raw!R15,-999),-999),-999),-999),-999),-999)</f>
        <v>0.74658199999999997</v>
      </c>
      <c r="L15" s="9">
        <f>IF(Raw!$G15&gt;$C$8,IF(Raw!$Q15&gt;$C$8,IF(Raw!$N15&gt;$C$9,IF(Raw!$N15&lt;$A$9,IF(Raw!$X15&gt;$C$9,IF(Raw!$X15&lt;$A$9,Raw!S15,-999),-999),-999),-999),-999),-999)</f>
        <v>1.062306</v>
      </c>
      <c r="M15" s="9">
        <f>Raw!Q15</f>
        <v>0.981514</v>
      </c>
      <c r="N15" s="9">
        <f>IF(Raw!$G15&gt;$C$8,IF(Raw!$Q15&gt;$C$8,IF(Raw!$N15&gt;$C$9,IF(Raw!$N15&lt;$A$9,IF(Raw!$X15&gt;$C$9,IF(Raw!$X15&lt;$A$9,Raw!V15,-999),-999),-999),-999),-999),-999)</f>
        <v>696.4</v>
      </c>
      <c r="O15" s="9">
        <f>IF(Raw!$G15&gt;$C$8,IF(Raw!$Q15&gt;$C$8,IF(Raw!$N15&gt;$C$9,IF(Raw!$N15&lt;$A$9,IF(Raw!$X15&gt;$C$9,IF(Raw!$X15&lt;$A$9,Raw!W15,-999),-999),-999),-999),-999),-999)</f>
        <v>0.33141999999999999</v>
      </c>
      <c r="P15" s="9">
        <f>IF(Raw!$G15&gt;$C$8,IF(Raw!$Q15&gt;$C$8,IF(Raw!$N15&gt;$C$9,IF(Raw!$N15&lt;$A$9,IF(Raw!$X15&gt;$C$9,IF(Raw!$X15&lt;$A$9,Raw!X15,-999),-999),-999),-999),-999),-999)</f>
        <v>728</v>
      </c>
      <c r="R15" s="9">
        <f t="shared" si="4"/>
        <v>0.28462999999999994</v>
      </c>
      <c r="S15" s="9">
        <f t="shared" si="5"/>
        <v>0.26800182666459516</v>
      </c>
      <c r="T15" s="9">
        <f t="shared" si="6"/>
        <v>0.315724</v>
      </c>
      <c r="U15" s="9">
        <f t="shared" si="7"/>
        <v>0.29720626636769443</v>
      </c>
      <c r="V15" s="15">
        <f t="shared" si="0"/>
        <v>0</v>
      </c>
      <c r="X15" s="11">
        <f t="shared" si="8"/>
        <v>1.0835999999999999E+18</v>
      </c>
      <c r="Y15" s="11">
        <f t="shared" si="9"/>
        <v>5.8749999999999999E-18</v>
      </c>
      <c r="Z15" s="11">
        <f t="shared" si="10"/>
        <v>1.7599999999999998E-3</v>
      </c>
      <c r="AA15" s="16">
        <f t="shared" si="11"/>
        <v>1.1080275890881584E-2</v>
      </c>
      <c r="AB15" s="9">
        <f t="shared" si="1"/>
        <v>0.7500803090253727</v>
      </c>
      <c r="AC15" s="9">
        <f t="shared" si="2"/>
        <v>0.98891972410911833</v>
      </c>
      <c r="AD15" s="15">
        <f t="shared" si="3"/>
        <v>6.2956113016372628</v>
      </c>
      <c r="AE15" s="3">
        <f t="shared" si="12"/>
        <v>707.3499999999998</v>
      </c>
      <c r="AF15" s="2">
        <f t="shared" si="13"/>
        <v>0.25</v>
      </c>
      <c r="AG15" s="9">
        <f t="shared" si="14"/>
        <v>1.4393039457399014E-3</v>
      </c>
      <c r="AH15" s="2">
        <f t="shared" si="15"/>
        <v>6.964716888417502E-2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163.5</v>
      </c>
      <c r="D16" s="15">
        <f>IF(C16&gt;0.5,Raw!D16*D$11,-999)</f>
        <v>1.8</v>
      </c>
      <c r="E16" s="9">
        <f>IF(Raw!$G16&gt;$C$8,IF(Raw!$Q16&gt;$C$8,IF(Raw!$N16&gt;$C$9,IF(Raw!$N16&lt;$A$9,IF(Raw!$X16&gt;$C$9,IF(Raw!$X16&lt;$A$9,Raw!H16,-999),-999),-999),-999),-999),-999)</f>
        <v>0.77976000000000001</v>
      </c>
      <c r="F16" s="9">
        <f>IF(Raw!$G16&gt;$C$8,IF(Raw!$Q16&gt;$C$8,IF(Raw!$N16&gt;$C$9,IF(Raw!$N16&lt;$A$9,IF(Raw!$X16&gt;$C$9,IF(Raw!$X16&lt;$A$9,Raw!I16,-999),-999),-999),-999),-999),-999)</f>
        <v>1.0580769999999999</v>
      </c>
      <c r="G16" s="9">
        <f>Raw!G16</f>
        <v>0.95408099999999996</v>
      </c>
      <c r="H16" s="9">
        <f>IF(Raw!$G16&gt;$C$8,IF(Raw!$Q16&gt;$C$8,IF(Raw!$N16&gt;$C$9,IF(Raw!$N16&lt;$A$9,IF(Raw!$X16&gt;$C$9,IF(Raw!$X16&lt;$A$9,Raw!L16,-999),-999),-999),-999),-999),-999)</f>
        <v>621.9</v>
      </c>
      <c r="I16" s="9">
        <f>IF(Raw!$G16&gt;$C$8,IF(Raw!$Q16&gt;$C$8,IF(Raw!$N16&gt;$C$9,IF(Raw!$N16&lt;$A$9,IF(Raw!$X16&gt;$C$9,IF(Raw!$X16&lt;$A$9,Raw!M16,-999),-999),-999),-999),-999),-999)</f>
        <v>0.24085599999999999</v>
      </c>
      <c r="J16" s="9">
        <f>IF(Raw!$G16&gt;$C$8,IF(Raw!$Q16&gt;$C$8,IF(Raw!$N16&gt;$C$9,IF(Raw!$N16&lt;$A$9,IF(Raw!$X16&gt;$C$9,IF(Raw!$X16&lt;$A$9,Raw!N16,-999),-999),-999),-999),-999),-999)</f>
        <v>1274</v>
      </c>
      <c r="K16" s="9">
        <f>IF(Raw!$G16&gt;$C$8,IF(Raw!$Q16&gt;$C$8,IF(Raw!$N16&gt;$C$9,IF(Raw!$N16&lt;$A$9,IF(Raw!$X16&gt;$C$9,IF(Raw!$X16&lt;$A$9,Raw!R16,-999),-999),-999),-999),-999),-999)</f>
        <v>0.77385400000000004</v>
      </c>
      <c r="L16" s="9">
        <f>IF(Raw!$G16&gt;$C$8,IF(Raw!$Q16&gt;$C$8,IF(Raw!$N16&gt;$C$9,IF(Raw!$N16&lt;$A$9,IF(Raw!$X16&gt;$C$9,IF(Raw!$X16&lt;$A$9,Raw!S16,-999),-999),-999),-999),-999),-999)</f>
        <v>1.1423270000000001</v>
      </c>
      <c r="M16" s="9">
        <f>Raw!Q16</f>
        <v>0.97850800000000004</v>
      </c>
      <c r="N16" s="9">
        <f>IF(Raw!$G16&gt;$C$8,IF(Raw!$Q16&gt;$C$8,IF(Raw!$N16&gt;$C$9,IF(Raw!$N16&lt;$A$9,IF(Raw!$X16&gt;$C$9,IF(Raw!$X16&lt;$A$9,Raw!V16,-999),-999),-999),-999),-999),-999)</f>
        <v>692.6</v>
      </c>
      <c r="O16" s="9">
        <f>IF(Raw!$G16&gt;$C$8,IF(Raw!$Q16&gt;$C$8,IF(Raw!$N16&gt;$C$9,IF(Raw!$N16&lt;$A$9,IF(Raw!$X16&gt;$C$9,IF(Raw!$X16&lt;$A$9,Raw!W16,-999),-999),-999),-999),-999),-999)</f>
        <v>9.3612000000000001E-2</v>
      </c>
      <c r="P16" s="9">
        <f>IF(Raw!$G16&gt;$C$8,IF(Raw!$Q16&gt;$C$8,IF(Raw!$N16&gt;$C$9,IF(Raw!$N16&lt;$A$9,IF(Raw!$X16&gt;$C$9,IF(Raw!$X16&lt;$A$9,Raw!X16,-999),-999),-999),-999),-999),-999)</f>
        <v>1143</v>
      </c>
      <c r="R16" s="9">
        <f t="shared" si="4"/>
        <v>0.27831699999999993</v>
      </c>
      <c r="S16" s="9">
        <f t="shared" si="5"/>
        <v>0.26304040254159189</v>
      </c>
      <c r="T16" s="9">
        <f t="shared" si="6"/>
        <v>0.36847300000000005</v>
      </c>
      <c r="U16" s="9">
        <f t="shared" si="7"/>
        <v>0.32256350414548551</v>
      </c>
      <c r="V16" s="15">
        <f t="shared" si="0"/>
        <v>0</v>
      </c>
      <c r="X16" s="11">
        <f t="shared" si="8"/>
        <v>1.0835999999999999E+18</v>
      </c>
      <c r="Y16" s="11">
        <f t="shared" si="9"/>
        <v>6.2189999999999998E-18</v>
      </c>
      <c r="Z16" s="11">
        <f t="shared" si="10"/>
        <v>1.274E-3</v>
      </c>
      <c r="AA16" s="16">
        <f t="shared" si="11"/>
        <v>8.5122881641094793E-3</v>
      </c>
      <c r="AB16" s="9">
        <f t="shared" si="1"/>
        <v>0.7769905483566939</v>
      </c>
      <c r="AC16" s="9">
        <f t="shared" si="2"/>
        <v>0.99148771183589068</v>
      </c>
      <c r="AD16" s="15">
        <f t="shared" si="3"/>
        <v>6.681544869787662</v>
      </c>
      <c r="AE16" s="3">
        <f t="shared" si="12"/>
        <v>748.76759999999979</v>
      </c>
      <c r="AF16" s="2">
        <f t="shared" si="13"/>
        <v>0.25</v>
      </c>
      <c r="AG16" s="9">
        <f t="shared" si="14"/>
        <v>1.6578634817723077E-3</v>
      </c>
      <c r="AH16" s="2">
        <f t="shared" si="15"/>
        <v>8.0223151088872402E-2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163.19999999999999</v>
      </c>
      <c r="D17" s="15">
        <f>IF(C17&gt;0.5,Raw!D17*D$11,-999)</f>
        <v>1.8</v>
      </c>
      <c r="E17" s="9">
        <f>IF(Raw!$G17&gt;$C$8,IF(Raw!$Q17&gt;$C$8,IF(Raw!$N17&gt;$C$9,IF(Raw!$N17&lt;$A$9,IF(Raw!$X17&gt;$C$9,IF(Raw!$X17&lt;$A$9,Raw!H17,-999),-999),-999),-999),-999),-999)</f>
        <v>0.77929599999999999</v>
      </c>
      <c r="F17" s="9">
        <f>IF(Raw!$G17&gt;$C$8,IF(Raw!$Q17&gt;$C$8,IF(Raw!$N17&gt;$C$9,IF(Raw!$N17&lt;$A$9,IF(Raw!$X17&gt;$C$9,IF(Raw!$X17&lt;$A$9,Raw!I17,-999),-999),-999),-999),-999),-999)</f>
        <v>1.0853139999999999</v>
      </c>
      <c r="G17" s="9">
        <f>Raw!G17</f>
        <v>0.966947</v>
      </c>
      <c r="H17" s="9">
        <f>IF(Raw!$G17&gt;$C$8,IF(Raw!$Q17&gt;$C$8,IF(Raw!$N17&gt;$C$9,IF(Raw!$N17&lt;$A$9,IF(Raw!$X17&gt;$C$9,IF(Raw!$X17&lt;$A$9,Raw!L17,-999),-999),-999),-999),-999),-999)</f>
        <v>693.6</v>
      </c>
      <c r="I17" s="9">
        <f>IF(Raw!$G17&gt;$C$8,IF(Raw!$Q17&gt;$C$8,IF(Raw!$N17&gt;$C$9,IF(Raw!$N17&lt;$A$9,IF(Raw!$X17&gt;$C$9,IF(Raw!$X17&lt;$A$9,Raw!M17,-999),-999),-999),-999),-999),-999)</f>
        <v>0.22917499999999999</v>
      </c>
      <c r="J17" s="9">
        <f>IF(Raw!$G17&gt;$C$8,IF(Raw!$Q17&gt;$C$8,IF(Raw!$N17&gt;$C$9,IF(Raw!$N17&lt;$A$9,IF(Raw!$X17&gt;$C$9,IF(Raw!$X17&lt;$A$9,Raw!N17,-999),-999),-999),-999),-999),-999)</f>
        <v>471</v>
      </c>
      <c r="K17" s="9">
        <f>IF(Raw!$G17&gt;$C$8,IF(Raw!$Q17&gt;$C$8,IF(Raw!$N17&gt;$C$9,IF(Raw!$N17&lt;$A$9,IF(Raw!$X17&gt;$C$9,IF(Raw!$X17&lt;$A$9,Raw!R17,-999),-999),-999),-999),-999),-999)</f>
        <v>0.74891099999999999</v>
      </c>
      <c r="L17" s="9">
        <f>IF(Raw!$G17&gt;$C$8,IF(Raw!$Q17&gt;$C$8,IF(Raw!$N17&gt;$C$9,IF(Raw!$N17&lt;$A$9,IF(Raw!$X17&gt;$C$9,IF(Raw!$X17&lt;$A$9,Raw!S17,-999),-999),-999),-999),-999),-999)</f>
        <v>1.0653010000000001</v>
      </c>
      <c r="M17" s="9">
        <f>Raw!Q17</f>
        <v>0.97113499999999997</v>
      </c>
      <c r="N17" s="9">
        <f>IF(Raw!$G17&gt;$C$8,IF(Raw!$Q17&gt;$C$8,IF(Raw!$N17&gt;$C$9,IF(Raw!$N17&lt;$A$9,IF(Raw!$X17&gt;$C$9,IF(Raw!$X17&lt;$A$9,Raw!V17,-999),-999),-999),-999),-999),-999)</f>
        <v>680.6</v>
      </c>
      <c r="O17" s="9">
        <f>IF(Raw!$G17&gt;$C$8,IF(Raw!$Q17&gt;$C$8,IF(Raw!$N17&gt;$C$9,IF(Raw!$N17&lt;$A$9,IF(Raw!$X17&gt;$C$9,IF(Raw!$X17&lt;$A$9,Raw!W17,-999),-999),-999),-999),-999),-999)</f>
        <v>0.25559199999999999</v>
      </c>
      <c r="P17" s="9">
        <f>IF(Raw!$G17&gt;$C$8,IF(Raw!$Q17&gt;$C$8,IF(Raw!$N17&gt;$C$9,IF(Raw!$N17&lt;$A$9,IF(Raw!$X17&gt;$C$9,IF(Raw!$X17&lt;$A$9,Raw!X17,-999),-999),-999),-999),-999),-999)</f>
        <v>456</v>
      </c>
      <c r="R17" s="9">
        <f t="shared" si="4"/>
        <v>0.3060179999999999</v>
      </c>
      <c r="S17" s="9">
        <f t="shared" si="5"/>
        <v>0.28196263938362531</v>
      </c>
      <c r="T17" s="9">
        <f t="shared" si="6"/>
        <v>0.31639000000000006</v>
      </c>
      <c r="U17" s="9">
        <f t="shared" si="7"/>
        <v>0.2969958725280461</v>
      </c>
      <c r="V17" s="15">
        <f t="shared" si="0"/>
        <v>0</v>
      </c>
      <c r="X17" s="11">
        <f t="shared" si="8"/>
        <v>1.0835999999999999E+18</v>
      </c>
      <c r="Y17" s="11">
        <f t="shared" si="9"/>
        <v>6.9359999999999999E-18</v>
      </c>
      <c r="Z17" s="11">
        <f t="shared" si="10"/>
        <v>4.7099999999999996E-4</v>
      </c>
      <c r="AA17" s="16">
        <f t="shared" si="11"/>
        <v>3.527478012328048E-3</v>
      </c>
      <c r="AB17" s="9">
        <f t="shared" si="1"/>
        <v>0.75002705876832043</v>
      </c>
      <c r="AC17" s="9">
        <f t="shared" si="2"/>
        <v>0.99647252198767211</v>
      </c>
      <c r="AD17" s="15">
        <f t="shared" si="3"/>
        <v>7.489337605792036</v>
      </c>
      <c r="AE17" s="3">
        <f t="shared" si="12"/>
        <v>835.09439999999972</v>
      </c>
      <c r="AF17" s="2">
        <f t="shared" si="13"/>
        <v>0.25</v>
      </c>
      <c r="AG17" s="9">
        <f t="shared" si="14"/>
        <v>1.7110018129917793E-3</v>
      </c>
      <c r="AH17" s="2">
        <f t="shared" si="15"/>
        <v>8.2794487282050994E-2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162.30000000000001</v>
      </c>
      <c r="D18" s="15">
        <f>IF(C18&gt;0.5,Raw!D18*D$11,-999)</f>
        <v>1.8</v>
      </c>
      <c r="E18" s="9">
        <f>IF(Raw!$G18&gt;$C$8,IF(Raw!$Q18&gt;$C$8,IF(Raw!$N18&gt;$C$9,IF(Raw!$N18&lt;$A$9,IF(Raw!$X18&gt;$C$9,IF(Raw!$X18&lt;$A$9,Raw!H18,-999),-999),-999),-999),-999),-999)</f>
        <v>0.806454</v>
      </c>
      <c r="F18" s="9">
        <f>IF(Raw!$G18&gt;$C$8,IF(Raw!$Q18&gt;$C$8,IF(Raw!$N18&gt;$C$9,IF(Raw!$N18&lt;$A$9,IF(Raw!$X18&gt;$C$9,IF(Raw!$X18&lt;$A$9,Raw!I18,-999),-999),-999),-999),-999),-999)</f>
        <v>1.123559</v>
      </c>
      <c r="G18" s="9">
        <f>Raw!G18</f>
        <v>0.964507</v>
      </c>
      <c r="H18" s="9">
        <f>IF(Raw!$G18&gt;$C$8,IF(Raw!$Q18&gt;$C$8,IF(Raw!$N18&gt;$C$9,IF(Raw!$N18&lt;$A$9,IF(Raw!$X18&gt;$C$9,IF(Raw!$X18&lt;$A$9,Raw!L18,-999),-999),-999),-999),-999),-999)</f>
        <v>646.79999999999995</v>
      </c>
      <c r="I18" s="9">
        <f>IF(Raw!$G18&gt;$C$8,IF(Raw!$Q18&gt;$C$8,IF(Raw!$N18&gt;$C$9,IF(Raw!$N18&lt;$A$9,IF(Raw!$X18&gt;$C$9,IF(Raw!$X18&lt;$A$9,Raw!M18,-999),-999),-999),-999),-999),-999)</f>
        <v>0.15920899999999999</v>
      </c>
      <c r="J18" s="9">
        <f>IF(Raw!$G18&gt;$C$8,IF(Raw!$Q18&gt;$C$8,IF(Raw!$N18&gt;$C$9,IF(Raw!$N18&lt;$A$9,IF(Raw!$X18&gt;$C$9,IF(Raw!$X18&lt;$A$9,Raw!N18,-999),-999),-999),-999),-999),-999)</f>
        <v>618</v>
      </c>
      <c r="K18" s="9">
        <f>IF(Raw!$G18&gt;$C$8,IF(Raw!$Q18&gt;$C$8,IF(Raw!$N18&gt;$C$9,IF(Raw!$N18&lt;$A$9,IF(Raw!$X18&gt;$C$9,IF(Raw!$X18&lt;$A$9,Raw!R18,-999),-999),-999),-999),-999),-999)</f>
        <v>0.74023600000000001</v>
      </c>
      <c r="L18" s="9">
        <f>IF(Raw!$G18&gt;$C$8,IF(Raw!$Q18&gt;$C$8,IF(Raw!$N18&gt;$C$9,IF(Raw!$N18&lt;$A$9,IF(Raw!$X18&gt;$C$9,IF(Raw!$X18&lt;$A$9,Raw!S18,-999),-999),-999),-999),-999),-999)</f>
        <v>1.077115</v>
      </c>
      <c r="M18" s="9">
        <f>Raw!Q18</f>
        <v>0.972862</v>
      </c>
      <c r="N18" s="9">
        <f>IF(Raw!$G18&gt;$C$8,IF(Raw!$Q18&gt;$C$8,IF(Raw!$N18&gt;$C$9,IF(Raw!$N18&lt;$A$9,IF(Raw!$X18&gt;$C$9,IF(Raw!$X18&lt;$A$9,Raw!V18,-999),-999),-999),-999),-999),-999)</f>
        <v>746.7</v>
      </c>
      <c r="O18" s="9">
        <f>IF(Raw!$G18&gt;$C$8,IF(Raw!$Q18&gt;$C$8,IF(Raw!$N18&gt;$C$9,IF(Raw!$N18&lt;$A$9,IF(Raw!$X18&gt;$C$9,IF(Raw!$X18&lt;$A$9,Raw!W18,-999),-999),-999),-999),-999),-999)</f>
        <v>0.14308899999999999</v>
      </c>
      <c r="P18" s="9">
        <f>IF(Raw!$G18&gt;$C$8,IF(Raw!$Q18&gt;$C$8,IF(Raw!$N18&gt;$C$9,IF(Raw!$N18&lt;$A$9,IF(Raw!$X18&gt;$C$9,IF(Raw!$X18&lt;$A$9,Raw!X18,-999),-999),-999),-999),-999),-999)</f>
        <v>1160</v>
      </c>
      <c r="R18" s="9">
        <f t="shared" si="4"/>
        <v>0.31710499999999997</v>
      </c>
      <c r="S18" s="9">
        <f t="shared" si="5"/>
        <v>0.28223261973781527</v>
      </c>
      <c r="T18" s="9">
        <f t="shared" si="6"/>
        <v>0.33687900000000004</v>
      </c>
      <c r="U18" s="9">
        <f t="shared" si="7"/>
        <v>0.31276047590090195</v>
      </c>
      <c r="V18" s="15">
        <f t="shared" si="0"/>
        <v>0</v>
      </c>
      <c r="X18" s="11">
        <f t="shared" si="8"/>
        <v>1.0835999999999999E+18</v>
      </c>
      <c r="Y18" s="11">
        <f t="shared" si="9"/>
        <v>6.467999999999999E-18</v>
      </c>
      <c r="Z18" s="11">
        <f t="shared" si="10"/>
        <v>6.1799999999999995E-4</v>
      </c>
      <c r="AA18" s="16">
        <f t="shared" si="11"/>
        <v>4.3127118809778413E-3</v>
      </c>
      <c r="AB18" s="9">
        <f t="shared" si="1"/>
        <v>0.74168886206575191</v>
      </c>
      <c r="AC18" s="9">
        <f t="shared" si="2"/>
        <v>0.9956872881190223</v>
      </c>
      <c r="AD18" s="15">
        <f t="shared" si="3"/>
        <v>6.9784981892845348</v>
      </c>
      <c r="AE18" s="3">
        <f t="shared" si="12"/>
        <v>778.74719999999968</v>
      </c>
      <c r="AF18" s="2">
        <f t="shared" si="13"/>
        <v>0.25</v>
      </c>
      <c r="AG18" s="9">
        <f t="shared" si="14"/>
        <v>1.6789218575032413E-3</v>
      </c>
      <c r="AH18" s="2">
        <f t="shared" si="15"/>
        <v>8.1242154931180907E-2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161.19999999999999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0.822102</v>
      </c>
      <c r="F19" s="9">
        <f>IF(Raw!$G19&gt;$C$8,IF(Raw!$Q19&gt;$C$8,IF(Raw!$N19&gt;$C$9,IF(Raw!$N19&lt;$A$9,IF(Raw!$X19&gt;$C$9,IF(Raw!$X19&lt;$A$9,Raw!I19,-999),-999),-999),-999),-999),-999)</f>
        <v>1.148787</v>
      </c>
      <c r="G19" s="9">
        <f>Raw!G19</f>
        <v>0.97065999999999997</v>
      </c>
      <c r="H19" s="9">
        <f>IF(Raw!$G19&gt;$C$8,IF(Raw!$Q19&gt;$C$8,IF(Raw!$N19&gt;$C$9,IF(Raw!$N19&lt;$A$9,IF(Raw!$X19&gt;$C$9,IF(Raw!$X19&lt;$A$9,Raw!L19,-999),-999),-999),-999),-999),-999)</f>
        <v>682.4</v>
      </c>
      <c r="I19" s="9">
        <f>IF(Raw!$G19&gt;$C$8,IF(Raw!$Q19&gt;$C$8,IF(Raw!$N19&gt;$C$9,IF(Raw!$N19&lt;$A$9,IF(Raw!$X19&gt;$C$9,IF(Raw!$X19&lt;$A$9,Raw!M19,-999),-999),-999),-999),-999),-999)</f>
        <v>0.20278099999999999</v>
      </c>
      <c r="J19" s="9">
        <f>IF(Raw!$G19&gt;$C$8,IF(Raw!$Q19&gt;$C$8,IF(Raw!$N19&gt;$C$9,IF(Raw!$N19&lt;$A$9,IF(Raw!$X19&gt;$C$9,IF(Raw!$X19&lt;$A$9,Raw!N19,-999),-999),-999),-999),-999),-999)</f>
        <v>558</v>
      </c>
      <c r="K19" s="9">
        <f>IF(Raw!$G19&gt;$C$8,IF(Raw!$Q19&gt;$C$8,IF(Raw!$N19&gt;$C$9,IF(Raw!$N19&lt;$A$9,IF(Raw!$X19&gt;$C$9,IF(Raw!$X19&lt;$A$9,Raw!R19,-999),-999),-999),-999),-999),-999)</f>
        <v>0.75445700000000004</v>
      </c>
      <c r="L19" s="9">
        <f>IF(Raw!$G19&gt;$C$8,IF(Raw!$Q19&gt;$C$8,IF(Raw!$N19&gt;$C$9,IF(Raw!$N19&lt;$A$9,IF(Raw!$X19&gt;$C$9,IF(Raw!$X19&lt;$A$9,Raw!S19,-999),-999),-999),-999),-999),-999)</f>
        <v>1.0982909999999999</v>
      </c>
      <c r="M19" s="9">
        <f>Raw!Q19</f>
        <v>0.97609800000000002</v>
      </c>
      <c r="N19" s="9">
        <f>IF(Raw!$G19&gt;$C$8,IF(Raw!$Q19&gt;$C$8,IF(Raw!$N19&gt;$C$9,IF(Raw!$N19&lt;$A$9,IF(Raw!$X19&gt;$C$9,IF(Raw!$X19&lt;$A$9,Raw!V19,-999),-999),-999),-999),-999),-999)</f>
        <v>734.1</v>
      </c>
      <c r="O19" s="9">
        <f>IF(Raw!$G19&gt;$C$8,IF(Raw!$Q19&gt;$C$8,IF(Raw!$N19&gt;$C$9,IF(Raw!$N19&lt;$A$9,IF(Raw!$X19&gt;$C$9,IF(Raw!$X19&lt;$A$9,Raw!W19,-999),-999),-999),-999),-999),-999)</f>
        <v>0.144928</v>
      </c>
      <c r="P19" s="9">
        <f>IF(Raw!$G19&gt;$C$8,IF(Raw!$Q19&gt;$C$8,IF(Raw!$N19&gt;$C$9,IF(Raw!$N19&lt;$A$9,IF(Raw!$X19&gt;$C$9,IF(Raw!$X19&lt;$A$9,Raw!X19,-999),-999),-999),-999),-999),-999)</f>
        <v>854</v>
      </c>
      <c r="R19" s="9">
        <f t="shared" si="4"/>
        <v>0.326685</v>
      </c>
      <c r="S19" s="9">
        <f t="shared" si="5"/>
        <v>0.28437386565133482</v>
      </c>
      <c r="T19" s="9">
        <f t="shared" si="6"/>
        <v>0.34383399999999986</v>
      </c>
      <c r="U19" s="9">
        <f t="shared" si="7"/>
        <v>0.3130627493077881</v>
      </c>
      <c r="V19" s="15">
        <f t="shared" si="0"/>
        <v>0</v>
      </c>
      <c r="X19" s="11">
        <f t="shared" si="8"/>
        <v>1.6254E+18</v>
      </c>
      <c r="Y19" s="11">
        <f t="shared" si="9"/>
        <v>6.8239999999999993E-18</v>
      </c>
      <c r="Z19" s="11">
        <f t="shared" si="10"/>
        <v>5.5800000000000001E-4</v>
      </c>
      <c r="AA19" s="16">
        <f t="shared" si="11"/>
        <v>6.1511147290671279E-3</v>
      </c>
      <c r="AB19" s="9">
        <f t="shared" si="1"/>
        <v>0.75657196238175406</v>
      </c>
      <c r="AC19" s="9">
        <f t="shared" si="2"/>
        <v>0.99384888527093307</v>
      </c>
      <c r="AD19" s="15">
        <f t="shared" si="3"/>
        <v>11.023503098686611</v>
      </c>
      <c r="AE19" s="3">
        <f t="shared" si="12"/>
        <v>821.60959999999966</v>
      </c>
      <c r="AF19" s="2">
        <f t="shared" si="13"/>
        <v>0.25</v>
      </c>
      <c r="AG19" s="9">
        <f t="shared" si="14"/>
        <v>2.6546524515982709E-3</v>
      </c>
      <c r="AH19" s="2">
        <f t="shared" si="15"/>
        <v>0.12845725058455829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159.9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0.85558999999999996</v>
      </c>
      <c r="F20" s="9">
        <f>IF(Raw!$G20&gt;$C$8,IF(Raw!$Q20&gt;$C$8,IF(Raw!$N20&gt;$C$9,IF(Raw!$N20&lt;$A$9,IF(Raw!$X20&gt;$C$9,IF(Raw!$X20&lt;$A$9,Raw!I20,-999),-999),-999),-999),-999),-999)</f>
        <v>1.2180550000000001</v>
      </c>
      <c r="G20" s="9">
        <f>Raw!G20</f>
        <v>0.98027200000000003</v>
      </c>
      <c r="H20" s="9">
        <f>IF(Raw!$G20&gt;$C$8,IF(Raw!$Q20&gt;$C$8,IF(Raw!$N20&gt;$C$9,IF(Raw!$N20&lt;$A$9,IF(Raw!$X20&gt;$C$9,IF(Raw!$X20&lt;$A$9,Raw!L20,-999),-999),-999),-999),-999),-999)</f>
        <v>672.2</v>
      </c>
      <c r="I20" s="9">
        <f>IF(Raw!$G20&gt;$C$8,IF(Raw!$Q20&gt;$C$8,IF(Raw!$N20&gt;$C$9,IF(Raw!$N20&lt;$A$9,IF(Raw!$X20&gt;$C$9,IF(Raw!$X20&lt;$A$9,Raw!M20,-999),-999),-999),-999),-999),-999)</f>
        <v>0.33272299999999999</v>
      </c>
      <c r="J20" s="9">
        <f>IF(Raw!$G20&gt;$C$8,IF(Raw!$Q20&gt;$C$8,IF(Raw!$N20&gt;$C$9,IF(Raw!$N20&lt;$A$9,IF(Raw!$X20&gt;$C$9,IF(Raw!$X20&lt;$A$9,Raw!N20,-999),-999),-999),-999),-999),-999)</f>
        <v>615</v>
      </c>
      <c r="K20" s="9">
        <f>IF(Raw!$G20&gt;$C$8,IF(Raw!$Q20&gt;$C$8,IF(Raw!$N20&gt;$C$9,IF(Raw!$N20&lt;$A$9,IF(Raw!$X20&gt;$C$9,IF(Raw!$X20&lt;$A$9,Raw!R20,-999),-999),-999),-999),-999),-999)</f>
        <v>0.76721200000000001</v>
      </c>
      <c r="L20" s="9">
        <f>IF(Raw!$G20&gt;$C$8,IF(Raw!$Q20&gt;$C$8,IF(Raw!$N20&gt;$C$9,IF(Raw!$N20&lt;$A$9,IF(Raw!$X20&gt;$C$9,IF(Raw!$X20&lt;$A$9,Raw!S20,-999),-999),-999),-999),-999),-999)</f>
        <v>1.1465080000000001</v>
      </c>
      <c r="M20" s="9">
        <f>Raw!Q20</f>
        <v>0.98548100000000005</v>
      </c>
      <c r="N20" s="9">
        <f>IF(Raw!$G20&gt;$C$8,IF(Raw!$Q20&gt;$C$8,IF(Raw!$N20&gt;$C$9,IF(Raw!$N20&lt;$A$9,IF(Raw!$X20&gt;$C$9,IF(Raw!$X20&lt;$A$9,Raw!V20,-999),-999),-999),-999),-999),-999)</f>
        <v>767</v>
      </c>
      <c r="O20" s="9">
        <f>IF(Raw!$G20&gt;$C$8,IF(Raw!$Q20&gt;$C$8,IF(Raw!$N20&gt;$C$9,IF(Raw!$N20&lt;$A$9,IF(Raw!$X20&gt;$C$9,IF(Raw!$X20&lt;$A$9,Raw!W20,-999),-999),-999),-999),-999),-999)</f>
        <v>0.29410999999999998</v>
      </c>
      <c r="P20" s="9">
        <f>IF(Raw!$G20&gt;$C$8,IF(Raw!$Q20&gt;$C$8,IF(Raw!$N20&gt;$C$9,IF(Raw!$N20&lt;$A$9,IF(Raw!$X20&gt;$C$9,IF(Raw!$X20&lt;$A$9,Raw!X20,-999),-999),-999),-999),-999),-999)</f>
        <v>522</v>
      </c>
      <c r="R20" s="9">
        <f t="shared" si="4"/>
        <v>0.36246500000000015</v>
      </c>
      <c r="S20" s="9">
        <f t="shared" si="5"/>
        <v>0.29757687460746857</v>
      </c>
      <c r="T20" s="9">
        <f t="shared" si="6"/>
        <v>0.37929600000000008</v>
      </c>
      <c r="U20" s="9">
        <f t="shared" si="7"/>
        <v>0.33082717259713851</v>
      </c>
      <c r="V20" s="15">
        <f t="shared" si="0"/>
        <v>0</v>
      </c>
      <c r="X20" s="11">
        <f t="shared" si="8"/>
        <v>1.6254E+18</v>
      </c>
      <c r="Y20" s="11">
        <f t="shared" si="9"/>
        <v>6.7220000000000001E-18</v>
      </c>
      <c r="Z20" s="11">
        <f t="shared" si="10"/>
        <v>6.1499999999999999E-4</v>
      </c>
      <c r="AA20" s="16">
        <f t="shared" si="11"/>
        <v>6.6746026872080292E-3</v>
      </c>
      <c r="AB20" s="9">
        <f t="shared" si="1"/>
        <v>0.76974365010084722</v>
      </c>
      <c r="AC20" s="9">
        <f t="shared" si="2"/>
        <v>0.99332539731279212</v>
      </c>
      <c r="AD20" s="15">
        <f t="shared" si="3"/>
        <v>10.853012499525253</v>
      </c>
      <c r="AE20" s="3">
        <f t="shared" si="12"/>
        <v>809.32879999999977</v>
      </c>
      <c r="AF20" s="2">
        <f t="shared" si="13"/>
        <v>0.25</v>
      </c>
      <c r="AG20" s="9">
        <f t="shared" si="14"/>
        <v>2.7619011072148787E-3</v>
      </c>
      <c r="AH20" s="2">
        <f t="shared" si="15"/>
        <v>0.13364695721493286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158.80000000000001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0.87006399999999995</v>
      </c>
      <c r="F21" s="9">
        <f>IF(Raw!$G21&gt;$C$8,IF(Raw!$Q21&gt;$C$8,IF(Raw!$N21&gt;$C$9,IF(Raw!$N21&lt;$A$9,IF(Raw!$X21&gt;$C$9,IF(Raw!$X21&lt;$A$9,Raw!I21,-999),-999),-999),-999),-999),-999)</f>
        <v>1.232037</v>
      </c>
      <c r="G21" s="9">
        <f>Raw!G21</f>
        <v>0.97082500000000005</v>
      </c>
      <c r="H21" s="9">
        <f>IF(Raw!$G21&gt;$C$8,IF(Raw!$Q21&gt;$C$8,IF(Raw!$N21&gt;$C$9,IF(Raw!$N21&lt;$A$9,IF(Raw!$X21&gt;$C$9,IF(Raw!$X21&lt;$A$9,Raw!L21,-999),-999),-999),-999),-999),-999)</f>
        <v>673.2</v>
      </c>
      <c r="I21" s="9">
        <f>IF(Raw!$G21&gt;$C$8,IF(Raw!$Q21&gt;$C$8,IF(Raw!$N21&gt;$C$9,IF(Raw!$N21&lt;$A$9,IF(Raw!$X21&gt;$C$9,IF(Raw!$X21&lt;$A$9,Raw!M21,-999),-999),-999),-999),-999),-999)</f>
        <v>0.29014800000000002</v>
      </c>
      <c r="J21" s="9">
        <f>IF(Raw!$G21&gt;$C$8,IF(Raw!$Q21&gt;$C$8,IF(Raw!$N21&gt;$C$9,IF(Raw!$N21&lt;$A$9,IF(Raw!$X21&gt;$C$9,IF(Raw!$X21&lt;$A$9,Raw!N21,-999),-999),-999),-999),-999),-999)</f>
        <v>635</v>
      </c>
      <c r="K21" s="9">
        <f>IF(Raw!$G21&gt;$C$8,IF(Raw!$Q21&gt;$C$8,IF(Raw!$N21&gt;$C$9,IF(Raw!$N21&lt;$A$9,IF(Raw!$X21&gt;$C$9,IF(Raw!$X21&lt;$A$9,Raw!R21,-999),-999),-999),-999),-999),-999)</f>
        <v>0.79889600000000005</v>
      </c>
      <c r="L21" s="9">
        <f>IF(Raw!$G21&gt;$C$8,IF(Raw!$Q21&gt;$C$8,IF(Raw!$N21&gt;$C$9,IF(Raw!$N21&lt;$A$9,IF(Raw!$X21&gt;$C$9,IF(Raw!$X21&lt;$A$9,Raw!S21,-999),-999),-999),-999),-999),-999)</f>
        <v>1.1829879999999999</v>
      </c>
      <c r="M21" s="9">
        <f>Raw!Q21</f>
        <v>0.97364700000000004</v>
      </c>
      <c r="N21" s="9">
        <f>IF(Raw!$G21&gt;$C$8,IF(Raw!$Q21&gt;$C$8,IF(Raw!$N21&gt;$C$9,IF(Raw!$N21&lt;$A$9,IF(Raw!$X21&gt;$C$9,IF(Raw!$X21&lt;$A$9,Raw!V21,-999),-999),-999),-999),-999),-999)</f>
        <v>705.8</v>
      </c>
      <c r="O21" s="9">
        <f>IF(Raw!$G21&gt;$C$8,IF(Raw!$Q21&gt;$C$8,IF(Raw!$N21&gt;$C$9,IF(Raw!$N21&lt;$A$9,IF(Raw!$X21&gt;$C$9,IF(Raw!$X21&lt;$A$9,Raw!W21,-999),-999),-999),-999),-999),-999)</f>
        <v>0.142816</v>
      </c>
      <c r="P21" s="9">
        <f>IF(Raw!$G21&gt;$C$8,IF(Raw!$Q21&gt;$C$8,IF(Raw!$N21&gt;$C$9,IF(Raw!$N21&lt;$A$9,IF(Raw!$X21&gt;$C$9,IF(Raw!$X21&lt;$A$9,Raw!X21,-999),-999),-999),-999),-999),-999)</f>
        <v>408</v>
      </c>
      <c r="R21" s="9">
        <f t="shared" si="4"/>
        <v>0.3619730000000001</v>
      </c>
      <c r="S21" s="9">
        <f t="shared" si="5"/>
        <v>0.29380042969488745</v>
      </c>
      <c r="T21" s="9">
        <f t="shared" si="6"/>
        <v>0.38409199999999988</v>
      </c>
      <c r="U21" s="9">
        <f t="shared" si="7"/>
        <v>0.3246795402827416</v>
      </c>
      <c r="V21" s="15">
        <f t="shared" si="0"/>
        <v>0</v>
      </c>
      <c r="X21" s="11">
        <f t="shared" si="8"/>
        <v>1.6254E+18</v>
      </c>
      <c r="Y21" s="11">
        <f t="shared" si="9"/>
        <v>6.7320000000000001E-18</v>
      </c>
      <c r="Z21" s="11">
        <f t="shared" si="10"/>
        <v>6.3499999999999993E-4</v>
      </c>
      <c r="AA21" s="16">
        <f t="shared" si="11"/>
        <v>6.9003468005749908E-3</v>
      </c>
      <c r="AB21" s="9">
        <f t="shared" si="1"/>
        <v>0.80154636800332646</v>
      </c>
      <c r="AC21" s="9">
        <f t="shared" si="2"/>
        <v>0.99309965319942506</v>
      </c>
      <c r="AD21" s="15">
        <f t="shared" si="3"/>
        <v>10.866687874921247</v>
      </c>
      <c r="AE21" s="3">
        <f t="shared" si="12"/>
        <v>810.53279999999984</v>
      </c>
      <c r="AF21" s="2">
        <f t="shared" si="13"/>
        <v>0.25</v>
      </c>
      <c r="AG21" s="9">
        <f t="shared" si="14"/>
        <v>2.7139932489426716E-3</v>
      </c>
      <c r="AH21" s="2">
        <f t="shared" si="15"/>
        <v>0.13132872088560196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157.5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0.846916</v>
      </c>
      <c r="F22" s="9">
        <f>IF(Raw!$G22&gt;$C$8,IF(Raw!$Q22&gt;$C$8,IF(Raw!$N22&gt;$C$9,IF(Raw!$N22&lt;$A$9,IF(Raw!$X22&gt;$C$9,IF(Raw!$X22&lt;$A$9,Raw!I22,-999),-999),-999),-999),-999),-999)</f>
        <v>1.212977</v>
      </c>
      <c r="G22" s="9">
        <f>Raw!G22</f>
        <v>0.96906599999999998</v>
      </c>
      <c r="H22" s="9">
        <f>IF(Raw!$G22&gt;$C$8,IF(Raw!$Q22&gt;$C$8,IF(Raw!$N22&gt;$C$9,IF(Raw!$N22&lt;$A$9,IF(Raw!$X22&gt;$C$9,IF(Raw!$X22&lt;$A$9,Raw!L22,-999),-999),-999),-999),-999),-999)</f>
        <v>649.6</v>
      </c>
      <c r="I22" s="9">
        <f>IF(Raw!$G22&gt;$C$8,IF(Raw!$Q22&gt;$C$8,IF(Raw!$N22&gt;$C$9,IF(Raw!$N22&lt;$A$9,IF(Raw!$X22&gt;$C$9,IF(Raw!$X22&lt;$A$9,Raw!M22,-999),-999),-999),-999),-999),-999)</f>
        <v>7.4703000000000006E-2</v>
      </c>
      <c r="J22" s="9">
        <f>IF(Raw!$G22&gt;$C$8,IF(Raw!$Q22&gt;$C$8,IF(Raw!$N22&gt;$C$9,IF(Raw!$N22&lt;$A$9,IF(Raw!$X22&gt;$C$9,IF(Raw!$X22&lt;$A$9,Raw!N22,-999),-999),-999),-999),-999),-999)</f>
        <v>581</v>
      </c>
      <c r="K22" s="9">
        <f>IF(Raw!$G22&gt;$C$8,IF(Raw!$Q22&gt;$C$8,IF(Raw!$N22&gt;$C$9,IF(Raw!$N22&lt;$A$9,IF(Raw!$X22&gt;$C$9,IF(Raw!$X22&lt;$A$9,Raw!R22,-999),-999),-999),-999),-999),-999)</f>
        <v>0.80886100000000005</v>
      </c>
      <c r="L22" s="9">
        <f>IF(Raw!$G22&gt;$C$8,IF(Raw!$Q22&gt;$C$8,IF(Raw!$N22&gt;$C$9,IF(Raw!$N22&lt;$A$9,IF(Raw!$X22&gt;$C$9,IF(Raw!$X22&lt;$A$9,Raw!S22,-999),-999),-999),-999),-999),-999)</f>
        <v>1.2104200000000001</v>
      </c>
      <c r="M22" s="9">
        <f>Raw!Q22</f>
        <v>0.981819</v>
      </c>
      <c r="N22" s="9">
        <f>IF(Raw!$G22&gt;$C$8,IF(Raw!$Q22&gt;$C$8,IF(Raw!$N22&gt;$C$9,IF(Raw!$N22&lt;$A$9,IF(Raw!$X22&gt;$C$9,IF(Raw!$X22&lt;$A$9,Raw!V22,-999),-999),-999),-999),-999),-999)</f>
        <v>706</v>
      </c>
      <c r="O22" s="9">
        <f>IF(Raw!$G22&gt;$C$8,IF(Raw!$Q22&gt;$C$8,IF(Raw!$N22&gt;$C$9,IF(Raw!$N22&lt;$A$9,IF(Raw!$X22&gt;$C$9,IF(Raw!$X22&lt;$A$9,Raw!W22,-999),-999),-999),-999),-999),-999)</f>
        <v>0.145538</v>
      </c>
      <c r="P22" s="9">
        <f>IF(Raw!$G22&gt;$C$8,IF(Raw!$Q22&gt;$C$8,IF(Raw!$N22&gt;$C$9,IF(Raw!$N22&lt;$A$9,IF(Raw!$X22&gt;$C$9,IF(Raw!$X22&lt;$A$9,Raw!X22,-999),-999),-999),-999),-999),-999)</f>
        <v>640</v>
      </c>
      <c r="R22" s="9">
        <f t="shared" si="4"/>
        <v>0.36606099999999997</v>
      </c>
      <c r="S22" s="9">
        <f t="shared" si="5"/>
        <v>0.30178725565282771</v>
      </c>
      <c r="T22" s="9">
        <f t="shared" si="6"/>
        <v>0.401559</v>
      </c>
      <c r="U22" s="9">
        <f t="shared" si="7"/>
        <v>0.33175178863534971</v>
      </c>
      <c r="V22" s="15">
        <f t="shared" si="0"/>
        <v>0</v>
      </c>
      <c r="X22" s="11">
        <f t="shared" si="8"/>
        <v>1.6254E+18</v>
      </c>
      <c r="Y22" s="11">
        <f t="shared" si="9"/>
        <v>6.4959999999999999E-18</v>
      </c>
      <c r="Z22" s="11">
        <f t="shared" si="10"/>
        <v>5.8100000000000003E-4</v>
      </c>
      <c r="AA22" s="16">
        <f t="shared" si="11"/>
        <v>6.0971424714499544E-3</v>
      </c>
      <c r="AB22" s="9">
        <f t="shared" si="1"/>
        <v>0.811309362433693</v>
      </c>
      <c r="AC22" s="9">
        <f t="shared" si="2"/>
        <v>0.99390285752855012</v>
      </c>
      <c r="AD22" s="15">
        <f t="shared" si="3"/>
        <v>10.494221121256377</v>
      </c>
      <c r="AE22" s="3">
        <f t="shared" si="12"/>
        <v>782.11839999999972</v>
      </c>
      <c r="AF22" s="2">
        <f t="shared" si="13"/>
        <v>0.25</v>
      </c>
      <c r="AG22" s="9">
        <f t="shared" si="14"/>
        <v>2.678058944085899E-3</v>
      </c>
      <c r="AH22" s="2">
        <f t="shared" si="15"/>
        <v>0.12958987857470389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156.30000000000001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0.85854699999999995</v>
      </c>
      <c r="F23" s="9">
        <f>IF(Raw!$G23&gt;$C$8,IF(Raw!$Q23&gt;$C$8,IF(Raw!$N23&gt;$C$9,IF(Raw!$N23&lt;$A$9,IF(Raw!$X23&gt;$C$9,IF(Raw!$X23&lt;$A$9,Raw!I23,-999),-999),-999),-999),-999),-999)</f>
        <v>1.2205539999999999</v>
      </c>
      <c r="G23" s="9">
        <f>Raw!G23</f>
        <v>0.960731</v>
      </c>
      <c r="H23" s="9">
        <f>IF(Raw!$G23&gt;$C$8,IF(Raw!$Q23&gt;$C$8,IF(Raw!$N23&gt;$C$9,IF(Raw!$N23&lt;$A$9,IF(Raw!$X23&gt;$C$9,IF(Raw!$X23&lt;$A$9,Raw!L23,-999),-999),-999),-999),-999),-999)</f>
        <v>691.7</v>
      </c>
      <c r="I23" s="9">
        <f>IF(Raw!$G23&gt;$C$8,IF(Raw!$Q23&gt;$C$8,IF(Raw!$N23&gt;$C$9,IF(Raw!$N23&lt;$A$9,IF(Raw!$X23&gt;$C$9,IF(Raw!$X23&lt;$A$9,Raw!M23,-999),-999),-999),-999),-999),-999)</f>
        <v>0.16106599999999999</v>
      </c>
      <c r="J23" s="9">
        <f>IF(Raw!$G23&gt;$C$8,IF(Raw!$Q23&gt;$C$8,IF(Raw!$N23&gt;$C$9,IF(Raw!$N23&lt;$A$9,IF(Raw!$X23&gt;$C$9,IF(Raw!$X23&lt;$A$9,Raw!N23,-999),-999),-999),-999),-999),-999)</f>
        <v>775</v>
      </c>
      <c r="K23" s="9">
        <f>IF(Raw!$G23&gt;$C$8,IF(Raw!$Q23&gt;$C$8,IF(Raw!$N23&gt;$C$9,IF(Raw!$N23&lt;$A$9,IF(Raw!$X23&gt;$C$9,IF(Raw!$X23&lt;$A$9,Raw!R23,-999),-999),-999),-999),-999),-999)</f>
        <v>0.81913400000000003</v>
      </c>
      <c r="L23" s="9">
        <f>IF(Raw!$G23&gt;$C$8,IF(Raw!$Q23&gt;$C$8,IF(Raw!$N23&gt;$C$9,IF(Raw!$N23&lt;$A$9,IF(Raw!$X23&gt;$C$9,IF(Raw!$X23&lt;$A$9,Raw!S23,-999),-999),-999),-999),-999),-999)</f>
        <v>1.2161729999999999</v>
      </c>
      <c r="M23" s="9">
        <f>Raw!Q23</f>
        <v>0.974074</v>
      </c>
      <c r="N23" s="9">
        <f>IF(Raw!$G23&gt;$C$8,IF(Raw!$Q23&gt;$C$8,IF(Raw!$N23&gt;$C$9,IF(Raw!$N23&lt;$A$9,IF(Raw!$X23&gt;$C$9,IF(Raw!$X23&lt;$A$9,Raw!V23,-999),-999),-999),-999),-999),-999)</f>
        <v>722.7</v>
      </c>
      <c r="O23" s="9">
        <f>IF(Raw!$G23&gt;$C$8,IF(Raw!$Q23&gt;$C$8,IF(Raw!$N23&gt;$C$9,IF(Raw!$N23&lt;$A$9,IF(Raw!$X23&gt;$C$9,IF(Raw!$X23&lt;$A$9,Raw!W23,-999),-999),-999),-999),-999),-999)</f>
        <v>9.9995000000000001E-2</v>
      </c>
      <c r="P23" s="9">
        <f>IF(Raw!$G23&gt;$C$8,IF(Raw!$Q23&gt;$C$8,IF(Raw!$N23&gt;$C$9,IF(Raw!$N23&lt;$A$9,IF(Raw!$X23&gt;$C$9,IF(Raw!$X23&lt;$A$9,Raw!X23,-999),-999),-999),-999),-999),-999)</f>
        <v>657</v>
      </c>
      <c r="R23" s="9">
        <f t="shared" si="4"/>
        <v>0.36200699999999997</v>
      </c>
      <c r="S23" s="9">
        <f t="shared" si="5"/>
        <v>0.29659236707265718</v>
      </c>
      <c r="T23" s="9">
        <f t="shared" si="6"/>
        <v>0.39703899999999992</v>
      </c>
      <c r="U23" s="9">
        <f t="shared" si="7"/>
        <v>0.32646588931015563</v>
      </c>
      <c r="V23" s="15">
        <f t="shared" si="0"/>
        <v>0</v>
      </c>
      <c r="X23" s="11">
        <f t="shared" si="8"/>
        <v>1.6254E+18</v>
      </c>
      <c r="Y23" s="11">
        <f t="shared" si="9"/>
        <v>6.9170000000000002E-18</v>
      </c>
      <c r="Z23" s="11">
        <f t="shared" si="10"/>
        <v>7.7499999999999997E-4</v>
      </c>
      <c r="AA23" s="16">
        <f t="shared" si="11"/>
        <v>8.6379763738498351E-3</v>
      </c>
      <c r="AB23" s="9">
        <f t="shared" si="1"/>
        <v>0.82256361350149698</v>
      </c>
      <c r="AC23" s="9">
        <f t="shared" si="2"/>
        <v>0.99136202362615022</v>
      </c>
      <c r="AD23" s="15">
        <f t="shared" si="3"/>
        <v>11.145775966257851</v>
      </c>
      <c r="AE23" s="3">
        <f t="shared" si="12"/>
        <v>832.80679999999984</v>
      </c>
      <c r="AF23" s="2">
        <f t="shared" si="13"/>
        <v>0.25</v>
      </c>
      <c r="AG23" s="9">
        <f t="shared" si="14"/>
        <v>2.7990120483662529E-3</v>
      </c>
      <c r="AH23" s="2">
        <f t="shared" si="15"/>
        <v>0.13544273634377538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155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0.86161799999999999</v>
      </c>
      <c r="F24" s="9">
        <f>IF(Raw!$G24&gt;$C$8,IF(Raw!$Q24&gt;$C$8,IF(Raw!$N24&gt;$C$9,IF(Raw!$N24&lt;$A$9,IF(Raw!$X24&gt;$C$9,IF(Raw!$X24&lt;$A$9,Raw!I24,-999),-999),-999),-999),-999),-999)</f>
        <v>1.269128</v>
      </c>
      <c r="G24" s="9">
        <f>Raw!G24</f>
        <v>0.971634</v>
      </c>
      <c r="H24" s="9">
        <f>IF(Raw!$G24&gt;$C$8,IF(Raw!$Q24&gt;$C$8,IF(Raw!$N24&gt;$C$9,IF(Raw!$N24&lt;$A$9,IF(Raw!$X24&gt;$C$9,IF(Raw!$X24&lt;$A$9,Raw!L24,-999),-999),-999),-999),-999),-999)</f>
        <v>690.3</v>
      </c>
      <c r="I24" s="9">
        <f>IF(Raw!$G24&gt;$C$8,IF(Raw!$Q24&gt;$C$8,IF(Raw!$N24&gt;$C$9,IF(Raw!$N24&lt;$A$9,IF(Raw!$X24&gt;$C$9,IF(Raw!$X24&lt;$A$9,Raw!M24,-999),-999),-999),-999),-999),-999)</f>
        <v>0.13062299999999999</v>
      </c>
      <c r="J24" s="9">
        <f>IF(Raw!$G24&gt;$C$8,IF(Raw!$Q24&gt;$C$8,IF(Raw!$N24&gt;$C$9,IF(Raw!$N24&lt;$A$9,IF(Raw!$X24&gt;$C$9,IF(Raw!$X24&lt;$A$9,Raw!N24,-999),-999),-999),-999),-999),-999)</f>
        <v>450</v>
      </c>
      <c r="K24" s="9">
        <f>IF(Raw!$G24&gt;$C$8,IF(Raw!$Q24&gt;$C$8,IF(Raw!$N24&gt;$C$9,IF(Raw!$N24&lt;$A$9,IF(Raw!$X24&gt;$C$9,IF(Raw!$X24&lt;$A$9,Raw!R24,-999),-999),-999),-999),-999),-999)</f>
        <v>0.81928100000000004</v>
      </c>
      <c r="L24" s="9">
        <f>IF(Raw!$G24&gt;$C$8,IF(Raw!$Q24&gt;$C$8,IF(Raw!$N24&gt;$C$9,IF(Raw!$N24&lt;$A$9,IF(Raw!$X24&gt;$C$9,IF(Raw!$X24&lt;$A$9,Raw!S24,-999),-999),-999),-999),-999),-999)</f>
        <v>1.226326</v>
      </c>
      <c r="M24" s="9">
        <f>Raw!Q24</f>
        <v>0.97743899999999995</v>
      </c>
      <c r="N24" s="9">
        <f>IF(Raw!$G24&gt;$C$8,IF(Raw!$Q24&gt;$C$8,IF(Raw!$N24&gt;$C$9,IF(Raw!$N24&lt;$A$9,IF(Raw!$X24&gt;$C$9,IF(Raw!$X24&lt;$A$9,Raw!V24,-999),-999),-999),-999),-999),-999)</f>
        <v>748.7</v>
      </c>
      <c r="O24" s="9">
        <f>IF(Raw!$G24&gt;$C$8,IF(Raw!$Q24&gt;$C$8,IF(Raw!$N24&gt;$C$9,IF(Raw!$N24&lt;$A$9,IF(Raw!$X24&gt;$C$9,IF(Raw!$X24&lt;$A$9,Raw!W24,-999),-999),-999),-999),-999),-999)</f>
        <v>0.25310100000000002</v>
      </c>
      <c r="P24" s="9">
        <f>IF(Raw!$G24&gt;$C$8,IF(Raw!$Q24&gt;$C$8,IF(Raw!$N24&gt;$C$9,IF(Raw!$N24&lt;$A$9,IF(Raw!$X24&gt;$C$9,IF(Raw!$X24&lt;$A$9,Raw!X24,-999),-999),-999),-999),-999),-999)</f>
        <v>449</v>
      </c>
      <c r="R24" s="9">
        <f t="shared" si="4"/>
        <v>0.40751000000000004</v>
      </c>
      <c r="S24" s="9">
        <f t="shared" si="5"/>
        <v>0.32109448377153449</v>
      </c>
      <c r="T24" s="9">
        <f t="shared" si="6"/>
        <v>0.40704499999999999</v>
      </c>
      <c r="U24" s="9">
        <f t="shared" si="7"/>
        <v>0.33192234365087259</v>
      </c>
      <c r="V24" s="15">
        <f t="shared" si="0"/>
        <v>0</v>
      </c>
      <c r="X24" s="11">
        <f t="shared" si="8"/>
        <v>1.6254E+18</v>
      </c>
      <c r="Y24" s="11">
        <f t="shared" si="9"/>
        <v>6.9029999999999994E-18</v>
      </c>
      <c r="Z24" s="11">
        <f t="shared" si="10"/>
        <v>4.4999999999999999E-4</v>
      </c>
      <c r="AA24" s="16">
        <f t="shared" si="11"/>
        <v>5.0236963392806229E-3</v>
      </c>
      <c r="AB24" s="9">
        <f t="shared" si="1"/>
        <v>0.82132587047642247</v>
      </c>
      <c r="AC24" s="9">
        <f t="shared" si="2"/>
        <v>0.99497630366071954</v>
      </c>
      <c r="AD24" s="15">
        <f t="shared" si="3"/>
        <v>11.16376964284583</v>
      </c>
      <c r="AE24" s="3">
        <f t="shared" si="12"/>
        <v>831.1211999999997</v>
      </c>
      <c r="AF24" s="2">
        <f t="shared" si="13"/>
        <v>0.25</v>
      </c>
      <c r="AG24" s="9">
        <f t="shared" si="14"/>
        <v>2.8503881414091176E-3</v>
      </c>
      <c r="AH24" s="2">
        <f t="shared" si="15"/>
        <v>0.13792879874870131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153.5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0.89316600000000002</v>
      </c>
      <c r="F25" s="9">
        <f>IF(Raw!$G25&gt;$C$8,IF(Raw!$Q25&gt;$C$8,IF(Raw!$N25&gt;$C$9,IF(Raw!$N25&lt;$A$9,IF(Raw!$X25&gt;$C$9,IF(Raw!$X25&lt;$A$9,Raw!I25,-999),-999),-999),-999),-999),-999)</f>
        <v>1.2616309999999999</v>
      </c>
      <c r="G25" s="9">
        <f>Raw!G25</f>
        <v>0.97783699999999996</v>
      </c>
      <c r="H25" s="9">
        <f>IF(Raw!$G25&gt;$C$8,IF(Raw!$Q25&gt;$C$8,IF(Raw!$N25&gt;$C$9,IF(Raw!$N25&lt;$A$9,IF(Raw!$X25&gt;$C$9,IF(Raw!$X25&lt;$A$9,Raw!L25,-999),-999),-999),-999),-999),-999)</f>
        <v>620.4</v>
      </c>
      <c r="I25" s="9">
        <f>IF(Raw!$G25&gt;$C$8,IF(Raw!$Q25&gt;$C$8,IF(Raw!$N25&gt;$C$9,IF(Raw!$N25&lt;$A$9,IF(Raw!$X25&gt;$C$9,IF(Raw!$X25&lt;$A$9,Raw!M25,-999),-999),-999),-999),-999),-999)</f>
        <v>0.16620099999999999</v>
      </c>
      <c r="J25" s="9">
        <f>IF(Raw!$G25&gt;$C$8,IF(Raw!$Q25&gt;$C$8,IF(Raw!$N25&gt;$C$9,IF(Raw!$N25&lt;$A$9,IF(Raw!$X25&gt;$C$9,IF(Raw!$X25&lt;$A$9,Raw!N25,-999),-999),-999),-999),-999),-999)</f>
        <v>866</v>
      </c>
      <c r="K25" s="9">
        <f>IF(Raw!$G25&gt;$C$8,IF(Raw!$Q25&gt;$C$8,IF(Raw!$N25&gt;$C$9,IF(Raw!$N25&lt;$A$9,IF(Raw!$X25&gt;$C$9,IF(Raw!$X25&lt;$A$9,Raw!R25,-999),-999),-999),-999),-999),-999)</f>
        <v>0.83850499999999994</v>
      </c>
      <c r="L25" s="9">
        <f>IF(Raw!$G25&gt;$C$8,IF(Raw!$Q25&gt;$C$8,IF(Raw!$N25&gt;$C$9,IF(Raw!$N25&lt;$A$9,IF(Raw!$X25&gt;$C$9,IF(Raw!$X25&lt;$A$9,Raw!S25,-999),-999),-999),-999),-999),-999)</f>
        <v>1.2531699999999999</v>
      </c>
      <c r="M25" s="9">
        <f>Raw!Q25</f>
        <v>0.981854</v>
      </c>
      <c r="N25" s="9">
        <f>IF(Raw!$G25&gt;$C$8,IF(Raw!$Q25&gt;$C$8,IF(Raw!$N25&gt;$C$9,IF(Raw!$N25&lt;$A$9,IF(Raw!$X25&gt;$C$9,IF(Raw!$X25&lt;$A$9,Raw!V25,-999),-999),-999),-999),-999),-999)</f>
        <v>688.5</v>
      </c>
      <c r="O25" s="9">
        <f>IF(Raw!$G25&gt;$C$8,IF(Raw!$Q25&gt;$C$8,IF(Raw!$N25&gt;$C$9,IF(Raw!$N25&lt;$A$9,IF(Raw!$X25&gt;$C$9,IF(Raw!$X25&lt;$A$9,Raw!W25,-999),-999),-999),-999),-999),-999)</f>
        <v>0.12375800000000001</v>
      </c>
      <c r="P25" s="9">
        <f>IF(Raw!$G25&gt;$C$8,IF(Raw!$Q25&gt;$C$8,IF(Raw!$N25&gt;$C$9,IF(Raw!$N25&lt;$A$9,IF(Raw!$X25&gt;$C$9,IF(Raw!$X25&lt;$A$9,Raw!X25,-999),-999),-999),-999),-999),-999)</f>
        <v>819</v>
      </c>
      <c r="R25" s="9">
        <f t="shared" si="4"/>
        <v>0.36846499999999993</v>
      </c>
      <c r="S25" s="9">
        <f t="shared" si="5"/>
        <v>0.29205449136871237</v>
      </c>
      <c r="T25" s="9">
        <f t="shared" si="6"/>
        <v>0.41466499999999995</v>
      </c>
      <c r="U25" s="9">
        <f t="shared" si="7"/>
        <v>0.33089285571789939</v>
      </c>
      <c r="V25" s="15">
        <f t="shared" si="0"/>
        <v>0</v>
      </c>
      <c r="X25" s="11">
        <f t="shared" si="8"/>
        <v>1.6254E+18</v>
      </c>
      <c r="Y25" s="11">
        <f t="shared" si="9"/>
        <v>6.2039999999999995E-18</v>
      </c>
      <c r="Z25" s="11">
        <f t="shared" si="10"/>
        <v>8.6599999999999991E-4</v>
      </c>
      <c r="AA25" s="16">
        <f t="shared" si="11"/>
        <v>8.6571277233627036E-3</v>
      </c>
      <c r="AB25" s="9">
        <f t="shared" si="1"/>
        <v>0.84209480786740809</v>
      </c>
      <c r="AC25" s="9">
        <f t="shared" si="2"/>
        <v>0.99134287227663742</v>
      </c>
      <c r="AD25" s="15">
        <f t="shared" si="3"/>
        <v>9.9966832833287622</v>
      </c>
      <c r="AE25" s="3">
        <f t="shared" si="12"/>
        <v>746.96159999999975</v>
      </c>
      <c r="AF25" s="2">
        <f t="shared" si="13"/>
        <v>0.25</v>
      </c>
      <c r="AG25" s="9">
        <f t="shared" si="14"/>
        <v>2.5444854456369544E-3</v>
      </c>
      <c r="AH25" s="2">
        <f t="shared" si="15"/>
        <v>0.12312632649978664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152.6</v>
      </c>
      <c r="D26" s="15">
        <f>IF(C26&gt;0.5,Raw!D26*D$11,-999)</f>
        <v>1.8</v>
      </c>
      <c r="E26" s="9">
        <f>IF(Raw!$G26&gt;$C$8,IF(Raw!$Q26&gt;$C$8,IF(Raw!$N26&gt;$C$9,IF(Raw!$N26&lt;$A$9,IF(Raw!$X26&gt;$C$9,IF(Raw!$X26&lt;$A$9,Raw!H26,-999),-999),-999),-999),-999),-999)</f>
        <v>0.868946</v>
      </c>
      <c r="F26" s="9">
        <f>IF(Raw!$G26&gt;$C$8,IF(Raw!$Q26&gt;$C$8,IF(Raw!$N26&gt;$C$9,IF(Raw!$N26&lt;$A$9,IF(Raw!$X26&gt;$C$9,IF(Raw!$X26&lt;$A$9,Raw!I26,-999),-999),-999),-999),-999),-999)</f>
        <v>1.246294</v>
      </c>
      <c r="G26" s="9">
        <f>Raw!G26</f>
        <v>0.97565900000000005</v>
      </c>
      <c r="H26" s="9">
        <f>IF(Raw!$G26&gt;$C$8,IF(Raw!$Q26&gt;$C$8,IF(Raw!$N26&gt;$C$9,IF(Raw!$N26&lt;$A$9,IF(Raw!$X26&gt;$C$9,IF(Raw!$X26&lt;$A$9,Raw!L26,-999),-999),-999),-999),-999),-999)</f>
        <v>710.7</v>
      </c>
      <c r="I26" s="9">
        <f>IF(Raw!$G26&gt;$C$8,IF(Raw!$Q26&gt;$C$8,IF(Raw!$N26&gt;$C$9,IF(Raw!$N26&lt;$A$9,IF(Raw!$X26&gt;$C$9,IF(Raw!$X26&lt;$A$9,Raw!M26,-999),-999),-999),-999),-999),-999)</f>
        <v>0.18262400000000001</v>
      </c>
      <c r="J26" s="9">
        <f>IF(Raw!$G26&gt;$C$8,IF(Raw!$Q26&gt;$C$8,IF(Raw!$N26&gt;$C$9,IF(Raw!$N26&lt;$A$9,IF(Raw!$X26&gt;$C$9,IF(Raw!$X26&lt;$A$9,Raw!N26,-999),-999),-999),-999),-999),-999)</f>
        <v>561</v>
      </c>
      <c r="K26" s="9">
        <f>IF(Raw!$G26&gt;$C$8,IF(Raw!$Q26&gt;$C$8,IF(Raw!$N26&gt;$C$9,IF(Raw!$N26&lt;$A$9,IF(Raw!$X26&gt;$C$9,IF(Raw!$X26&lt;$A$9,Raw!R26,-999),-999),-999),-999),-999),-999)</f>
        <v>0.83592999999999995</v>
      </c>
      <c r="L26" s="9">
        <f>IF(Raw!$G26&gt;$C$8,IF(Raw!$Q26&gt;$C$8,IF(Raw!$N26&gt;$C$9,IF(Raw!$N26&lt;$A$9,IF(Raw!$X26&gt;$C$9,IF(Raw!$X26&lt;$A$9,Raw!S26,-999),-999),-999),-999),-999),-999)</f>
        <v>1.2921100000000001</v>
      </c>
      <c r="M26" s="9">
        <f>Raw!Q26</f>
        <v>0.979715</v>
      </c>
      <c r="N26" s="9">
        <f>IF(Raw!$G26&gt;$C$8,IF(Raw!$Q26&gt;$C$8,IF(Raw!$N26&gt;$C$9,IF(Raw!$N26&lt;$A$9,IF(Raw!$X26&gt;$C$9,IF(Raw!$X26&lt;$A$9,Raw!V26,-999),-999),-999),-999),-999),-999)</f>
        <v>757.2</v>
      </c>
      <c r="O26" s="9">
        <f>IF(Raw!$G26&gt;$C$8,IF(Raw!$Q26&gt;$C$8,IF(Raw!$N26&gt;$C$9,IF(Raw!$N26&lt;$A$9,IF(Raw!$X26&gt;$C$9,IF(Raw!$X26&lt;$A$9,Raw!W26,-999),-999),-999),-999),-999),-999)</f>
        <v>0.14160200000000001</v>
      </c>
      <c r="P26" s="9">
        <f>IF(Raw!$G26&gt;$C$8,IF(Raw!$Q26&gt;$C$8,IF(Raw!$N26&gt;$C$9,IF(Raw!$N26&lt;$A$9,IF(Raw!$X26&gt;$C$9,IF(Raw!$X26&lt;$A$9,Raw!X26,-999),-999),-999),-999),-999),-999)</f>
        <v>410</v>
      </c>
      <c r="R26" s="9">
        <f t="shared" si="4"/>
        <v>0.37734800000000002</v>
      </c>
      <c r="S26" s="9">
        <f t="shared" si="5"/>
        <v>0.30277607049380001</v>
      </c>
      <c r="T26" s="9">
        <f t="shared" si="6"/>
        <v>0.45618000000000014</v>
      </c>
      <c r="U26" s="9">
        <f t="shared" si="7"/>
        <v>0.35305043688230886</v>
      </c>
      <c r="V26" s="15">
        <f t="shared" si="0"/>
        <v>0</v>
      </c>
      <c r="X26" s="11">
        <f t="shared" si="8"/>
        <v>1.0835999999999999E+18</v>
      </c>
      <c r="Y26" s="11">
        <f t="shared" si="9"/>
        <v>7.1070000000000008E-18</v>
      </c>
      <c r="Z26" s="11">
        <f t="shared" si="10"/>
        <v>5.6099999999999998E-4</v>
      </c>
      <c r="AA26" s="16">
        <f t="shared" si="11"/>
        <v>4.301757392098344E-3</v>
      </c>
      <c r="AB26" s="9">
        <f t="shared" si="1"/>
        <v>0.83789237568712738</v>
      </c>
      <c r="AC26" s="9">
        <f t="shared" si="2"/>
        <v>0.99569824260790163</v>
      </c>
      <c r="AD26" s="15">
        <f t="shared" si="3"/>
        <v>7.6680167417082767</v>
      </c>
      <c r="AE26" s="3">
        <f t="shared" si="12"/>
        <v>855.68279999999982</v>
      </c>
      <c r="AF26" s="2">
        <f t="shared" si="13"/>
        <v>0.25</v>
      </c>
      <c r="AG26" s="9">
        <f t="shared" si="14"/>
        <v>2.0824589697545888E-3</v>
      </c>
      <c r="AH26" s="2">
        <f t="shared" si="15"/>
        <v>0.10076910578210342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151.19999999999999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0.87115799999999999</v>
      </c>
      <c r="F27" s="9">
        <f>IF(Raw!$G27&gt;$C$8,IF(Raw!$Q27&gt;$C$8,IF(Raw!$N27&gt;$C$9,IF(Raw!$N27&lt;$A$9,IF(Raw!$X27&gt;$C$9,IF(Raw!$X27&lt;$A$9,Raw!I27,-999),-999),-999),-999),-999),-999)</f>
        <v>1.276373</v>
      </c>
      <c r="G27" s="9">
        <f>Raw!G27</f>
        <v>0.98169600000000001</v>
      </c>
      <c r="H27" s="9">
        <f>IF(Raw!$G27&gt;$C$8,IF(Raw!$Q27&gt;$C$8,IF(Raw!$N27&gt;$C$9,IF(Raw!$N27&lt;$A$9,IF(Raw!$X27&gt;$C$9,IF(Raw!$X27&lt;$A$9,Raw!L27,-999),-999),-999),-999),-999),-999)</f>
        <v>702</v>
      </c>
      <c r="I27" s="9">
        <f>IF(Raw!$G27&gt;$C$8,IF(Raw!$Q27&gt;$C$8,IF(Raw!$N27&gt;$C$9,IF(Raw!$N27&lt;$A$9,IF(Raw!$X27&gt;$C$9,IF(Raw!$X27&lt;$A$9,Raw!M27,-999),-999),-999),-999),-999),-999)</f>
        <v>8.5675000000000001E-2</v>
      </c>
      <c r="J27" s="9">
        <f>IF(Raw!$G27&gt;$C$8,IF(Raw!$Q27&gt;$C$8,IF(Raw!$N27&gt;$C$9,IF(Raw!$N27&lt;$A$9,IF(Raw!$X27&gt;$C$9,IF(Raw!$X27&lt;$A$9,Raw!N27,-999),-999),-999),-999),-999),-999)</f>
        <v>691</v>
      </c>
      <c r="K27" s="9">
        <f>IF(Raw!$G27&gt;$C$8,IF(Raw!$Q27&gt;$C$8,IF(Raw!$N27&gt;$C$9,IF(Raw!$N27&lt;$A$9,IF(Raw!$X27&gt;$C$9,IF(Raw!$X27&lt;$A$9,Raw!R27,-999),-999),-999),-999),-999),-999)</f>
        <v>0.83683600000000002</v>
      </c>
      <c r="L27" s="9">
        <f>IF(Raw!$G27&gt;$C$8,IF(Raw!$Q27&gt;$C$8,IF(Raw!$N27&gt;$C$9,IF(Raw!$N27&lt;$A$9,IF(Raw!$X27&gt;$C$9,IF(Raw!$X27&lt;$A$9,Raw!S27,-999),-999),-999),-999),-999),-999)</f>
        <v>1.263093</v>
      </c>
      <c r="M27" s="9">
        <f>Raw!Q27</f>
        <v>0.97842899999999999</v>
      </c>
      <c r="N27" s="9">
        <f>IF(Raw!$G27&gt;$C$8,IF(Raw!$Q27&gt;$C$8,IF(Raw!$N27&gt;$C$9,IF(Raw!$N27&lt;$A$9,IF(Raw!$X27&gt;$C$9,IF(Raw!$X27&lt;$A$9,Raw!V27,-999),-999),-999),-999),-999),-999)</f>
        <v>725.7</v>
      </c>
      <c r="O27" s="9">
        <f>IF(Raw!$G27&gt;$C$8,IF(Raw!$Q27&gt;$C$8,IF(Raw!$N27&gt;$C$9,IF(Raw!$N27&lt;$A$9,IF(Raw!$X27&gt;$C$9,IF(Raw!$X27&lt;$A$9,Raw!W27,-999),-999),-999),-999),-999),-999)</f>
        <v>0.16062000000000001</v>
      </c>
      <c r="P27" s="9">
        <f>IF(Raw!$G27&gt;$C$8,IF(Raw!$Q27&gt;$C$8,IF(Raw!$N27&gt;$C$9,IF(Raw!$N27&lt;$A$9,IF(Raw!$X27&gt;$C$9,IF(Raw!$X27&lt;$A$9,Raw!X27,-999),-999),-999),-999),-999),-999)</f>
        <v>489</v>
      </c>
      <c r="R27" s="9">
        <f t="shared" si="4"/>
        <v>0.40521499999999999</v>
      </c>
      <c r="S27" s="9">
        <f t="shared" si="5"/>
        <v>0.31747381055537838</v>
      </c>
      <c r="T27" s="9">
        <f t="shared" si="6"/>
        <v>0.426257</v>
      </c>
      <c r="U27" s="9">
        <f t="shared" si="7"/>
        <v>0.33747079589547246</v>
      </c>
      <c r="V27" s="15">
        <f t="shared" si="0"/>
        <v>0</v>
      </c>
      <c r="X27" s="11">
        <f t="shared" si="8"/>
        <v>1.6254E+18</v>
      </c>
      <c r="Y27" s="11">
        <f t="shared" si="9"/>
        <v>7.0199999999999996E-18</v>
      </c>
      <c r="Z27" s="11">
        <f t="shared" si="10"/>
        <v>6.9099999999999999E-4</v>
      </c>
      <c r="AA27" s="16">
        <f t="shared" si="11"/>
        <v>7.8228434403149662E-3</v>
      </c>
      <c r="AB27" s="9">
        <f t="shared" si="1"/>
        <v>0.84017054177633832</v>
      </c>
      <c r="AC27" s="9">
        <f t="shared" si="2"/>
        <v>0.99217715655968508</v>
      </c>
      <c r="AD27" s="15">
        <f t="shared" si="3"/>
        <v>11.321046946910226</v>
      </c>
      <c r="AE27" s="3">
        <f t="shared" si="12"/>
        <v>845.20799999999974</v>
      </c>
      <c r="AF27" s="2">
        <f t="shared" si="13"/>
        <v>0.25</v>
      </c>
      <c r="AG27" s="9">
        <f t="shared" si="14"/>
        <v>2.9388636334952323E-3</v>
      </c>
      <c r="AH27" s="2">
        <f t="shared" si="15"/>
        <v>0.14221008176586442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149.9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0.86652300000000004</v>
      </c>
      <c r="F28" s="9">
        <f>IF(Raw!$G28&gt;$C$8,IF(Raw!$Q28&gt;$C$8,IF(Raw!$N28&gt;$C$9,IF(Raw!$N28&lt;$A$9,IF(Raw!$X28&gt;$C$9,IF(Raw!$X28&lt;$A$9,Raw!I28,-999),-999),-999),-999),-999),-999)</f>
        <v>1.2474719999999999</v>
      </c>
      <c r="G28" s="9">
        <f>Raw!G28</f>
        <v>0.97209199999999996</v>
      </c>
      <c r="H28" s="9">
        <f>IF(Raw!$G28&gt;$C$8,IF(Raw!$Q28&gt;$C$8,IF(Raw!$N28&gt;$C$9,IF(Raw!$N28&lt;$A$9,IF(Raw!$X28&gt;$C$9,IF(Raw!$X28&lt;$A$9,Raw!L28,-999),-999),-999),-999),-999),-999)</f>
        <v>703.1</v>
      </c>
      <c r="I28" s="9">
        <f>IF(Raw!$G28&gt;$C$8,IF(Raw!$Q28&gt;$C$8,IF(Raw!$N28&gt;$C$9,IF(Raw!$N28&lt;$A$9,IF(Raw!$X28&gt;$C$9,IF(Raw!$X28&lt;$A$9,Raw!M28,-999),-999),-999),-999),-999),-999)</f>
        <v>0.22917599999999999</v>
      </c>
      <c r="J28" s="9">
        <f>IF(Raw!$G28&gt;$C$8,IF(Raw!$Q28&gt;$C$8,IF(Raw!$N28&gt;$C$9,IF(Raw!$N28&lt;$A$9,IF(Raw!$X28&gt;$C$9,IF(Raw!$X28&lt;$A$9,Raw!N28,-999),-999),-999),-999),-999),-999)</f>
        <v>791</v>
      </c>
      <c r="K28" s="9">
        <f>IF(Raw!$G28&gt;$C$8,IF(Raw!$Q28&gt;$C$8,IF(Raw!$N28&gt;$C$9,IF(Raw!$N28&lt;$A$9,IF(Raw!$X28&gt;$C$9,IF(Raw!$X28&lt;$A$9,Raw!R28,-999),-999),-999),-999),-999),-999)</f>
        <v>0.83357999999999999</v>
      </c>
      <c r="L28" s="9">
        <f>IF(Raw!$G28&gt;$C$8,IF(Raw!$Q28&gt;$C$8,IF(Raw!$N28&gt;$C$9,IF(Raw!$N28&lt;$A$9,IF(Raw!$X28&gt;$C$9,IF(Raw!$X28&lt;$A$9,Raw!S28,-999),-999),-999),-999),-999),-999)</f>
        <v>1.2578309999999999</v>
      </c>
      <c r="M28" s="9">
        <f>Raw!Q28</f>
        <v>0.98164099999999999</v>
      </c>
      <c r="N28" s="9">
        <f>IF(Raw!$G28&gt;$C$8,IF(Raw!$Q28&gt;$C$8,IF(Raw!$N28&gt;$C$9,IF(Raw!$N28&lt;$A$9,IF(Raw!$X28&gt;$C$9,IF(Raw!$X28&lt;$A$9,Raw!V28,-999),-999),-999),-999),-999),-999)</f>
        <v>722</v>
      </c>
      <c r="O28" s="9">
        <f>IF(Raw!$G28&gt;$C$8,IF(Raw!$Q28&gt;$C$8,IF(Raw!$N28&gt;$C$9,IF(Raw!$N28&lt;$A$9,IF(Raw!$X28&gt;$C$9,IF(Raw!$X28&lt;$A$9,Raw!W28,-999),-999),-999),-999),-999),-999)</f>
        <v>0.11831</v>
      </c>
      <c r="P28" s="9">
        <f>IF(Raw!$G28&gt;$C$8,IF(Raw!$Q28&gt;$C$8,IF(Raw!$N28&gt;$C$9,IF(Raw!$N28&lt;$A$9,IF(Raw!$X28&gt;$C$9,IF(Raw!$X28&lt;$A$9,Raw!X28,-999),-999),-999),-999),-999),-999)</f>
        <v>412</v>
      </c>
      <c r="R28" s="9">
        <f t="shared" si="4"/>
        <v>0.38094899999999987</v>
      </c>
      <c r="S28" s="9">
        <f t="shared" si="5"/>
        <v>0.30537679402824264</v>
      </c>
      <c r="T28" s="9">
        <f t="shared" si="6"/>
        <v>0.42425099999999993</v>
      </c>
      <c r="U28" s="9">
        <f t="shared" si="7"/>
        <v>0.33728775964338609</v>
      </c>
      <c r="V28" s="15">
        <f t="shared" si="0"/>
        <v>0</v>
      </c>
      <c r="X28" s="11">
        <f t="shared" si="8"/>
        <v>1.6254E+18</v>
      </c>
      <c r="Y28" s="11">
        <f t="shared" si="9"/>
        <v>7.0310000000000006E-18</v>
      </c>
      <c r="Z28" s="11">
        <f t="shared" si="10"/>
        <v>7.9099999999999993E-4</v>
      </c>
      <c r="AA28" s="16">
        <f t="shared" si="11"/>
        <v>8.9587121965011719E-3</v>
      </c>
      <c r="AB28" s="9">
        <f t="shared" si="1"/>
        <v>0.83738074260807782</v>
      </c>
      <c r="AC28" s="9">
        <f t="shared" si="2"/>
        <v>0.99104128780349876</v>
      </c>
      <c r="AD28" s="15">
        <f t="shared" si="3"/>
        <v>11.325805558155718</v>
      </c>
      <c r="AE28" s="3">
        <f t="shared" si="12"/>
        <v>846.53239999999983</v>
      </c>
      <c r="AF28" s="2">
        <f t="shared" si="13"/>
        <v>0.25</v>
      </c>
      <c r="AG28" s="9">
        <f t="shared" si="14"/>
        <v>2.93850429451304E-3</v>
      </c>
      <c r="AH28" s="2">
        <f t="shared" si="15"/>
        <v>0.14219269353952524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148.6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0.88212699999999999</v>
      </c>
      <c r="F29" s="9">
        <f>IF(Raw!$G29&gt;$C$8,IF(Raw!$Q29&gt;$C$8,IF(Raw!$N29&gt;$C$9,IF(Raw!$N29&lt;$A$9,IF(Raw!$X29&gt;$C$9,IF(Raw!$X29&lt;$A$9,Raw!I29,-999),-999),-999),-999),-999),-999)</f>
        <v>1.250273</v>
      </c>
      <c r="G29" s="9">
        <f>Raw!G29</f>
        <v>0.97211499999999995</v>
      </c>
      <c r="H29" s="9">
        <f>IF(Raw!$G29&gt;$C$8,IF(Raw!$Q29&gt;$C$8,IF(Raw!$N29&gt;$C$9,IF(Raw!$N29&lt;$A$9,IF(Raw!$X29&gt;$C$9,IF(Raw!$X29&lt;$A$9,Raw!L29,-999),-999),-999),-999),-999),-999)</f>
        <v>682.3</v>
      </c>
      <c r="I29" s="9">
        <f>IF(Raw!$G29&gt;$C$8,IF(Raw!$Q29&gt;$C$8,IF(Raw!$N29&gt;$C$9,IF(Raw!$N29&lt;$A$9,IF(Raw!$X29&gt;$C$9,IF(Raw!$X29&lt;$A$9,Raw!M29,-999),-999),-999),-999),-999),-999)</f>
        <v>0.25214199999999998</v>
      </c>
      <c r="J29" s="9">
        <f>IF(Raw!$G29&gt;$C$8,IF(Raw!$Q29&gt;$C$8,IF(Raw!$N29&gt;$C$9,IF(Raw!$N29&lt;$A$9,IF(Raw!$X29&gt;$C$9,IF(Raw!$X29&lt;$A$9,Raw!N29,-999),-999),-999),-999),-999),-999)</f>
        <v>584</v>
      </c>
      <c r="K29" s="9">
        <f>IF(Raw!$G29&gt;$C$8,IF(Raw!$Q29&gt;$C$8,IF(Raw!$N29&gt;$C$9,IF(Raw!$N29&lt;$A$9,IF(Raw!$X29&gt;$C$9,IF(Raw!$X29&lt;$A$9,Raw!R29,-999),-999),-999),-999),-999),-999)</f>
        <v>0.84728899999999996</v>
      </c>
      <c r="L29" s="9">
        <f>IF(Raw!$G29&gt;$C$8,IF(Raw!$Q29&gt;$C$8,IF(Raw!$N29&gt;$C$9,IF(Raw!$N29&lt;$A$9,IF(Raw!$X29&gt;$C$9,IF(Raw!$X29&lt;$A$9,Raw!S29,-999),-999),-999),-999),-999),-999)</f>
        <v>1.264521</v>
      </c>
      <c r="M29" s="9">
        <f>Raw!Q29</f>
        <v>0.98611300000000002</v>
      </c>
      <c r="N29" s="9">
        <f>IF(Raw!$G29&gt;$C$8,IF(Raw!$Q29&gt;$C$8,IF(Raw!$N29&gt;$C$9,IF(Raw!$N29&lt;$A$9,IF(Raw!$X29&gt;$C$9,IF(Raw!$X29&lt;$A$9,Raw!V29,-999),-999),-999),-999),-999),-999)</f>
        <v>660.8</v>
      </c>
      <c r="O29" s="9">
        <f>IF(Raw!$G29&gt;$C$8,IF(Raw!$Q29&gt;$C$8,IF(Raw!$N29&gt;$C$9,IF(Raw!$N29&lt;$A$9,IF(Raw!$X29&gt;$C$9,IF(Raw!$X29&lt;$A$9,Raw!W29,-999),-999),-999),-999),-999),-999)</f>
        <v>0.21540999999999999</v>
      </c>
      <c r="P29" s="9">
        <f>IF(Raw!$G29&gt;$C$8,IF(Raw!$Q29&gt;$C$8,IF(Raw!$N29&gt;$C$9,IF(Raw!$N29&lt;$A$9,IF(Raw!$X29&gt;$C$9,IF(Raw!$X29&lt;$A$9,Raw!X29,-999),-999),-999),-999),-999),-999)</f>
        <v>382</v>
      </c>
      <c r="R29" s="9">
        <f t="shared" si="4"/>
        <v>0.36814599999999997</v>
      </c>
      <c r="S29" s="9">
        <f t="shared" si="5"/>
        <v>0.2944524915758398</v>
      </c>
      <c r="T29" s="9">
        <f t="shared" si="6"/>
        <v>0.41723200000000005</v>
      </c>
      <c r="U29" s="9">
        <f t="shared" si="7"/>
        <v>0.32995260656011249</v>
      </c>
      <c r="V29" s="15">
        <f t="shared" si="0"/>
        <v>0</v>
      </c>
      <c r="X29" s="11">
        <f t="shared" si="8"/>
        <v>1.6254E+18</v>
      </c>
      <c r="Y29" s="11">
        <f t="shared" si="9"/>
        <v>6.8229999999999991E-18</v>
      </c>
      <c r="Z29" s="11">
        <f t="shared" si="10"/>
        <v>5.8399999999999999E-4</v>
      </c>
      <c r="AA29" s="16">
        <f t="shared" si="11"/>
        <v>6.4349441592714586E-3</v>
      </c>
      <c r="AB29" s="9">
        <f t="shared" si="1"/>
        <v>0.84997386462146107</v>
      </c>
      <c r="AC29" s="9">
        <f t="shared" si="2"/>
        <v>0.99356505584072863</v>
      </c>
      <c r="AD29" s="15">
        <f t="shared" si="3"/>
        <v>11.018739998752498</v>
      </c>
      <c r="AE29" s="3">
        <f t="shared" si="12"/>
        <v>821.48919999999964</v>
      </c>
      <c r="AF29" s="2">
        <f t="shared" si="13"/>
        <v>0.25</v>
      </c>
      <c r="AG29" s="9">
        <f t="shared" si="14"/>
        <v>2.7966630643050444E-3</v>
      </c>
      <c r="AH29" s="2">
        <f t="shared" si="15"/>
        <v>0.13532907022752425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147.30000000000001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0.89454699999999998</v>
      </c>
      <c r="F30" s="9">
        <f>IF(Raw!$G30&gt;$C$8,IF(Raw!$Q30&gt;$C$8,IF(Raw!$N30&gt;$C$9,IF(Raw!$N30&lt;$A$9,IF(Raw!$X30&gt;$C$9,IF(Raw!$X30&lt;$A$9,Raw!I30,-999),-999),-999),-999),-999),-999)</f>
        <v>1.274575</v>
      </c>
      <c r="G30" s="9">
        <f>Raw!G30</f>
        <v>0.97500500000000001</v>
      </c>
      <c r="H30" s="9">
        <f>IF(Raw!$G30&gt;$C$8,IF(Raw!$Q30&gt;$C$8,IF(Raw!$N30&gt;$C$9,IF(Raw!$N30&lt;$A$9,IF(Raw!$X30&gt;$C$9,IF(Raw!$X30&lt;$A$9,Raw!L30,-999),-999),-999),-999),-999),-999)</f>
        <v>646.70000000000005</v>
      </c>
      <c r="I30" s="9">
        <f>IF(Raw!$G30&gt;$C$8,IF(Raw!$Q30&gt;$C$8,IF(Raw!$N30&gt;$C$9,IF(Raw!$N30&lt;$A$9,IF(Raw!$X30&gt;$C$9,IF(Raw!$X30&lt;$A$9,Raw!M30,-999),-999),-999),-999),-999),-999)</f>
        <v>0.15922600000000001</v>
      </c>
      <c r="J30" s="9">
        <f>IF(Raw!$G30&gt;$C$8,IF(Raw!$Q30&gt;$C$8,IF(Raw!$N30&gt;$C$9,IF(Raw!$N30&lt;$A$9,IF(Raw!$X30&gt;$C$9,IF(Raw!$X30&lt;$A$9,Raw!N30,-999),-999),-999),-999),-999),-999)</f>
        <v>346</v>
      </c>
      <c r="K30" s="9">
        <f>IF(Raw!$G30&gt;$C$8,IF(Raw!$Q30&gt;$C$8,IF(Raw!$N30&gt;$C$9,IF(Raw!$N30&lt;$A$9,IF(Raw!$X30&gt;$C$9,IF(Raw!$X30&lt;$A$9,Raw!R30,-999),-999),-999),-999),-999),-999)</f>
        <v>0.86363900000000005</v>
      </c>
      <c r="L30" s="9">
        <f>IF(Raw!$G30&gt;$C$8,IF(Raw!$Q30&gt;$C$8,IF(Raw!$N30&gt;$C$9,IF(Raw!$N30&lt;$A$9,IF(Raw!$X30&gt;$C$9,IF(Raw!$X30&lt;$A$9,Raw!S30,-999),-999),-999),-999),-999),-999)</f>
        <v>1.2629269999999999</v>
      </c>
      <c r="M30" s="9">
        <f>Raw!Q30</f>
        <v>0.97835700000000003</v>
      </c>
      <c r="N30" s="9">
        <f>IF(Raw!$G30&gt;$C$8,IF(Raw!$Q30&gt;$C$8,IF(Raw!$N30&gt;$C$9,IF(Raw!$N30&lt;$A$9,IF(Raw!$X30&gt;$C$9,IF(Raw!$X30&lt;$A$9,Raw!V30,-999),-999),-999),-999),-999),-999)</f>
        <v>715.5</v>
      </c>
      <c r="O30" s="9">
        <f>IF(Raw!$G30&gt;$C$8,IF(Raw!$Q30&gt;$C$8,IF(Raw!$N30&gt;$C$9,IF(Raw!$N30&lt;$A$9,IF(Raw!$X30&gt;$C$9,IF(Raw!$X30&lt;$A$9,Raw!W30,-999),-999),-999),-999),-999),-999)</f>
        <v>0.26072899999999999</v>
      </c>
      <c r="P30" s="9">
        <f>IF(Raw!$G30&gt;$C$8,IF(Raw!$Q30&gt;$C$8,IF(Raw!$N30&gt;$C$9,IF(Raw!$N30&lt;$A$9,IF(Raw!$X30&gt;$C$9,IF(Raw!$X30&lt;$A$9,Raw!X30,-999),-999),-999),-999),-999),-999)</f>
        <v>561</v>
      </c>
      <c r="R30" s="9">
        <f t="shared" si="4"/>
        <v>0.38002800000000003</v>
      </c>
      <c r="S30" s="9">
        <f t="shared" si="5"/>
        <v>0.29816056332502994</v>
      </c>
      <c r="T30" s="9">
        <f t="shared" si="6"/>
        <v>0.39928799999999987</v>
      </c>
      <c r="U30" s="9">
        <f t="shared" si="7"/>
        <v>0.31616079155802346</v>
      </c>
      <c r="V30" s="15">
        <f t="shared" si="0"/>
        <v>0</v>
      </c>
      <c r="X30" s="11">
        <f t="shared" si="8"/>
        <v>1.6254E+18</v>
      </c>
      <c r="Y30" s="11">
        <f t="shared" si="9"/>
        <v>6.4670000000000003E-18</v>
      </c>
      <c r="Z30" s="11">
        <f t="shared" si="10"/>
        <v>3.4600000000000001E-4</v>
      </c>
      <c r="AA30" s="16">
        <f t="shared" si="11"/>
        <v>3.6237861963995129E-3</v>
      </c>
      <c r="AB30" s="9">
        <f t="shared" si="1"/>
        <v>0.86508593434278802</v>
      </c>
      <c r="AC30" s="9">
        <f t="shared" si="2"/>
        <v>0.99637621380360042</v>
      </c>
      <c r="AD30" s="15">
        <f t="shared" si="3"/>
        <v>10.47337050982518</v>
      </c>
      <c r="AE30" s="3">
        <f t="shared" si="12"/>
        <v>778.62679999999978</v>
      </c>
      <c r="AF30" s="2">
        <f t="shared" si="13"/>
        <v>0.25</v>
      </c>
      <c r="AG30" s="9">
        <f t="shared" si="14"/>
        <v>2.5471300851282993E-3</v>
      </c>
      <c r="AH30" s="2">
        <f t="shared" si="15"/>
        <v>0.12325429922843553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146.4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0.86015799999999998</v>
      </c>
      <c r="F31" s="9">
        <f>IF(Raw!$G31&gt;$C$8,IF(Raw!$Q31&gt;$C$8,IF(Raw!$N31&gt;$C$9,IF(Raw!$N31&lt;$A$9,IF(Raw!$X31&gt;$C$9,IF(Raw!$X31&lt;$A$9,Raw!I31,-999),-999),-999),-999),-999),-999)</f>
        <v>1.2397</v>
      </c>
      <c r="G31" s="9">
        <f>Raw!G31</f>
        <v>0.97128800000000004</v>
      </c>
      <c r="H31" s="9">
        <f>IF(Raw!$G31&gt;$C$8,IF(Raw!$Q31&gt;$C$8,IF(Raw!$N31&gt;$C$9,IF(Raw!$N31&lt;$A$9,IF(Raw!$X31&gt;$C$9,IF(Raw!$X31&lt;$A$9,Raw!L31,-999),-999),-999),-999),-999),-999)</f>
        <v>718.2</v>
      </c>
      <c r="I31" s="9">
        <f>IF(Raw!$G31&gt;$C$8,IF(Raw!$Q31&gt;$C$8,IF(Raw!$N31&gt;$C$9,IF(Raw!$N31&lt;$A$9,IF(Raw!$X31&gt;$C$9,IF(Raw!$X31&lt;$A$9,Raw!M31,-999),-999),-999),-999),-999),-999)</f>
        <v>0.26503300000000002</v>
      </c>
      <c r="J31" s="9">
        <f>IF(Raw!$G31&gt;$C$8,IF(Raw!$Q31&gt;$C$8,IF(Raw!$N31&gt;$C$9,IF(Raw!$N31&lt;$A$9,IF(Raw!$X31&gt;$C$9,IF(Raw!$X31&lt;$A$9,Raw!N31,-999),-999),-999),-999),-999),-999)</f>
        <v>613</v>
      </c>
      <c r="K31" s="9">
        <f>IF(Raw!$G31&gt;$C$8,IF(Raw!$Q31&gt;$C$8,IF(Raw!$N31&gt;$C$9,IF(Raw!$N31&lt;$A$9,IF(Raw!$X31&gt;$C$9,IF(Raw!$X31&lt;$A$9,Raw!R31,-999),-999),-999),-999),-999),-999)</f>
        <v>0.83103800000000005</v>
      </c>
      <c r="L31" s="9">
        <f>IF(Raw!$G31&gt;$C$8,IF(Raw!$Q31&gt;$C$8,IF(Raw!$N31&gt;$C$9,IF(Raw!$N31&lt;$A$9,IF(Raw!$X31&gt;$C$9,IF(Raw!$X31&lt;$A$9,Raw!S31,-999),-999),-999),-999),-999),-999)</f>
        <v>1.2505440000000001</v>
      </c>
      <c r="M31" s="9">
        <f>Raw!Q31</f>
        <v>0.98236100000000004</v>
      </c>
      <c r="N31" s="9">
        <f>IF(Raw!$G31&gt;$C$8,IF(Raw!$Q31&gt;$C$8,IF(Raw!$N31&gt;$C$9,IF(Raw!$N31&lt;$A$9,IF(Raw!$X31&gt;$C$9,IF(Raw!$X31&lt;$A$9,Raw!V31,-999),-999),-999),-999),-999),-999)</f>
        <v>729.7</v>
      </c>
      <c r="O31" s="9">
        <f>IF(Raw!$G31&gt;$C$8,IF(Raw!$Q31&gt;$C$8,IF(Raw!$N31&gt;$C$9,IF(Raw!$N31&lt;$A$9,IF(Raw!$X31&gt;$C$9,IF(Raw!$X31&lt;$A$9,Raw!W31,-999),-999),-999),-999),-999),-999)</f>
        <v>0.182084</v>
      </c>
      <c r="P31" s="9">
        <f>IF(Raw!$G31&gt;$C$8,IF(Raw!$Q31&gt;$C$8,IF(Raw!$N31&gt;$C$9,IF(Raw!$N31&lt;$A$9,IF(Raw!$X31&gt;$C$9,IF(Raw!$X31&lt;$A$9,Raw!X31,-999),-999),-999),-999),-999),-999)</f>
        <v>666</v>
      </c>
      <c r="R31" s="9">
        <f t="shared" si="4"/>
        <v>0.37954200000000005</v>
      </c>
      <c r="S31" s="9">
        <f t="shared" si="5"/>
        <v>0.30615632814390581</v>
      </c>
      <c r="T31" s="9">
        <f t="shared" si="6"/>
        <v>0.41950600000000005</v>
      </c>
      <c r="U31" s="9">
        <f t="shared" si="7"/>
        <v>0.33545880832661629</v>
      </c>
      <c r="V31" s="15">
        <f t="shared" si="0"/>
        <v>0</v>
      </c>
      <c r="X31" s="11">
        <f t="shared" si="8"/>
        <v>1.6254E+18</v>
      </c>
      <c r="Y31" s="11">
        <f t="shared" si="9"/>
        <v>7.1820000000000008E-18</v>
      </c>
      <c r="Z31" s="11">
        <f t="shared" si="10"/>
        <v>6.1299999999999994E-4</v>
      </c>
      <c r="AA31" s="16">
        <f t="shared" si="11"/>
        <v>7.1050872637801084E-3</v>
      </c>
      <c r="AB31" s="9">
        <f t="shared" si="1"/>
        <v>0.83401862673767935</v>
      </c>
      <c r="AC31" s="9">
        <f t="shared" si="2"/>
        <v>0.99289491273621999</v>
      </c>
      <c r="AD31" s="15">
        <f t="shared" si="3"/>
        <v>11.590680691321548</v>
      </c>
      <c r="AE31" s="3">
        <f t="shared" si="12"/>
        <v>864.7127999999999</v>
      </c>
      <c r="AF31" s="2">
        <f t="shared" si="13"/>
        <v>0.25</v>
      </c>
      <c r="AG31" s="9">
        <f t="shared" si="14"/>
        <v>2.9909199480038827E-3</v>
      </c>
      <c r="AH31" s="2">
        <f t="shared" si="15"/>
        <v>0.14472905973351524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145.19999999999999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0.87460400000000005</v>
      </c>
      <c r="F32" s="9">
        <f>IF(Raw!$G32&gt;$C$8,IF(Raw!$Q32&gt;$C$8,IF(Raw!$N32&gt;$C$9,IF(Raw!$N32&lt;$A$9,IF(Raw!$X32&gt;$C$9,IF(Raw!$X32&lt;$A$9,Raw!I32,-999),-999),-999),-999),-999),-999)</f>
        <v>1.259252</v>
      </c>
      <c r="G32" s="9">
        <f>Raw!G32</f>
        <v>0.96594899999999995</v>
      </c>
      <c r="H32" s="9">
        <f>IF(Raw!$G32&gt;$C$8,IF(Raw!$Q32&gt;$C$8,IF(Raw!$N32&gt;$C$9,IF(Raw!$N32&lt;$A$9,IF(Raw!$X32&gt;$C$9,IF(Raw!$X32&lt;$A$9,Raw!L32,-999),-999),-999),-999),-999),-999)</f>
        <v>695.7</v>
      </c>
      <c r="I32" s="9">
        <f>IF(Raw!$G32&gt;$C$8,IF(Raw!$Q32&gt;$C$8,IF(Raw!$N32&gt;$C$9,IF(Raw!$N32&lt;$A$9,IF(Raw!$X32&gt;$C$9,IF(Raw!$X32&lt;$A$9,Raw!M32,-999),-999),-999),-999),-999),-999)</f>
        <v>0.16164300000000001</v>
      </c>
      <c r="J32" s="9">
        <f>IF(Raw!$G32&gt;$C$8,IF(Raw!$Q32&gt;$C$8,IF(Raw!$N32&gt;$C$9,IF(Raw!$N32&lt;$A$9,IF(Raw!$X32&gt;$C$9,IF(Raw!$X32&lt;$A$9,Raw!N32,-999),-999),-999),-999),-999),-999)</f>
        <v>423</v>
      </c>
      <c r="K32" s="9">
        <f>IF(Raw!$G32&gt;$C$8,IF(Raw!$Q32&gt;$C$8,IF(Raw!$N32&gt;$C$9,IF(Raw!$N32&lt;$A$9,IF(Raw!$X32&gt;$C$9,IF(Raw!$X32&lt;$A$9,Raw!R32,-999),-999),-999),-999),-999),-999)</f>
        <v>0.82952700000000001</v>
      </c>
      <c r="L32" s="9">
        <f>IF(Raw!$G32&gt;$C$8,IF(Raw!$Q32&gt;$C$8,IF(Raw!$N32&gt;$C$9,IF(Raw!$N32&lt;$A$9,IF(Raw!$X32&gt;$C$9,IF(Raw!$X32&lt;$A$9,Raw!S32,-999),-999),-999),-999),-999),-999)</f>
        <v>1.2429669999999999</v>
      </c>
      <c r="M32" s="9">
        <f>Raw!Q32</f>
        <v>0.97761799999999999</v>
      </c>
      <c r="N32" s="9">
        <f>IF(Raw!$G32&gt;$C$8,IF(Raw!$Q32&gt;$C$8,IF(Raw!$N32&gt;$C$9,IF(Raw!$N32&lt;$A$9,IF(Raw!$X32&gt;$C$9,IF(Raw!$X32&lt;$A$9,Raw!V32,-999),-999),-999),-999),-999),-999)</f>
        <v>716</v>
      </c>
      <c r="O32" s="9">
        <f>IF(Raw!$G32&gt;$C$8,IF(Raw!$Q32&gt;$C$8,IF(Raw!$N32&gt;$C$9,IF(Raw!$N32&lt;$A$9,IF(Raw!$X32&gt;$C$9,IF(Raw!$X32&lt;$A$9,Raw!W32,-999),-999),-999),-999),-999),-999)</f>
        <v>0.17985100000000001</v>
      </c>
      <c r="P32" s="9">
        <f>IF(Raw!$G32&gt;$C$8,IF(Raw!$Q32&gt;$C$8,IF(Raw!$N32&gt;$C$9,IF(Raw!$N32&lt;$A$9,IF(Raw!$X32&gt;$C$9,IF(Raw!$X32&lt;$A$9,Raw!X32,-999),-999),-999),-999),-999),-999)</f>
        <v>525</v>
      </c>
      <c r="R32" s="9">
        <f t="shared" si="4"/>
        <v>0.38464799999999999</v>
      </c>
      <c r="S32" s="9">
        <f t="shared" si="5"/>
        <v>0.30545752557867684</v>
      </c>
      <c r="T32" s="9">
        <f t="shared" si="6"/>
        <v>0.41343999999999992</v>
      </c>
      <c r="U32" s="9">
        <f t="shared" si="7"/>
        <v>0.33262347270683773</v>
      </c>
      <c r="V32" s="15">
        <f t="shared" si="0"/>
        <v>0</v>
      </c>
      <c r="X32" s="11">
        <f t="shared" si="8"/>
        <v>1.6254E+18</v>
      </c>
      <c r="Y32" s="11">
        <f t="shared" si="9"/>
        <v>6.9570000000000008E-18</v>
      </c>
      <c r="Z32" s="11">
        <f t="shared" si="10"/>
        <v>4.2299999999999998E-4</v>
      </c>
      <c r="AA32" s="16">
        <f t="shared" si="11"/>
        <v>4.7604744836313986E-3</v>
      </c>
      <c r="AB32" s="9">
        <f t="shared" si="1"/>
        <v>0.83149517057051259</v>
      </c>
      <c r="AC32" s="9">
        <f t="shared" si="2"/>
        <v>0.99523952551636863</v>
      </c>
      <c r="AD32" s="15">
        <f t="shared" si="3"/>
        <v>11.254076793454844</v>
      </c>
      <c r="AE32" s="3">
        <f t="shared" si="12"/>
        <v>837.62279999999987</v>
      </c>
      <c r="AF32" s="2">
        <f t="shared" si="13"/>
        <v>0.25</v>
      </c>
      <c r="AG32" s="9">
        <f t="shared" si="14"/>
        <v>2.8795154654987568E-3</v>
      </c>
      <c r="AH32" s="2">
        <f t="shared" si="15"/>
        <v>0.13933825480280274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143.9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0.847773</v>
      </c>
      <c r="F33" s="9">
        <f>IF(Raw!$G33&gt;$C$8,IF(Raw!$Q33&gt;$C$8,IF(Raw!$N33&gt;$C$9,IF(Raw!$N33&lt;$A$9,IF(Raw!$X33&gt;$C$9,IF(Raw!$X33&lt;$A$9,Raw!I33,-999),-999),-999),-999),-999),-999)</f>
        <v>1.235676</v>
      </c>
      <c r="G33" s="9">
        <f>Raw!G33</f>
        <v>0.968472</v>
      </c>
      <c r="H33" s="9">
        <f>IF(Raw!$G33&gt;$C$8,IF(Raw!$Q33&gt;$C$8,IF(Raw!$N33&gt;$C$9,IF(Raw!$N33&lt;$A$9,IF(Raw!$X33&gt;$C$9,IF(Raw!$X33&lt;$A$9,Raw!L33,-999),-999),-999),-999),-999),-999)</f>
        <v>687</v>
      </c>
      <c r="I33" s="9">
        <f>IF(Raw!$G33&gt;$C$8,IF(Raw!$Q33&gt;$C$8,IF(Raw!$N33&gt;$C$9,IF(Raw!$N33&lt;$A$9,IF(Raw!$X33&gt;$C$9,IF(Raw!$X33&lt;$A$9,Raw!M33,-999),-999),-999),-999),-999),-999)</f>
        <v>0.19201199999999999</v>
      </c>
      <c r="J33" s="9">
        <f>IF(Raw!$G33&gt;$C$8,IF(Raw!$Q33&gt;$C$8,IF(Raw!$N33&gt;$C$9,IF(Raw!$N33&lt;$A$9,IF(Raw!$X33&gt;$C$9,IF(Raw!$X33&lt;$A$9,Raw!N33,-999),-999),-999),-999),-999),-999)</f>
        <v>851</v>
      </c>
      <c r="K33" s="9">
        <f>IF(Raw!$G33&gt;$C$8,IF(Raw!$Q33&gt;$C$8,IF(Raw!$N33&gt;$C$9,IF(Raw!$N33&lt;$A$9,IF(Raw!$X33&gt;$C$9,IF(Raw!$X33&lt;$A$9,Raw!R33,-999),-999),-999),-999),-999),-999)</f>
        <v>0.82334300000000005</v>
      </c>
      <c r="L33" s="9">
        <f>IF(Raw!$G33&gt;$C$8,IF(Raw!$Q33&gt;$C$8,IF(Raw!$N33&gt;$C$9,IF(Raw!$N33&lt;$A$9,IF(Raw!$X33&gt;$C$9,IF(Raw!$X33&lt;$A$9,Raw!S33,-999),-999),-999),-999),-999),-999)</f>
        <v>1.2536419999999999</v>
      </c>
      <c r="M33" s="9">
        <f>Raw!Q33</f>
        <v>0.981325</v>
      </c>
      <c r="N33" s="9">
        <f>IF(Raw!$G33&gt;$C$8,IF(Raw!$Q33&gt;$C$8,IF(Raw!$N33&gt;$C$9,IF(Raw!$N33&lt;$A$9,IF(Raw!$X33&gt;$C$9,IF(Raw!$X33&lt;$A$9,Raw!V33,-999),-999),-999),-999),-999),-999)</f>
        <v>756.3</v>
      </c>
      <c r="O33" s="9">
        <f>IF(Raw!$G33&gt;$C$8,IF(Raw!$Q33&gt;$C$8,IF(Raw!$N33&gt;$C$9,IF(Raw!$N33&lt;$A$9,IF(Raw!$X33&gt;$C$9,IF(Raw!$X33&lt;$A$9,Raw!W33,-999),-999),-999),-999),-999),-999)</f>
        <v>0.14163999999999999</v>
      </c>
      <c r="P33" s="9">
        <f>IF(Raw!$G33&gt;$C$8,IF(Raw!$Q33&gt;$C$8,IF(Raw!$N33&gt;$C$9,IF(Raw!$N33&lt;$A$9,IF(Raw!$X33&gt;$C$9,IF(Raw!$X33&lt;$A$9,Raw!X33,-999),-999),-999),-999),-999),-999)</f>
        <v>603</v>
      </c>
      <c r="R33" s="9">
        <f t="shared" si="4"/>
        <v>0.387903</v>
      </c>
      <c r="S33" s="9">
        <f t="shared" si="5"/>
        <v>0.31391966826255424</v>
      </c>
      <c r="T33" s="9">
        <f t="shared" si="6"/>
        <v>0.43029899999999988</v>
      </c>
      <c r="U33" s="9">
        <f t="shared" si="7"/>
        <v>0.343239138446223</v>
      </c>
      <c r="V33" s="15">
        <f t="shared" si="0"/>
        <v>0</v>
      </c>
      <c r="X33" s="11">
        <f t="shared" si="8"/>
        <v>1.6254E+18</v>
      </c>
      <c r="Y33" s="11">
        <f t="shared" si="9"/>
        <v>6.8699999999999997E-18</v>
      </c>
      <c r="Z33" s="11">
        <f t="shared" si="10"/>
        <v>8.5099999999999998E-4</v>
      </c>
      <c r="AA33" s="16">
        <f t="shared" si="11"/>
        <v>9.4132387105392186E-3</v>
      </c>
      <c r="AB33" s="9">
        <f t="shared" si="1"/>
        <v>0.82739350720390636</v>
      </c>
      <c r="AC33" s="9">
        <f t="shared" si="2"/>
        <v>0.99058676128946077</v>
      </c>
      <c r="AD33" s="15">
        <f t="shared" si="3"/>
        <v>11.06138508876524</v>
      </c>
      <c r="AE33" s="3">
        <f t="shared" si="12"/>
        <v>827.14799999999968</v>
      </c>
      <c r="AF33" s="2">
        <f t="shared" si="13"/>
        <v>0.25</v>
      </c>
      <c r="AG33" s="9">
        <f t="shared" si="14"/>
        <v>2.9205386829920603E-3</v>
      </c>
      <c r="AH33" s="2">
        <f t="shared" si="15"/>
        <v>0.14132334694778367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142.4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0.93593300000000001</v>
      </c>
      <c r="F34" s="9">
        <f>IF(Raw!$G34&gt;$C$8,IF(Raw!$Q34&gt;$C$8,IF(Raw!$N34&gt;$C$9,IF(Raw!$N34&lt;$A$9,IF(Raw!$X34&gt;$C$9,IF(Raw!$X34&lt;$A$9,Raw!I34,-999),-999),-999),-999),-999),-999)</f>
        <v>1.3794770000000001</v>
      </c>
      <c r="G34" s="9">
        <f>Raw!G34</f>
        <v>0.98366699999999996</v>
      </c>
      <c r="H34" s="9">
        <f>IF(Raw!$G34&gt;$C$8,IF(Raw!$Q34&gt;$C$8,IF(Raw!$N34&gt;$C$9,IF(Raw!$N34&lt;$A$9,IF(Raw!$X34&gt;$C$9,IF(Raw!$X34&lt;$A$9,Raw!L34,-999),-999),-999),-999),-999),-999)</f>
        <v>716.9</v>
      </c>
      <c r="I34" s="9">
        <f>IF(Raw!$G34&gt;$C$8,IF(Raw!$Q34&gt;$C$8,IF(Raw!$N34&gt;$C$9,IF(Raw!$N34&lt;$A$9,IF(Raw!$X34&gt;$C$9,IF(Raw!$X34&lt;$A$9,Raw!M34,-999),-999),-999),-999),-999),-999)</f>
        <v>0.21504899999999999</v>
      </c>
      <c r="J34" s="9">
        <f>IF(Raw!$G34&gt;$C$8,IF(Raw!$Q34&gt;$C$8,IF(Raw!$N34&gt;$C$9,IF(Raw!$N34&lt;$A$9,IF(Raw!$X34&gt;$C$9,IF(Raw!$X34&lt;$A$9,Raw!N34,-999),-999),-999),-999),-999),-999)</f>
        <v>544</v>
      </c>
      <c r="K34" s="9">
        <f>IF(Raw!$G34&gt;$C$8,IF(Raw!$Q34&gt;$C$8,IF(Raw!$N34&gt;$C$9,IF(Raw!$N34&lt;$A$9,IF(Raw!$X34&gt;$C$9,IF(Raw!$X34&lt;$A$9,Raw!R34,-999),-999),-999),-999),-999),-999)</f>
        <v>0.84477500000000005</v>
      </c>
      <c r="L34" s="9">
        <f>IF(Raw!$G34&gt;$C$8,IF(Raw!$Q34&gt;$C$8,IF(Raw!$N34&gt;$C$9,IF(Raw!$N34&lt;$A$9,IF(Raw!$X34&gt;$C$9,IF(Raw!$X34&lt;$A$9,Raw!S34,-999),-999),-999),-999),-999),-999)</f>
        <v>1.240899</v>
      </c>
      <c r="M34" s="9">
        <f>Raw!Q34</f>
        <v>0.97756699999999996</v>
      </c>
      <c r="N34" s="9">
        <f>IF(Raw!$G34&gt;$C$8,IF(Raw!$Q34&gt;$C$8,IF(Raw!$N34&gt;$C$9,IF(Raw!$N34&lt;$A$9,IF(Raw!$X34&gt;$C$9,IF(Raw!$X34&lt;$A$9,Raw!V34,-999),-999),-999),-999),-999),-999)</f>
        <v>700.2</v>
      </c>
      <c r="O34" s="9">
        <f>IF(Raw!$G34&gt;$C$8,IF(Raw!$Q34&gt;$C$8,IF(Raw!$N34&gt;$C$9,IF(Raw!$N34&lt;$A$9,IF(Raw!$X34&gt;$C$9,IF(Raw!$X34&lt;$A$9,Raw!W34,-999),-999),-999),-999),-999),-999)</f>
        <v>0.271594</v>
      </c>
      <c r="P34" s="9">
        <f>IF(Raw!$G34&gt;$C$8,IF(Raw!$Q34&gt;$C$8,IF(Raw!$N34&gt;$C$9,IF(Raw!$N34&lt;$A$9,IF(Raw!$X34&gt;$C$9,IF(Raw!$X34&lt;$A$9,Raw!X34,-999),-999),-999),-999),-999),-999)</f>
        <v>424</v>
      </c>
      <c r="R34" s="9">
        <f t="shared" si="4"/>
        <v>0.44354400000000005</v>
      </c>
      <c r="S34" s="9">
        <f t="shared" si="5"/>
        <v>0.32153055107116685</v>
      </c>
      <c r="T34" s="9">
        <f t="shared" si="6"/>
        <v>0.39612399999999992</v>
      </c>
      <c r="U34" s="9">
        <f t="shared" si="7"/>
        <v>0.3192234017434134</v>
      </c>
      <c r="V34" s="15">
        <f t="shared" si="0"/>
        <v>0</v>
      </c>
      <c r="X34" s="11">
        <f t="shared" si="8"/>
        <v>1.6254E+18</v>
      </c>
      <c r="Y34" s="11">
        <f t="shared" si="9"/>
        <v>7.1689999999999994E-18</v>
      </c>
      <c r="Z34" s="11">
        <f t="shared" si="10"/>
        <v>5.44E-4</v>
      </c>
      <c r="AA34" s="16">
        <f t="shared" si="11"/>
        <v>6.2990267213319075E-3</v>
      </c>
      <c r="AB34" s="9">
        <f t="shared" si="1"/>
        <v>0.84727019566096096</v>
      </c>
      <c r="AC34" s="9">
        <f t="shared" si="2"/>
        <v>0.99370097327866802</v>
      </c>
      <c r="AD34" s="15">
        <f t="shared" si="3"/>
        <v>11.579093237742475</v>
      </c>
      <c r="AE34" s="3">
        <f t="shared" si="12"/>
        <v>863.14759999999967</v>
      </c>
      <c r="AF34" s="2">
        <f t="shared" si="13"/>
        <v>0.25</v>
      </c>
      <c r="AG34" s="9">
        <f t="shared" si="14"/>
        <v>2.843321178812544E-3</v>
      </c>
      <c r="AH34" s="2">
        <f t="shared" si="15"/>
        <v>0.13758683210647918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141.1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0.87302500000000005</v>
      </c>
      <c r="F35" s="9">
        <f>IF(Raw!$G35&gt;$C$8,IF(Raw!$Q35&gt;$C$8,IF(Raw!$N35&gt;$C$9,IF(Raw!$N35&lt;$A$9,IF(Raw!$X35&gt;$C$9,IF(Raw!$X35&lt;$A$9,Raw!I35,-999),-999),-999),-999),-999),-999)</f>
        <v>1.283442</v>
      </c>
      <c r="G35" s="9">
        <f>Raw!G35</f>
        <v>0.97444500000000001</v>
      </c>
      <c r="H35" s="9">
        <f>IF(Raw!$G35&gt;$C$8,IF(Raw!$Q35&gt;$C$8,IF(Raw!$N35&gt;$C$9,IF(Raw!$N35&lt;$A$9,IF(Raw!$X35&gt;$C$9,IF(Raw!$X35&lt;$A$9,Raw!L35,-999),-999),-999),-999),-999),-999)</f>
        <v>738.9</v>
      </c>
      <c r="I35" s="9">
        <f>IF(Raw!$G35&gt;$C$8,IF(Raw!$Q35&gt;$C$8,IF(Raw!$N35&gt;$C$9,IF(Raw!$N35&lt;$A$9,IF(Raw!$X35&gt;$C$9,IF(Raw!$X35&lt;$A$9,Raw!M35,-999),-999),-999),-999),-999),-999)</f>
        <v>0.22593199999999999</v>
      </c>
      <c r="J35" s="9">
        <f>IF(Raw!$G35&gt;$C$8,IF(Raw!$Q35&gt;$C$8,IF(Raw!$N35&gt;$C$9,IF(Raw!$N35&lt;$A$9,IF(Raw!$X35&gt;$C$9,IF(Raw!$X35&lt;$A$9,Raw!N35,-999),-999),-999),-999),-999),-999)</f>
        <v>419</v>
      </c>
      <c r="K35" s="9">
        <f>IF(Raw!$G35&gt;$C$8,IF(Raw!$Q35&gt;$C$8,IF(Raw!$N35&gt;$C$9,IF(Raw!$N35&lt;$A$9,IF(Raw!$X35&gt;$C$9,IF(Raw!$X35&lt;$A$9,Raw!R35,-999),-999),-999),-999),-999),-999)</f>
        <v>0.84570500000000004</v>
      </c>
      <c r="L35" s="9">
        <f>IF(Raw!$G35&gt;$C$8,IF(Raw!$Q35&gt;$C$8,IF(Raw!$N35&gt;$C$9,IF(Raw!$N35&lt;$A$9,IF(Raw!$X35&gt;$C$9,IF(Raw!$X35&lt;$A$9,Raw!S35,-999),-999),-999),-999),-999),-999)</f>
        <v>1.2748489999999999</v>
      </c>
      <c r="M35" s="9">
        <f>Raw!Q35</f>
        <v>0.97952899999999998</v>
      </c>
      <c r="N35" s="9">
        <f>IF(Raw!$G35&gt;$C$8,IF(Raw!$Q35&gt;$C$8,IF(Raw!$N35&gt;$C$9,IF(Raw!$N35&lt;$A$9,IF(Raw!$X35&gt;$C$9,IF(Raw!$X35&lt;$A$9,Raw!V35,-999),-999),-999),-999),-999),-999)</f>
        <v>735.9</v>
      </c>
      <c r="O35" s="9">
        <f>IF(Raw!$G35&gt;$C$8,IF(Raw!$Q35&gt;$C$8,IF(Raw!$N35&gt;$C$9,IF(Raw!$N35&lt;$A$9,IF(Raw!$X35&gt;$C$9,IF(Raw!$X35&lt;$A$9,Raw!W35,-999),-999),-999),-999),-999),-999)</f>
        <v>0.187746</v>
      </c>
      <c r="P35" s="9">
        <f>IF(Raw!$G35&gt;$C$8,IF(Raw!$Q35&gt;$C$8,IF(Raw!$N35&gt;$C$9,IF(Raw!$N35&lt;$A$9,IF(Raw!$X35&gt;$C$9,IF(Raw!$X35&lt;$A$9,Raw!X35,-999),-999),-999),-999),-999),-999)</f>
        <v>509</v>
      </c>
      <c r="R35" s="9">
        <f t="shared" si="4"/>
        <v>0.41041699999999992</v>
      </c>
      <c r="S35" s="9">
        <f t="shared" si="5"/>
        <v>0.31977837720754032</v>
      </c>
      <c r="T35" s="9">
        <f t="shared" si="6"/>
        <v>0.42914399999999986</v>
      </c>
      <c r="U35" s="9">
        <f t="shared" si="7"/>
        <v>0.33662339618260662</v>
      </c>
      <c r="V35" s="15">
        <f t="shared" si="0"/>
        <v>0</v>
      </c>
      <c r="X35" s="11">
        <f t="shared" si="8"/>
        <v>1.6254E+18</v>
      </c>
      <c r="Y35" s="11">
        <f t="shared" si="9"/>
        <v>7.3889999999999997E-18</v>
      </c>
      <c r="Z35" s="11">
        <f t="shared" si="10"/>
        <v>4.1899999999999999E-4</v>
      </c>
      <c r="AA35" s="16">
        <f t="shared" si="11"/>
        <v>5.00702728964898E-3</v>
      </c>
      <c r="AB35" s="9">
        <f t="shared" si="1"/>
        <v>0.84785373571918921</v>
      </c>
      <c r="AC35" s="9">
        <f t="shared" si="2"/>
        <v>0.99499297271035092</v>
      </c>
      <c r="AD35" s="15">
        <f t="shared" si="3"/>
        <v>11.949945798684915</v>
      </c>
      <c r="AE35" s="3">
        <f t="shared" si="12"/>
        <v>889.63559999999973</v>
      </c>
      <c r="AF35" s="2">
        <f t="shared" si="13"/>
        <v>0.25</v>
      </c>
      <c r="AG35" s="9">
        <f t="shared" si="14"/>
        <v>3.0943317991933748E-3</v>
      </c>
      <c r="AH35" s="2">
        <f t="shared" si="15"/>
        <v>0.14973310539443171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140.1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0.89038200000000001</v>
      </c>
      <c r="F36" s="9">
        <f>IF(Raw!$G36&gt;$C$8,IF(Raw!$Q36&gt;$C$8,IF(Raw!$N36&gt;$C$9,IF(Raw!$N36&lt;$A$9,IF(Raw!$X36&gt;$C$9,IF(Raw!$X36&lt;$A$9,Raw!I36,-999),-999),-999),-999),-999),-999)</f>
        <v>1.280716</v>
      </c>
      <c r="G36" s="9">
        <f>Raw!G36</f>
        <v>0.97302</v>
      </c>
      <c r="H36" s="9">
        <f>IF(Raw!$G36&gt;$C$8,IF(Raw!$Q36&gt;$C$8,IF(Raw!$N36&gt;$C$9,IF(Raw!$N36&lt;$A$9,IF(Raw!$X36&gt;$C$9,IF(Raw!$X36&lt;$A$9,Raw!L36,-999),-999),-999),-999),-999),-999)</f>
        <v>682.7</v>
      </c>
      <c r="I36" s="9">
        <f>IF(Raw!$G36&gt;$C$8,IF(Raw!$Q36&gt;$C$8,IF(Raw!$N36&gt;$C$9,IF(Raw!$N36&lt;$A$9,IF(Raw!$X36&gt;$C$9,IF(Raw!$X36&lt;$A$9,Raw!M36,-999),-999),-999),-999),-999),-999)</f>
        <v>0.250031</v>
      </c>
      <c r="J36" s="9">
        <f>IF(Raw!$G36&gt;$C$8,IF(Raw!$Q36&gt;$C$8,IF(Raw!$N36&gt;$C$9,IF(Raw!$N36&lt;$A$9,IF(Raw!$X36&gt;$C$9,IF(Raw!$X36&lt;$A$9,Raw!N36,-999),-999),-999),-999),-999),-999)</f>
        <v>741</v>
      </c>
      <c r="K36" s="9">
        <f>IF(Raw!$G36&gt;$C$8,IF(Raw!$Q36&gt;$C$8,IF(Raw!$N36&gt;$C$9,IF(Raw!$N36&lt;$A$9,IF(Raw!$X36&gt;$C$9,IF(Raw!$X36&lt;$A$9,Raw!R36,-999),-999),-999),-999),-999),-999)</f>
        <v>0.81876099999999996</v>
      </c>
      <c r="L36" s="9">
        <f>IF(Raw!$G36&gt;$C$8,IF(Raw!$Q36&gt;$C$8,IF(Raw!$N36&gt;$C$9,IF(Raw!$N36&lt;$A$9,IF(Raw!$X36&gt;$C$9,IF(Raw!$X36&lt;$A$9,Raw!S36,-999),-999),-999),-999),-999),-999)</f>
        <v>1.2647600000000001</v>
      </c>
      <c r="M36" s="9">
        <f>Raw!Q36</f>
        <v>0.97768699999999997</v>
      </c>
      <c r="N36" s="9">
        <f>IF(Raw!$G36&gt;$C$8,IF(Raw!$Q36&gt;$C$8,IF(Raw!$N36&gt;$C$9,IF(Raw!$N36&lt;$A$9,IF(Raw!$X36&gt;$C$9,IF(Raw!$X36&lt;$A$9,Raw!V36,-999),-999),-999),-999),-999),-999)</f>
        <v>735</v>
      </c>
      <c r="O36" s="9">
        <f>IF(Raw!$G36&gt;$C$8,IF(Raw!$Q36&gt;$C$8,IF(Raw!$N36&gt;$C$9,IF(Raw!$N36&lt;$A$9,IF(Raw!$X36&gt;$C$9,IF(Raw!$X36&lt;$A$9,Raw!W36,-999),-999),-999),-999),-999),-999)</f>
        <v>6.5040000000000001E-2</v>
      </c>
      <c r="P36" s="9">
        <f>IF(Raw!$G36&gt;$C$8,IF(Raw!$Q36&gt;$C$8,IF(Raw!$N36&gt;$C$9,IF(Raw!$N36&lt;$A$9,IF(Raw!$X36&gt;$C$9,IF(Raw!$X36&lt;$A$9,Raw!X36,-999),-999),-999),-999),-999),-999)</f>
        <v>369</v>
      </c>
      <c r="R36" s="9">
        <f t="shared" si="4"/>
        <v>0.39033399999999996</v>
      </c>
      <c r="S36" s="9">
        <f t="shared" si="5"/>
        <v>0.30477795233291377</v>
      </c>
      <c r="T36" s="9">
        <f t="shared" si="6"/>
        <v>0.44599900000000015</v>
      </c>
      <c r="U36" s="9">
        <f t="shared" si="7"/>
        <v>0.35263528258325699</v>
      </c>
      <c r="V36" s="15">
        <f t="shared" si="0"/>
        <v>0</v>
      </c>
      <c r="X36" s="11">
        <f t="shared" si="8"/>
        <v>1.6254E+18</v>
      </c>
      <c r="Y36" s="11">
        <f t="shared" si="9"/>
        <v>6.827E-18</v>
      </c>
      <c r="Z36" s="11">
        <f t="shared" si="10"/>
        <v>7.4100000000000001E-4</v>
      </c>
      <c r="AA36" s="16">
        <f t="shared" si="11"/>
        <v>8.1555253978301788E-3</v>
      </c>
      <c r="AB36" s="9">
        <f t="shared" si="1"/>
        <v>0.82239835617190682</v>
      </c>
      <c r="AC36" s="9">
        <f t="shared" si="2"/>
        <v>0.99184447460216985</v>
      </c>
      <c r="AD36" s="15">
        <f t="shared" si="3"/>
        <v>11.006107149568392</v>
      </c>
      <c r="AE36" s="3">
        <f t="shared" si="12"/>
        <v>821.97079999999983</v>
      </c>
      <c r="AF36" s="2">
        <f t="shared" si="13"/>
        <v>0.25</v>
      </c>
      <c r="AG36" s="9">
        <f t="shared" si="14"/>
        <v>2.9854936190997347E-3</v>
      </c>
      <c r="AH36" s="2">
        <f t="shared" si="15"/>
        <v>0.14446648250184235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138.80000000000001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0.89993000000000001</v>
      </c>
      <c r="F37" s="9">
        <f>IF(Raw!$G37&gt;$C$8,IF(Raw!$Q37&gt;$C$8,IF(Raw!$N37&gt;$C$9,IF(Raw!$N37&lt;$A$9,IF(Raw!$X37&gt;$C$9,IF(Raw!$X37&lt;$A$9,Raw!I37,-999),-999),-999),-999),-999),-999)</f>
        <v>1.301501</v>
      </c>
      <c r="G37" s="9">
        <f>Raw!G37</f>
        <v>0.97095900000000002</v>
      </c>
      <c r="H37" s="9">
        <f>IF(Raw!$G37&gt;$C$8,IF(Raw!$Q37&gt;$C$8,IF(Raw!$N37&gt;$C$9,IF(Raw!$N37&lt;$A$9,IF(Raw!$X37&gt;$C$9,IF(Raw!$X37&lt;$A$9,Raw!L37,-999),-999),-999),-999),-999),-999)</f>
        <v>712.5</v>
      </c>
      <c r="I37" s="9">
        <f>IF(Raw!$G37&gt;$C$8,IF(Raw!$Q37&gt;$C$8,IF(Raw!$N37&gt;$C$9,IF(Raw!$N37&lt;$A$9,IF(Raw!$X37&gt;$C$9,IF(Raw!$X37&lt;$A$9,Raw!M37,-999),-999),-999),-999),-999),-999)</f>
        <v>0.22914000000000001</v>
      </c>
      <c r="J37" s="9">
        <f>IF(Raw!$G37&gt;$C$8,IF(Raw!$Q37&gt;$C$8,IF(Raw!$N37&gt;$C$9,IF(Raw!$N37&lt;$A$9,IF(Raw!$X37&gt;$C$9,IF(Raw!$X37&lt;$A$9,Raw!N37,-999),-999),-999),-999),-999),-999)</f>
        <v>642</v>
      </c>
      <c r="K37" s="9">
        <f>IF(Raw!$G37&gt;$C$8,IF(Raw!$Q37&gt;$C$8,IF(Raw!$N37&gt;$C$9,IF(Raw!$N37&lt;$A$9,IF(Raw!$X37&gt;$C$9,IF(Raw!$X37&lt;$A$9,Raw!R37,-999),-999),-999),-999),-999),-999)</f>
        <v>0.84437099999999998</v>
      </c>
      <c r="L37" s="9">
        <f>IF(Raw!$G37&gt;$C$8,IF(Raw!$Q37&gt;$C$8,IF(Raw!$N37&gt;$C$9,IF(Raw!$N37&lt;$A$9,IF(Raw!$X37&gt;$C$9,IF(Raw!$X37&lt;$A$9,Raw!S37,-999),-999),-999),-999),-999),-999)</f>
        <v>1.3095129999999999</v>
      </c>
      <c r="M37" s="9">
        <f>Raw!Q37</f>
        <v>0.98146500000000003</v>
      </c>
      <c r="N37" s="9">
        <f>IF(Raw!$G37&gt;$C$8,IF(Raw!$Q37&gt;$C$8,IF(Raw!$N37&gt;$C$9,IF(Raw!$N37&lt;$A$9,IF(Raw!$X37&gt;$C$9,IF(Raw!$X37&lt;$A$9,Raw!V37,-999),-999),-999),-999),-999),-999)</f>
        <v>738.2</v>
      </c>
      <c r="O37" s="9">
        <f>IF(Raw!$G37&gt;$C$8,IF(Raw!$Q37&gt;$C$8,IF(Raw!$N37&gt;$C$9,IF(Raw!$N37&lt;$A$9,IF(Raw!$X37&gt;$C$9,IF(Raw!$X37&lt;$A$9,Raw!W37,-999),-999),-999),-999),-999),-999)</f>
        <v>0.22059699999999999</v>
      </c>
      <c r="P37" s="9">
        <f>IF(Raw!$G37&gt;$C$8,IF(Raw!$Q37&gt;$C$8,IF(Raw!$N37&gt;$C$9,IF(Raw!$N37&lt;$A$9,IF(Raw!$X37&gt;$C$9,IF(Raw!$X37&lt;$A$9,Raw!X37,-999),-999),-999),-999),-999),-999)</f>
        <v>425</v>
      </c>
      <c r="R37" s="9">
        <f t="shared" si="4"/>
        <v>0.40157100000000001</v>
      </c>
      <c r="S37" s="9">
        <f t="shared" si="5"/>
        <v>0.3085445189823135</v>
      </c>
      <c r="T37" s="9">
        <f t="shared" si="6"/>
        <v>0.46514199999999994</v>
      </c>
      <c r="U37" s="9">
        <f t="shared" si="7"/>
        <v>0.35520227748789052</v>
      </c>
      <c r="V37" s="15">
        <f t="shared" si="0"/>
        <v>0</v>
      </c>
      <c r="X37" s="11">
        <f t="shared" si="8"/>
        <v>1.6254E+18</v>
      </c>
      <c r="Y37" s="11">
        <f t="shared" si="9"/>
        <v>7.1250000000000002E-18</v>
      </c>
      <c r="Z37" s="11">
        <f t="shared" si="10"/>
        <v>6.4199999999999999E-4</v>
      </c>
      <c r="AA37" s="16">
        <f t="shared" si="11"/>
        <v>7.3801148994134752E-3</v>
      </c>
      <c r="AB37" s="9">
        <f t="shared" si="1"/>
        <v>0.84780380140454292</v>
      </c>
      <c r="AC37" s="9">
        <f t="shared" si="2"/>
        <v>0.99261988510058663</v>
      </c>
      <c r="AD37" s="15">
        <f t="shared" si="3"/>
        <v>11.495506073852766</v>
      </c>
      <c r="AE37" s="3">
        <f t="shared" si="12"/>
        <v>857.8499999999998</v>
      </c>
      <c r="AF37" s="2">
        <f t="shared" si="13"/>
        <v>0.25</v>
      </c>
      <c r="AG37" s="9">
        <f t="shared" si="14"/>
        <v>3.1409461063910626E-3</v>
      </c>
      <c r="AH37" s="2">
        <f t="shared" si="15"/>
        <v>0.15198874746046331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137.5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0.90272799999999997</v>
      </c>
      <c r="F38" s="9">
        <f>IF(Raw!$G38&gt;$C$8,IF(Raw!$Q38&gt;$C$8,IF(Raw!$N38&gt;$C$9,IF(Raw!$N38&lt;$A$9,IF(Raw!$X38&gt;$C$9,IF(Raw!$X38&lt;$A$9,Raw!I38,-999),-999),-999),-999),-999),-999)</f>
        <v>1.3041959999999999</v>
      </c>
      <c r="G38" s="9">
        <f>Raw!G38</f>
        <v>0.96986799999999995</v>
      </c>
      <c r="H38" s="9">
        <f>IF(Raw!$G38&gt;$C$8,IF(Raw!$Q38&gt;$C$8,IF(Raw!$N38&gt;$C$9,IF(Raw!$N38&lt;$A$9,IF(Raw!$X38&gt;$C$9,IF(Raw!$X38&lt;$A$9,Raw!L38,-999),-999),-999),-999),-999),-999)</f>
        <v>663.9</v>
      </c>
      <c r="I38" s="9">
        <f>IF(Raw!$G38&gt;$C$8,IF(Raw!$Q38&gt;$C$8,IF(Raw!$N38&gt;$C$9,IF(Raw!$N38&lt;$A$9,IF(Raw!$X38&gt;$C$9,IF(Raw!$X38&lt;$A$9,Raw!M38,-999),-999),-999),-999),-999),-999)</f>
        <v>0.165965</v>
      </c>
      <c r="J38" s="9">
        <f>IF(Raw!$G38&gt;$C$8,IF(Raw!$Q38&gt;$C$8,IF(Raw!$N38&gt;$C$9,IF(Raw!$N38&lt;$A$9,IF(Raw!$X38&gt;$C$9,IF(Raw!$X38&lt;$A$9,Raw!N38,-999),-999),-999),-999),-999),-999)</f>
        <v>583</v>
      </c>
      <c r="K38" s="9">
        <f>IF(Raw!$G38&gt;$C$8,IF(Raw!$Q38&gt;$C$8,IF(Raw!$N38&gt;$C$9,IF(Raw!$N38&lt;$A$9,IF(Raw!$X38&gt;$C$9,IF(Raw!$X38&lt;$A$9,Raw!R38,-999),-999),-999),-999),-999),-999)</f>
        <v>0.83862000000000003</v>
      </c>
      <c r="L38" s="9">
        <f>IF(Raw!$G38&gt;$C$8,IF(Raw!$Q38&gt;$C$8,IF(Raw!$N38&gt;$C$9,IF(Raw!$N38&lt;$A$9,IF(Raw!$X38&gt;$C$9,IF(Raw!$X38&lt;$A$9,Raw!S38,-999),-999),-999),-999),-999),-999)</f>
        <v>1.278214</v>
      </c>
      <c r="M38" s="9">
        <f>Raw!Q38</f>
        <v>0.97781499999999999</v>
      </c>
      <c r="N38" s="9">
        <f>IF(Raw!$G38&gt;$C$8,IF(Raw!$Q38&gt;$C$8,IF(Raw!$N38&gt;$C$9,IF(Raw!$N38&lt;$A$9,IF(Raw!$X38&gt;$C$9,IF(Raw!$X38&lt;$A$9,Raw!V38,-999),-999),-999),-999),-999),-999)</f>
        <v>732.8</v>
      </c>
      <c r="O38" s="9">
        <f>IF(Raw!$G38&gt;$C$8,IF(Raw!$Q38&gt;$C$8,IF(Raw!$N38&gt;$C$9,IF(Raw!$N38&lt;$A$9,IF(Raw!$X38&gt;$C$9,IF(Raw!$X38&lt;$A$9,Raw!W38,-999),-999),-999),-999),-999),-999)</f>
        <v>0.25573299999999999</v>
      </c>
      <c r="P38" s="9">
        <f>IF(Raw!$G38&gt;$C$8,IF(Raw!$Q38&gt;$C$8,IF(Raw!$N38&gt;$C$9,IF(Raw!$N38&lt;$A$9,IF(Raw!$X38&gt;$C$9,IF(Raw!$X38&lt;$A$9,Raw!X38,-999),-999),-999),-999),-999),-999)</f>
        <v>640</v>
      </c>
      <c r="R38" s="9">
        <f t="shared" si="4"/>
        <v>0.40146799999999994</v>
      </c>
      <c r="S38" s="9">
        <f t="shared" si="5"/>
        <v>0.30782796450840211</v>
      </c>
      <c r="T38" s="9">
        <f t="shared" si="6"/>
        <v>0.43959399999999993</v>
      </c>
      <c r="U38" s="9">
        <f t="shared" si="7"/>
        <v>0.34391267815874332</v>
      </c>
      <c r="V38" s="15">
        <f t="shared" si="0"/>
        <v>0</v>
      </c>
      <c r="X38" s="11">
        <f t="shared" si="8"/>
        <v>1.6254E+18</v>
      </c>
      <c r="Y38" s="11">
        <f t="shared" si="9"/>
        <v>6.6389999999999991E-18</v>
      </c>
      <c r="Z38" s="11">
        <f t="shared" si="10"/>
        <v>5.8299999999999997E-4</v>
      </c>
      <c r="AA38" s="16">
        <f t="shared" si="11"/>
        <v>6.2518394497585667E-3</v>
      </c>
      <c r="AB38" s="9">
        <f t="shared" si="1"/>
        <v>0.84136827111107715</v>
      </c>
      <c r="AC38" s="9">
        <f t="shared" si="2"/>
        <v>0.99374816055024151</v>
      </c>
      <c r="AD38" s="15">
        <f t="shared" si="3"/>
        <v>10.723566809191368</v>
      </c>
      <c r="AE38" s="3">
        <f t="shared" si="12"/>
        <v>799.33559999999966</v>
      </c>
      <c r="AF38" s="2">
        <f t="shared" si="13"/>
        <v>0.25</v>
      </c>
      <c r="AG38" s="9">
        <f t="shared" si="14"/>
        <v>2.8369004467409331E-3</v>
      </c>
      <c r="AH38" s="2">
        <f t="shared" si="15"/>
        <v>0.1372761362230453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136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0.88773299999999999</v>
      </c>
      <c r="F39" s="9">
        <f>IF(Raw!$G39&gt;$C$8,IF(Raw!$Q39&gt;$C$8,IF(Raw!$N39&gt;$C$9,IF(Raw!$N39&lt;$A$9,IF(Raw!$X39&gt;$C$9,IF(Raw!$X39&lt;$A$9,Raw!I39,-999),-999),-999),-999),-999),-999)</f>
        <v>1.3027280000000001</v>
      </c>
      <c r="G39" s="9">
        <f>Raw!G39</f>
        <v>0.97519199999999995</v>
      </c>
      <c r="H39" s="9">
        <f>IF(Raw!$G39&gt;$C$8,IF(Raw!$Q39&gt;$C$8,IF(Raw!$N39&gt;$C$9,IF(Raw!$N39&lt;$A$9,IF(Raw!$X39&gt;$C$9,IF(Raw!$X39&lt;$A$9,Raw!L39,-999),-999),-999),-999),-999),-999)</f>
        <v>687.1</v>
      </c>
      <c r="I39" s="9">
        <f>IF(Raw!$G39&gt;$C$8,IF(Raw!$Q39&gt;$C$8,IF(Raw!$N39&gt;$C$9,IF(Raw!$N39&lt;$A$9,IF(Raw!$X39&gt;$C$9,IF(Raw!$X39&lt;$A$9,Raw!M39,-999),-999),-999),-999),-999),-999)</f>
        <v>0.17346600000000001</v>
      </c>
      <c r="J39" s="9">
        <f>IF(Raw!$G39&gt;$C$8,IF(Raw!$Q39&gt;$C$8,IF(Raw!$N39&gt;$C$9,IF(Raw!$N39&lt;$A$9,IF(Raw!$X39&gt;$C$9,IF(Raw!$X39&lt;$A$9,Raw!N39,-999),-999),-999),-999),-999),-999)</f>
        <v>421</v>
      </c>
      <c r="K39" s="9">
        <f>IF(Raw!$G39&gt;$C$8,IF(Raw!$Q39&gt;$C$8,IF(Raw!$N39&gt;$C$9,IF(Raw!$N39&lt;$A$9,IF(Raw!$X39&gt;$C$9,IF(Raw!$X39&lt;$A$9,Raw!R39,-999),-999),-999),-999),-999),-999)</f>
        <v>0.850688</v>
      </c>
      <c r="L39" s="9">
        <f>IF(Raw!$G39&gt;$C$8,IF(Raw!$Q39&gt;$C$8,IF(Raw!$N39&gt;$C$9,IF(Raw!$N39&lt;$A$9,IF(Raw!$X39&gt;$C$9,IF(Raw!$X39&lt;$A$9,Raw!S39,-999),-999),-999),-999),-999),-999)</f>
        <v>1.3064880000000001</v>
      </c>
      <c r="M39" s="9">
        <f>Raw!Q39</f>
        <v>0.98235300000000003</v>
      </c>
      <c r="N39" s="9">
        <f>IF(Raw!$G39&gt;$C$8,IF(Raw!$Q39&gt;$C$8,IF(Raw!$N39&gt;$C$9,IF(Raw!$N39&lt;$A$9,IF(Raw!$X39&gt;$C$9,IF(Raw!$X39&lt;$A$9,Raw!V39,-999),-999),-999),-999),-999),-999)</f>
        <v>709</v>
      </c>
      <c r="O39" s="9">
        <f>IF(Raw!$G39&gt;$C$8,IF(Raw!$Q39&gt;$C$8,IF(Raw!$N39&gt;$C$9,IF(Raw!$N39&lt;$A$9,IF(Raw!$X39&gt;$C$9,IF(Raw!$X39&lt;$A$9,Raw!W39,-999),-999),-999),-999),-999),-999)</f>
        <v>5.8266999999999999E-2</v>
      </c>
      <c r="P39" s="9">
        <f>IF(Raw!$G39&gt;$C$8,IF(Raw!$Q39&gt;$C$8,IF(Raw!$N39&gt;$C$9,IF(Raw!$N39&lt;$A$9,IF(Raw!$X39&gt;$C$9,IF(Raw!$X39&lt;$A$9,Raw!X39,-999),-999),-999),-999),-999),-999)</f>
        <v>338</v>
      </c>
      <c r="R39" s="9">
        <f t="shared" si="4"/>
        <v>0.41499500000000011</v>
      </c>
      <c r="S39" s="9">
        <f t="shared" si="5"/>
        <v>0.31855844044190351</v>
      </c>
      <c r="T39" s="9">
        <f t="shared" si="6"/>
        <v>0.45580000000000009</v>
      </c>
      <c r="U39" s="9">
        <f t="shared" si="7"/>
        <v>0.34887423382380861</v>
      </c>
      <c r="V39" s="15">
        <f t="shared" si="0"/>
        <v>0</v>
      </c>
      <c r="X39" s="11">
        <f t="shared" si="8"/>
        <v>1.6254E+18</v>
      </c>
      <c r="Y39" s="11">
        <f t="shared" si="9"/>
        <v>6.8709999999999999E-18</v>
      </c>
      <c r="Z39" s="11">
        <f t="shared" si="10"/>
        <v>4.2099999999999999E-4</v>
      </c>
      <c r="AA39" s="16">
        <f t="shared" si="11"/>
        <v>4.6797766712699928E-3</v>
      </c>
      <c r="AB39" s="9">
        <f t="shared" si="1"/>
        <v>0.85282104220676491</v>
      </c>
      <c r="AC39" s="9">
        <f t="shared" si="2"/>
        <v>0.99532022332872994</v>
      </c>
      <c r="AD39" s="15">
        <f t="shared" si="3"/>
        <v>11.115859076650814</v>
      </c>
      <c r="AE39" s="3">
        <f t="shared" si="12"/>
        <v>827.26839999999982</v>
      </c>
      <c r="AF39" s="2">
        <f t="shared" si="13"/>
        <v>0.25</v>
      </c>
      <c r="AG39" s="9">
        <f t="shared" si="14"/>
        <v>2.9831052451230627E-3</v>
      </c>
      <c r="AH39" s="2">
        <f t="shared" si="15"/>
        <v>0.14435091032808139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135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0.89661999999999997</v>
      </c>
      <c r="F40" s="9">
        <f>IF(Raw!$G40&gt;$C$8,IF(Raw!$Q40&gt;$C$8,IF(Raw!$N40&gt;$C$9,IF(Raw!$N40&lt;$A$9,IF(Raw!$X40&gt;$C$9,IF(Raw!$X40&lt;$A$9,Raw!I40,-999),-999),-999),-999),-999),-999)</f>
        <v>1.3107899999999999</v>
      </c>
      <c r="G40" s="9">
        <f>Raw!G40</f>
        <v>0.97244200000000003</v>
      </c>
      <c r="H40" s="9">
        <f>IF(Raw!$G40&gt;$C$8,IF(Raw!$Q40&gt;$C$8,IF(Raw!$N40&gt;$C$9,IF(Raw!$N40&lt;$A$9,IF(Raw!$X40&gt;$C$9,IF(Raw!$X40&lt;$A$9,Raw!L40,-999),-999),-999),-999),-999),-999)</f>
        <v>715.4</v>
      </c>
      <c r="I40" s="9">
        <f>IF(Raw!$G40&gt;$C$8,IF(Raw!$Q40&gt;$C$8,IF(Raw!$N40&gt;$C$9,IF(Raw!$N40&lt;$A$9,IF(Raw!$X40&gt;$C$9,IF(Raw!$X40&lt;$A$9,Raw!M40,-999),-999),-999),-999),-999),-999)</f>
        <v>5.1626999999999999E-2</v>
      </c>
      <c r="J40" s="9">
        <f>IF(Raw!$G40&gt;$C$8,IF(Raw!$Q40&gt;$C$8,IF(Raw!$N40&gt;$C$9,IF(Raw!$N40&lt;$A$9,IF(Raw!$X40&gt;$C$9,IF(Raw!$X40&lt;$A$9,Raw!N40,-999),-999),-999),-999),-999),-999)</f>
        <v>847</v>
      </c>
      <c r="K40" s="9">
        <f>IF(Raw!$G40&gt;$C$8,IF(Raw!$Q40&gt;$C$8,IF(Raw!$N40&gt;$C$9,IF(Raw!$N40&lt;$A$9,IF(Raw!$X40&gt;$C$9,IF(Raw!$X40&lt;$A$9,Raw!R40,-999),-999),-999),-999),-999),-999)</f>
        <v>0.86601899999999998</v>
      </c>
      <c r="L40" s="9">
        <f>IF(Raw!$G40&gt;$C$8,IF(Raw!$Q40&gt;$C$8,IF(Raw!$N40&gt;$C$9,IF(Raw!$N40&lt;$A$9,IF(Raw!$X40&gt;$C$9,IF(Raw!$X40&lt;$A$9,Raw!S40,-999),-999),-999),-999),-999),-999)</f>
        <v>1.30274</v>
      </c>
      <c r="M40" s="9">
        <f>Raw!Q40</f>
        <v>0.98183100000000001</v>
      </c>
      <c r="N40" s="9">
        <f>IF(Raw!$G40&gt;$C$8,IF(Raw!$Q40&gt;$C$8,IF(Raw!$N40&gt;$C$9,IF(Raw!$N40&lt;$A$9,IF(Raw!$X40&gt;$C$9,IF(Raw!$X40&lt;$A$9,Raw!V40,-999),-999),-999),-999),-999),-999)</f>
        <v>718.9</v>
      </c>
      <c r="O40" s="9">
        <f>IF(Raw!$G40&gt;$C$8,IF(Raw!$Q40&gt;$C$8,IF(Raw!$N40&gt;$C$9,IF(Raw!$N40&lt;$A$9,IF(Raw!$X40&gt;$C$9,IF(Raw!$X40&lt;$A$9,Raw!W40,-999),-999),-999),-999),-999),-999)</f>
        <v>0.22544800000000001</v>
      </c>
      <c r="P40" s="9">
        <f>IF(Raw!$G40&gt;$C$8,IF(Raw!$Q40&gt;$C$8,IF(Raw!$N40&gt;$C$9,IF(Raw!$N40&lt;$A$9,IF(Raw!$X40&gt;$C$9,IF(Raw!$X40&lt;$A$9,Raw!X40,-999),-999),-999),-999),-999),-999)</f>
        <v>604</v>
      </c>
      <c r="R40" s="9">
        <f t="shared" si="4"/>
        <v>0.41416999999999993</v>
      </c>
      <c r="S40" s="9">
        <f t="shared" si="5"/>
        <v>0.31596975869513799</v>
      </c>
      <c r="T40" s="9">
        <f t="shared" si="6"/>
        <v>0.43672100000000003</v>
      </c>
      <c r="U40" s="9">
        <f t="shared" si="7"/>
        <v>0.33523266346316227</v>
      </c>
      <c r="V40" s="15">
        <f t="shared" si="0"/>
        <v>0</v>
      </c>
      <c r="X40" s="11">
        <f t="shared" si="8"/>
        <v>1.6254E+18</v>
      </c>
      <c r="Y40" s="11">
        <f t="shared" si="9"/>
        <v>7.1539999999999991E-18</v>
      </c>
      <c r="Z40" s="11">
        <f t="shared" si="10"/>
        <v>8.4699999999999999E-4</v>
      </c>
      <c r="AA40" s="16">
        <f t="shared" si="11"/>
        <v>9.7529535827120799E-3</v>
      </c>
      <c r="AB40" s="9">
        <f t="shared" si="1"/>
        <v>0.87027831964159563</v>
      </c>
      <c r="AC40" s="9">
        <f t="shared" si="2"/>
        <v>0.99024704641728778</v>
      </c>
      <c r="AD40" s="15">
        <f t="shared" si="3"/>
        <v>11.514703167310602</v>
      </c>
      <c r="AE40" s="3">
        <f t="shared" si="12"/>
        <v>861.34159999999963</v>
      </c>
      <c r="AF40" s="2">
        <f t="shared" si="13"/>
        <v>0.25</v>
      </c>
      <c r="AG40" s="9">
        <f t="shared" si="14"/>
        <v>2.9693112398194183E-3</v>
      </c>
      <c r="AH40" s="2">
        <f t="shared" si="15"/>
        <v>0.14368342559018729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133.69999999999999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0.892011</v>
      </c>
      <c r="F41" s="9">
        <f>IF(Raw!$G41&gt;$C$8,IF(Raw!$Q41&gt;$C$8,IF(Raw!$N41&gt;$C$9,IF(Raw!$N41&lt;$A$9,IF(Raw!$X41&gt;$C$9,IF(Raw!$X41&lt;$A$9,Raw!I41,-999),-999),-999),-999),-999),-999)</f>
        <v>1.307555</v>
      </c>
      <c r="G41" s="9">
        <f>Raw!G41</f>
        <v>0.96951200000000004</v>
      </c>
      <c r="H41" s="9">
        <f>IF(Raw!$G41&gt;$C$8,IF(Raw!$Q41&gt;$C$8,IF(Raw!$N41&gt;$C$9,IF(Raw!$N41&lt;$A$9,IF(Raw!$X41&gt;$C$9,IF(Raw!$X41&lt;$A$9,Raw!L41,-999),-999),-999),-999),-999),-999)</f>
        <v>683.5</v>
      </c>
      <c r="I41" s="9">
        <f>IF(Raw!$G41&gt;$C$8,IF(Raw!$Q41&gt;$C$8,IF(Raw!$N41&gt;$C$9,IF(Raw!$N41&lt;$A$9,IF(Raw!$X41&gt;$C$9,IF(Raw!$X41&lt;$A$9,Raw!M41,-999),-999),-999),-999),-999),-999)</f>
        <v>0.14127799999999999</v>
      </c>
      <c r="J41" s="9">
        <f>IF(Raw!$G41&gt;$C$8,IF(Raw!$Q41&gt;$C$8,IF(Raw!$N41&gt;$C$9,IF(Raw!$N41&lt;$A$9,IF(Raw!$X41&gt;$C$9,IF(Raw!$X41&lt;$A$9,Raw!N41,-999),-999),-999),-999),-999),-999)</f>
        <v>709</v>
      </c>
      <c r="K41" s="9">
        <f>IF(Raw!$G41&gt;$C$8,IF(Raw!$Q41&gt;$C$8,IF(Raw!$N41&gt;$C$9,IF(Raw!$N41&lt;$A$9,IF(Raw!$X41&gt;$C$9,IF(Raw!$X41&lt;$A$9,Raw!R41,-999),-999),-999),-999),-999),-999)</f>
        <v>0.872417</v>
      </c>
      <c r="L41" s="9">
        <f>IF(Raw!$G41&gt;$C$8,IF(Raw!$Q41&gt;$C$8,IF(Raw!$N41&gt;$C$9,IF(Raw!$N41&lt;$A$9,IF(Raw!$X41&gt;$C$9,IF(Raw!$X41&lt;$A$9,Raw!S41,-999),-999),-999),-999),-999),-999)</f>
        <v>1.327939</v>
      </c>
      <c r="M41" s="9">
        <f>Raw!Q41</f>
        <v>0.98291899999999999</v>
      </c>
      <c r="N41" s="9">
        <f>IF(Raw!$G41&gt;$C$8,IF(Raw!$Q41&gt;$C$8,IF(Raw!$N41&gt;$C$9,IF(Raw!$N41&lt;$A$9,IF(Raw!$X41&gt;$C$9,IF(Raw!$X41&lt;$A$9,Raw!V41,-999),-999),-999),-999),-999),-999)</f>
        <v>720.1</v>
      </c>
      <c r="O41" s="9">
        <f>IF(Raw!$G41&gt;$C$8,IF(Raw!$Q41&gt;$C$8,IF(Raw!$N41&gt;$C$9,IF(Raw!$N41&lt;$A$9,IF(Raw!$X41&gt;$C$9,IF(Raw!$X41&lt;$A$9,Raw!W41,-999),-999),-999),-999),-999),-999)</f>
        <v>0.18489900000000001</v>
      </c>
      <c r="P41" s="9">
        <f>IF(Raw!$G41&gt;$C$8,IF(Raw!$Q41&gt;$C$8,IF(Raw!$N41&gt;$C$9,IF(Raw!$N41&lt;$A$9,IF(Raw!$X41&gt;$C$9,IF(Raw!$X41&lt;$A$9,Raw!X41,-999),-999),-999),-999),-999),-999)</f>
        <v>469</v>
      </c>
      <c r="R41" s="9">
        <f t="shared" si="4"/>
        <v>0.41554400000000002</v>
      </c>
      <c r="S41" s="9">
        <f t="shared" si="5"/>
        <v>0.31780231041906459</v>
      </c>
      <c r="T41" s="9">
        <f t="shared" si="6"/>
        <v>0.45552199999999998</v>
      </c>
      <c r="U41" s="9">
        <f t="shared" si="7"/>
        <v>0.34302931083430788</v>
      </c>
      <c r="V41" s="15">
        <f t="shared" si="0"/>
        <v>0</v>
      </c>
      <c r="X41" s="11">
        <f t="shared" si="8"/>
        <v>1.6254E+18</v>
      </c>
      <c r="Y41" s="11">
        <f t="shared" si="9"/>
        <v>6.8349999999999995E-18</v>
      </c>
      <c r="Z41" s="11">
        <f t="shared" si="10"/>
        <v>7.0899999999999999E-4</v>
      </c>
      <c r="AA41" s="16">
        <f t="shared" si="11"/>
        <v>7.8151550493373873E-3</v>
      </c>
      <c r="AB41" s="9">
        <f t="shared" si="1"/>
        <v>0.87597697505838423</v>
      </c>
      <c r="AC41" s="9">
        <f t="shared" si="2"/>
        <v>0.99218484495066273</v>
      </c>
      <c r="AD41" s="15">
        <f t="shared" si="3"/>
        <v>11.022785683127486</v>
      </c>
      <c r="AE41" s="3">
        <f t="shared" si="12"/>
        <v>822.93399999999974</v>
      </c>
      <c r="AF41" s="2">
        <f t="shared" si="13"/>
        <v>0.25</v>
      </c>
      <c r="AG41" s="9">
        <f t="shared" si="14"/>
        <v>2.9085681356596127E-3</v>
      </c>
      <c r="AH41" s="2">
        <f t="shared" si="15"/>
        <v>0.14074409839214214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132.19999999999999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0.907161</v>
      </c>
      <c r="F42" s="9">
        <f>IF(Raw!$G42&gt;$C$8,IF(Raw!$Q42&gt;$C$8,IF(Raw!$N42&gt;$C$9,IF(Raw!$N42&lt;$A$9,IF(Raw!$X42&gt;$C$9,IF(Raw!$X42&lt;$A$9,Raw!I42,-999),-999),-999),-999),-999),-999)</f>
        <v>1.3110059999999999</v>
      </c>
      <c r="G42" s="9">
        <f>Raw!G42</f>
        <v>0.97467800000000004</v>
      </c>
      <c r="H42" s="9">
        <f>IF(Raw!$G42&gt;$C$8,IF(Raw!$Q42&gt;$C$8,IF(Raw!$N42&gt;$C$9,IF(Raw!$N42&lt;$A$9,IF(Raw!$X42&gt;$C$9,IF(Raw!$X42&lt;$A$9,Raw!L42,-999),-999),-999),-999),-999),-999)</f>
        <v>666.7</v>
      </c>
      <c r="I42" s="9">
        <f>IF(Raw!$G42&gt;$C$8,IF(Raw!$Q42&gt;$C$8,IF(Raw!$N42&gt;$C$9,IF(Raw!$N42&lt;$A$9,IF(Raw!$X42&gt;$C$9,IF(Raw!$X42&lt;$A$9,Raw!M42,-999),-999),-999),-999),-999),-999)</f>
        <v>0.13791300000000001</v>
      </c>
      <c r="J42" s="9">
        <f>IF(Raw!$G42&gt;$C$8,IF(Raw!$Q42&gt;$C$8,IF(Raw!$N42&gt;$C$9,IF(Raw!$N42&lt;$A$9,IF(Raw!$X42&gt;$C$9,IF(Raw!$X42&lt;$A$9,Raw!N42,-999),-999),-999),-999),-999),-999)</f>
        <v>615</v>
      </c>
      <c r="K42" s="9">
        <f>IF(Raw!$G42&gt;$C$8,IF(Raw!$Q42&gt;$C$8,IF(Raw!$N42&gt;$C$9,IF(Raw!$N42&lt;$A$9,IF(Raw!$X42&gt;$C$9,IF(Raw!$X42&lt;$A$9,Raw!R42,-999),-999),-999),-999),-999),-999)</f>
        <v>0.86330300000000004</v>
      </c>
      <c r="L42" s="9">
        <f>IF(Raw!$G42&gt;$C$8,IF(Raw!$Q42&gt;$C$8,IF(Raw!$N42&gt;$C$9,IF(Raw!$N42&lt;$A$9,IF(Raw!$X42&gt;$C$9,IF(Raw!$X42&lt;$A$9,Raw!S42,-999),-999),-999),-999),-999),-999)</f>
        <v>1.315383</v>
      </c>
      <c r="M42" s="9">
        <f>Raw!Q42</f>
        <v>0.97716899999999995</v>
      </c>
      <c r="N42" s="9">
        <f>IF(Raw!$G42&gt;$C$8,IF(Raw!$Q42&gt;$C$8,IF(Raw!$N42&gt;$C$9,IF(Raw!$N42&lt;$A$9,IF(Raw!$X42&gt;$C$9,IF(Raw!$X42&lt;$A$9,Raw!V42,-999),-999),-999),-999),-999),-999)</f>
        <v>750.6</v>
      </c>
      <c r="O42" s="9">
        <f>IF(Raw!$G42&gt;$C$8,IF(Raw!$Q42&gt;$C$8,IF(Raw!$N42&gt;$C$9,IF(Raw!$N42&lt;$A$9,IF(Raw!$X42&gt;$C$9,IF(Raw!$X42&lt;$A$9,Raw!W42,-999),-999),-999),-999),-999),-999)</f>
        <v>0.203957</v>
      </c>
      <c r="P42" s="9">
        <f>IF(Raw!$G42&gt;$C$8,IF(Raw!$Q42&gt;$C$8,IF(Raw!$N42&gt;$C$9,IF(Raw!$N42&lt;$A$9,IF(Raw!$X42&gt;$C$9,IF(Raw!$X42&lt;$A$9,Raw!X42,-999),-999),-999),-999),-999),-999)</f>
        <v>793</v>
      </c>
      <c r="R42" s="9">
        <f t="shared" si="4"/>
        <v>0.4038449999999999</v>
      </c>
      <c r="S42" s="9">
        <f t="shared" si="5"/>
        <v>0.30804206845735255</v>
      </c>
      <c r="T42" s="9">
        <f t="shared" si="6"/>
        <v>0.45207999999999993</v>
      </c>
      <c r="U42" s="9">
        <f t="shared" si="7"/>
        <v>0.343686971779322</v>
      </c>
      <c r="V42" s="15">
        <f t="shared" si="0"/>
        <v>0</v>
      </c>
      <c r="X42" s="11">
        <f t="shared" si="8"/>
        <v>1.6254E+18</v>
      </c>
      <c r="Y42" s="11">
        <f t="shared" si="9"/>
        <v>6.667E-18</v>
      </c>
      <c r="Z42" s="11">
        <f t="shared" si="10"/>
        <v>6.1499999999999999E-4</v>
      </c>
      <c r="AA42" s="16">
        <f t="shared" si="11"/>
        <v>6.6203520481541694E-3</v>
      </c>
      <c r="AB42" s="9">
        <f t="shared" si="1"/>
        <v>0.86629592875392958</v>
      </c>
      <c r="AC42" s="9">
        <f t="shared" si="2"/>
        <v>0.99337964795184586</v>
      </c>
      <c r="AD42" s="15">
        <f t="shared" si="3"/>
        <v>10.764800078299462</v>
      </c>
      <c r="AE42" s="3">
        <f t="shared" si="12"/>
        <v>802.70679999999982</v>
      </c>
      <c r="AF42" s="2">
        <f t="shared" si="13"/>
        <v>0.25</v>
      </c>
      <c r="AG42" s="9">
        <f t="shared" si="14"/>
        <v>2.8459396467081155E-3</v>
      </c>
      <c r="AH42" s="2">
        <f t="shared" si="15"/>
        <v>0.13771353840522896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130.9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0.87521099999999996</v>
      </c>
      <c r="F43" s="9">
        <f>IF(Raw!$G43&gt;$C$8,IF(Raw!$Q43&gt;$C$8,IF(Raw!$N43&gt;$C$9,IF(Raw!$N43&lt;$A$9,IF(Raw!$X43&gt;$C$9,IF(Raw!$X43&lt;$A$9,Raw!I43,-999),-999),-999),-999),-999),-999)</f>
        <v>1.2826310000000001</v>
      </c>
      <c r="G43" s="9">
        <f>Raw!G43</f>
        <v>0.98231800000000002</v>
      </c>
      <c r="H43" s="9">
        <f>IF(Raw!$G43&gt;$C$8,IF(Raw!$Q43&gt;$C$8,IF(Raw!$N43&gt;$C$9,IF(Raw!$N43&lt;$A$9,IF(Raw!$X43&gt;$C$9,IF(Raw!$X43&lt;$A$9,Raw!L43,-999),-999),-999),-999),-999),-999)</f>
        <v>706.7</v>
      </c>
      <c r="I43" s="9">
        <f>IF(Raw!$G43&gt;$C$8,IF(Raw!$Q43&gt;$C$8,IF(Raw!$N43&gt;$C$9,IF(Raw!$N43&lt;$A$9,IF(Raw!$X43&gt;$C$9,IF(Raw!$X43&lt;$A$9,Raw!M43,-999),-999),-999),-999),-999),-999)</f>
        <v>0.171902</v>
      </c>
      <c r="J43" s="9">
        <f>IF(Raw!$G43&gt;$C$8,IF(Raw!$Q43&gt;$C$8,IF(Raw!$N43&gt;$C$9,IF(Raw!$N43&lt;$A$9,IF(Raw!$X43&gt;$C$9,IF(Raw!$X43&lt;$A$9,Raw!N43,-999),-999),-999),-999),-999),-999)</f>
        <v>753</v>
      </c>
      <c r="K43" s="9">
        <f>IF(Raw!$G43&gt;$C$8,IF(Raw!$Q43&gt;$C$8,IF(Raw!$N43&gt;$C$9,IF(Raw!$N43&lt;$A$9,IF(Raw!$X43&gt;$C$9,IF(Raw!$X43&lt;$A$9,Raw!R43,-999),-999),-999),-999),-999),-999)</f>
        <v>0.86578299999999997</v>
      </c>
      <c r="L43" s="9">
        <f>IF(Raw!$G43&gt;$C$8,IF(Raw!$Q43&gt;$C$8,IF(Raw!$N43&gt;$C$9,IF(Raw!$N43&lt;$A$9,IF(Raw!$X43&gt;$C$9,IF(Raw!$X43&lt;$A$9,Raw!S43,-999),-999),-999),-999),-999),-999)</f>
        <v>1.3293919999999999</v>
      </c>
      <c r="M43" s="9">
        <f>Raw!Q43</f>
        <v>0.98271399999999998</v>
      </c>
      <c r="N43" s="9">
        <f>IF(Raw!$G43&gt;$C$8,IF(Raw!$Q43&gt;$C$8,IF(Raw!$N43&gt;$C$9,IF(Raw!$N43&lt;$A$9,IF(Raw!$X43&gt;$C$9,IF(Raw!$X43&lt;$A$9,Raw!V43,-999),-999),-999),-999),-999),-999)</f>
        <v>702.4</v>
      </c>
      <c r="O43" s="9">
        <f>IF(Raw!$G43&gt;$C$8,IF(Raw!$Q43&gt;$C$8,IF(Raw!$N43&gt;$C$9,IF(Raw!$N43&lt;$A$9,IF(Raw!$X43&gt;$C$9,IF(Raw!$X43&lt;$A$9,Raw!W43,-999),-999),-999),-999),-999),-999)</f>
        <v>0.120838</v>
      </c>
      <c r="P43" s="9">
        <f>IF(Raw!$G43&gt;$C$8,IF(Raw!$Q43&gt;$C$8,IF(Raw!$N43&gt;$C$9,IF(Raw!$N43&lt;$A$9,IF(Raw!$X43&gt;$C$9,IF(Raw!$X43&lt;$A$9,Raw!X43,-999),-999),-999),-999),-999),-999)</f>
        <v>447</v>
      </c>
      <c r="R43" s="9">
        <f t="shared" si="4"/>
        <v>0.40742000000000012</v>
      </c>
      <c r="S43" s="9">
        <f t="shared" si="5"/>
        <v>0.31764396775066256</v>
      </c>
      <c r="T43" s="9">
        <f t="shared" si="6"/>
        <v>0.46360899999999994</v>
      </c>
      <c r="U43" s="9">
        <f t="shared" si="7"/>
        <v>0.34873761839999035</v>
      </c>
      <c r="V43" s="15">
        <f t="shared" si="0"/>
        <v>0</v>
      </c>
      <c r="X43" s="11">
        <f t="shared" si="8"/>
        <v>1.6254E+18</v>
      </c>
      <c r="Y43" s="11">
        <f t="shared" si="9"/>
        <v>7.0669999999999995E-18</v>
      </c>
      <c r="Z43" s="11">
        <f t="shared" si="10"/>
        <v>7.5299999999999998E-4</v>
      </c>
      <c r="AA43" s="16">
        <f t="shared" si="11"/>
        <v>8.5753143897351874E-3</v>
      </c>
      <c r="AB43" s="9">
        <f t="shared" si="1"/>
        <v>0.86975859292891067</v>
      </c>
      <c r="AC43" s="9">
        <f t="shared" si="2"/>
        <v>0.99142468561026487</v>
      </c>
      <c r="AD43" s="15">
        <f t="shared" si="3"/>
        <v>11.388199720763863</v>
      </c>
      <c r="AE43" s="3">
        <f t="shared" si="12"/>
        <v>850.86679999999967</v>
      </c>
      <c r="AF43" s="2">
        <f t="shared" si="13"/>
        <v>0.25</v>
      </c>
      <c r="AG43" s="9">
        <f t="shared" si="14"/>
        <v>3.0549951142174038E-3</v>
      </c>
      <c r="AH43" s="2">
        <f t="shared" si="15"/>
        <v>0.14782962368025032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129.69999999999999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0.895841</v>
      </c>
      <c r="F44" s="9">
        <f>IF(Raw!$G44&gt;$C$8,IF(Raw!$Q44&gt;$C$8,IF(Raw!$N44&gt;$C$9,IF(Raw!$N44&lt;$A$9,IF(Raw!$X44&gt;$C$9,IF(Raw!$X44&lt;$A$9,Raw!I44,-999),-999),-999),-999),-999),-999)</f>
        <v>1.294899</v>
      </c>
      <c r="G44" s="9">
        <f>Raw!G44</f>
        <v>0.98318000000000005</v>
      </c>
      <c r="H44" s="9">
        <f>IF(Raw!$G44&gt;$C$8,IF(Raw!$Q44&gt;$C$8,IF(Raw!$N44&gt;$C$9,IF(Raw!$N44&lt;$A$9,IF(Raw!$X44&gt;$C$9,IF(Raw!$X44&lt;$A$9,Raw!L44,-999),-999),-999),-999),-999),-999)</f>
        <v>673.8</v>
      </c>
      <c r="I44" s="9">
        <f>IF(Raw!$G44&gt;$C$8,IF(Raw!$Q44&gt;$C$8,IF(Raw!$N44&gt;$C$9,IF(Raw!$N44&lt;$A$9,IF(Raw!$X44&gt;$C$9,IF(Raw!$X44&lt;$A$9,Raw!M44,-999),-999),-999),-999),-999),-999)</f>
        <v>0.15412699999999999</v>
      </c>
      <c r="J44" s="9">
        <f>IF(Raw!$G44&gt;$C$8,IF(Raw!$Q44&gt;$C$8,IF(Raw!$N44&gt;$C$9,IF(Raw!$N44&lt;$A$9,IF(Raw!$X44&gt;$C$9,IF(Raw!$X44&lt;$A$9,Raw!N44,-999),-999),-999),-999),-999),-999)</f>
        <v>504</v>
      </c>
      <c r="K44" s="9">
        <f>IF(Raw!$G44&gt;$C$8,IF(Raw!$Q44&gt;$C$8,IF(Raw!$N44&gt;$C$9,IF(Raw!$N44&lt;$A$9,IF(Raw!$X44&gt;$C$9,IF(Raw!$X44&lt;$A$9,Raw!R44,-999),-999),-999),-999),-999),-999)</f>
        <v>0.92831600000000003</v>
      </c>
      <c r="L44" s="9">
        <f>IF(Raw!$G44&gt;$C$8,IF(Raw!$Q44&gt;$C$8,IF(Raw!$N44&gt;$C$9,IF(Raw!$N44&lt;$A$9,IF(Raw!$X44&gt;$C$9,IF(Raw!$X44&lt;$A$9,Raw!S44,-999),-999),-999),-999),-999),-999)</f>
        <v>1.419997</v>
      </c>
      <c r="M44" s="9">
        <f>Raw!Q44</f>
        <v>0.98865800000000004</v>
      </c>
      <c r="N44" s="9">
        <f>IF(Raw!$G44&gt;$C$8,IF(Raw!$Q44&gt;$C$8,IF(Raw!$N44&gt;$C$9,IF(Raw!$N44&lt;$A$9,IF(Raw!$X44&gt;$C$9,IF(Raw!$X44&lt;$A$9,Raw!V44,-999),-999),-999),-999),-999),-999)</f>
        <v>671.6</v>
      </c>
      <c r="O44" s="9">
        <f>IF(Raw!$G44&gt;$C$8,IF(Raw!$Q44&gt;$C$8,IF(Raw!$N44&gt;$C$9,IF(Raw!$N44&lt;$A$9,IF(Raw!$X44&gt;$C$9,IF(Raw!$X44&lt;$A$9,Raw!W44,-999),-999),-999),-999),-999),-999)</f>
        <v>0.13747400000000001</v>
      </c>
      <c r="P44" s="9">
        <f>IF(Raw!$G44&gt;$C$8,IF(Raw!$Q44&gt;$C$8,IF(Raw!$N44&gt;$C$9,IF(Raw!$N44&lt;$A$9,IF(Raw!$X44&gt;$C$9,IF(Raw!$X44&lt;$A$9,Raw!X44,-999),-999),-999),-999),-999),-999)</f>
        <v>504</v>
      </c>
      <c r="R44" s="9">
        <f t="shared" si="4"/>
        <v>0.39905800000000002</v>
      </c>
      <c r="S44" s="9">
        <f t="shared" si="5"/>
        <v>0.3081769311737827</v>
      </c>
      <c r="T44" s="9">
        <f t="shared" si="6"/>
        <v>0.49168099999999992</v>
      </c>
      <c r="U44" s="9">
        <f t="shared" si="7"/>
        <v>0.34625495687666941</v>
      </c>
      <c r="V44" s="15">
        <f t="shared" si="0"/>
        <v>0</v>
      </c>
      <c r="X44" s="11">
        <f t="shared" si="8"/>
        <v>1.6254E+18</v>
      </c>
      <c r="Y44" s="11">
        <f t="shared" si="9"/>
        <v>6.7379999999999991E-18</v>
      </c>
      <c r="Z44" s="11">
        <f t="shared" si="10"/>
        <v>5.04E-4</v>
      </c>
      <c r="AA44" s="16">
        <f t="shared" si="11"/>
        <v>5.4894796586792216E-3</v>
      </c>
      <c r="AB44" s="9">
        <f t="shared" si="1"/>
        <v>0.93101507284805907</v>
      </c>
      <c r="AC44" s="9">
        <f t="shared" si="2"/>
        <v>0.99451052034132081</v>
      </c>
      <c r="AD44" s="15">
        <f t="shared" si="3"/>
        <v>10.89182471960163</v>
      </c>
      <c r="AE44" s="3">
        <f t="shared" si="12"/>
        <v>811.25519999999972</v>
      </c>
      <c r="AF44" s="2">
        <f t="shared" si="13"/>
        <v>0.25</v>
      </c>
      <c r="AG44" s="9">
        <f t="shared" si="14"/>
        <v>2.9010371527645414E-3</v>
      </c>
      <c r="AH44" s="2">
        <f t="shared" si="15"/>
        <v>0.14037967804916365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128.19999999999999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0.92097799999999996</v>
      </c>
      <c r="F45" s="9">
        <f>IF(Raw!$G45&gt;$C$8,IF(Raw!$Q45&gt;$C$8,IF(Raw!$N45&gt;$C$9,IF(Raw!$N45&lt;$A$9,IF(Raw!$X45&gt;$C$9,IF(Raw!$X45&lt;$A$9,Raw!I45,-999),-999),-999),-999),-999),-999)</f>
        <v>1.3317589999999999</v>
      </c>
      <c r="G45" s="9">
        <f>Raw!G45</f>
        <v>0.98206000000000004</v>
      </c>
      <c r="H45" s="9">
        <f>IF(Raw!$G45&gt;$C$8,IF(Raw!$Q45&gt;$C$8,IF(Raw!$N45&gt;$C$9,IF(Raw!$N45&lt;$A$9,IF(Raw!$X45&gt;$C$9,IF(Raw!$X45&lt;$A$9,Raw!L45,-999),-999),-999),-999),-999),-999)</f>
        <v>648.6</v>
      </c>
      <c r="I45" s="9">
        <f>IF(Raw!$G45&gt;$C$8,IF(Raw!$Q45&gt;$C$8,IF(Raw!$N45&gt;$C$9,IF(Raw!$N45&lt;$A$9,IF(Raw!$X45&gt;$C$9,IF(Raw!$X45&lt;$A$9,Raw!M45,-999),-999),-999),-999),-999),-999)</f>
        <v>0.25310700000000003</v>
      </c>
      <c r="J45" s="9">
        <f>IF(Raw!$G45&gt;$C$8,IF(Raw!$Q45&gt;$C$8,IF(Raw!$N45&gt;$C$9,IF(Raw!$N45&lt;$A$9,IF(Raw!$X45&gt;$C$9,IF(Raw!$X45&lt;$A$9,Raw!N45,-999),-999),-999),-999),-999),-999)</f>
        <v>611</v>
      </c>
      <c r="K45" s="9">
        <f>IF(Raw!$G45&gt;$C$8,IF(Raw!$Q45&gt;$C$8,IF(Raw!$N45&gt;$C$9,IF(Raw!$N45&lt;$A$9,IF(Raw!$X45&gt;$C$9,IF(Raw!$X45&lt;$A$9,Raw!R45,-999),-999),-999),-999),-999),-999)</f>
        <v>0.849333</v>
      </c>
      <c r="L45" s="9">
        <f>IF(Raw!$G45&gt;$C$8,IF(Raw!$Q45&gt;$C$8,IF(Raw!$N45&gt;$C$9,IF(Raw!$N45&lt;$A$9,IF(Raw!$X45&gt;$C$9,IF(Raw!$X45&lt;$A$9,Raw!S45,-999),-999),-999),-999),-999),-999)</f>
        <v>1.3011630000000001</v>
      </c>
      <c r="M45" s="9">
        <f>Raw!Q45</f>
        <v>0.98326400000000003</v>
      </c>
      <c r="N45" s="9">
        <f>IF(Raw!$G45&gt;$C$8,IF(Raw!$Q45&gt;$C$8,IF(Raw!$N45&gt;$C$9,IF(Raw!$N45&lt;$A$9,IF(Raw!$X45&gt;$C$9,IF(Raw!$X45&lt;$A$9,Raw!V45,-999),-999),-999),-999),-999),-999)</f>
        <v>727.1</v>
      </c>
      <c r="O45" s="9">
        <f>IF(Raw!$G45&gt;$C$8,IF(Raw!$Q45&gt;$C$8,IF(Raw!$N45&gt;$C$9,IF(Raw!$N45&lt;$A$9,IF(Raw!$X45&gt;$C$9,IF(Raw!$X45&lt;$A$9,Raw!W45,-999),-999),-999),-999),-999),-999)</f>
        <v>0.194268</v>
      </c>
      <c r="P45" s="9">
        <f>IF(Raw!$G45&gt;$C$8,IF(Raw!$Q45&gt;$C$8,IF(Raw!$N45&gt;$C$9,IF(Raw!$N45&lt;$A$9,IF(Raw!$X45&gt;$C$9,IF(Raw!$X45&lt;$A$9,Raw!X45,-999),-999),-999),-999),-999),-999)</f>
        <v>389</v>
      </c>
      <c r="R45" s="9">
        <f t="shared" si="4"/>
        <v>0.41078099999999995</v>
      </c>
      <c r="S45" s="9">
        <f t="shared" si="5"/>
        <v>0.30844995228115596</v>
      </c>
      <c r="T45" s="9">
        <f t="shared" si="6"/>
        <v>0.45183000000000006</v>
      </c>
      <c r="U45" s="9">
        <f t="shared" si="7"/>
        <v>0.34725088247975083</v>
      </c>
      <c r="V45" s="15">
        <f t="shared" si="0"/>
        <v>0</v>
      </c>
      <c r="X45" s="11">
        <f t="shared" si="8"/>
        <v>1.6254E+18</v>
      </c>
      <c r="Y45" s="11">
        <f t="shared" si="9"/>
        <v>6.486E-18</v>
      </c>
      <c r="Z45" s="11">
        <f t="shared" si="10"/>
        <v>6.11E-4</v>
      </c>
      <c r="AA45" s="16">
        <f t="shared" si="11"/>
        <v>6.4001466999094878E-3</v>
      </c>
      <c r="AB45" s="9">
        <f t="shared" si="1"/>
        <v>0.85222477828342014</v>
      </c>
      <c r="AC45" s="9">
        <f t="shared" si="2"/>
        <v>0.99359985330009049</v>
      </c>
      <c r="AD45" s="15">
        <f t="shared" si="3"/>
        <v>10.47487184927903</v>
      </c>
      <c r="AE45" s="3">
        <f t="shared" si="12"/>
        <v>780.91439999999977</v>
      </c>
      <c r="AF45" s="2">
        <f t="shared" si="13"/>
        <v>0.25</v>
      </c>
      <c r="AG45" s="9">
        <f t="shared" si="14"/>
        <v>2.7980065334803402E-3</v>
      </c>
      <c r="AH45" s="2">
        <f t="shared" si="15"/>
        <v>0.13539408000174144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127.1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0.90152299999999996</v>
      </c>
      <c r="F46" s="9">
        <f>IF(Raw!$G46&gt;$C$8,IF(Raw!$Q46&gt;$C$8,IF(Raw!$N46&gt;$C$9,IF(Raw!$N46&lt;$A$9,IF(Raw!$X46&gt;$C$9,IF(Raw!$X46&lt;$A$9,Raw!I46,-999),-999),-999),-999),-999),-999)</f>
        <v>1.334967</v>
      </c>
      <c r="G46" s="9">
        <f>Raw!G46</f>
        <v>0.982684</v>
      </c>
      <c r="H46" s="9">
        <f>IF(Raw!$G46&gt;$C$8,IF(Raw!$Q46&gt;$C$8,IF(Raw!$N46&gt;$C$9,IF(Raw!$N46&lt;$A$9,IF(Raw!$X46&gt;$C$9,IF(Raw!$X46&lt;$A$9,Raw!L46,-999),-999),-999),-999),-999),-999)</f>
        <v>710.1</v>
      </c>
      <c r="I46" s="9">
        <f>IF(Raw!$G46&gt;$C$8,IF(Raw!$Q46&gt;$C$8,IF(Raw!$N46&gt;$C$9,IF(Raw!$N46&lt;$A$9,IF(Raw!$X46&gt;$C$9,IF(Raw!$X46&lt;$A$9,Raw!M46,-999),-999),-999),-999),-999),-999)</f>
        <v>4.2229000000000003E-2</v>
      </c>
      <c r="J46" s="9">
        <f>IF(Raw!$G46&gt;$C$8,IF(Raw!$Q46&gt;$C$8,IF(Raw!$N46&gt;$C$9,IF(Raw!$N46&lt;$A$9,IF(Raw!$X46&gt;$C$9,IF(Raw!$X46&lt;$A$9,Raw!N46,-999),-999),-999),-999),-999),-999)</f>
        <v>480</v>
      </c>
      <c r="K46" s="9">
        <f>IF(Raw!$G46&gt;$C$8,IF(Raw!$Q46&gt;$C$8,IF(Raw!$N46&gt;$C$9,IF(Raw!$N46&lt;$A$9,IF(Raw!$X46&gt;$C$9,IF(Raw!$X46&lt;$A$9,Raw!R46,-999),-999),-999),-999),-999),-999)</f>
        <v>0.86927500000000002</v>
      </c>
      <c r="L46" s="9">
        <f>IF(Raw!$G46&gt;$C$8,IF(Raw!$Q46&gt;$C$8,IF(Raw!$N46&gt;$C$9,IF(Raw!$N46&lt;$A$9,IF(Raw!$X46&gt;$C$9,IF(Raw!$X46&lt;$A$9,Raw!S46,-999),-999),-999),-999),-999),-999)</f>
        <v>1.315537</v>
      </c>
      <c r="M46" s="9">
        <f>Raw!Q46</f>
        <v>0.98426899999999995</v>
      </c>
      <c r="N46" s="9">
        <f>IF(Raw!$G46&gt;$C$8,IF(Raw!$Q46&gt;$C$8,IF(Raw!$N46&gt;$C$9,IF(Raw!$N46&lt;$A$9,IF(Raw!$X46&gt;$C$9,IF(Raw!$X46&lt;$A$9,Raw!V46,-999),-999),-999),-999),-999),-999)</f>
        <v>698.1</v>
      </c>
      <c r="O46" s="9">
        <f>IF(Raw!$G46&gt;$C$8,IF(Raw!$Q46&gt;$C$8,IF(Raw!$N46&gt;$C$9,IF(Raw!$N46&lt;$A$9,IF(Raw!$X46&gt;$C$9,IF(Raw!$X46&lt;$A$9,Raw!W46,-999),-999),-999),-999),-999),-999)</f>
        <v>0.20795</v>
      </c>
      <c r="P46" s="9">
        <f>IF(Raw!$G46&gt;$C$8,IF(Raw!$Q46&gt;$C$8,IF(Raw!$N46&gt;$C$9,IF(Raw!$N46&lt;$A$9,IF(Raw!$X46&gt;$C$9,IF(Raw!$X46&lt;$A$9,Raw!X46,-999),-999),-999),-999),-999),-999)</f>
        <v>278</v>
      </c>
      <c r="R46" s="9">
        <f t="shared" si="4"/>
        <v>0.43344400000000005</v>
      </c>
      <c r="S46" s="9">
        <f t="shared" si="5"/>
        <v>0.32468517948383746</v>
      </c>
      <c r="T46" s="9">
        <f t="shared" si="6"/>
        <v>0.44626199999999994</v>
      </c>
      <c r="U46" s="9">
        <f t="shared" si="7"/>
        <v>0.33922421034148026</v>
      </c>
      <c r="V46" s="15">
        <f t="shared" si="0"/>
        <v>0</v>
      </c>
      <c r="X46" s="11">
        <f t="shared" si="8"/>
        <v>1.6254E+18</v>
      </c>
      <c r="Y46" s="11">
        <f t="shared" si="9"/>
        <v>7.1009999999999994E-18</v>
      </c>
      <c r="Z46" s="11">
        <f t="shared" si="10"/>
        <v>4.7999999999999996E-4</v>
      </c>
      <c r="AA46" s="16">
        <f t="shared" si="11"/>
        <v>5.5096193109818265E-3</v>
      </c>
      <c r="AB46" s="9">
        <f t="shared" si="1"/>
        <v>0.87173373373295737</v>
      </c>
      <c r="AC46" s="9">
        <f t="shared" si="2"/>
        <v>0.99449038068901818</v>
      </c>
      <c r="AD46" s="15">
        <f t="shared" si="3"/>
        <v>11.478373564545475</v>
      </c>
      <c r="AE46" s="3">
        <f t="shared" si="12"/>
        <v>854.96039999999971</v>
      </c>
      <c r="AF46" s="2">
        <f t="shared" si="13"/>
        <v>0.25</v>
      </c>
      <c r="AG46" s="9">
        <f t="shared" si="14"/>
        <v>2.995186314182662E-3</v>
      </c>
      <c r="AH46" s="2">
        <f t="shared" si="15"/>
        <v>0.14493550697258148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125.8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0.913493</v>
      </c>
      <c r="F47" s="9">
        <f>IF(Raw!$G47&gt;$C$8,IF(Raw!$Q47&gt;$C$8,IF(Raw!$N47&gt;$C$9,IF(Raw!$N47&lt;$A$9,IF(Raw!$X47&gt;$C$9,IF(Raw!$X47&lt;$A$9,Raw!I47,-999),-999),-999),-999),-999),-999)</f>
        <v>1.33765</v>
      </c>
      <c r="G47" s="9">
        <f>Raw!G47</f>
        <v>0.96892599999999995</v>
      </c>
      <c r="H47" s="9">
        <f>IF(Raw!$G47&gt;$C$8,IF(Raw!$Q47&gt;$C$8,IF(Raw!$N47&gt;$C$9,IF(Raw!$N47&lt;$A$9,IF(Raw!$X47&gt;$C$9,IF(Raw!$X47&lt;$A$9,Raw!L47,-999),-999),-999),-999),-999),-999)</f>
        <v>667.2</v>
      </c>
      <c r="I47" s="9">
        <f>IF(Raw!$G47&gt;$C$8,IF(Raw!$Q47&gt;$C$8,IF(Raw!$N47&gt;$C$9,IF(Raw!$N47&lt;$A$9,IF(Raw!$X47&gt;$C$9,IF(Raw!$X47&lt;$A$9,Raw!M47,-999),-999),-999),-999),-999),-999)</f>
        <v>0.15024299999999999</v>
      </c>
      <c r="J47" s="9">
        <f>IF(Raw!$G47&gt;$C$8,IF(Raw!$Q47&gt;$C$8,IF(Raw!$N47&gt;$C$9,IF(Raw!$N47&lt;$A$9,IF(Raw!$X47&gt;$C$9,IF(Raw!$X47&lt;$A$9,Raw!N47,-999),-999),-999),-999),-999),-999)</f>
        <v>569</v>
      </c>
      <c r="K47" s="9">
        <f>IF(Raw!$G47&gt;$C$8,IF(Raw!$Q47&gt;$C$8,IF(Raw!$N47&gt;$C$9,IF(Raw!$N47&lt;$A$9,IF(Raw!$X47&gt;$C$9,IF(Raw!$X47&lt;$A$9,Raw!R47,-999),-999),-999),-999),-999),-999)</f>
        <v>0.86476600000000003</v>
      </c>
      <c r="L47" s="9">
        <f>IF(Raw!$G47&gt;$C$8,IF(Raw!$Q47&gt;$C$8,IF(Raw!$N47&gt;$C$9,IF(Raw!$N47&lt;$A$9,IF(Raw!$X47&gt;$C$9,IF(Raw!$X47&lt;$A$9,Raw!S47,-999),-999),-999),-999),-999),-999)</f>
        <v>1.3311360000000001</v>
      </c>
      <c r="M47" s="9">
        <f>Raw!Q47</f>
        <v>0.98667899999999997</v>
      </c>
      <c r="N47" s="9">
        <f>IF(Raw!$G47&gt;$C$8,IF(Raw!$Q47&gt;$C$8,IF(Raw!$N47&gt;$C$9,IF(Raw!$N47&lt;$A$9,IF(Raw!$X47&gt;$C$9,IF(Raw!$X47&lt;$A$9,Raw!V47,-999),-999),-999),-999),-999),-999)</f>
        <v>680.2</v>
      </c>
      <c r="O47" s="9">
        <f>IF(Raw!$G47&gt;$C$8,IF(Raw!$Q47&gt;$C$8,IF(Raw!$N47&gt;$C$9,IF(Raw!$N47&lt;$A$9,IF(Raw!$X47&gt;$C$9,IF(Raw!$X47&lt;$A$9,Raw!W47,-999),-999),-999),-999),-999),-999)</f>
        <v>6.6874000000000003E-2</v>
      </c>
      <c r="P47" s="9">
        <f>IF(Raw!$G47&gt;$C$8,IF(Raw!$Q47&gt;$C$8,IF(Raw!$N47&gt;$C$9,IF(Raw!$N47&lt;$A$9,IF(Raw!$X47&gt;$C$9,IF(Raw!$X47&lt;$A$9,Raw!X47,-999),-999),-999),-999),-999),-999)</f>
        <v>618</v>
      </c>
      <c r="R47" s="9">
        <f t="shared" si="4"/>
        <v>0.42415700000000001</v>
      </c>
      <c r="S47" s="9">
        <f t="shared" si="5"/>
        <v>0.31709116734571824</v>
      </c>
      <c r="T47" s="9">
        <f t="shared" si="6"/>
        <v>0.46637000000000006</v>
      </c>
      <c r="U47" s="9">
        <f t="shared" si="7"/>
        <v>0.35035488485023319</v>
      </c>
      <c r="V47" s="15">
        <f t="shared" si="0"/>
        <v>0</v>
      </c>
      <c r="X47" s="11">
        <f t="shared" si="8"/>
        <v>1.6254E+18</v>
      </c>
      <c r="Y47" s="11">
        <f t="shared" si="9"/>
        <v>6.6720000000000004E-18</v>
      </c>
      <c r="Z47" s="11">
        <f t="shared" si="10"/>
        <v>5.6899999999999995E-4</v>
      </c>
      <c r="AA47" s="16">
        <f t="shared" si="11"/>
        <v>6.1327735532321955E-3</v>
      </c>
      <c r="AB47" s="9">
        <f t="shared" si="1"/>
        <v>0.86762614160202089</v>
      </c>
      <c r="AC47" s="9">
        <f t="shared" si="2"/>
        <v>0.99386722644676784</v>
      </c>
      <c r="AD47" s="15">
        <f t="shared" si="3"/>
        <v>10.778160901989798</v>
      </c>
      <c r="AE47" s="3">
        <f t="shared" si="12"/>
        <v>803.30879999999979</v>
      </c>
      <c r="AF47" s="2">
        <f t="shared" si="13"/>
        <v>0.25</v>
      </c>
      <c r="AG47" s="9">
        <f t="shared" si="14"/>
        <v>2.9047548628568626E-3</v>
      </c>
      <c r="AH47" s="2">
        <f t="shared" si="15"/>
        <v>0.14055957610574071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124.6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0.89757399999999998</v>
      </c>
      <c r="F48" s="9">
        <f>IF(Raw!$G48&gt;$C$8,IF(Raw!$Q48&gt;$C$8,IF(Raw!$N48&gt;$C$9,IF(Raw!$N48&lt;$A$9,IF(Raw!$X48&gt;$C$9,IF(Raw!$X48&lt;$A$9,Raw!I48,-999),-999),-999),-999),-999),-999)</f>
        <v>1.335693</v>
      </c>
      <c r="G48" s="9">
        <f>Raw!G48</f>
        <v>0.98089899999999997</v>
      </c>
      <c r="H48" s="9">
        <f>IF(Raw!$G48&gt;$C$8,IF(Raw!$Q48&gt;$C$8,IF(Raw!$N48&gt;$C$9,IF(Raw!$N48&lt;$A$9,IF(Raw!$X48&gt;$C$9,IF(Raw!$X48&lt;$A$9,Raw!L48,-999),-999),-999),-999),-999),-999)</f>
        <v>681.9</v>
      </c>
      <c r="I48" s="9">
        <f>IF(Raw!$G48&gt;$C$8,IF(Raw!$Q48&gt;$C$8,IF(Raw!$N48&gt;$C$9,IF(Raw!$N48&lt;$A$9,IF(Raw!$X48&gt;$C$9,IF(Raw!$X48&lt;$A$9,Raw!M48,-999),-999),-999),-999),-999),-999)</f>
        <v>5.4071000000000001E-2</v>
      </c>
      <c r="J48" s="9">
        <f>IF(Raw!$G48&gt;$C$8,IF(Raw!$Q48&gt;$C$8,IF(Raw!$N48&gt;$C$9,IF(Raw!$N48&lt;$A$9,IF(Raw!$X48&gt;$C$9,IF(Raw!$X48&lt;$A$9,Raw!N48,-999),-999),-999),-999),-999),-999)</f>
        <v>552</v>
      </c>
      <c r="K48" s="9">
        <f>IF(Raw!$G48&gt;$C$8,IF(Raw!$Q48&gt;$C$8,IF(Raw!$N48&gt;$C$9,IF(Raw!$N48&lt;$A$9,IF(Raw!$X48&gt;$C$9,IF(Raw!$X48&lt;$A$9,Raw!R48,-999),-999),-999),-999),-999),-999)</f>
        <v>0.88744999999999996</v>
      </c>
      <c r="L48" s="9">
        <f>IF(Raw!$G48&gt;$C$8,IF(Raw!$Q48&gt;$C$8,IF(Raw!$N48&gt;$C$9,IF(Raw!$N48&lt;$A$9,IF(Raw!$X48&gt;$C$9,IF(Raw!$X48&lt;$A$9,Raw!S48,-999),-999),-999),-999),-999),-999)</f>
        <v>1.349809</v>
      </c>
      <c r="M48" s="9">
        <f>Raw!Q48</f>
        <v>0.98302299999999998</v>
      </c>
      <c r="N48" s="9">
        <f>IF(Raw!$G48&gt;$C$8,IF(Raw!$Q48&gt;$C$8,IF(Raw!$N48&gt;$C$9,IF(Raw!$N48&lt;$A$9,IF(Raw!$X48&gt;$C$9,IF(Raw!$X48&lt;$A$9,Raw!V48,-999),-999),-999),-999),-999),-999)</f>
        <v>744.8</v>
      </c>
      <c r="O48" s="9">
        <f>IF(Raw!$G48&gt;$C$8,IF(Raw!$Q48&gt;$C$8,IF(Raw!$N48&gt;$C$9,IF(Raw!$N48&lt;$A$9,IF(Raw!$X48&gt;$C$9,IF(Raw!$X48&lt;$A$9,Raw!W48,-999),-999),-999),-999),-999),-999)</f>
        <v>0.20707800000000001</v>
      </c>
      <c r="P48" s="9">
        <f>IF(Raw!$G48&gt;$C$8,IF(Raw!$Q48&gt;$C$8,IF(Raw!$N48&gt;$C$9,IF(Raw!$N48&lt;$A$9,IF(Raw!$X48&gt;$C$9,IF(Raw!$X48&lt;$A$9,Raw!X48,-999),-999),-999),-999),-999),-999)</f>
        <v>396</v>
      </c>
      <c r="R48" s="9">
        <f t="shared" si="4"/>
        <v>0.43811900000000004</v>
      </c>
      <c r="S48" s="9">
        <f t="shared" si="5"/>
        <v>0.32800875650317851</v>
      </c>
      <c r="T48" s="9">
        <f t="shared" si="6"/>
        <v>0.46235900000000008</v>
      </c>
      <c r="U48" s="9">
        <f t="shared" si="7"/>
        <v>0.34253661073529668</v>
      </c>
      <c r="V48" s="15">
        <f t="shared" si="0"/>
        <v>0</v>
      </c>
      <c r="X48" s="11">
        <f t="shared" si="8"/>
        <v>1.6254E+18</v>
      </c>
      <c r="Y48" s="11">
        <f t="shared" si="9"/>
        <v>6.8189999999999997E-18</v>
      </c>
      <c r="Z48" s="11">
        <f t="shared" si="10"/>
        <v>5.5199999999999997E-4</v>
      </c>
      <c r="AA48" s="16">
        <f t="shared" si="11"/>
        <v>6.0809445128281129E-3</v>
      </c>
      <c r="AB48" s="9">
        <f t="shared" si="1"/>
        <v>0.89026157942400663</v>
      </c>
      <c r="AC48" s="9">
        <f t="shared" si="2"/>
        <v>0.99391905548717197</v>
      </c>
      <c r="AD48" s="15">
        <f t="shared" si="3"/>
        <v>11.016203827587162</v>
      </c>
      <c r="AE48" s="3">
        <f t="shared" si="12"/>
        <v>821.00759999999968</v>
      </c>
      <c r="AF48" s="2">
        <f t="shared" si="13"/>
        <v>0.25</v>
      </c>
      <c r="AG48" s="9">
        <f t="shared" si="14"/>
        <v>2.9026562479006991E-3</v>
      </c>
      <c r="AH48" s="2">
        <f t="shared" si="15"/>
        <v>0.14045802522018425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123.1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0.90977300000000005</v>
      </c>
      <c r="F49" s="9">
        <f>IF(Raw!$G49&gt;$C$8,IF(Raw!$Q49&gt;$C$8,IF(Raw!$N49&gt;$C$9,IF(Raw!$N49&lt;$A$9,IF(Raw!$X49&gt;$C$9,IF(Raw!$X49&lt;$A$9,Raw!I49,-999),-999),-999),-999),-999),-999)</f>
        <v>1.3408949999999999</v>
      </c>
      <c r="G49" s="9">
        <f>Raw!G49</f>
        <v>0.97773100000000002</v>
      </c>
      <c r="H49" s="9">
        <f>IF(Raw!$G49&gt;$C$8,IF(Raw!$Q49&gt;$C$8,IF(Raw!$N49&gt;$C$9,IF(Raw!$N49&lt;$A$9,IF(Raw!$X49&gt;$C$9,IF(Raw!$X49&lt;$A$9,Raw!L49,-999),-999),-999),-999),-999),-999)</f>
        <v>691.4</v>
      </c>
      <c r="I49" s="9">
        <f>IF(Raw!$G49&gt;$C$8,IF(Raw!$Q49&gt;$C$8,IF(Raw!$N49&gt;$C$9,IF(Raw!$N49&lt;$A$9,IF(Raw!$X49&gt;$C$9,IF(Raw!$X49&lt;$A$9,Raw!M49,-999),-999),-999),-999),-999),-999)</f>
        <v>0.19476599999999999</v>
      </c>
      <c r="J49" s="9">
        <f>IF(Raw!$G49&gt;$C$8,IF(Raw!$Q49&gt;$C$8,IF(Raw!$N49&gt;$C$9,IF(Raw!$N49&lt;$A$9,IF(Raw!$X49&gt;$C$9,IF(Raw!$X49&lt;$A$9,Raw!N49,-999),-999),-999),-999),-999),-999)</f>
        <v>710</v>
      </c>
      <c r="K49" s="9">
        <f>IF(Raw!$G49&gt;$C$8,IF(Raw!$Q49&gt;$C$8,IF(Raw!$N49&gt;$C$9,IF(Raw!$N49&lt;$A$9,IF(Raw!$X49&gt;$C$9,IF(Raw!$X49&lt;$A$9,Raw!R49,-999),-999),-999),-999),-999),-999)</f>
        <v>0.87902999999999998</v>
      </c>
      <c r="L49" s="9">
        <f>IF(Raw!$G49&gt;$C$8,IF(Raw!$Q49&gt;$C$8,IF(Raw!$N49&gt;$C$9,IF(Raw!$N49&lt;$A$9,IF(Raw!$X49&gt;$C$9,IF(Raw!$X49&lt;$A$9,Raw!S49,-999),-999),-999),-999),-999),-999)</f>
        <v>1.346339</v>
      </c>
      <c r="M49" s="9">
        <f>Raw!Q49</f>
        <v>0.98121599999999998</v>
      </c>
      <c r="N49" s="9">
        <f>IF(Raw!$G49&gt;$C$8,IF(Raw!$Q49&gt;$C$8,IF(Raw!$N49&gt;$C$9,IF(Raw!$N49&lt;$A$9,IF(Raw!$X49&gt;$C$9,IF(Raw!$X49&lt;$A$9,Raw!V49,-999),-999),-999),-999),-999),-999)</f>
        <v>729.6</v>
      </c>
      <c r="O49" s="9">
        <f>IF(Raw!$G49&gt;$C$8,IF(Raw!$Q49&gt;$C$8,IF(Raw!$N49&gt;$C$9,IF(Raw!$N49&lt;$A$9,IF(Raw!$X49&gt;$C$9,IF(Raw!$X49&lt;$A$9,Raw!W49,-999),-999),-999),-999),-999),-999)</f>
        <v>0.144591</v>
      </c>
      <c r="P49" s="9">
        <f>IF(Raw!$G49&gt;$C$8,IF(Raw!$Q49&gt;$C$8,IF(Raw!$N49&gt;$C$9,IF(Raw!$N49&lt;$A$9,IF(Raw!$X49&gt;$C$9,IF(Raw!$X49&lt;$A$9,Raw!X49,-999),-999),-999),-999),-999),-999)</f>
        <v>465</v>
      </c>
      <c r="R49" s="9">
        <f t="shared" si="4"/>
        <v>0.43112199999999989</v>
      </c>
      <c r="S49" s="9">
        <f t="shared" si="5"/>
        <v>0.32151809052908686</v>
      </c>
      <c r="T49" s="9">
        <f t="shared" si="6"/>
        <v>0.46730899999999997</v>
      </c>
      <c r="U49" s="9">
        <f t="shared" si="7"/>
        <v>0.34709608798378416</v>
      </c>
      <c r="V49" s="15">
        <f t="shared" si="0"/>
        <v>0</v>
      </c>
      <c r="X49" s="11">
        <f t="shared" si="8"/>
        <v>2.1671999999999997E+18</v>
      </c>
      <c r="Y49" s="11">
        <f t="shared" si="9"/>
        <v>6.9139999999999996E-18</v>
      </c>
      <c r="Z49" s="11">
        <f t="shared" si="10"/>
        <v>7.1000000000000002E-4</v>
      </c>
      <c r="AA49" s="16">
        <f t="shared" si="11"/>
        <v>1.0526665210962254E-2</v>
      </c>
      <c r="AB49" s="9">
        <f t="shared" si="1"/>
        <v>0.88394920539306954</v>
      </c>
      <c r="AC49" s="9">
        <f t="shared" si="2"/>
        <v>0.98947333478903776</v>
      </c>
      <c r="AD49" s="15">
        <f t="shared" si="3"/>
        <v>14.826289029524304</v>
      </c>
      <c r="AE49" s="3">
        <f t="shared" si="12"/>
        <v>832.44559999999967</v>
      </c>
      <c r="AF49" s="2">
        <f t="shared" si="13"/>
        <v>0.25</v>
      </c>
      <c r="AG49" s="9">
        <f t="shared" si="14"/>
        <v>3.9585745549729091E-3</v>
      </c>
      <c r="AH49" s="2">
        <f t="shared" si="15"/>
        <v>0.19155336257281333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121.8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0.91091</v>
      </c>
      <c r="F50" s="9">
        <f>IF(Raw!$G50&gt;$C$8,IF(Raw!$Q50&gt;$C$8,IF(Raw!$N50&gt;$C$9,IF(Raw!$N50&lt;$A$9,IF(Raw!$X50&gt;$C$9,IF(Raw!$X50&lt;$A$9,Raw!I50,-999),-999),-999),-999),-999),-999)</f>
        <v>1.3243720000000001</v>
      </c>
      <c r="G50" s="9">
        <f>Raw!G50</f>
        <v>0.98422799999999999</v>
      </c>
      <c r="H50" s="9">
        <f>IF(Raw!$G50&gt;$C$8,IF(Raw!$Q50&gt;$C$8,IF(Raw!$N50&gt;$C$9,IF(Raw!$N50&lt;$A$9,IF(Raw!$X50&gt;$C$9,IF(Raw!$X50&lt;$A$9,Raw!L50,-999),-999),-999),-999),-999),-999)</f>
        <v>648.6</v>
      </c>
      <c r="I50" s="9">
        <f>IF(Raw!$G50&gt;$C$8,IF(Raw!$Q50&gt;$C$8,IF(Raw!$N50&gt;$C$9,IF(Raw!$N50&lt;$A$9,IF(Raw!$X50&gt;$C$9,IF(Raw!$X50&lt;$A$9,Raw!M50,-999),-999),-999),-999),-999),-999)</f>
        <v>0.16539000000000001</v>
      </c>
      <c r="J50" s="9">
        <f>IF(Raw!$G50&gt;$C$8,IF(Raw!$Q50&gt;$C$8,IF(Raw!$N50&gt;$C$9,IF(Raw!$N50&lt;$A$9,IF(Raw!$X50&gt;$C$9,IF(Raw!$X50&lt;$A$9,Raw!N50,-999),-999),-999),-999),-999),-999)</f>
        <v>723</v>
      </c>
      <c r="K50" s="9">
        <f>IF(Raw!$G50&gt;$C$8,IF(Raw!$Q50&gt;$C$8,IF(Raw!$N50&gt;$C$9,IF(Raw!$N50&lt;$A$9,IF(Raw!$X50&gt;$C$9,IF(Raw!$X50&lt;$A$9,Raw!R50,-999),-999),-999),-999),-999),-999)</f>
        <v>0.89268000000000003</v>
      </c>
      <c r="L50" s="9">
        <f>IF(Raw!$G50&gt;$C$8,IF(Raw!$Q50&gt;$C$8,IF(Raw!$N50&gt;$C$9,IF(Raw!$N50&lt;$A$9,IF(Raw!$X50&gt;$C$9,IF(Raw!$X50&lt;$A$9,Raw!S50,-999),-999),-999),-999),-999),-999)</f>
        <v>1.349998</v>
      </c>
      <c r="M50" s="9">
        <f>Raw!Q50</f>
        <v>0.98697299999999999</v>
      </c>
      <c r="N50" s="9">
        <f>IF(Raw!$G50&gt;$C$8,IF(Raw!$Q50&gt;$C$8,IF(Raw!$N50&gt;$C$9,IF(Raw!$N50&lt;$A$9,IF(Raw!$X50&gt;$C$9,IF(Raw!$X50&lt;$A$9,Raw!V50,-999),-999),-999),-999),-999),-999)</f>
        <v>724</v>
      </c>
      <c r="O50" s="9">
        <f>IF(Raw!$G50&gt;$C$8,IF(Raw!$Q50&gt;$C$8,IF(Raw!$N50&gt;$C$9,IF(Raw!$N50&lt;$A$9,IF(Raw!$X50&gt;$C$9,IF(Raw!$X50&lt;$A$9,Raw!W50,-999),-999),-999),-999),-999),-999)</f>
        <v>0.15667500000000001</v>
      </c>
      <c r="P50" s="9">
        <f>IF(Raw!$G50&gt;$C$8,IF(Raw!$Q50&gt;$C$8,IF(Raw!$N50&gt;$C$9,IF(Raw!$N50&lt;$A$9,IF(Raw!$X50&gt;$C$9,IF(Raw!$X50&lt;$A$9,Raw!X50,-999),-999),-999),-999),-999),-999)</f>
        <v>829</v>
      </c>
      <c r="R50" s="9">
        <f t="shared" si="4"/>
        <v>0.41346200000000011</v>
      </c>
      <c r="S50" s="9">
        <f t="shared" si="5"/>
        <v>0.31219476098860449</v>
      </c>
      <c r="T50" s="9">
        <f t="shared" si="6"/>
        <v>0.457318</v>
      </c>
      <c r="U50" s="9">
        <f t="shared" si="7"/>
        <v>0.33875457593270508</v>
      </c>
      <c r="V50" s="15">
        <f t="shared" si="0"/>
        <v>0</v>
      </c>
      <c r="X50" s="11">
        <f t="shared" si="8"/>
        <v>2.1671999999999997E+18</v>
      </c>
      <c r="Y50" s="11">
        <f t="shared" si="9"/>
        <v>6.486E-18</v>
      </c>
      <c r="Z50" s="11">
        <f t="shared" si="10"/>
        <v>7.2300000000000001E-4</v>
      </c>
      <c r="AA50" s="16">
        <f t="shared" si="11"/>
        <v>1.0060576176802767E-2</v>
      </c>
      <c r="AB50" s="9">
        <f t="shared" si="1"/>
        <v>0.89728088257602312</v>
      </c>
      <c r="AC50" s="9">
        <f t="shared" si="2"/>
        <v>0.98993942382319722</v>
      </c>
      <c r="AD50" s="15">
        <f t="shared" si="3"/>
        <v>13.915043121442279</v>
      </c>
      <c r="AE50" s="3">
        <f t="shared" si="12"/>
        <v>780.91439999999977</v>
      </c>
      <c r="AF50" s="2">
        <f t="shared" si="13"/>
        <v>0.25</v>
      </c>
      <c r="AG50" s="9">
        <f t="shared" si="14"/>
        <v>3.6259881012996034E-3</v>
      </c>
      <c r="AH50" s="2">
        <f t="shared" si="15"/>
        <v>0.17545967716596489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120.6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0.91936300000000004</v>
      </c>
      <c r="F51" s="9">
        <f>IF(Raw!$G51&gt;$C$8,IF(Raw!$Q51&gt;$C$8,IF(Raw!$N51&gt;$C$9,IF(Raw!$N51&lt;$A$9,IF(Raw!$X51&gt;$C$9,IF(Raw!$X51&lt;$A$9,Raw!I51,-999),-999),-999),-999),-999),-999)</f>
        <v>1.332185</v>
      </c>
      <c r="G51" s="9">
        <f>Raw!G51</f>
        <v>0.98245800000000005</v>
      </c>
      <c r="H51" s="9">
        <f>IF(Raw!$G51&gt;$C$8,IF(Raw!$Q51&gt;$C$8,IF(Raw!$N51&gt;$C$9,IF(Raw!$N51&lt;$A$9,IF(Raw!$X51&gt;$C$9,IF(Raw!$X51&lt;$A$9,Raw!L51,-999),-999),-999),-999),-999),-999)</f>
        <v>675.8</v>
      </c>
      <c r="I51" s="9">
        <f>IF(Raw!$G51&gt;$C$8,IF(Raw!$Q51&gt;$C$8,IF(Raw!$N51&gt;$C$9,IF(Raw!$N51&lt;$A$9,IF(Raw!$X51&gt;$C$9,IF(Raw!$X51&lt;$A$9,Raw!M51,-999),-999),-999),-999),-999),-999)</f>
        <v>0.23027900000000001</v>
      </c>
      <c r="J51" s="9">
        <f>IF(Raw!$G51&gt;$C$8,IF(Raw!$Q51&gt;$C$8,IF(Raw!$N51&gt;$C$9,IF(Raw!$N51&lt;$A$9,IF(Raw!$X51&gt;$C$9,IF(Raw!$X51&lt;$A$9,Raw!N51,-999),-999),-999),-999),-999),-999)</f>
        <v>518</v>
      </c>
      <c r="K51" s="9">
        <f>IF(Raw!$G51&gt;$C$8,IF(Raw!$Q51&gt;$C$8,IF(Raw!$N51&gt;$C$9,IF(Raw!$N51&lt;$A$9,IF(Raw!$X51&gt;$C$9,IF(Raw!$X51&lt;$A$9,Raw!R51,-999),-999),-999),-999),-999),-999)</f>
        <v>0.88361999999999996</v>
      </c>
      <c r="L51" s="9">
        <f>IF(Raw!$G51&gt;$C$8,IF(Raw!$Q51&gt;$C$8,IF(Raw!$N51&gt;$C$9,IF(Raw!$N51&lt;$A$9,IF(Raw!$X51&gt;$C$9,IF(Raw!$X51&lt;$A$9,Raw!S51,-999),-999),-999),-999),-999),-999)</f>
        <v>1.3460319999999999</v>
      </c>
      <c r="M51" s="9">
        <f>Raw!Q51</f>
        <v>0.97852600000000001</v>
      </c>
      <c r="N51" s="9">
        <f>IF(Raw!$G51&gt;$C$8,IF(Raw!$Q51&gt;$C$8,IF(Raw!$N51&gt;$C$9,IF(Raw!$N51&lt;$A$9,IF(Raw!$X51&gt;$C$9,IF(Raw!$X51&lt;$A$9,Raw!V51,-999),-999),-999),-999),-999),-999)</f>
        <v>720.5</v>
      </c>
      <c r="O51" s="9">
        <f>IF(Raw!$G51&gt;$C$8,IF(Raw!$Q51&gt;$C$8,IF(Raw!$N51&gt;$C$9,IF(Raw!$N51&lt;$A$9,IF(Raw!$X51&gt;$C$9,IF(Raw!$X51&lt;$A$9,Raw!W51,-999),-999),-999),-999),-999),-999)</f>
        <v>0.20465700000000001</v>
      </c>
      <c r="P51" s="9">
        <f>IF(Raw!$G51&gt;$C$8,IF(Raw!$Q51&gt;$C$8,IF(Raw!$N51&gt;$C$9,IF(Raw!$N51&lt;$A$9,IF(Raw!$X51&gt;$C$9,IF(Raw!$X51&lt;$A$9,Raw!X51,-999),-999),-999),-999),-999),-999)</f>
        <v>834</v>
      </c>
      <c r="R51" s="9">
        <f t="shared" si="4"/>
        <v>0.41282199999999991</v>
      </c>
      <c r="S51" s="9">
        <f t="shared" si="5"/>
        <v>0.30988338706711149</v>
      </c>
      <c r="T51" s="9">
        <f t="shared" si="6"/>
        <v>0.46241199999999993</v>
      </c>
      <c r="U51" s="9">
        <f t="shared" si="7"/>
        <v>0.34353715216280145</v>
      </c>
      <c r="V51" s="15">
        <f t="shared" si="0"/>
        <v>0</v>
      </c>
      <c r="X51" s="11">
        <f t="shared" si="8"/>
        <v>2.1671999999999997E+18</v>
      </c>
      <c r="Y51" s="11">
        <f t="shared" si="9"/>
        <v>6.757999999999999E-18</v>
      </c>
      <c r="Z51" s="11">
        <f t="shared" si="10"/>
        <v>5.1800000000000001E-4</v>
      </c>
      <c r="AA51" s="16">
        <f t="shared" si="11"/>
        <v>7.5294726124299528E-3</v>
      </c>
      <c r="AB51" s="9">
        <f t="shared" si="1"/>
        <v>0.88710171848965891</v>
      </c>
      <c r="AC51" s="9">
        <f t="shared" si="2"/>
        <v>0.99247052738757002</v>
      </c>
      <c r="AD51" s="15">
        <f t="shared" si="3"/>
        <v>14.535661413957438</v>
      </c>
      <c r="AE51" s="3">
        <f t="shared" si="12"/>
        <v>813.66319999999962</v>
      </c>
      <c r="AF51" s="2">
        <f t="shared" si="13"/>
        <v>0.25</v>
      </c>
      <c r="AG51" s="9">
        <f t="shared" si="14"/>
        <v>3.8411844053489676E-3</v>
      </c>
      <c r="AH51" s="2">
        <f t="shared" si="15"/>
        <v>0.18587291432531389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119.5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0.94445000000000001</v>
      </c>
      <c r="F52" s="9">
        <f>IF(Raw!$G52&gt;$C$8,IF(Raw!$Q52&gt;$C$8,IF(Raw!$N52&gt;$C$9,IF(Raw!$N52&lt;$A$9,IF(Raw!$X52&gt;$C$9,IF(Raw!$X52&lt;$A$9,Raw!I52,-999),-999),-999),-999),-999),-999)</f>
        <v>1.35802</v>
      </c>
      <c r="G52" s="9">
        <f>Raw!G52</f>
        <v>0.97826100000000005</v>
      </c>
      <c r="H52" s="9">
        <f>IF(Raw!$G52&gt;$C$8,IF(Raw!$Q52&gt;$C$8,IF(Raw!$N52&gt;$C$9,IF(Raw!$N52&lt;$A$9,IF(Raw!$X52&gt;$C$9,IF(Raw!$X52&lt;$A$9,Raw!L52,-999),-999),-999),-999),-999),-999)</f>
        <v>676.6</v>
      </c>
      <c r="I52" s="9">
        <f>IF(Raw!$G52&gt;$C$8,IF(Raw!$Q52&gt;$C$8,IF(Raw!$N52&gt;$C$9,IF(Raw!$N52&lt;$A$9,IF(Raw!$X52&gt;$C$9,IF(Raw!$X52&lt;$A$9,Raw!M52,-999),-999),-999),-999),-999),-999)</f>
        <v>0.27492899999999998</v>
      </c>
      <c r="J52" s="9">
        <f>IF(Raw!$G52&gt;$C$8,IF(Raw!$Q52&gt;$C$8,IF(Raw!$N52&gt;$C$9,IF(Raw!$N52&lt;$A$9,IF(Raw!$X52&gt;$C$9,IF(Raw!$X52&lt;$A$9,Raw!N52,-999),-999),-999),-999),-999),-999)</f>
        <v>617</v>
      </c>
      <c r="K52" s="9">
        <f>IF(Raw!$G52&gt;$C$8,IF(Raw!$Q52&gt;$C$8,IF(Raw!$N52&gt;$C$9,IF(Raw!$N52&lt;$A$9,IF(Raw!$X52&gt;$C$9,IF(Raw!$X52&lt;$A$9,Raw!R52,-999),-999),-999),-999),-999),-999)</f>
        <v>0.86166600000000004</v>
      </c>
      <c r="L52" s="9">
        <f>IF(Raw!$G52&gt;$C$8,IF(Raw!$Q52&gt;$C$8,IF(Raw!$N52&gt;$C$9,IF(Raw!$N52&lt;$A$9,IF(Raw!$X52&gt;$C$9,IF(Raw!$X52&lt;$A$9,Raw!S52,-999),-999),-999),-999),-999),-999)</f>
        <v>1.3450500000000001</v>
      </c>
      <c r="M52" s="9">
        <f>Raw!Q52</f>
        <v>0.98773200000000005</v>
      </c>
      <c r="N52" s="9">
        <f>IF(Raw!$G52&gt;$C$8,IF(Raw!$Q52&gt;$C$8,IF(Raw!$N52&gt;$C$9,IF(Raw!$N52&lt;$A$9,IF(Raw!$X52&gt;$C$9,IF(Raw!$X52&lt;$A$9,Raw!V52,-999),-999),-999),-999),-999),-999)</f>
        <v>756.1</v>
      </c>
      <c r="O52" s="9">
        <f>IF(Raw!$G52&gt;$C$8,IF(Raw!$Q52&gt;$C$8,IF(Raw!$N52&gt;$C$9,IF(Raw!$N52&lt;$A$9,IF(Raw!$X52&gt;$C$9,IF(Raw!$X52&lt;$A$9,Raw!W52,-999),-999),-999),-999),-999),-999)</f>
        <v>0.10166699999999999</v>
      </c>
      <c r="P52" s="9">
        <f>IF(Raw!$G52&gt;$C$8,IF(Raw!$Q52&gt;$C$8,IF(Raw!$N52&gt;$C$9,IF(Raw!$N52&lt;$A$9,IF(Raw!$X52&gt;$C$9,IF(Raw!$X52&lt;$A$9,Raw!X52,-999),-999),-999),-999),-999),-999)</f>
        <v>638</v>
      </c>
      <c r="R52" s="9">
        <f t="shared" si="4"/>
        <v>0.41356999999999999</v>
      </c>
      <c r="S52" s="9">
        <f t="shared" si="5"/>
        <v>0.304538961134593</v>
      </c>
      <c r="T52" s="9">
        <f t="shared" si="6"/>
        <v>0.48338400000000004</v>
      </c>
      <c r="U52" s="9">
        <f t="shared" si="7"/>
        <v>0.35937994870079182</v>
      </c>
      <c r="V52" s="15">
        <f t="shared" si="0"/>
        <v>0</v>
      </c>
      <c r="X52" s="11">
        <f t="shared" si="8"/>
        <v>2.1671999999999997E+18</v>
      </c>
      <c r="Y52" s="11">
        <f t="shared" si="9"/>
        <v>6.7660000000000001E-18</v>
      </c>
      <c r="Z52" s="11">
        <f t="shared" si="10"/>
        <v>6.1699999999999993E-4</v>
      </c>
      <c r="AA52" s="16">
        <f t="shared" si="11"/>
        <v>8.9661221324399496E-3</v>
      </c>
      <c r="AB52" s="9">
        <f t="shared" si="1"/>
        <v>0.86600007998086737</v>
      </c>
      <c r="AC52" s="9">
        <f t="shared" si="2"/>
        <v>0.99103387786756014</v>
      </c>
      <c r="AD52" s="15">
        <f t="shared" si="3"/>
        <v>14.531802483695222</v>
      </c>
      <c r="AE52" s="3">
        <f t="shared" si="12"/>
        <v>814.62639999999976</v>
      </c>
      <c r="AF52" s="2">
        <f t="shared" si="13"/>
        <v>0.25</v>
      </c>
      <c r="AG52" s="9">
        <f t="shared" si="14"/>
        <v>4.0172603316310992E-3</v>
      </c>
      <c r="AH52" s="2">
        <f t="shared" si="15"/>
        <v>0.19439313676374056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118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0.91910599999999998</v>
      </c>
      <c r="F53" s="9">
        <f>IF(Raw!$G53&gt;$C$8,IF(Raw!$Q53&gt;$C$8,IF(Raw!$N53&gt;$C$9,IF(Raw!$N53&lt;$A$9,IF(Raw!$X53&gt;$C$9,IF(Raw!$X53&lt;$A$9,Raw!I53,-999),-999),-999),-999),-999),-999)</f>
        <v>1.330881</v>
      </c>
      <c r="G53" s="9">
        <f>Raw!G53</f>
        <v>0.97885</v>
      </c>
      <c r="H53" s="9">
        <f>IF(Raw!$G53&gt;$C$8,IF(Raw!$Q53&gt;$C$8,IF(Raw!$N53&gt;$C$9,IF(Raw!$N53&lt;$A$9,IF(Raw!$X53&gt;$C$9,IF(Raw!$X53&lt;$A$9,Raw!L53,-999),-999),-999),-999),-999),-999)</f>
        <v>685.7</v>
      </c>
      <c r="I53" s="9">
        <f>IF(Raw!$G53&gt;$C$8,IF(Raw!$Q53&gt;$C$8,IF(Raw!$N53&gt;$C$9,IF(Raw!$N53&lt;$A$9,IF(Raw!$X53&gt;$C$9,IF(Raw!$X53&lt;$A$9,Raw!M53,-999),-999),-999),-999),-999),-999)</f>
        <v>0.32894400000000001</v>
      </c>
      <c r="J53" s="9">
        <f>IF(Raw!$G53&gt;$C$8,IF(Raw!$Q53&gt;$C$8,IF(Raw!$N53&gt;$C$9,IF(Raw!$N53&lt;$A$9,IF(Raw!$X53&gt;$C$9,IF(Raw!$X53&lt;$A$9,Raw!N53,-999),-999),-999),-999),-999),-999)</f>
        <v>984</v>
      </c>
      <c r="K53" s="9">
        <f>IF(Raw!$G53&gt;$C$8,IF(Raw!$Q53&gt;$C$8,IF(Raw!$N53&gt;$C$9,IF(Raw!$N53&lt;$A$9,IF(Raw!$X53&gt;$C$9,IF(Raw!$X53&lt;$A$9,Raw!R53,-999),-999),-999),-999),-999),-999)</f>
        <v>0.87455400000000005</v>
      </c>
      <c r="L53" s="9">
        <f>IF(Raw!$G53&gt;$C$8,IF(Raw!$Q53&gt;$C$8,IF(Raw!$N53&gt;$C$9,IF(Raw!$N53&lt;$A$9,IF(Raw!$X53&gt;$C$9,IF(Raw!$X53&lt;$A$9,Raw!S53,-999),-999),-999),-999),-999),-999)</f>
        <v>1.3602719999999999</v>
      </c>
      <c r="M53" s="9">
        <f>Raw!Q53</f>
        <v>0.97990900000000003</v>
      </c>
      <c r="N53" s="9">
        <f>IF(Raw!$G53&gt;$C$8,IF(Raw!$Q53&gt;$C$8,IF(Raw!$N53&gt;$C$9,IF(Raw!$N53&lt;$A$9,IF(Raw!$X53&gt;$C$9,IF(Raw!$X53&lt;$A$9,Raw!V53,-999),-999),-999),-999),-999),-999)</f>
        <v>710.5</v>
      </c>
      <c r="O53" s="9">
        <f>IF(Raw!$G53&gt;$C$8,IF(Raw!$Q53&gt;$C$8,IF(Raw!$N53&gt;$C$9,IF(Raw!$N53&lt;$A$9,IF(Raw!$X53&gt;$C$9,IF(Raw!$X53&lt;$A$9,Raw!W53,-999),-999),-999),-999),-999),-999)</f>
        <v>0.128057</v>
      </c>
      <c r="P53" s="9">
        <f>IF(Raw!$G53&gt;$C$8,IF(Raw!$Q53&gt;$C$8,IF(Raw!$N53&gt;$C$9,IF(Raw!$N53&lt;$A$9,IF(Raw!$X53&gt;$C$9,IF(Raw!$X53&lt;$A$9,Raw!X53,-999),-999),-999),-999),-999),-999)</f>
        <v>381</v>
      </c>
      <c r="R53" s="9">
        <f t="shared" si="4"/>
        <v>0.411775</v>
      </c>
      <c r="S53" s="9">
        <f t="shared" si="5"/>
        <v>0.30940031452849653</v>
      </c>
      <c r="T53" s="9">
        <f t="shared" si="6"/>
        <v>0.48571799999999987</v>
      </c>
      <c r="U53" s="9">
        <f t="shared" si="7"/>
        <v>0.35707417340061393</v>
      </c>
      <c r="V53" s="15">
        <f t="shared" si="0"/>
        <v>0</v>
      </c>
      <c r="X53" s="11">
        <f t="shared" si="8"/>
        <v>2.1671999999999997E+18</v>
      </c>
      <c r="Y53" s="11">
        <f t="shared" si="9"/>
        <v>6.8569999999999998E-18</v>
      </c>
      <c r="Z53" s="11">
        <f t="shared" si="10"/>
        <v>9.8399999999999985E-4</v>
      </c>
      <c r="AA53" s="16">
        <f t="shared" si="11"/>
        <v>1.4411980166181932E-2</v>
      </c>
      <c r="AB53" s="9">
        <f t="shared" si="1"/>
        <v>0.88155415818235761</v>
      </c>
      <c r="AC53" s="9">
        <f t="shared" si="2"/>
        <v>0.98558801983381805</v>
      </c>
      <c r="AD53" s="15">
        <f t="shared" si="3"/>
        <v>14.646321307095461</v>
      </c>
      <c r="AE53" s="3">
        <f t="shared" si="12"/>
        <v>825.58279999999979</v>
      </c>
      <c r="AF53" s="2">
        <f t="shared" si="13"/>
        <v>0.25</v>
      </c>
      <c r="AG53" s="9">
        <f t="shared" si="14"/>
        <v>4.0229408262237778E-3</v>
      </c>
      <c r="AH53" s="2">
        <f t="shared" si="15"/>
        <v>0.19466801294080724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116.7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0.91167699999999996</v>
      </c>
      <c r="F54" s="9">
        <f>IF(Raw!$G54&gt;$C$8,IF(Raw!$Q54&gt;$C$8,IF(Raw!$N54&gt;$C$9,IF(Raw!$N54&lt;$A$9,IF(Raw!$X54&gt;$C$9,IF(Raw!$X54&lt;$A$9,Raw!I54,-999),-999),-999),-999),-999),-999)</f>
        <v>1.3379650000000001</v>
      </c>
      <c r="G54" s="9">
        <f>Raw!G54</f>
        <v>0.98595299999999997</v>
      </c>
      <c r="H54" s="9">
        <f>IF(Raw!$G54&gt;$C$8,IF(Raw!$Q54&gt;$C$8,IF(Raw!$N54&gt;$C$9,IF(Raw!$N54&lt;$A$9,IF(Raw!$X54&gt;$C$9,IF(Raw!$X54&lt;$A$9,Raw!L54,-999),-999),-999),-999),-999),-999)</f>
        <v>682.4</v>
      </c>
      <c r="I54" s="9">
        <f>IF(Raw!$G54&gt;$C$8,IF(Raw!$Q54&gt;$C$8,IF(Raw!$N54&gt;$C$9,IF(Raw!$N54&lt;$A$9,IF(Raw!$X54&gt;$C$9,IF(Raw!$X54&lt;$A$9,Raw!M54,-999),-999),-999),-999),-999),-999)</f>
        <v>0.15996199999999999</v>
      </c>
      <c r="J54" s="9">
        <f>IF(Raw!$G54&gt;$C$8,IF(Raw!$Q54&gt;$C$8,IF(Raw!$N54&gt;$C$9,IF(Raw!$N54&lt;$A$9,IF(Raw!$X54&gt;$C$9,IF(Raw!$X54&lt;$A$9,Raw!N54,-999),-999),-999),-999),-999),-999)</f>
        <v>423</v>
      </c>
      <c r="K54" s="9">
        <f>IF(Raw!$G54&gt;$C$8,IF(Raw!$Q54&gt;$C$8,IF(Raw!$N54&gt;$C$9,IF(Raw!$N54&lt;$A$9,IF(Raw!$X54&gt;$C$9,IF(Raw!$X54&lt;$A$9,Raw!R54,-999),-999),-999),-999),-999),-999)</f>
        <v>0.86186499999999999</v>
      </c>
      <c r="L54" s="9">
        <f>IF(Raw!$G54&gt;$C$8,IF(Raw!$Q54&gt;$C$8,IF(Raw!$N54&gt;$C$9,IF(Raw!$N54&lt;$A$9,IF(Raw!$X54&gt;$C$9,IF(Raw!$X54&lt;$A$9,Raw!S54,-999),-999),-999),-999),-999),-999)</f>
        <v>1.3534280000000001</v>
      </c>
      <c r="M54" s="9">
        <f>Raw!Q54</f>
        <v>0.988174</v>
      </c>
      <c r="N54" s="9">
        <f>IF(Raw!$G54&gt;$C$8,IF(Raw!$Q54&gt;$C$8,IF(Raw!$N54&gt;$C$9,IF(Raw!$N54&lt;$A$9,IF(Raw!$X54&gt;$C$9,IF(Raw!$X54&lt;$A$9,Raw!V54,-999),-999),-999),-999),-999),-999)</f>
        <v>734.5</v>
      </c>
      <c r="O54" s="9">
        <f>IF(Raw!$G54&gt;$C$8,IF(Raw!$Q54&gt;$C$8,IF(Raw!$N54&gt;$C$9,IF(Raw!$N54&lt;$A$9,IF(Raw!$X54&gt;$C$9,IF(Raw!$X54&lt;$A$9,Raw!W54,-999),-999),-999),-999),-999),-999)</f>
        <v>8.8686000000000001E-2</v>
      </c>
      <c r="P54" s="9">
        <f>IF(Raw!$G54&gt;$C$8,IF(Raw!$Q54&gt;$C$8,IF(Raw!$N54&gt;$C$9,IF(Raw!$N54&lt;$A$9,IF(Raw!$X54&gt;$C$9,IF(Raw!$X54&lt;$A$9,Raw!X54,-999),-999),-999),-999),-999),-999)</f>
        <v>451</v>
      </c>
      <c r="R54" s="9">
        <f t="shared" si="4"/>
        <v>0.42628800000000011</v>
      </c>
      <c r="S54" s="9">
        <f t="shared" si="5"/>
        <v>0.31860923118317752</v>
      </c>
      <c r="T54" s="9">
        <f t="shared" si="6"/>
        <v>0.49156300000000008</v>
      </c>
      <c r="U54" s="9">
        <f t="shared" si="7"/>
        <v>0.3631984856231732</v>
      </c>
      <c r="V54" s="15">
        <f t="shared" si="0"/>
        <v>0</v>
      </c>
      <c r="X54" s="11">
        <f t="shared" si="8"/>
        <v>2.1671999999999997E+18</v>
      </c>
      <c r="Y54" s="11">
        <f t="shared" si="9"/>
        <v>6.8239999999999993E-18</v>
      </c>
      <c r="Z54" s="11">
        <f t="shared" si="10"/>
        <v>4.2299999999999998E-4</v>
      </c>
      <c r="AA54" s="16">
        <f t="shared" si="11"/>
        <v>6.2168445592276694E-3</v>
      </c>
      <c r="AB54" s="9">
        <f t="shared" si="1"/>
        <v>0.86492097076206764</v>
      </c>
      <c r="AC54" s="9">
        <f t="shared" si="2"/>
        <v>0.99378315544077234</v>
      </c>
      <c r="AD54" s="15">
        <f t="shared" si="3"/>
        <v>14.69703205491175</v>
      </c>
      <c r="AE54" s="3">
        <f t="shared" si="12"/>
        <v>821.60959999999966</v>
      </c>
      <c r="AF54" s="2">
        <f t="shared" si="13"/>
        <v>0.25</v>
      </c>
      <c r="AG54" s="9">
        <f t="shared" si="14"/>
        <v>4.1061075273070621E-3</v>
      </c>
      <c r="AH54" s="2">
        <f t="shared" si="15"/>
        <v>0.19869240632417251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115.5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0.92408400000000002</v>
      </c>
      <c r="F55" s="9">
        <f>IF(Raw!$G55&gt;$C$8,IF(Raw!$Q55&gt;$C$8,IF(Raw!$N55&gt;$C$9,IF(Raw!$N55&lt;$A$9,IF(Raw!$X55&gt;$C$9,IF(Raw!$X55&lt;$A$9,Raw!I55,-999),-999),-999),-999),-999),-999)</f>
        <v>1.3382510000000001</v>
      </c>
      <c r="G55" s="9">
        <f>Raw!G55</f>
        <v>0.97081899999999999</v>
      </c>
      <c r="H55" s="9">
        <f>IF(Raw!$G55&gt;$C$8,IF(Raw!$Q55&gt;$C$8,IF(Raw!$N55&gt;$C$9,IF(Raw!$N55&lt;$A$9,IF(Raw!$X55&gt;$C$9,IF(Raw!$X55&lt;$A$9,Raw!L55,-999),-999),-999),-999),-999),-999)</f>
        <v>705.5</v>
      </c>
      <c r="I55" s="9">
        <f>IF(Raw!$G55&gt;$C$8,IF(Raw!$Q55&gt;$C$8,IF(Raw!$N55&gt;$C$9,IF(Raw!$N55&lt;$A$9,IF(Raw!$X55&gt;$C$9,IF(Raw!$X55&lt;$A$9,Raw!M55,-999),-999),-999),-999),-999),-999)</f>
        <v>0.35446499999999997</v>
      </c>
      <c r="J55" s="9">
        <f>IF(Raw!$G55&gt;$C$8,IF(Raw!$Q55&gt;$C$8,IF(Raw!$N55&gt;$C$9,IF(Raw!$N55&lt;$A$9,IF(Raw!$X55&gt;$C$9,IF(Raw!$X55&lt;$A$9,Raw!N55,-999),-999),-999),-999),-999),-999)</f>
        <v>779</v>
      </c>
      <c r="K55" s="9">
        <f>IF(Raw!$G55&gt;$C$8,IF(Raw!$Q55&gt;$C$8,IF(Raw!$N55&gt;$C$9,IF(Raw!$N55&lt;$A$9,IF(Raw!$X55&gt;$C$9,IF(Raw!$X55&lt;$A$9,Raw!R55,-999),-999),-999),-999),-999),-999)</f>
        <v>0.86976699999999996</v>
      </c>
      <c r="L55" s="9">
        <f>IF(Raw!$G55&gt;$C$8,IF(Raw!$Q55&gt;$C$8,IF(Raw!$N55&gt;$C$9,IF(Raw!$N55&lt;$A$9,IF(Raw!$X55&gt;$C$9,IF(Raw!$X55&lt;$A$9,Raw!S55,-999),-999),-999),-999),-999),-999)</f>
        <v>1.3463179999999999</v>
      </c>
      <c r="M55" s="9">
        <f>Raw!Q55</f>
        <v>0.97423700000000002</v>
      </c>
      <c r="N55" s="9">
        <f>IF(Raw!$G55&gt;$C$8,IF(Raw!$Q55&gt;$C$8,IF(Raw!$N55&gt;$C$9,IF(Raw!$N55&lt;$A$9,IF(Raw!$X55&gt;$C$9,IF(Raw!$X55&lt;$A$9,Raw!V55,-999),-999),-999),-999),-999),-999)</f>
        <v>732</v>
      </c>
      <c r="O55" s="9">
        <f>IF(Raw!$G55&gt;$C$8,IF(Raw!$Q55&gt;$C$8,IF(Raw!$N55&gt;$C$9,IF(Raw!$N55&lt;$A$9,IF(Raw!$X55&gt;$C$9,IF(Raw!$X55&lt;$A$9,Raw!W55,-999),-999),-999),-999),-999),-999)</f>
        <v>2.1180999999999998E-2</v>
      </c>
      <c r="P55" s="9">
        <f>IF(Raw!$G55&gt;$C$8,IF(Raw!$Q55&gt;$C$8,IF(Raw!$N55&gt;$C$9,IF(Raw!$N55&lt;$A$9,IF(Raw!$X55&gt;$C$9,IF(Raw!$X55&lt;$A$9,Raw!X55,-999),-999),-999),-999),-999),-999)</f>
        <v>320</v>
      </c>
      <c r="R55" s="9">
        <f t="shared" si="4"/>
        <v>0.41416700000000006</v>
      </c>
      <c r="S55" s="9">
        <f t="shared" si="5"/>
        <v>0.30948379638797208</v>
      </c>
      <c r="T55" s="9">
        <f t="shared" si="6"/>
        <v>0.47655099999999995</v>
      </c>
      <c r="U55" s="9">
        <f t="shared" si="7"/>
        <v>0.35396615064197312</v>
      </c>
      <c r="V55" s="15">
        <f t="shared" si="0"/>
        <v>0</v>
      </c>
      <c r="X55" s="11">
        <f t="shared" si="8"/>
        <v>2.1671999999999997E+18</v>
      </c>
      <c r="Y55" s="11">
        <f t="shared" si="9"/>
        <v>7.0549999999999998E-18</v>
      </c>
      <c r="Z55" s="11">
        <f t="shared" si="10"/>
        <v>7.7899999999999996E-4</v>
      </c>
      <c r="AA55" s="16">
        <f t="shared" si="11"/>
        <v>1.1770402780155891E-2</v>
      </c>
      <c r="AB55" s="9">
        <f t="shared" si="1"/>
        <v>0.87537619721528603</v>
      </c>
      <c r="AC55" s="9">
        <f t="shared" si="2"/>
        <v>0.98822959721984405</v>
      </c>
      <c r="AD55" s="15">
        <f t="shared" si="3"/>
        <v>15.109631296734136</v>
      </c>
      <c r="AE55" s="3">
        <f t="shared" si="12"/>
        <v>849.4219999999998</v>
      </c>
      <c r="AF55" s="2">
        <f t="shared" si="13"/>
        <v>0.25</v>
      </c>
      <c r="AG55" s="9">
        <f t="shared" si="14"/>
        <v>4.1140754059418982E-3</v>
      </c>
      <c r="AH55" s="2">
        <f t="shared" si="15"/>
        <v>0.19907796782462664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114.2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0.92519399999999996</v>
      </c>
      <c r="F56" s="9">
        <f>IF(Raw!$G56&gt;$C$8,IF(Raw!$Q56&gt;$C$8,IF(Raw!$N56&gt;$C$9,IF(Raw!$N56&lt;$A$9,IF(Raw!$X56&gt;$C$9,IF(Raw!$X56&lt;$A$9,Raw!I56,-999),-999),-999),-999),-999),-999)</f>
        <v>1.3539890000000001</v>
      </c>
      <c r="G56" s="9">
        <f>Raw!G56</f>
        <v>0.97768299999999997</v>
      </c>
      <c r="H56" s="9">
        <f>IF(Raw!$G56&gt;$C$8,IF(Raw!$Q56&gt;$C$8,IF(Raw!$N56&gt;$C$9,IF(Raw!$N56&lt;$A$9,IF(Raw!$X56&gt;$C$9,IF(Raw!$X56&lt;$A$9,Raw!L56,-999),-999),-999),-999),-999),-999)</f>
        <v>738.1</v>
      </c>
      <c r="I56" s="9">
        <f>IF(Raw!$G56&gt;$C$8,IF(Raw!$Q56&gt;$C$8,IF(Raw!$N56&gt;$C$9,IF(Raw!$N56&lt;$A$9,IF(Raw!$X56&gt;$C$9,IF(Raw!$X56&lt;$A$9,Raw!M56,-999),-999),-999),-999),-999),-999)</f>
        <v>0.32731199999999999</v>
      </c>
      <c r="J56" s="9">
        <f>IF(Raw!$G56&gt;$C$8,IF(Raw!$Q56&gt;$C$8,IF(Raw!$N56&gt;$C$9,IF(Raw!$N56&lt;$A$9,IF(Raw!$X56&gt;$C$9,IF(Raw!$X56&lt;$A$9,Raw!N56,-999),-999),-999),-999),-999),-999)</f>
        <v>720</v>
      </c>
      <c r="K56" s="9">
        <f>IF(Raw!$G56&gt;$C$8,IF(Raw!$Q56&gt;$C$8,IF(Raw!$N56&gt;$C$9,IF(Raw!$N56&lt;$A$9,IF(Raw!$X56&gt;$C$9,IF(Raw!$X56&lt;$A$9,Raw!R56,-999),-999),-999),-999),-999),-999)</f>
        <v>0.89590099999999995</v>
      </c>
      <c r="L56" s="9">
        <f>IF(Raw!$G56&gt;$C$8,IF(Raw!$Q56&gt;$C$8,IF(Raw!$N56&gt;$C$9,IF(Raw!$N56&lt;$A$9,IF(Raw!$X56&gt;$C$9,IF(Raw!$X56&lt;$A$9,Raw!S56,-999),-999),-999),-999),-999),-999)</f>
        <v>1.383267</v>
      </c>
      <c r="M56" s="9">
        <f>Raw!Q56</f>
        <v>0.98528400000000005</v>
      </c>
      <c r="N56" s="9">
        <f>IF(Raw!$G56&gt;$C$8,IF(Raw!$Q56&gt;$C$8,IF(Raw!$N56&gt;$C$9,IF(Raw!$N56&lt;$A$9,IF(Raw!$X56&gt;$C$9,IF(Raw!$X56&lt;$A$9,Raw!V56,-999),-999),-999),-999),-999),-999)</f>
        <v>704.1</v>
      </c>
      <c r="O56" s="9">
        <f>IF(Raw!$G56&gt;$C$8,IF(Raw!$Q56&gt;$C$8,IF(Raw!$N56&gt;$C$9,IF(Raw!$N56&lt;$A$9,IF(Raw!$X56&gt;$C$9,IF(Raw!$X56&lt;$A$9,Raw!W56,-999),-999),-999),-999),-999),-999)</f>
        <v>0.194716</v>
      </c>
      <c r="P56" s="9">
        <f>IF(Raw!$G56&gt;$C$8,IF(Raw!$Q56&gt;$C$8,IF(Raw!$N56&gt;$C$9,IF(Raw!$N56&lt;$A$9,IF(Raw!$X56&gt;$C$9,IF(Raw!$X56&lt;$A$9,Raw!X56,-999),-999),-999),-999),-999),-999)</f>
        <v>469</v>
      </c>
      <c r="R56" s="9">
        <f t="shared" si="4"/>
        <v>0.42879500000000015</v>
      </c>
      <c r="S56" s="9">
        <f t="shared" si="5"/>
        <v>0.31669016513428111</v>
      </c>
      <c r="T56" s="9">
        <f t="shared" si="6"/>
        <v>0.48736600000000008</v>
      </c>
      <c r="U56" s="9">
        <f t="shared" si="7"/>
        <v>0.35232966592855902</v>
      </c>
      <c r="V56" s="15">
        <f t="shared" si="0"/>
        <v>0</v>
      </c>
      <c r="X56" s="11">
        <f t="shared" si="8"/>
        <v>2.1671999999999997E+18</v>
      </c>
      <c r="Y56" s="11">
        <f t="shared" si="9"/>
        <v>7.3809999999999995E-18</v>
      </c>
      <c r="Z56" s="11">
        <f t="shared" si="10"/>
        <v>7.1999999999999994E-4</v>
      </c>
      <c r="AA56" s="16">
        <f t="shared" si="11"/>
        <v>1.1386058851846501E-2</v>
      </c>
      <c r="AB56" s="9">
        <f t="shared" si="1"/>
        <v>0.901450177958389</v>
      </c>
      <c r="AC56" s="9">
        <f t="shared" si="2"/>
        <v>0.98861394114815349</v>
      </c>
      <c r="AD56" s="15">
        <f t="shared" si="3"/>
        <v>15.813970627564586</v>
      </c>
      <c r="AE56" s="3">
        <f t="shared" si="12"/>
        <v>888.6723999999997</v>
      </c>
      <c r="AF56" s="2">
        <f t="shared" si="13"/>
        <v>0.25</v>
      </c>
      <c r="AG56" s="9">
        <f t="shared" si="14"/>
        <v>4.2859469140106733E-3</v>
      </c>
      <c r="AH56" s="2">
        <f t="shared" si="15"/>
        <v>0.2073947406537946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112.9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0.91650600000000004</v>
      </c>
      <c r="F57" s="9">
        <f>IF(Raw!$G57&gt;$C$8,IF(Raw!$Q57&gt;$C$8,IF(Raw!$N57&gt;$C$9,IF(Raw!$N57&lt;$A$9,IF(Raw!$X57&gt;$C$9,IF(Raw!$X57&lt;$A$9,Raw!I57,-999),-999),-999),-999),-999),-999)</f>
        <v>1.3610059999999999</v>
      </c>
      <c r="G57" s="9">
        <f>Raw!G57</f>
        <v>0.97477199999999997</v>
      </c>
      <c r="H57" s="9">
        <f>IF(Raw!$G57&gt;$C$8,IF(Raw!$Q57&gt;$C$8,IF(Raw!$N57&gt;$C$9,IF(Raw!$N57&lt;$A$9,IF(Raw!$X57&gt;$C$9,IF(Raw!$X57&lt;$A$9,Raw!L57,-999),-999),-999),-999),-999),-999)</f>
        <v>666.6</v>
      </c>
      <c r="I57" s="9">
        <f>IF(Raw!$G57&gt;$C$8,IF(Raw!$Q57&gt;$C$8,IF(Raw!$N57&gt;$C$9,IF(Raw!$N57&lt;$A$9,IF(Raw!$X57&gt;$C$9,IF(Raw!$X57&lt;$A$9,Raw!M57,-999),-999),-999),-999),-999),-999)</f>
        <v>9.8288E-2</v>
      </c>
      <c r="J57" s="9">
        <f>IF(Raw!$G57&gt;$C$8,IF(Raw!$Q57&gt;$C$8,IF(Raw!$N57&gt;$C$9,IF(Raw!$N57&lt;$A$9,IF(Raw!$X57&gt;$C$9,IF(Raw!$X57&lt;$A$9,Raw!N57,-999),-999),-999),-999),-999),-999)</f>
        <v>376</v>
      </c>
      <c r="K57" s="9">
        <f>IF(Raw!$G57&gt;$C$8,IF(Raw!$Q57&gt;$C$8,IF(Raw!$N57&gt;$C$9,IF(Raw!$N57&lt;$A$9,IF(Raw!$X57&gt;$C$9,IF(Raw!$X57&lt;$A$9,Raw!R57,-999),-999),-999),-999),-999),-999)</f>
        <v>0.91104799999999997</v>
      </c>
      <c r="L57" s="9">
        <f>IF(Raw!$G57&gt;$C$8,IF(Raw!$Q57&gt;$C$8,IF(Raw!$N57&gt;$C$9,IF(Raw!$N57&lt;$A$9,IF(Raw!$X57&gt;$C$9,IF(Raw!$X57&lt;$A$9,Raw!S57,-999),-999),-999),-999),-999),-999)</f>
        <v>1.3814150000000001</v>
      </c>
      <c r="M57" s="9">
        <f>Raw!Q57</f>
        <v>0.98197900000000005</v>
      </c>
      <c r="N57" s="9">
        <f>IF(Raw!$G57&gt;$C$8,IF(Raw!$Q57&gt;$C$8,IF(Raw!$N57&gt;$C$9,IF(Raw!$N57&lt;$A$9,IF(Raw!$X57&gt;$C$9,IF(Raw!$X57&lt;$A$9,Raw!V57,-999),-999),-999),-999),-999),-999)</f>
        <v>713</v>
      </c>
      <c r="O57" s="9">
        <f>IF(Raw!$G57&gt;$C$8,IF(Raw!$Q57&gt;$C$8,IF(Raw!$N57&gt;$C$9,IF(Raw!$N57&lt;$A$9,IF(Raw!$X57&gt;$C$9,IF(Raw!$X57&lt;$A$9,Raw!W57,-999),-999),-999),-999),-999),-999)</f>
        <v>0.262934</v>
      </c>
      <c r="P57" s="9">
        <f>IF(Raw!$G57&gt;$C$8,IF(Raw!$Q57&gt;$C$8,IF(Raw!$N57&gt;$C$9,IF(Raw!$N57&lt;$A$9,IF(Raw!$X57&gt;$C$9,IF(Raw!$X57&lt;$A$9,Raw!X57,-999),-999),-999),-999),-999),-999)</f>
        <v>527</v>
      </c>
      <c r="R57" s="9">
        <f t="shared" si="4"/>
        <v>0.4444999999999999</v>
      </c>
      <c r="S57" s="9">
        <f t="shared" si="5"/>
        <v>0.32659664983108078</v>
      </c>
      <c r="T57" s="9">
        <f t="shared" si="6"/>
        <v>0.47036700000000009</v>
      </c>
      <c r="U57" s="9">
        <f t="shared" si="7"/>
        <v>0.34049651987273921</v>
      </c>
      <c r="V57" s="15">
        <f t="shared" si="0"/>
        <v>0</v>
      </c>
      <c r="X57" s="11">
        <f t="shared" si="8"/>
        <v>2.1671999999999997E+18</v>
      </c>
      <c r="Y57" s="11">
        <f t="shared" si="9"/>
        <v>6.6659999999999998E-18</v>
      </c>
      <c r="Z57" s="11">
        <f t="shared" si="10"/>
        <v>3.7599999999999998E-4</v>
      </c>
      <c r="AA57" s="16">
        <f t="shared" si="11"/>
        <v>5.4025585716046525E-3</v>
      </c>
      <c r="AB57" s="9">
        <f t="shared" si="1"/>
        <v>0.91358918526764998</v>
      </c>
      <c r="AC57" s="9">
        <f t="shared" si="2"/>
        <v>0.99459744142839523</v>
      </c>
      <c r="AD57" s="15">
        <f t="shared" si="3"/>
        <v>14.368506839374076</v>
      </c>
      <c r="AE57" s="3">
        <f t="shared" si="12"/>
        <v>802.5863999999998</v>
      </c>
      <c r="AF57" s="2">
        <f t="shared" si="13"/>
        <v>0.25</v>
      </c>
      <c r="AG57" s="9">
        <f t="shared" si="14"/>
        <v>3.7634050573650186E-3</v>
      </c>
      <c r="AH57" s="2">
        <f t="shared" si="15"/>
        <v>0.18210921215471065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111.6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0.93929300000000004</v>
      </c>
      <c r="F58" s="9">
        <f>IF(Raw!$G58&gt;$C$8,IF(Raw!$Q58&gt;$C$8,IF(Raw!$N58&gt;$C$9,IF(Raw!$N58&lt;$A$9,IF(Raw!$X58&gt;$C$9,IF(Raw!$X58&lt;$A$9,Raw!I58,-999),-999),-999),-999),-999),-999)</f>
        <v>1.3637999999999999</v>
      </c>
      <c r="G58" s="9">
        <f>Raw!G58</f>
        <v>0.97668200000000005</v>
      </c>
      <c r="H58" s="9">
        <f>IF(Raw!$G58&gt;$C$8,IF(Raw!$Q58&gt;$C$8,IF(Raw!$N58&gt;$C$9,IF(Raw!$N58&lt;$A$9,IF(Raw!$X58&gt;$C$9,IF(Raw!$X58&lt;$A$9,Raw!L58,-999),-999),-999),-999),-999),-999)</f>
        <v>646.70000000000005</v>
      </c>
      <c r="I58" s="9">
        <f>IF(Raw!$G58&gt;$C$8,IF(Raw!$Q58&gt;$C$8,IF(Raw!$N58&gt;$C$9,IF(Raw!$N58&lt;$A$9,IF(Raw!$X58&gt;$C$9,IF(Raw!$X58&lt;$A$9,Raw!M58,-999),-999),-999),-999),-999),-999)</f>
        <v>0.18412200000000001</v>
      </c>
      <c r="J58" s="9">
        <f>IF(Raw!$G58&gt;$C$8,IF(Raw!$Q58&gt;$C$8,IF(Raw!$N58&gt;$C$9,IF(Raw!$N58&lt;$A$9,IF(Raw!$X58&gt;$C$9,IF(Raw!$X58&lt;$A$9,Raw!N58,-999),-999),-999),-999),-999),-999)</f>
        <v>728</v>
      </c>
      <c r="K58" s="9">
        <f>IF(Raw!$G58&gt;$C$8,IF(Raw!$Q58&gt;$C$8,IF(Raw!$N58&gt;$C$9,IF(Raw!$N58&lt;$A$9,IF(Raw!$X58&gt;$C$9,IF(Raw!$X58&lt;$A$9,Raw!R58,-999),-999),-999),-999),-999),-999)</f>
        <v>0.88579600000000003</v>
      </c>
      <c r="L58" s="9">
        <f>IF(Raw!$G58&gt;$C$8,IF(Raw!$Q58&gt;$C$8,IF(Raw!$N58&gt;$C$9,IF(Raw!$N58&lt;$A$9,IF(Raw!$X58&gt;$C$9,IF(Raw!$X58&lt;$A$9,Raw!S58,-999),-999),-999),-999),-999),-999)</f>
        <v>1.3851439999999999</v>
      </c>
      <c r="M58" s="9">
        <f>Raw!Q58</f>
        <v>0.98672099999999996</v>
      </c>
      <c r="N58" s="9">
        <f>IF(Raw!$G58&gt;$C$8,IF(Raw!$Q58&gt;$C$8,IF(Raw!$N58&gt;$C$9,IF(Raw!$N58&lt;$A$9,IF(Raw!$X58&gt;$C$9,IF(Raw!$X58&lt;$A$9,Raw!V58,-999),-999),-999),-999),-999),-999)</f>
        <v>741.3</v>
      </c>
      <c r="O58" s="9">
        <f>IF(Raw!$G58&gt;$C$8,IF(Raw!$Q58&gt;$C$8,IF(Raw!$N58&gt;$C$9,IF(Raw!$N58&lt;$A$9,IF(Raw!$X58&gt;$C$9,IF(Raw!$X58&lt;$A$9,Raw!W58,-999),-999),-999),-999),-999),-999)</f>
        <v>0.17577100000000001</v>
      </c>
      <c r="P58" s="9">
        <f>IF(Raw!$G58&gt;$C$8,IF(Raw!$Q58&gt;$C$8,IF(Raw!$N58&gt;$C$9,IF(Raw!$N58&lt;$A$9,IF(Raw!$X58&gt;$C$9,IF(Raw!$X58&lt;$A$9,Raw!X58,-999),-999),-999),-999),-999),-999)</f>
        <v>584</v>
      </c>
      <c r="R58" s="9">
        <f t="shared" si="4"/>
        <v>0.42450699999999986</v>
      </c>
      <c r="S58" s="9">
        <f t="shared" si="5"/>
        <v>0.31126778119958931</v>
      </c>
      <c r="T58" s="9">
        <f t="shared" si="6"/>
        <v>0.4993479999999999</v>
      </c>
      <c r="U58" s="9">
        <f t="shared" si="7"/>
        <v>0.36050259034439736</v>
      </c>
      <c r="V58" s="15">
        <f t="shared" si="0"/>
        <v>0</v>
      </c>
      <c r="X58" s="11">
        <f t="shared" si="8"/>
        <v>2.1671999999999997E+18</v>
      </c>
      <c r="Y58" s="11">
        <f t="shared" si="9"/>
        <v>6.4670000000000003E-18</v>
      </c>
      <c r="Z58" s="11">
        <f t="shared" si="10"/>
        <v>7.2799999999999991E-4</v>
      </c>
      <c r="AA58" s="16">
        <f t="shared" si="11"/>
        <v>1.0100073271174285E-2</v>
      </c>
      <c r="AB58" s="9">
        <f t="shared" si="1"/>
        <v>0.8908394513878144</v>
      </c>
      <c r="AC58" s="9">
        <f t="shared" si="2"/>
        <v>0.98989992672882565</v>
      </c>
      <c r="AD58" s="15">
        <f t="shared" si="3"/>
        <v>13.873727020843798</v>
      </c>
      <c r="AE58" s="3">
        <f t="shared" si="12"/>
        <v>778.62679999999978</v>
      </c>
      <c r="AF58" s="2">
        <f t="shared" si="13"/>
        <v>0.25</v>
      </c>
      <c r="AG58" s="9">
        <f t="shared" si="14"/>
        <v>3.8473188682655755E-3</v>
      </c>
      <c r="AH58" s="2">
        <f t="shared" si="15"/>
        <v>0.18616975779331887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110.4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0.932473</v>
      </c>
      <c r="F59" s="9">
        <f>IF(Raw!$G59&gt;$C$8,IF(Raw!$Q59&gt;$C$8,IF(Raw!$N59&gt;$C$9,IF(Raw!$N59&lt;$A$9,IF(Raw!$X59&gt;$C$9,IF(Raw!$X59&lt;$A$9,Raw!I59,-999),-999),-999),-999),-999),-999)</f>
        <v>1.3690690000000001</v>
      </c>
      <c r="G59" s="9">
        <f>Raw!G59</f>
        <v>0.97586799999999996</v>
      </c>
      <c r="H59" s="9">
        <f>IF(Raw!$G59&gt;$C$8,IF(Raw!$Q59&gt;$C$8,IF(Raw!$N59&gt;$C$9,IF(Raw!$N59&lt;$A$9,IF(Raw!$X59&gt;$C$9,IF(Raw!$X59&lt;$A$9,Raw!L59,-999),-999),-999),-999),-999),-999)</f>
        <v>675.2</v>
      </c>
      <c r="I59" s="9">
        <f>IF(Raw!$G59&gt;$C$8,IF(Raw!$Q59&gt;$C$8,IF(Raw!$N59&gt;$C$9,IF(Raw!$N59&lt;$A$9,IF(Raw!$X59&gt;$C$9,IF(Raw!$X59&lt;$A$9,Raw!M59,-999),-999),-999),-999),-999),-999)</f>
        <v>0.15323600000000001</v>
      </c>
      <c r="J59" s="9">
        <f>IF(Raw!$G59&gt;$C$8,IF(Raw!$Q59&gt;$C$8,IF(Raw!$N59&gt;$C$9,IF(Raw!$N59&lt;$A$9,IF(Raw!$X59&gt;$C$9,IF(Raw!$X59&lt;$A$9,Raw!N59,-999),-999),-999),-999),-999),-999)</f>
        <v>403</v>
      </c>
      <c r="K59" s="9">
        <f>IF(Raw!$G59&gt;$C$8,IF(Raw!$Q59&gt;$C$8,IF(Raw!$N59&gt;$C$9,IF(Raw!$N59&lt;$A$9,IF(Raw!$X59&gt;$C$9,IF(Raw!$X59&lt;$A$9,Raw!R59,-999),-999),-999),-999),-999),-999)</f>
        <v>0.96705600000000003</v>
      </c>
      <c r="L59" s="9">
        <f>IF(Raw!$G59&gt;$C$8,IF(Raw!$Q59&gt;$C$8,IF(Raw!$N59&gt;$C$9,IF(Raw!$N59&lt;$A$9,IF(Raw!$X59&gt;$C$9,IF(Raw!$X59&lt;$A$9,Raw!S59,-999),-999),-999),-999),-999),-999)</f>
        <v>1.5094860000000001</v>
      </c>
      <c r="M59" s="9">
        <f>Raw!Q59</f>
        <v>0.98982000000000003</v>
      </c>
      <c r="N59" s="9">
        <f>IF(Raw!$G59&gt;$C$8,IF(Raw!$Q59&gt;$C$8,IF(Raw!$N59&gt;$C$9,IF(Raw!$N59&lt;$A$9,IF(Raw!$X59&gt;$C$9,IF(Raw!$X59&lt;$A$9,Raw!V59,-999),-999),-999),-999),-999),-999)</f>
        <v>718.3</v>
      </c>
      <c r="O59" s="9">
        <f>IF(Raw!$G59&gt;$C$8,IF(Raw!$Q59&gt;$C$8,IF(Raw!$N59&gt;$C$9,IF(Raw!$N59&lt;$A$9,IF(Raw!$X59&gt;$C$9,IF(Raw!$X59&lt;$A$9,Raw!W59,-999),-999),-999),-999),-999),-999)</f>
        <v>0.22917699999999999</v>
      </c>
      <c r="P59" s="9">
        <f>IF(Raw!$G59&gt;$C$8,IF(Raw!$Q59&gt;$C$8,IF(Raw!$N59&gt;$C$9,IF(Raw!$N59&lt;$A$9,IF(Raw!$X59&gt;$C$9,IF(Raw!$X59&lt;$A$9,Raw!X59,-999),-999),-999),-999),-999),-999)</f>
        <v>514</v>
      </c>
      <c r="R59" s="9">
        <f t="shared" si="4"/>
        <v>0.4365960000000001</v>
      </c>
      <c r="S59" s="9">
        <f t="shared" si="5"/>
        <v>0.31889992396292666</v>
      </c>
      <c r="T59" s="9">
        <f t="shared" si="6"/>
        <v>0.54243000000000008</v>
      </c>
      <c r="U59" s="9">
        <f t="shared" si="7"/>
        <v>0.3593474864954031</v>
      </c>
      <c r="V59" s="15">
        <f t="shared" si="0"/>
        <v>0</v>
      </c>
      <c r="X59" s="11">
        <f t="shared" si="8"/>
        <v>2.708999999999999E+18</v>
      </c>
      <c r="Y59" s="11">
        <f t="shared" si="9"/>
        <v>6.752E-18</v>
      </c>
      <c r="Z59" s="11">
        <f t="shared" si="10"/>
        <v>4.0299999999999998E-4</v>
      </c>
      <c r="AA59" s="16">
        <f t="shared" si="11"/>
        <v>7.3174016434183501E-3</v>
      </c>
      <c r="AB59" s="9">
        <f t="shared" si="1"/>
        <v>0.97102517817343947</v>
      </c>
      <c r="AC59" s="9">
        <f t="shared" si="2"/>
        <v>0.99268259835658157</v>
      </c>
      <c r="AD59" s="15">
        <f t="shared" si="3"/>
        <v>18.157324177216751</v>
      </c>
      <c r="AE59" s="3">
        <f t="shared" si="12"/>
        <v>812.94079999999974</v>
      </c>
      <c r="AF59" s="2">
        <f t="shared" si="13"/>
        <v>0.25</v>
      </c>
      <c r="AG59" s="9">
        <f t="shared" si="14"/>
        <v>5.0190683112038862E-3</v>
      </c>
      <c r="AH59" s="2">
        <f t="shared" si="15"/>
        <v>0.24287010352905569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109.1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0.92430800000000002</v>
      </c>
      <c r="F60" s="9">
        <f>IF(Raw!$G60&gt;$C$8,IF(Raw!$Q60&gt;$C$8,IF(Raw!$N60&gt;$C$9,IF(Raw!$N60&lt;$A$9,IF(Raw!$X60&gt;$C$9,IF(Raw!$X60&lt;$A$9,Raw!I60,-999),-999),-999),-999),-999),-999)</f>
        <v>1.366493</v>
      </c>
      <c r="G60" s="9">
        <f>Raw!G60</f>
        <v>0.979325</v>
      </c>
      <c r="H60" s="9">
        <f>IF(Raw!$G60&gt;$C$8,IF(Raw!$Q60&gt;$C$8,IF(Raw!$N60&gt;$C$9,IF(Raw!$N60&lt;$A$9,IF(Raw!$X60&gt;$C$9,IF(Raw!$X60&lt;$A$9,Raw!L60,-999),-999),-999),-999),-999),-999)</f>
        <v>652.1</v>
      </c>
      <c r="I60" s="9">
        <f>IF(Raw!$G60&gt;$C$8,IF(Raw!$Q60&gt;$C$8,IF(Raw!$N60&gt;$C$9,IF(Raw!$N60&lt;$A$9,IF(Raw!$X60&gt;$C$9,IF(Raw!$X60&lt;$A$9,Raw!M60,-999),-999),-999),-999),-999),-999)</f>
        <v>0.19140599999999999</v>
      </c>
      <c r="J60" s="9">
        <f>IF(Raw!$G60&gt;$C$8,IF(Raw!$Q60&gt;$C$8,IF(Raw!$N60&gt;$C$9,IF(Raw!$N60&lt;$A$9,IF(Raw!$X60&gt;$C$9,IF(Raw!$X60&lt;$A$9,Raw!N60,-999),-999),-999),-999),-999),-999)</f>
        <v>676</v>
      </c>
      <c r="K60" s="9">
        <f>IF(Raw!$G60&gt;$C$8,IF(Raw!$Q60&gt;$C$8,IF(Raw!$N60&gt;$C$9,IF(Raw!$N60&lt;$A$9,IF(Raw!$X60&gt;$C$9,IF(Raw!$X60&lt;$A$9,Raw!R60,-999),-999),-999),-999),-999),-999)</f>
        <v>0.88470899999999997</v>
      </c>
      <c r="L60" s="9">
        <f>IF(Raw!$G60&gt;$C$8,IF(Raw!$Q60&gt;$C$8,IF(Raw!$N60&gt;$C$9,IF(Raw!$N60&lt;$A$9,IF(Raw!$X60&gt;$C$9,IF(Raw!$X60&lt;$A$9,Raw!S60,-999),-999),-999),-999),-999),-999)</f>
        <v>1.370735</v>
      </c>
      <c r="M60" s="9">
        <f>Raw!Q60</f>
        <v>0.98705200000000004</v>
      </c>
      <c r="N60" s="9">
        <f>IF(Raw!$G60&gt;$C$8,IF(Raw!$Q60&gt;$C$8,IF(Raw!$N60&gt;$C$9,IF(Raw!$N60&lt;$A$9,IF(Raw!$X60&gt;$C$9,IF(Raw!$X60&lt;$A$9,Raw!V60,-999),-999),-999),-999),-999),-999)</f>
        <v>669.5</v>
      </c>
      <c r="O60" s="9">
        <f>IF(Raw!$G60&gt;$C$8,IF(Raw!$Q60&gt;$C$8,IF(Raw!$N60&gt;$C$9,IF(Raw!$N60&lt;$A$9,IF(Raw!$X60&gt;$C$9,IF(Raw!$X60&lt;$A$9,Raw!W60,-999),-999),-999),-999),-999),-999)</f>
        <v>0.11454300000000001</v>
      </c>
      <c r="P60" s="9">
        <f>IF(Raw!$G60&gt;$C$8,IF(Raw!$Q60&gt;$C$8,IF(Raw!$N60&gt;$C$9,IF(Raw!$N60&lt;$A$9,IF(Raw!$X60&gt;$C$9,IF(Raw!$X60&lt;$A$9,Raw!X60,-999),-999),-999),-999),-999),-999)</f>
        <v>559</v>
      </c>
      <c r="R60" s="9">
        <f t="shared" si="4"/>
        <v>0.44218499999999994</v>
      </c>
      <c r="S60" s="9">
        <f t="shared" si="5"/>
        <v>0.32359111974960719</v>
      </c>
      <c r="T60" s="9">
        <f t="shared" si="6"/>
        <v>0.48602600000000007</v>
      </c>
      <c r="U60" s="9">
        <f t="shared" si="7"/>
        <v>0.35457327638091979</v>
      </c>
      <c r="V60" s="15">
        <f t="shared" si="0"/>
        <v>0</v>
      </c>
      <c r="X60" s="11">
        <f t="shared" si="8"/>
        <v>2.708999999999999E+18</v>
      </c>
      <c r="Y60" s="11">
        <f t="shared" si="9"/>
        <v>6.5210000000000002E-18</v>
      </c>
      <c r="Z60" s="11">
        <f t="shared" si="10"/>
        <v>6.7599999999999995E-4</v>
      </c>
      <c r="AA60" s="16">
        <f t="shared" si="11"/>
        <v>1.1800879189912097E-2</v>
      </c>
      <c r="AB60" s="9">
        <f t="shared" si="1"/>
        <v>0.89044453410915614</v>
      </c>
      <c r="AC60" s="9">
        <f t="shared" si="2"/>
        <v>0.98819912081008798</v>
      </c>
      <c r="AD60" s="15">
        <f t="shared" si="3"/>
        <v>17.456921878568192</v>
      </c>
      <c r="AE60" s="3">
        <f t="shared" si="12"/>
        <v>785.12839999999983</v>
      </c>
      <c r="AF60" s="2">
        <f t="shared" si="13"/>
        <v>0.25</v>
      </c>
      <c r="AG60" s="9">
        <f t="shared" si="14"/>
        <v>4.7613522969305261E-3</v>
      </c>
      <c r="AH60" s="2">
        <f t="shared" si="15"/>
        <v>0.23039935972030023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107.8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0.93522099999999997</v>
      </c>
      <c r="F61" s="9">
        <f>IF(Raw!$G61&gt;$C$8,IF(Raw!$Q61&gt;$C$8,IF(Raw!$N61&gt;$C$9,IF(Raw!$N61&lt;$A$9,IF(Raw!$X61&gt;$C$9,IF(Raw!$X61&lt;$A$9,Raw!I61,-999),-999),-999),-999),-999),-999)</f>
        <v>1.351127</v>
      </c>
      <c r="G61" s="9">
        <f>Raw!G61</f>
        <v>0.986066</v>
      </c>
      <c r="H61" s="9">
        <f>IF(Raw!$G61&gt;$C$8,IF(Raw!$Q61&gt;$C$8,IF(Raw!$N61&gt;$C$9,IF(Raw!$N61&lt;$A$9,IF(Raw!$X61&gt;$C$9,IF(Raw!$X61&lt;$A$9,Raw!L61,-999),-999),-999),-999),-999),-999)</f>
        <v>670.5</v>
      </c>
      <c r="I61" s="9">
        <f>IF(Raw!$G61&gt;$C$8,IF(Raw!$Q61&gt;$C$8,IF(Raw!$N61&gt;$C$9,IF(Raw!$N61&lt;$A$9,IF(Raw!$X61&gt;$C$9,IF(Raw!$X61&lt;$A$9,Raw!M61,-999),-999),-999),-999),-999),-999)</f>
        <v>0.201409</v>
      </c>
      <c r="J61" s="9">
        <f>IF(Raw!$G61&gt;$C$8,IF(Raw!$Q61&gt;$C$8,IF(Raw!$N61&gt;$C$9,IF(Raw!$N61&lt;$A$9,IF(Raw!$X61&gt;$C$9,IF(Raw!$X61&lt;$A$9,Raw!N61,-999),-999),-999),-999),-999),-999)</f>
        <v>860</v>
      </c>
      <c r="K61" s="9">
        <f>IF(Raw!$G61&gt;$C$8,IF(Raw!$Q61&gt;$C$8,IF(Raw!$N61&gt;$C$9,IF(Raw!$N61&lt;$A$9,IF(Raw!$X61&gt;$C$9,IF(Raw!$X61&lt;$A$9,Raw!R61,-999),-999),-999),-999),-999),-999)</f>
        <v>0.88586399999999998</v>
      </c>
      <c r="L61" s="9">
        <f>IF(Raw!$G61&gt;$C$8,IF(Raw!$Q61&gt;$C$8,IF(Raw!$N61&gt;$C$9,IF(Raw!$N61&lt;$A$9,IF(Raw!$X61&gt;$C$9,IF(Raw!$X61&lt;$A$9,Raw!S61,-999),-999),-999),-999),-999),-999)</f>
        <v>1.362503</v>
      </c>
      <c r="M61" s="9">
        <f>Raw!Q61</f>
        <v>0.98547499999999999</v>
      </c>
      <c r="N61" s="9">
        <f>IF(Raw!$G61&gt;$C$8,IF(Raw!$Q61&gt;$C$8,IF(Raw!$N61&gt;$C$9,IF(Raw!$N61&lt;$A$9,IF(Raw!$X61&gt;$C$9,IF(Raw!$X61&lt;$A$9,Raw!V61,-999),-999),-999),-999),-999),-999)</f>
        <v>711.9</v>
      </c>
      <c r="O61" s="9">
        <f>IF(Raw!$G61&gt;$C$8,IF(Raw!$Q61&gt;$C$8,IF(Raw!$N61&gt;$C$9,IF(Raw!$N61&lt;$A$9,IF(Raw!$X61&gt;$C$9,IF(Raw!$X61&lt;$A$9,Raw!W61,-999),-999),-999),-999),-999),-999)</f>
        <v>0.19825300000000001</v>
      </c>
      <c r="P61" s="9">
        <f>IF(Raw!$G61&gt;$C$8,IF(Raw!$Q61&gt;$C$8,IF(Raw!$N61&gt;$C$9,IF(Raw!$N61&lt;$A$9,IF(Raw!$X61&gt;$C$9,IF(Raw!$X61&lt;$A$9,Raw!X61,-999),-999),-999),-999),-999),-999)</f>
        <v>595</v>
      </c>
      <c r="R61" s="9">
        <f t="shared" si="4"/>
        <v>0.415906</v>
      </c>
      <c r="S61" s="9">
        <f t="shared" si="5"/>
        <v>0.30782154453282334</v>
      </c>
      <c r="T61" s="9">
        <f t="shared" si="6"/>
        <v>0.47663900000000003</v>
      </c>
      <c r="U61" s="9">
        <f t="shared" si="7"/>
        <v>0.34982601873170188</v>
      </c>
      <c r="V61" s="15">
        <f t="shared" si="0"/>
        <v>0</v>
      </c>
      <c r="X61" s="11">
        <f t="shared" si="8"/>
        <v>2.708999999999999E+18</v>
      </c>
      <c r="Y61" s="11">
        <f t="shared" si="9"/>
        <v>6.7049999999999994E-18</v>
      </c>
      <c r="Z61" s="11">
        <f t="shared" si="10"/>
        <v>8.5999999999999998E-4</v>
      </c>
      <c r="AA61" s="16">
        <f t="shared" si="11"/>
        <v>1.5380647047485589E-2</v>
      </c>
      <c r="AB61" s="9">
        <f t="shared" si="1"/>
        <v>0.89319501622806652</v>
      </c>
      <c r="AC61" s="9">
        <f t="shared" si="2"/>
        <v>0.98461935295251435</v>
      </c>
      <c r="AD61" s="15">
        <f t="shared" si="3"/>
        <v>17.884473311029755</v>
      </c>
      <c r="AE61" s="3">
        <f t="shared" si="12"/>
        <v>807.2819999999997</v>
      </c>
      <c r="AF61" s="2">
        <f t="shared" si="13"/>
        <v>0.25</v>
      </c>
      <c r="AG61" s="9">
        <f t="shared" si="14"/>
        <v>4.8126569965468591E-3</v>
      </c>
      <c r="AH61" s="2">
        <f t="shared" si="15"/>
        <v>0.2328819674344712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106.5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0.92464299999999999</v>
      </c>
      <c r="F62" s="9">
        <f>IF(Raw!$G62&gt;$C$8,IF(Raw!$Q62&gt;$C$8,IF(Raw!$N62&gt;$C$9,IF(Raw!$N62&lt;$A$9,IF(Raw!$X62&gt;$C$9,IF(Raw!$X62&lt;$A$9,Raw!I62,-999),-999),-999),-999),-999),-999)</f>
        <v>1.374269</v>
      </c>
      <c r="G62" s="9">
        <f>Raw!G62</f>
        <v>0.970831</v>
      </c>
      <c r="H62" s="9">
        <f>IF(Raw!$G62&gt;$C$8,IF(Raw!$Q62&gt;$C$8,IF(Raw!$N62&gt;$C$9,IF(Raw!$N62&lt;$A$9,IF(Raw!$X62&gt;$C$9,IF(Raw!$X62&lt;$A$9,Raw!L62,-999),-999),-999),-999),-999),-999)</f>
        <v>650.20000000000005</v>
      </c>
      <c r="I62" s="9">
        <f>IF(Raw!$G62&gt;$C$8,IF(Raw!$Q62&gt;$C$8,IF(Raw!$N62&gt;$C$9,IF(Raw!$N62&lt;$A$9,IF(Raw!$X62&gt;$C$9,IF(Raw!$X62&lt;$A$9,Raw!M62,-999),-999),-999),-999),-999),-999)</f>
        <v>0.12887899999999999</v>
      </c>
      <c r="J62" s="9">
        <f>IF(Raw!$G62&gt;$C$8,IF(Raw!$Q62&gt;$C$8,IF(Raw!$N62&gt;$C$9,IF(Raw!$N62&lt;$A$9,IF(Raw!$X62&gt;$C$9,IF(Raw!$X62&lt;$A$9,Raw!N62,-999),-999),-999),-999),-999),-999)</f>
        <v>574</v>
      </c>
      <c r="K62" s="9">
        <f>IF(Raw!$G62&gt;$C$8,IF(Raw!$Q62&gt;$C$8,IF(Raw!$N62&gt;$C$9,IF(Raw!$N62&lt;$A$9,IF(Raw!$X62&gt;$C$9,IF(Raw!$X62&lt;$A$9,Raw!R62,-999),-999),-999),-999),-999),-999)</f>
        <v>0.89178599999999997</v>
      </c>
      <c r="L62" s="9">
        <f>IF(Raw!$G62&gt;$C$8,IF(Raw!$Q62&gt;$C$8,IF(Raw!$N62&gt;$C$9,IF(Raw!$N62&lt;$A$9,IF(Raw!$X62&gt;$C$9,IF(Raw!$X62&lt;$A$9,Raw!S62,-999),-999),-999),-999),-999),-999)</f>
        <v>1.3744320000000001</v>
      </c>
      <c r="M62" s="9">
        <f>Raw!Q62</f>
        <v>0.98321199999999997</v>
      </c>
      <c r="N62" s="9">
        <f>IF(Raw!$G62&gt;$C$8,IF(Raw!$Q62&gt;$C$8,IF(Raw!$N62&gt;$C$9,IF(Raw!$N62&lt;$A$9,IF(Raw!$X62&gt;$C$9,IF(Raw!$X62&lt;$A$9,Raw!V62,-999),-999),-999),-999),-999),-999)</f>
        <v>692.5</v>
      </c>
      <c r="O62" s="9">
        <f>IF(Raw!$G62&gt;$C$8,IF(Raw!$Q62&gt;$C$8,IF(Raw!$N62&gt;$C$9,IF(Raw!$N62&lt;$A$9,IF(Raw!$X62&gt;$C$9,IF(Raw!$X62&lt;$A$9,Raw!W62,-999),-999),-999),-999),-999),-999)</f>
        <v>9.9638000000000004E-2</v>
      </c>
      <c r="P62" s="9">
        <f>IF(Raw!$G62&gt;$C$8,IF(Raw!$Q62&gt;$C$8,IF(Raw!$N62&gt;$C$9,IF(Raw!$N62&lt;$A$9,IF(Raw!$X62&gt;$C$9,IF(Raw!$X62&lt;$A$9,Raw!X62,-999),-999),-999),-999),-999),-999)</f>
        <v>435</v>
      </c>
      <c r="R62" s="9">
        <f t="shared" si="4"/>
        <v>0.44962599999999997</v>
      </c>
      <c r="S62" s="9">
        <f t="shared" si="5"/>
        <v>0.32717466522201982</v>
      </c>
      <c r="T62" s="9">
        <f t="shared" si="6"/>
        <v>0.48264600000000013</v>
      </c>
      <c r="U62" s="9">
        <f t="shared" si="7"/>
        <v>0.35116033386882733</v>
      </c>
      <c r="V62" s="15">
        <f t="shared" si="0"/>
        <v>0</v>
      </c>
      <c r="X62" s="11">
        <f t="shared" si="8"/>
        <v>2.708999999999999E+18</v>
      </c>
      <c r="Y62" s="11">
        <f t="shared" si="9"/>
        <v>6.5019999999999998E-18</v>
      </c>
      <c r="Z62" s="11">
        <f t="shared" si="10"/>
        <v>5.7399999999999997E-4</v>
      </c>
      <c r="AA62" s="16">
        <f t="shared" si="11"/>
        <v>1.000919210690409E-2</v>
      </c>
      <c r="AB62" s="9">
        <f t="shared" si="1"/>
        <v>0.89661689653362875</v>
      </c>
      <c r="AC62" s="9">
        <f t="shared" si="2"/>
        <v>0.98999080789309601</v>
      </c>
      <c r="AD62" s="15">
        <f t="shared" si="3"/>
        <v>17.437616910982737</v>
      </c>
      <c r="AE62" s="3">
        <f t="shared" si="12"/>
        <v>782.84079999999972</v>
      </c>
      <c r="AF62" s="2">
        <f t="shared" si="13"/>
        <v>0.25</v>
      </c>
      <c r="AG62" s="9">
        <f t="shared" si="14"/>
        <v>4.7103072125672359E-3</v>
      </c>
      <c r="AH62" s="2">
        <f t="shared" si="15"/>
        <v>0.22792931465311361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105.4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0.93442999999999998</v>
      </c>
      <c r="F63" s="9">
        <f>IF(Raw!$G63&gt;$C$8,IF(Raw!$Q63&gt;$C$8,IF(Raw!$N63&gt;$C$9,IF(Raw!$N63&lt;$A$9,IF(Raw!$X63&gt;$C$9,IF(Raw!$X63&lt;$A$9,Raw!I63,-999),-999),-999),-999),-999),-999)</f>
        <v>1.350848</v>
      </c>
      <c r="G63" s="9">
        <f>Raw!G63</f>
        <v>0.97574399999999994</v>
      </c>
      <c r="H63" s="9">
        <f>IF(Raw!$G63&gt;$C$8,IF(Raw!$Q63&gt;$C$8,IF(Raw!$N63&gt;$C$9,IF(Raw!$N63&lt;$A$9,IF(Raw!$X63&gt;$C$9,IF(Raw!$X63&lt;$A$9,Raw!L63,-999),-999),-999),-999),-999),-999)</f>
        <v>670.6</v>
      </c>
      <c r="I63" s="9">
        <f>IF(Raw!$G63&gt;$C$8,IF(Raw!$Q63&gt;$C$8,IF(Raw!$N63&gt;$C$9,IF(Raw!$N63&lt;$A$9,IF(Raw!$X63&gt;$C$9,IF(Raw!$X63&lt;$A$9,Raw!M63,-999),-999),-999),-999),-999),-999)</f>
        <v>0.18960199999999999</v>
      </c>
      <c r="J63" s="9">
        <f>IF(Raw!$G63&gt;$C$8,IF(Raw!$Q63&gt;$C$8,IF(Raw!$N63&gt;$C$9,IF(Raw!$N63&lt;$A$9,IF(Raw!$X63&gt;$C$9,IF(Raw!$X63&lt;$A$9,Raw!N63,-999),-999),-999),-999),-999),-999)</f>
        <v>703</v>
      </c>
      <c r="K63" s="9">
        <f>IF(Raw!$G63&gt;$C$8,IF(Raw!$Q63&gt;$C$8,IF(Raw!$N63&gt;$C$9,IF(Raw!$N63&lt;$A$9,IF(Raw!$X63&gt;$C$9,IF(Raw!$X63&lt;$A$9,Raw!R63,-999),-999),-999),-999),-999),-999)</f>
        <v>0.87316899999999997</v>
      </c>
      <c r="L63" s="9">
        <f>IF(Raw!$G63&gt;$C$8,IF(Raw!$Q63&gt;$C$8,IF(Raw!$N63&gt;$C$9,IF(Raw!$N63&lt;$A$9,IF(Raw!$X63&gt;$C$9,IF(Raw!$X63&lt;$A$9,Raw!S63,-999),-999),-999),-999),-999),-999)</f>
        <v>1.3501030000000001</v>
      </c>
      <c r="M63" s="9">
        <f>Raw!Q63</f>
        <v>0.98833400000000005</v>
      </c>
      <c r="N63" s="9">
        <f>IF(Raw!$G63&gt;$C$8,IF(Raw!$Q63&gt;$C$8,IF(Raw!$N63&gt;$C$9,IF(Raw!$N63&lt;$A$9,IF(Raw!$X63&gt;$C$9,IF(Raw!$X63&lt;$A$9,Raw!V63,-999),-999),-999),-999),-999),-999)</f>
        <v>730.7</v>
      </c>
      <c r="O63" s="9">
        <f>IF(Raw!$G63&gt;$C$8,IF(Raw!$Q63&gt;$C$8,IF(Raw!$N63&gt;$C$9,IF(Raw!$N63&lt;$A$9,IF(Raw!$X63&gt;$C$9,IF(Raw!$X63&lt;$A$9,Raw!W63,-999),-999),-999),-999),-999),-999)</f>
        <v>0.19175700000000001</v>
      </c>
      <c r="P63" s="9">
        <f>IF(Raw!$G63&gt;$C$8,IF(Raw!$Q63&gt;$C$8,IF(Raw!$N63&gt;$C$9,IF(Raw!$N63&lt;$A$9,IF(Raw!$X63&gt;$C$9,IF(Raw!$X63&lt;$A$9,Raw!X63,-999),-999),-999),-999),-999),-999)</f>
        <v>309</v>
      </c>
      <c r="R63" s="9">
        <f t="shared" si="4"/>
        <v>0.41641800000000007</v>
      </c>
      <c r="S63" s="9">
        <f t="shared" si="5"/>
        <v>0.30826414222769699</v>
      </c>
      <c r="T63" s="9">
        <f t="shared" si="6"/>
        <v>0.47693400000000008</v>
      </c>
      <c r="U63" s="9">
        <f t="shared" si="7"/>
        <v>0.35325749220615027</v>
      </c>
      <c r="V63" s="15">
        <f t="shared" si="0"/>
        <v>0</v>
      </c>
      <c r="X63" s="11">
        <f t="shared" si="8"/>
        <v>2.708999999999999E+18</v>
      </c>
      <c r="Y63" s="11">
        <f t="shared" si="9"/>
        <v>6.7059999999999996E-18</v>
      </c>
      <c r="Z63" s="11">
        <f t="shared" si="10"/>
        <v>7.0299999999999996E-4</v>
      </c>
      <c r="AA63" s="16">
        <f t="shared" si="11"/>
        <v>1.2610043493643053E-2</v>
      </c>
      <c r="AB63" s="9">
        <f t="shared" si="1"/>
        <v>0.87918315848359718</v>
      </c>
      <c r="AC63" s="9">
        <f t="shared" si="2"/>
        <v>0.98738995650635686</v>
      </c>
      <c r="AD63" s="15">
        <f t="shared" si="3"/>
        <v>17.937472963930375</v>
      </c>
      <c r="AE63" s="3">
        <f t="shared" si="12"/>
        <v>807.40239999999972</v>
      </c>
      <c r="AF63" s="2">
        <f t="shared" si="13"/>
        <v>0.25</v>
      </c>
      <c r="AG63" s="9">
        <f t="shared" si="14"/>
        <v>4.8742667044258964E-3</v>
      </c>
      <c r="AH63" s="2">
        <f t="shared" si="15"/>
        <v>0.23586322913548749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104.2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0.91163000000000005</v>
      </c>
      <c r="F64" s="9">
        <f>IF(Raw!$G64&gt;$C$8,IF(Raw!$Q64&gt;$C$8,IF(Raw!$N64&gt;$C$9,IF(Raw!$N64&lt;$A$9,IF(Raw!$X64&gt;$C$9,IF(Raw!$X64&lt;$A$9,Raw!I64,-999),-999),-999),-999),-999),-999)</f>
        <v>1.345094</v>
      </c>
      <c r="G64" s="9">
        <f>Raw!G64</f>
        <v>0.98176300000000005</v>
      </c>
      <c r="H64" s="9">
        <f>IF(Raw!$G64&gt;$C$8,IF(Raw!$Q64&gt;$C$8,IF(Raw!$N64&gt;$C$9,IF(Raw!$N64&lt;$A$9,IF(Raw!$X64&gt;$C$9,IF(Raw!$X64&lt;$A$9,Raw!L64,-999),-999),-999),-999),-999),-999)</f>
        <v>659.5</v>
      </c>
      <c r="I64" s="9">
        <f>IF(Raw!$G64&gt;$C$8,IF(Raw!$Q64&gt;$C$8,IF(Raw!$N64&gt;$C$9,IF(Raw!$N64&lt;$A$9,IF(Raw!$X64&gt;$C$9,IF(Raw!$X64&lt;$A$9,Raw!M64,-999),-999),-999),-999),-999),-999)</f>
        <v>6.2639E-2</v>
      </c>
      <c r="J64" s="9">
        <f>IF(Raw!$G64&gt;$C$8,IF(Raw!$Q64&gt;$C$8,IF(Raw!$N64&gt;$C$9,IF(Raw!$N64&lt;$A$9,IF(Raw!$X64&gt;$C$9,IF(Raw!$X64&lt;$A$9,Raw!N64,-999),-999),-999),-999),-999),-999)</f>
        <v>540</v>
      </c>
      <c r="K64" s="9">
        <f>IF(Raw!$G64&gt;$C$8,IF(Raw!$Q64&gt;$C$8,IF(Raw!$N64&gt;$C$9,IF(Raw!$N64&lt;$A$9,IF(Raw!$X64&gt;$C$9,IF(Raw!$X64&lt;$A$9,Raw!R64,-999),-999),-999),-999),-999),-999)</f>
        <v>0.87993699999999997</v>
      </c>
      <c r="L64" s="9">
        <f>IF(Raw!$G64&gt;$C$8,IF(Raw!$Q64&gt;$C$8,IF(Raw!$N64&gt;$C$9,IF(Raw!$N64&lt;$A$9,IF(Raw!$X64&gt;$C$9,IF(Raw!$X64&lt;$A$9,Raw!S64,-999),-999),-999),-999),-999),-999)</f>
        <v>1.351162</v>
      </c>
      <c r="M64" s="9">
        <f>Raw!Q64</f>
        <v>0.98284899999999997</v>
      </c>
      <c r="N64" s="9">
        <f>IF(Raw!$G64&gt;$C$8,IF(Raw!$Q64&gt;$C$8,IF(Raw!$N64&gt;$C$9,IF(Raw!$N64&lt;$A$9,IF(Raw!$X64&gt;$C$9,IF(Raw!$X64&lt;$A$9,Raw!V64,-999),-999),-999),-999),-999),-999)</f>
        <v>716.4</v>
      </c>
      <c r="O64" s="9">
        <f>IF(Raw!$G64&gt;$C$8,IF(Raw!$Q64&gt;$C$8,IF(Raw!$N64&gt;$C$9,IF(Raw!$N64&lt;$A$9,IF(Raw!$X64&gt;$C$9,IF(Raw!$X64&lt;$A$9,Raw!W64,-999),-999),-999),-999),-999),-999)</f>
        <v>0.176761</v>
      </c>
      <c r="P64" s="9">
        <f>IF(Raw!$G64&gt;$C$8,IF(Raw!$Q64&gt;$C$8,IF(Raw!$N64&gt;$C$9,IF(Raw!$N64&lt;$A$9,IF(Raw!$X64&gt;$C$9,IF(Raw!$X64&lt;$A$9,Raw!X64,-999),-999),-999),-999),-999),-999)</f>
        <v>563</v>
      </c>
      <c r="R64" s="9">
        <f t="shared" si="4"/>
        <v>0.43346399999999996</v>
      </c>
      <c r="S64" s="9">
        <f t="shared" si="5"/>
        <v>0.32225554496563064</v>
      </c>
      <c r="T64" s="9">
        <f t="shared" si="6"/>
        <v>0.471225</v>
      </c>
      <c r="U64" s="9">
        <f t="shared" si="7"/>
        <v>0.3487553676021084</v>
      </c>
      <c r="V64" s="15">
        <f t="shared" si="0"/>
        <v>0</v>
      </c>
      <c r="X64" s="11">
        <f t="shared" si="8"/>
        <v>3.2508E+18</v>
      </c>
      <c r="Y64" s="11">
        <f t="shared" si="9"/>
        <v>6.595E-18</v>
      </c>
      <c r="Z64" s="11">
        <f t="shared" si="10"/>
        <v>5.4000000000000001E-4</v>
      </c>
      <c r="AA64" s="16">
        <f t="shared" si="11"/>
        <v>1.144457929810914E-2</v>
      </c>
      <c r="AB64" s="9">
        <f t="shared" si="1"/>
        <v>0.88532997187975149</v>
      </c>
      <c r="AC64" s="9">
        <f t="shared" si="2"/>
        <v>0.98855542070189073</v>
      </c>
      <c r="AD64" s="15">
        <f t="shared" si="3"/>
        <v>21.193665366868771</v>
      </c>
      <c r="AE64" s="3">
        <f t="shared" si="12"/>
        <v>794.03799999999978</v>
      </c>
      <c r="AF64" s="2">
        <f t="shared" si="13"/>
        <v>0.25</v>
      </c>
      <c r="AG64" s="9">
        <f t="shared" si="14"/>
        <v>5.6856958121987633E-3</v>
      </c>
      <c r="AH64" s="2">
        <f t="shared" si="15"/>
        <v>0.27512786137238471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102.9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0.925593</v>
      </c>
      <c r="F65" s="9">
        <f>IF(Raw!$G65&gt;$C$8,IF(Raw!$Q65&gt;$C$8,IF(Raw!$N65&gt;$C$9,IF(Raw!$N65&lt;$A$9,IF(Raw!$X65&gt;$C$9,IF(Raw!$X65&lt;$A$9,Raw!I65,-999),-999),-999),-999),-999),-999)</f>
        <v>1.3686480000000001</v>
      </c>
      <c r="G65" s="9">
        <f>Raw!G65</f>
        <v>0.98338899999999996</v>
      </c>
      <c r="H65" s="9">
        <f>IF(Raw!$G65&gt;$C$8,IF(Raw!$Q65&gt;$C$8,IF(Raw!$N65&gt;$C$9,IF(Raw!$N65&lt;$A$9,IF(Raw!$X65&gt;$C$9,IF(Raw!$X65&lt;$A$9,Raw!L65,-999),-999),-999),-999),-999),-999)</f>
        <v>628</v>
      </c>
      <c r="I65" s="9">
        <f>IF(Raw!$G65&gt;$C$8,IF(Raw!$Q65&gt;$C$8,IF(Raw!$N65&gt;$C$9,IF(Raw!$N65&lt;$A$9,IF(Raw!$X65&gt;$C$9,IF(Raw!$X65&lt;$A$9,Raw!M65,-999),-999),-999),-999),-999),-999)</f>
        <v>6.9833000000000006E-2</v>
      </c>
      <c r="J65" s="9">
        <f>IF(Raw!$G65&gt;$C$8,IF(Raw!$Q65&gt;$C$8,IF(Raw!$N65&gt;$C$9,IF(Raw!$N65&lt;$A$9,IF(Raw!$X65&gt;$C$9,IF(Raw!$X65&lt;$A$9,Raw!N65,-999),-999),-999),-999),-999),-999)</f>
        <v>826</v>
      </c>
      <c r="K65" s="9">
        <f>IF(Raw!$G65&gt;$C$8,IF(Raw!$Q65&gt;$C$8,IF(Raw!$N65&gt;$C$9,IF(Raw!$N65&lt;$A$9,IF(Raw!$X65&gt;$C$9,IF(Raw!$X65&lt;$A$9,Raw!R65,-999),-999),-999),-999),-999),-999)</f>
        <v>0.88915200000000005</v>
      </c>
      <c r="L65" s="9">
        <f>IF(Raw!$G65&gt;$C$8,IF(Raw!$Q65&gt;$C$8,IF(Raw!$N65&gt;$C$9,IF(Raw!$N65&lt;$A$9,IF(Raw!$X65&gt;$C$9,IF(Raw!$X65&lt;$A$9,Raw!S65,-999),-999),-999),-999),-999),-999)</f>
        <v>1.367016</v>
      </c>
      <c r="M65" s="9">
        <f>Raw!Q65</f>
        <v>0.97779099999999997</v>
      </c>
      <c r="N65" s="9">
        <f>IF(Raw!$G65&gt;$C$8,IF(Raw!$Q65&gt;$C$8,IF(Raw!$N65&gt;$C$9,IF(Raw!$N65&lt;$A$9,IF(Raw!$X65&gt;$C$9,IF(Raw!$X65&lt;$A$9,Raw!V65,-999),-999),-999),-999),-999),-999)</f>
        <v>670.4</v>
      </c>
      <c r="O65" s="9">
        <f>IF(Raw!$G65&gt;$C$8,IF(Raw!$Q65&gt;$C$8,IF(Raw!$N65&gt;$C$9,IF(Raw!$N65&lt;$A$9,IF(Raw!$X65&gt;$C$9,IF(Raw!$X65&lt;$A$9,Raw!W65,-999),-999),-999),-999),-999),-999)</f>
        <v>9.1000000000000003E-5</v>
      </c>
      <c r="P65" s="9">
        <f>IF(Raw!$G65&gt;$C$8,IF(Raw!$Q65&gt;$C$8,IF(Raw!$N65&gt;$C$9,IF(Raw!$N65&lt;$A$9,IF(Raw!$X65&gt;$C$9,IF(Raw!$X65&lt;$A$9,Raw!X65,-999),-999),-999),-999),-999),-999)</f>
        <v>457</v>
      </c>
      <c r="R65" s="9">
        <f t="shared" si="4"/>
        <v>0.44305500000000009</v>
      </c>
      <c r="S65" s="9">
        <f t="shared" si="5"/>
        <v>0.32371727427358976</v>
      </c>
      <c r="T65" s="9">
        <f t="shared" si="6"/>
        <v>0.47786399999999996</v>
      </c>
      <c r="U65" s="9">
        <f t="shared" si="7"/>
        <v>0.34956723257079653</v>
      </c>
      <c r="V65" s="15">
        <f t="shared" si="0"/>
        <v>0</v>
      </c>
      <c r="X65" s="11">
        <f t="shared" si="8"/>
        <v>3.2508E+18</v>
      </c>
      <c r="Y65" s="11">
        <f t="shared" si="9"/>
        <v>6.2799999999999997E-18</v>
      </c>
      <c r="Z65" s="11">
        <f t="shared" si="10"/>
        <v>8.2599999999999991E-4</v>
      </c>
      <c r="AA65" s="16">
        <f t="shared" si="11"/>
        <v>1.658317096572608E-2</v>
      </c>
      <c r="AB65" s="9">
        <f t="shared" si="1"/>
        <v>0.8970765004103658</v>
      </c>
      <c r="AC65" s="9">
        <f t="shared" si="2"/>
        <v>0.98341682903427385</v>
      </c>
      <c r="AD65" s="15">
        <f t="shared" si="3"/>
        <v>20.076478166738596</v>
      </c>
      <c r="AE65" s="3">
        <f t="shared" si="12"/>
        <v>756.11199999999974</v>
      </c>
      <c r="AF65" s="2">
        <f t="shared" si="13"/>
        <v>0.25</v>
      </c>
      <c r="AG65" s="9">
        <f t="shared" si="14"/>
        <v>5.3985222403960227E-3</v>
      </c>
      <c r="AH65" s="2">
        <f t="shared" si="15"/>
        <v>0.26123168168524052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101.6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0.93783499999999997</v>
      </c>
      <c r="F66" s="9">
        <f>IF(Raw!$G66&gt;$C$8,IF(Raw!$Q66&gt;$C$8,IF(Raw!$N66&gt;$C$9,IF(Raw!$N66&lt;$A$9,IF(Raw!$X66&gt;$C$9,IF(Raw!$X66&lt;$A$9,Raw!I66,-999),-999),-999),-999),-999),-999)</f>
        <v>1.3782760000000001</v>
      </c>
      <c r="G66" s="9">
        <f>Raw!G66</f>
        <v>0.97762099999999996</v>
      </c>
      <c r="H66" s="9">
        <f>IF(Raw!$G66&gt;$C$8,IF(Raw!$Q66&gt;$C$8,IF(Raw!$N66&gt;$C$9,IF(Raw!$N66&lt;$A$9,IF(Raw!$X66&gt;$C$9,IF(Raw!$X66&lt;$A$9,Raw!L66,-999),-999),-999),-999),-999),-999)</f>
        <v>677.4</v>
      </c>
      <c r="I66" s="9">
        <f>IF(Raw!$G66&gt;$C$8,IF(Raw!$Q66&gt;$C$8,IF(Raw!$N66&gt;$C$9,IF(Raw!$N66&lt;$A$9,IF(Raw!$X66&gt;$C$9,IF(Raw!$X66&lt;$A$9,Raw!M66,-999),-999),-999),-999),-999),-999)</f>
        <v>0.19919799999999999</v>
      </c>
      <c r="J66" s="9">
        <f>IF(Raw!$G66&gt;$C$8,IF(Raw!$Q66&gt;$C$8,IF(Raw!$N66&gt;$C$9,IF(Raw!$N66&lt;$A$9,IF(Raw!$X66&gt;$C$9,IF(Raw!$X66&lt;$A$9,Raw!N66,-999),-999),-999),-999),-999),-999)</f>
        <v>631</v>
      </c>
      <c r="K66" s="9">
        <f>IF(Raw!$G66&gt;$C$8,IF(Raw!$Q66&gt;$C$8,IF(Raw!$N66&gt;$C$9,IF(Raw!$N66&lt;$A$9,IF(Raw!$X66&gt;$C$9,IF(Raw!$X66&lt;$A$9,Raw!R66,-999),-999),-999),-999),-999),-999)</f>
        <v>0.89920800000000001</v>
      </c>
      <c r="L66" s="9">
        <f>IF(Raw!$G66&gt;$C$8,IF(Raw!$Q66&gt;$C$8,IF(Raw!$N66&gt;$C$9,IF(Raw!$N66&lt;$A$9,IF(Raw!$X66&gt;$C$9,IF(Raw!$X66&lt;$A$9,Raw!S66,-999),-999),-999),-999),-999),-999)</f>
        <v>1.3767689999999999</v>
      </c>
      <c r="M66" s="9">
        <f>Raw!Q66</f>
        <v>0.979182</v>
      </c>
      <c r="N66" s="9">
        <f>IF(Raw!$G66&gt;$C$8,IF(Raw!$Q66&gt;$C$8,IF(Raw!$N66&gt;$C$9,IF(Raw!$N66&lt;$A$9,IF(Raw!$X66&gt;$C$9,IF(Raw!$X66&lt;$A$9,Raw!V66,-999),-999),-999),-999),-999),-999)</f>
        <v>733.9</v>
      </c>
      <c r="O66" s="9">
        <f>IF(Raw!$G66&gt;$C$8,IF(Raw!$Q66&gt;$C$8,IF(Raw!$N66&gt;$C$9,IF(Raw!$N66&lt;$A$9,IF(Raw!$X66&gt;$C$9,IF(Raw!$X66&lt;$A$9,Raw!W66,-999),-999),-999),-999),-999),-999)</f>
        <v>0.28428999999999999</v>
      </c>
      <c r="P66" s="9">
        <f>IF(Raw!$G66&gt;$C$8,IF(Raw!$Q66&gt;$C$8,IF(Raw!$N66&gt;$C$9,IF(Raw!$N66&lt;$A$9,IF(Raw!$X66&gt;$C$9,IF(Raw!$X66&lt;$A$9,Raw!X66,-999),-999),-999),-999),-999),-999)</f>
        <v>638</v>
      </c>
      <c r="R66" s="9">
        <f t="shared" si="4"/>
        <v>0.44044100000000008</v>
      </c>
      <c r="S66" s="9">
        <f t="shared" si="5"/>
        <v>0.31955936256598827</v>
      </c>
      <c r="T66" s="9">
        <f t="shared" si="6"/>
        <v>0.4775609999999999</v>
      </c>
      <c r="U66" s="9">
        <f t="shared" si="7"/>
        <v>0.34687082582481155</v>
      </c>
      <c r="V66" s="15">
        <f t="shared" si="0"/>
        <v>0</v>
      </c>
      <c r="X66" s="11">
        <f t="shared" si="8"/>
        <v>3.2508E+18</v>
      </c>
      <c r="Y66" s="11">
        <f t="shared" si="9"/>
        <v>6.7739999999999995E-18</v>
      </c>
      <c r="Z66" s="11">
        <f t="shared" si="10"/>
        <v>6.3099999999999994E-4</v>
      </c>
      <c r="AA66" s="16">
        <f t="shared" si="11"/>
        <v>1.3704769501810132E-2</v>
      </c>
      <c r="AB66" s="9">
        <f t="shared" si="1"/>
        <v>0.90575286342805394</v>
      </c>
      <c r="AC66" s="9">
        <f t="shared" si="2"/>
        <v>0.9862952304981899</v>
      </c>
      <c r="AD66" s="15">
        <f t="shared" si="3"/>
        <v>21.719127578146015</v>
      </c>
      <c r="AE66" s="3">
        <f t="shared" si="12"/>
        <v>815.58959999999968</v>
      </c>
      <c r="AF66" s="2">
        <f t="shared" si="13"/>
        <v>0.25</v>
      </c>
      <c r="AG66" s="9">
        <f t="shared" si="14"/>
        <v>5.7951782455584206E-3</v>
      </c>
      <c r="AH66" s="2">
        <f t="shared" si="15"/>
        <v>0.280425659345231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100.2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0.93671899999999997</v>
      </c>
      <c r="F67" s="9">
        <f>IF(Raw!$G67&gt;$C$8,IF(Raw!$Q67&gt;$C$8,IF(Raw!$N67&gt;$C$9,IF(Raw!$N67&lt;$A$9,IF(Raw!$X67&gt;$C$9,IF(Raw!$X67&lt;$A$9,Raw!I67,-999),-999),-999),-999),-999),-999)</f>
        <v>1.38853</v>
      </c>
      <c r="G67" s="9">
        <f>Raw!G67</f>
        <v>0.97492800000000002</v>
      </c>
      <c r="H67" s="9">
        <f>IF(Raw!$G67&gt;$C$8,IF(Raw!$Q67&gt;$C$8,IF(Raw!$N67&gt;$C$9,IF(Raw!$N67&lt;$A$9,IF(Raw!$X67&gt;$C$9,IF(Raw!$X67&lt;$A$9,Raw!L67,-999),-999),-999),-999),-999),-999)</f>
        <v>640.6</v>
      </c>
      <c r="I67" s="9">
        <f>IF(Raw!$G67&gt;$C$8,IF(Raw!$Q67&gt;$C$8,IF(Raw!$N67&gt;$C$9,IF(Raw!$N67&lt;$A$9,IF(Raw!$X67&gt;$C$9,IF(Raw!$X67&lt;$A$9,Raw!M67,-999),-999),-999),-999),-999),-999)</f>
        <v>0.12213499999999999</v>
      </c>
      <c r="J67" s="9">
        <f>IF(Raw!$G67&gt;$C$8,IF(Raw!$Q67&gt;$C$8,IF(Raw!$N67&gt;$C$9,IF(Raw!$N67&lt;$A$9,IF(Raw!$X67&gt;$C$9,IF(Raw!$X67&lt;$A$9,Raw!N67,-999),-999),-999),-999),-999),-999)</f>
        <v>479</v>
      </c>
      <c r="K67" s="9">
        <f>IF(Raw!$G67&gt;$C$8,IF(Raw!$Q67&gt;$C$8,IF(Raw!$N67&gt;$C$9,IF(Raw!$N67&lt;$A$9,IF(Raw!$X67&gt;$C$9,IF(Raw!$X67&lt;$A$9,Raw!R67,-999),-999),-999),-999),-999),-999)</f>
        <v>0.89730600000000005</v>
      </c>
      <c r="L67" s="9">
        <f>IF(Raw!$G67&gt;$C$8,IF(Raw!$Q67&gt;$C$8,IF(Raw!$N67&gt;$C$9,IF(Raw!$N67&lt;$A$9,IF(Raw!$X67&gt;$C$9,IF(Raw!$X67&lt;$A$9,Raw!S67,-999),-999),-999),-999),-999),-999)</f>
        <v>1.3905050000000001</v>
      </c>
      <c r="M67" s="9">
        <f>Raw!Q67</f>
        <v>0.99082199999999998</v>
      </c>
      <c r="N67" s="9">
        <f>IF(Raw!$G67&gt;$C$8,IF(Raw!$Q67&gt;$C$8,IF(Raw!$N67&gt;$C$9,IF(Raw!$N67&lt;$A$9,IF(Raw!$X67&gt;$C$9,IF(Raw!$X67&lt;$A$9,Raw!V67,-999),-999),-999),-999),-999),-999)</f>
        <v>717.8</v>
      </c>
      <c r="O67" s="9">
        <f>IF(Raw!$G67&gt;$C$8,IF(Raw!$Q67&gt;$C$8,IF(Raw!$N67&gt;$C$9,IF(Raw!$N67&lt;$A$9,IF(Raw!$X67&gt;$C$9,IF(Raw!$X67&lt;$A$9,Raw!W67,-999),-999),-999),-999),-999),-999)</f>
        <v>0.205591</v>
      </c>
      <c r="P67" s="9">
        <f>IF(Raw!$G67&gt;$C$8,IF(Raw!$Q67&gt;$C$8,IF(Raw!$N67&gt;$C$9,IF(Raw!$N67&lt;$A$9,IF(Raw!$X67&gt;$C$9,IF(Raw!$X67&lt;$A$9,Raw!X67,-999),-999),-999),-999),-999),-999)</f>
        <v>339</v>
      </c>
      <c r="R67" s="9">
        <f t="shared" si="4"/>
        <v>0.45181100000000007</v>
      </c>
      <c r="S67" s="9">
        <f t="shared" si="5"/>
        <v>0.32538800025926706</v>
      </c>
      <c r="T67" s="9">
        <f t="shared" si="6"/>
        <v>0.49319900000000005</v>
      </c>
      <c r="U67" s="9">
        <f t="shared" si="7"/>
        <v>0.35469056206198468</v>
      </c>
      <c r="V67" s="15">
        <f t="shared" si="0"/>
        <v>0</v>
      </c>
      <c r="X67" s="11">
        <f t="shared" si="8"/>
        <v>3.2508E+18</v>
      </c>
      <c r="Y67" s="11">
        <f t="shared" si="9"/>
        <v>6.4059999999999997E-18</v>
      </c>
      <c r="Z67" s="11">
        <f t="shared" si="10"/>
        <v>4.7899999999999999E-4</v>
      </c>
      <c r="AA67" s="16">
        <f t="shared" si="11"/>
        <v>9.8764774631301504E-3</v>
      </c>
      <c r="AB67" s="9">
        <f t="shared" si="1"/>
        <v>0.90217706880833837</v>
      </c>
      <c r="AC67" s="9">
        <f t="shared" si="2"/>
        <v>0.99012352253686986</v>
      </c>
      <c r="AD67" s="15">
        <f t="shared" si="3"/>
        <v>20.618950862484656</v>
      </c>
      <c r="AE67" s="3">
        <f t="shared" si="12"/>
        <v>771.28239999999971</v>
      </c>
      <c r="AF67" s="2">
        <f t="shared" si="13"/>
        <v>0.25</v>
      </c>
      <c r="AG67" s="9">
        <f t="shared" si="14"/>
        <v>5.6256517465716359E-3</v>
      </c>
      <c r="AH67" s="2">
        <f t="shared" si="15"/>
        <v>0.27222236028513852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98.9</v>
      </c>
      <c r="D68" s="15">
        <f>IF(C68&gt;0.5,Raw!D68*D$11,-999)</f>
        <v>6.3</v>
      </c>
      <c r="E68" s="9">
        <f>IF(Raw!$G68&gt;$C$8,IF(Raw!$Q68&gt;$C$8,IF(Raw!$N68&gt;$C$9,IF(Raw!$N68&lt;$A$9,IF(Raw!$X68&gt;$C$9,IF(Raw!$X68&lt;$A$9,Raw!H68,-999),-999),-999),-999),-999),-999)</f>
        <v>0.95764499999999997</v>
      </c>
      <c r="F68" s="9">
        <f>IF(Raw!$G68&gt;$C$8,IF(Raw!$Q68&gt;$C$8,IF(Raw!$N68&gt;$C$9,IF(Raw!$N68&lt;$A$9,IF(Raw!$X68&gt;$C$9,IF(Raw!$X68&lt;$A$9,Raw!I68,-999),-999),-999),-999),-999),-999)</f>
        <v>1.393141</v>
      </c>
      <c r="G68" s="9">
        <f>Raw!G68</f>
        <v>0.97626100000000005</v>
      </c>
      <c r="H68" s="9">
        <f>IF(Raw!$G68&gt;$C$8,IF(Raw!$Q68&gt;$C$8,IF(Raw!$N68&gt;$C$9,IF(Raw!$N68&lt;$A$9,IF(Raw!$X68&gt;$C$9,IF(Raw!$X68&lt;$A$9,Raw!L68,-999),-999),-999),-999),-999),-999)</f>
        <v>662.8</v>
      </c>
      <c r="I68" s="9">
        <f>IF(Raw!$G68&gt;$C$8,IF(Raw!$Q68&gt;$C$8,IF(Raw!$N68&gt;$C$9,IF(Raw!$N68&lt;$A$9,IF(Raw!$X68&gt;$C$9,IF(Raw!$X68&lt;$A$9,Raw!M68,-999),-999),-999),-999),-999),-999)</f>
        <v>0.19731799999999999</v>
      </c>
      <c r="J68" s="9">
        <f>IF(Raw!$G68&gt;$C$8,IF(Raw!$Q68&gt;$C$8,IF(Raw!$N68&gt;$C$9,IF(Raw!$N68&lt;$A$9,IF(Raw!$X68&gt;$C$9,IF(Raw!$X68&lt;$A$9,Raw!N68,-999),-999),-999),-999),-999),-999)</f>
        <v>575</v>
      </c>
      <c r="K68" s="9">
        <f>IF(Raw!$G68&gt;$C$8,IF(Raw!$Q68&gt;$C$8,IF(Raw!$N68&gt;$C$9,IF(Raw!$N68&lt;$A$9,IF(Raw!$X68&gt;$C$9,IF(Raw!$X68&lt;$A$9,Raw!R68,-999),-999),-999),-999),-999),-999)</f>
        <v>0.91566899999999996</v>
      </c>
      <c r="L68" s="9">
        <f>IF(Raw!$G68&gt;$C$8,IF(Raw!$Q68&gt;$C$8,IF(Raw!$N68&gt;$C$9,IF(Raw!$N68&lt;$A$9,IF(Raw!$X68&gt;$C$9,IF(Raw!$X68&lt;$A$9,Raw!S68,-999),-999),-999),-999),-999),-999)</f>
        <v>1.4055949999999999</v>
      </c>
      <c r="M68" s="9">
        <f>Raw!Q68</f>
        <v>0.98095699999999997</v>
      </c>
      <c r="N68" s="9">
        <f>IF(Raw!$G68&gt;$C$8,IF(Raw!$Q68&gt;$C$8,IF(Raw!$N68&gt;$C$9,IF(Raw!$N68&lt;$A$9,IF(Raw!$X68&gt;$C$9,IF(Raw!$X68&lt;$A$9,Raw!V68,-999),-999),-999),-999),-999),-999)</f>
        <v>704.6</v>
      </c>
      <c r="O68" s="9">
        <f>IF(Raw!$G68&gt;$C$8,IF(Raw!$Q68&gt;$C$8,IF(Raw!$N68&gt;$C$9,IF(Raw!$N68&lt;$A$9,IF(Raw!$X68&gt;$C$9,IF(Raw!$X68&lt;$A$9,Raw!W68,-999),-999),-999),-999),-999),-999)</f>
        <v>0.30219800000000002</v>
      </c>
      <c r="P68" s="9">
        <f>IF(Raw!$G68&gt;$C$8,IF(Raw!$Q68&gt;$C$8,IF(Raw!$N68&gt;$C$9,IF(Raw!$N68&lt;$A$9,IF(Raw!$X68&gt;$C$9,IF(Raw!$X68&lt;$A$9,Raw!X68,-999),-999),-999),-999),-999),-999)</f>
        <v>525</v>
      </c>
      <c r="R68" s="9">
        <f t="shared" si="4"/>
        <v>0.43549599999999999</v>
      </c>
      <c r="S68" s="9">
        <f t="shared" si="5"/>
        <v>0.31260008857682031</v>
      </c>
      <c r="T68" s="9">
        <f t="shared" si="6"/>
        <v>0.48992599999999997</v>
      </c>
      <c r="U68" s="9">
        <f t="shared" si="7"/>
        <v>0.34855417100943015</v>
      </c>
      <c r="V68" s="15">
        <f t="shared" si="0"/>
        <v>0</v>
      </c>
      <c r="X68" s="11">
        <f t="shared" si="8"/>
        <v>3.792599999999999E+18</v>
      </c>
      <c r="Y68" s="11">
        <f t="shared" si="9"/>
        <v>6.6279999999999989E-18</v>
      </c>
      <c r="Z68" s="11">
        <f t="shared" si="10"/>
        <v>5.7499999999999999E-4</v>
      </c>
      <c r="AA68" s="16">
        <f t="shared" si="11"/>
        <v>1.4248037047960314E-2</v>
      </c>
      <c r="AB68" s="9">
        <f t="shared" si="1"/>
        <v>0.922649483798759</v>
      </c>
      <c r="AC68" s="9">
        <f t="shared" si="2"/>
        <v>0.9857519629520396</v>
      </c>
      <c r="AD68" s="15">
        <f t="shared" si="3"/>
        <v>24.779194866017939</v>
      </c>
      <c r="AE68" s="3">
        <f t="shared" si="12"/>
        <v>798.01119999999969</v>
      </c>
      <c r="AF68" s="2">
        <f t="shared" si="13"/>
        <v>0.25</v>
      </c>
      <c r="AG68" s="9">
        <f t="shared" si="14"/>
        <v>6.643762865235393E-3</v>
      </c>
      <c r="AH68" s="2">
        <f t="shared" si="15"/>
        <v>0.32148822746649963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97.6</v>
      </c>
      <c r="D69" s="15">
        <f>IF(C69&gt;0.5,Raw!D69*D$11,-999)</f>
        <v>7.2</v>
      </c>
      <c r="E69" s="9">
        <f>IF(Raw!$G69&gt;$C$8,IF(Raw!$Q69&gt;$C$8,IF(Raw!$N69&gt;$C$9,IF(Raw!$N69&lt;$A$9,IF(Raw!$X69&gt;$C$9,IF(Raw!$X69&lt;$A$9,Raw!H69,-999),-999),-999),-999),-999),-999)</f>
        <v>0.95149099999999998</v>
      </c>
      <c r="F69" s="9">
        <f>IF(Raw!$G69&gt;$C$8,IF(Raw!$Q69&gt;$C$8,IF(Raw!$N69&gt;$C$9,IF(Raw!$N69&lt;$A$9,IF(Raw!$X69&gt;$C$9,IF(Raw!$X69&lt;$A$9,Raw!I69,-999),-999),-999),-999),-999),-999)</f>
        <v>1.4142889999999999</v>
      </c>
      <c r="G69" s="9">
        <f>Raw!G69</f>
        <v>0.97646500000000003</v>
      </c>
      <c r="H69" s="9">
        <f>IF(Raw!$G69&gt;$C$8,IF(Raw!$Q69&gt;$C$8,IF(Raw!$N69&gt;$C$9,IF(Raw!$N69&lt;$A$9,IF(Raw!$X69&gt;$C$9,IF(Raw!$X69&lt;$A$9,Raw!L69,-999),-999),-999),-999),-999),-999)</f>
        <v>641.70000000000005</v>
      </c>
      <c r="I69" s="9">
        <f>IF(Raw!$G69&gt;$C$8,IF(Raw!$Q69&gt;$C$8,IF(Raw!$N69&gt;$C$9,IF(Raw!$N69&lt;$A$9,IF(Raw!$X69&gt;$C$9,IF(Raw!$X69&lt;$A$9,Raw!M69,-999),-999),-999),-999),-999),-999)</f>
        <v>0.124442</v>
      </c>
      <c r="J69" s="9">
        <f>IF(Raw!$G69&gt;$C$8,IF(Raw!$Q69&gt;$C$8,IF(Raw!$N69&gt;$C$9,IF(Raw!$N69&lt;$A$9,IF(Raw!$X69&gt;$C$9,IF(Raw!$X69&lt;$A$9,Raw!N69,-999),-999),-999),-999),-999),-999)</f>
        <v>457</v>
      </c>
      <c r="K69" s="9">
        <f>IF(Raw!$G69&gt;$C$8,IF(Raw!$Q69&gt;$C$8,IF(Raw!$N69&gt;$C$9,IF(Raw!$N69&lt;$A$9,IF(Raw!$X69&gt;$C$9,IF(Raw!$X69&lt;$A$9,Raw!R69,-999),-999),-999),-999),-999),-999)</f>
        <v>0.92653700000000005</v>
      </c>
      <c r="L69" s="9">
        <f>IF(Raw!$G69&gt;$C$8,IF(Raw!$Q69&gt;$C$8,IF(Raw!$N69&gt;$C$9,IF(Raw!$N69&lt;$A$9,IF(Raw!$X69&gt;$C$9,IF(Raw!$X69&lt;$A$9,Raw!S69,-999),-999),-999),-999),-999),-999)</f>
        <v>1.421578</v>
      </c>
      <c r="M69" s="9">
        <f>Raw!Q69</f>
        <v>0.98751599999999995</v>
      </c>
      <c r="N69" s="9">
        <f>IF(Raw!$G69&gt;$C$8,IF(Raw!$Q69&gt;$C$8,IF(Raw!$N69&gt;$C$9,IF(Raw!$N69&lt;$A$9,IF(Raw!$X69&gt;$C$9,IF(Raw!$X69&lt;$A$9,Raw!V69,-999),-999),-999),-999),-999),-999)</f>
        <v>680</v>
      </c>
      <c r="O69" s="9">
        <f>IF(Raw!$G69&gt;$C$8,IF(Raw!$Q69&gt;$C$8,IF(Raw!$N69&gt;$C$9,IF(Raw!$N69&lt;$A$9,IF(Raw!$X69&gt;$C$9,IF(Raw!$X69&lt;$A$9,Raw!W69,-999),-999),-999),-999),-999),-999)</f>
        <v>0.14141899999999999</v>
      </c>
      <c r="P69" s="9">
        <f>IF(Raw!$G69&gt;$C$8,IF(Raw!$Q69&gt;$C$8,IF(Raw!$N69&gt;$C$9,IF(Raw!$N69&lt;$A$9,IF(Raw!$X69&gt;$C$9,IF(Raw!$X69&lt;$A$9,Raw!X69,-999),-999),-999),-999),-999),-999)</f>
        <v>573</v>
      </c>
      <c r="R69" s="9">
        <f t="shared" si="4"/>
        <v>0.46279799999999993</v>
      </c>
      <c r="S69" s="9">
        <f t="shared" si="5"/>
        <v>0.32723014885925011</v>
      </c>
      <c r="T69" s="9">
        <f t="shared" si="6"/>
        <v>0.49504099999999995</v>
      </c>
      <c r="U69" s="9">
        <f t="shared" si="7"/>
        <v>0.34823344199192724</v>
      </c>
      <c r="V69" s="15">
        <f t="shared" si="0"/>
        <v>0</v>
      </c>
      <c r="X69" s="11">
        <f t="shared" si="8"/>
        <v>4.3343999999999995E+18</v>
      </c>
      <c r="Y69" s="11">
        <f t="shared" si="9"/>
        <v>6.4169999999999998E-18</v>
      </c>
      <c r="Z69" s="11">
        <f t="shared" si="10"/>
        <v>4.57E-4</v>
      </c>
      <c r="AA69" s="16">
        <f t="shared" si="11"/>
        <v>1.2551387304894968E-2</v>
      </c>
      <c r="AB69" s="9">
        <f t="shared" si="1"/>
        <v>0.93275045132280254</v>
      </c>
      <c r="AC69" s="9">
        <f t="shared" si="2"/>
        <v>0.98744861269510509</v>
      </c>
      <c r="AD69" s="15">
        <f t="shared" si="3"/>
        <v>27.464742461476959</v>
      </c>
      <c r="AE69" s="3">
        <f t="shared" si="12"/>
        <v>772.60679999999979</v>
      </c>
      <c r="AF69" s="2">
        <f t="shared" si="13"/>
        <v>0.25</v>
      </c>
      <c r="AG69" s="9">
        <f t="shared" si="14"/>
        <v>7.3570321544476599E-3</v>
      </c>
      <c r="AH69" s="2">
        <f t="shared" si="15"/>
        <v>0.35600295716810187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96.3</v>
      </c>
      <c r="D70" s="15">
        <f>IF(C70&gt;0.5,Raw!D70*D$11,-999)</f>
        <v>7.2</v>
      </c>
      <c r="E70" s="9">
        <f>IF(Raw!$G70&gt;$C$8,IF(Raw!$Q70&gt;$C$8,IF(Raw!$N70&gt;$C$9,IF(Raw!$N70&lt;$A$9,IF(Raw!$X70&gt;$C$9,IF(Raw!$X70&lt;$A$9,Raw!H70,-999),-999),-999),-999),-999),-999)</f>
        <v>0.94688899999999998</v>
      </c>
      <c r="F70" s="9">
        <f>IF(Raw!$G70&gt;$C$8,IF(Raw!$Q70&gt;$C$8,IF(Raw!$N70&gt;$C$9,IF(Raw!$N70&lt;$A$9,IF(Raw!$X70&gt;$C$9,IF(Raw!$X70&lt;$A$9,Raw!I70,-999),-999),-999),-999),-999),-999)</f>
        <v>1.4148890000000001</v>
      </c>
      <c r="G70" s="9">
        <f>Raw!G70</f>
        <v>0.98263</v>
      </c>
      <c r="H70" s="9">
        <f>IF(Raw!$G70&gt;$C$8,IF(Raw!$Q70&gt;$C$8,IF(Raw!$N70&gt;$C$9,IF(Raw!$N70&lt;$A$9,IF(Raw!$X70&gt;$C$9,IF(Raw!$X70&lt;$A$9,Raw!L70,-999),-999),-999),-999),-999),-999)</f>
        <v>665.8</v>
      </c>
      <c r="I70" s="9">
        <f>IF(Raw!$G70&gt;$C$8,IF(Raw!$Q70&gt;$C$8,IF(Raw!$N70&gt;$C$9,IF(Raw!$N70&lt;$A$9,IF(Raw!$X70&gt;$C$9,IF(Raw!$X70&lt;$A$9,Raw!M70,-999),-999),-999),-999),-999),-999)</f>
        <v>1.1611E-2</v>
      </c>
      <c r="J70" s="9">
        <f>IF(Raw!$G70&gt;$C$8,IF(Raw!$Q70&gt;$C$8,IF(Raw!$N70&gt;$C$9,IF(Raw!$N70&lt;$A$9,IF(Raw!$X70&gt;$C$9,IF(Raw!$X70&lt;$A$9,Raw!N70,-999),-999),-999),-999),-999),-999)</f>
        <v>473</v>
      </c>
      <c r="K70" s="9">
        <f>IF(Raw!$G70&gt;$C$8,IF(Raw!$Q70&gt;$C$8,IF(Raw!$N70&gt;$C$9,IF(Raw!$N70&lt;$A$9,IF(Raw!$X70&gt;$C$9,IF(Raw!$X70&lt;$A$9,Raw!R70,-999),-999),-999),-999),-999),-999)</f>
        <v>0.89322100000000004</v>
      </c>
      <c r="L70" s="9">
        <f>IF(Raw!$G70&gt;$C$8,IF(Raw!$Q70&gt;$C$8,IF(Raw!$N70&gt;$C$9,IF(Raw!$N70&lt;$A$9,IF(Raw!$X70&gt;$C$9,IF(Raw!$X70&lt;$A$9,Raw!S70,-999),-999),-999),-999),-999),-999)</f>
        <v>1.414676</v>
      </c>
      <c r="M70" s="9">
        <f>Raw!Q70</f>
        <v>0.98923799999999995</v>
      </c>
      <c r="N70" s="9">
        <f>IF(Raw!$G70&gt;$C$8,IF(Raw!$Q70&gt;$C$8,IF(Raw!$N70&gt;$C$9,IF(Raw!$N70&lt;$A$9,IF(Raw!$X70&gt;$C$9,IF(Raw!$X70&lt;$A$9,Raw!V70,-999),-999),-999),-999),-999),-999)</f>
        <v>719.7</v>
      </c>
      <c r="O70" s="9">
        <f>IF(Raw!$G70&gt;$C$8,IF(Raw!$Q70&gt;$C$8,IF(Raw!$N70&gt;$C$9,IF(Raw!$N70&lt;$A$9,IF(Raw!$X70&gt;$C$9,IF(Raw!$X70&lt;$A$9,Raw!W70,-999),-999),-999),-999),-999),-999)</f>
        <v>3.8048999999999999E-2</v>
      </c>
      <c r="P70" s="9">
        <f>IF(Raw!$G70&gt;$C$8,IF(Raw!$Q70&gt;$C$8,IF(Raw!$N70&gt;$C$9,IF(Raw!$N70&lt;$A$9,IF(Raw!$X70&gt;$C$9,IF(Raw!$X70&lt;$A$9,Raw!X70,-999),-999),-999),-999),-999),-999)</f>
        <v>459</v>
      </c>
      <c r="R70" s="9">
        <f t="shared" si="4"/>
        <v>0.46800000000000008</v>
      </c>
      <c r="S70" s="9">
        <f t="shared" si="5"/>
        <v>0.33076799664143269</v>
      </c>
      <c r="T70" s="9">
        <f t="shared" si="6"/>
        <v>0.521455</v>
      </c>
      <c r="U70" s="9">
        <f t="shared" si="7"/>
        <v>0.36860383578996181</v>
      </c>
      <c r="V70" s="15">
        <f t="shared" si="0"/>
        <v>0</v>
      </c>
      <c r="X70" s="11">
        <f t="shared" si="8"/>
        <v>4.3343999999999995E+18</v>
      </c>
      <c r="Y70" s="11">
        <f t="shared" si="9"/>
        <v>6.6579999999999995E-18</v>
      </c>
      <c r="Z70" s="11">
        <f t="shared" si="10"/>
        <v>4.73E-4</v>
      </c>
      <c r="AA70" s="16">
        <f t="shared" si="11"/>
        <v>1.3466225337124558E-2</v>
      </c>
      <c r="AB70" s="9">
        <f t="shared" si="1"/>
        <v>0.90024303053317034</v>
      </c>
      <c r="AC70" s="9">
        <f t="shared" si="2"/>
        <v>0.9865337746628754</v>
      </c>
      <c r="AD70" s="15">
        <f t="shared" si="3"/>
        <v>28.469821008719986</v>
      </c>
      <c r="AE70" s="3">
        <f t="shared" si="12"/>
        <v>801.62319999999977</v>
      </c>
      <c r="AF70" s="2">
        <f t="shared" si="13"/>
        <v>0.25</v>
      </c>
      <c r="AG70" s="9">
        <f t="shared" si="14"/>
        <v>8.0723732523598664E-3</v>
      </c>
      <c r="AH70" s="2">
        <f t="shared" si="15"/>
        <v>0.39061794061447253</v>
      </c>
    </row>
    <row r="71" spans="1:34">
      <c r="A71" s="1">
        <f>Raw!A71</f>
        <v>58</v>
      </c>
      <c r="B71" s="14">
        <f>Raw!B71</f>
        <v>0.46092592592592596</v>
      </c>
      <c r="C71" s="15">
        <f>Raw!C71</f>
        <v>94.9</v>
      </c>
      <c r="D71" s="15">
        <f>IF(C71&gt;0.5,Raw!D71*D$11,-999)</f>
        <v>6.3</v>
      </c>
      <c r="E71" s="9">
        <f>IF(Raw!$G71&gt;$C$8,IF(Raw!$Q71&gt;$C$8,IF(Raw!$N71&gt;$C$9,IF(Raw!$N71&lt;$A$9,IF(Raw!$X71&gt;$C$9,IF(Raw!$X71&lt;$A$9,Raw!H71,-999),-999),-999),-999),-999),-999)</f>
        <v>0.95759399999999995</v>
      </c>
      <c r="F71" s="9">
        <f>IF(Raw!$G71&gt;$C$8,IF(Raw!$Q71&gt;$C$8,IF(Raw!$N71&gt;$C$9,IF(Raw!$N71&lt;$A$9,IF(Raw!$X71&gt;$C$9,IF(Raw!$X71&lt;$A$9,Raw!I71,-999),-999),-999),-999),-999),-999)</f>
        <v>1.441605</v>
      </c>
      <c r="G71" s="9">
        <f>Raw!G71</f>
        <v>0.98547799999999997</v>
      </c>
      <c r="H71" s="9">
        <f>IF(Raw!$G71&gt;$C$8,IF(Raw!$Q71&gt;$C$8,IF(Raw!$N71&gt;$C$9,IF(Raw!$N71&lt;$A$9,IF(Raw!$X71&gt;$C$9,IF(Raw!$X71&lt;$A$9,Raw!L71,-999),-999),-999),-999),-999),-999)</f>
        <v>688</v>
      </c>
      <c r="I71" s="9">
        <f>IF(Raw!$G71&gt;$C$8,IF(Raw!$Q71&gt;$C$8,IF(Raw!$N71&gt;$C$9,IF(Raw!$N71&lt;$A$9,IF(Raw!$X71&gt;$C$9,IF(Raw!$X71&lt;$A$9,Raw!M71,-999),-999),-999),-999),-999),-999)</f>
        <v>0.133602</v>
      </c>
      <c r="J71" s="9">
        <f>IF(Raw!$G71&gt;$C$8,IF(Raw!$Q71&gt;$C$8,IF(Raw!$N71&gt;$C$9,IF(Raw!$N71&lt;$A$9,IF(Raw!$X71&gt;$C$9,IF(Raw!$X71&lt;$A$9,Raw!N71,-999),-999),-999),-999),-999),-999)</f>
        <v>718</v>
      </c>
      <c r="K71" s="9">
        <f>IF(Raw!$G71&gt;$C$8,IF(Raw!$Q71&gt;$C$8,IF(Raw!$N71&gt;$C$9,IF(Raw!$N71&lt;$A$9,IF(Raw!$X71&gt;$C$9,IF(Raw!$X71&lt;$A$9,Raw!R71,-999),-999),-999),-999),-999),-999)</f>
        <v>0.91951700000000003</v>
      </c>
      <c r="L71" s="9">
        <f>IF(Raw!$G71&gt;$C$8,IF(Raw!$Q71&gt;$C$8,IF(Raw!$N71&gt;$C$9,IF(Raw!$N71&lt;$A$9,IF(Raw!$X71&gt;$C$9,IF(Raw!$X71&lt;$A$9,Raw!S71,-999),-999),-999),-999),-999),-999)</f>
        <v>1.42967</v>
      </c>
      <c r="M71" s="9">
        <f>Raw!Q71</f>
        <v>0.987568</v>
      </c>
      <c r="N71" s="9">
        <f>IF(Raw!$G71&gt;$C$8,IF(Raw!$Q71&gt;$C$8,IF(Raw!$N71&gt;$C$9,IF(Raw!$N71&lt;$A$9,IF(Raw!$X71&gt;$C$9,IF(Raw!$X71&lt;$A$9,Raw!V71,-999),-999),-999),-999),-999),-999)</f>
        <v>693.5</v>
      </c>
      <c r="O71" s="9">
        <f>IF(Raw!$G71&gt;$C$8,IF(Raw!$Q71&gt;$C$8,IF(Raw!$N71&gt;$C$9,IF(Raw!$N71&lt;$A$9,IF(Raw!$X71&gt;$C$9,IF(Raw!$X71&lt;$A$9,Raw!W71,-999),-999),-999),-999),-999),-999)</f>
        <v>8.4852999999999998E-2</v>
      </c>
      <c r="P71" s="9">
        <f>IF(Raw!$G71&gt;$C$8,IF(Raw!$Q71&gt;$C$8,IF(Raw!$N71&gt;$C$9,IF(Raw!$N71&lt;$A$9,IF(Raw!$X71&gt;$C$9,IF(Raw!$X71&lt;$A$9,Raw!X71,-999),-999),-999),-999),-999),-999)</f>
        <v>445</v>
      </c>
      <c r="R71" s="9">
        <f t="shared" si="4"/>
        <v>0.48401100000000008</v>
      </c>
      <c r="S71" s="9">
        <f t="shared" si="5"/>
        <v>0.33574453473732407</v>
      </c>
      <c r="T71" s="9">
        <f t="shared" si="6"/>
        <v>0.51015299999999997</v>
      </c>
      <c r="U71" s="9">
        <f t="shared" si="7"/>
        <v>0.35683269565703973</v>
      </c>
      <c r="V71" s="15">
        <f t="shared" si="0"/>
        <v>0</v>
      </c>
      <c r="X71" s="11">
        <f t="shared" si="8"/>
        <v>3.792599999999999E+18</v>
      </c>
      <c r="Y71" s="11">
        <f t="shared" si="9"/>
        <v>6.8799999999999996E-18</v>
      </c>
      <c r="Z71" s="11">
        <f t="shared" si="10"/>
        <v>7.18E-4</v>
      </c>
      <c r="AA71" s="16">
        <f t="shared" si="11"/>
        <v>1.8390297946212452E-2</v>
      </c>
      <c r="AB71" s="9">
        <f t="shared" si="1"/>
        <v>0.92889886566815416</v>
      </c>
      <c r="AC71" s="9">
        <f t="shared" si="2"/>
        <v>0.9816097020537875</v>
      </c>
      <c r="AD71" s="15">
        <f t="shared" si="3"/>
        <v>25.613228337343248</v>
      </c>
      <c r="AE71" s="3">
        <f t="shared" si="12"/>
        <v>828.35199999999975</v>
      </c>
      <c r="AF71" s="2">
        <f t="shared" si="13"/>
        <v>0.25</v>
      </c>
      <c r="AG71" s="9">
        <f t="shared" si="14"/>
        <v>7.0304902400718993E-3</v>
      </c>
      <c r="AH71" s="2">
        <f t="shared" si="15"/>
        <v>0.34020176387213052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93.6</v>
      </c>
      <c r="D72" s="15">
        <f>IF(C72&gt;0.5,Raw!D72*D$11,-999)</f>
        <v>7.2</v>
      </c>
      <c r="E72" s="9">
        <f>IF(Raw!$G72&gt;$C$8,IF(Raw!$Q72&gt;$C$8,IF(Raw!$N72&gt;$C$9,IF(Raw!$N72&lt;$A$9,IF(Raw!$X72&gt;$C$9,IF(Raw!$X72&lt;$A$9,Raw!H72,-999),-999),-999),-999),-999),-999)</f>
        <v>0.97419100000000003</v>
      </c>
      <c r="F72" s="9">
        <f>IF(Raw!$G72&gt;$C$8,IF(Raw!$Q72&gt;$C$8,IF(Raw!$N72&gt;$C$9,IF(Raw!$N72&lt;$A$9,IF(Raw!$X72&gt;$C$9,IF(Raw!$X72&lt;$A$9,Raw!I72,-999),-999),-999),-999),-999),-999)</f>
        <v>1.4284619999999999</v>
      </c>
      <c r="G72" s="9">
        <f>Raw!G72</f>
        <v>0.97919100000000003</v>
      </c>
      <c r="H72" s="9">
        <f>IF(Raw!$G72&gt;$C$8,IF(Raw!$Q72&gt;$C$8,IF(Raw!$N72&gt;$C$9,IF(Raw!$N72&lt;$A$9,IF(Raw!$X72&gt;$C$9,IF(Raw!$X72&lt;$A$9,Raw!L72,-999),-999),-999),-999),-999),-999)</f>
        <v>685.6</v>
      </c>
      <c r="I72" s="9">
        <f>IF(Raw!$G72&gt;$C$8,IF(Raw!$Q72&gt;$C$8,IF(Raw!$N72&gt;$C$9,IF(Raw!$N72&lt;$A$9,IF(Raw!$X72&gt;$C$9,IF(Raw!$X72&lt;$A$9,Raw!M72,-999),-999),-999),-999),-999),-999)</f>
        <v>0.168569</v>
      </c>
      <c r="J72" s="9">
        <f>IF(Raw!$G72&gt;$C$8,IF(Raw!$Q72&gt;$C$8,IF(Raw!$N72&gt;$C$9,IF(Raw!$N72&lt;$A$9,IF(Raw!$X72&gt;$C$9,IF(Raw!$X72&lt;$A$9,Raw!N72,-999),-999),-999),-999),-999),-999)</f>
        <v>535</v>
      </c>
      <c r="K72" s="9">
        <f>IF(Raw!$G72&gt;$C$8,IF(Raw!$Q72&gt;$C$8,IF(Raw!$N72&gt;$C$9,IF(Raw!$N72&lt;$A$9,IF(Raw!$X72&gt;$C$9,IF(Raw!$X72&lt;$A$9,Raw!R72,-999),-999),-999),-999),-999),-999)</f>
        <v>0.92360200000000003</v>
      </c>
      <c r="L72" s="9">
        <f>IF(Raw!$G72&gt;$C$8,IF(Raw!$Q72&gt;$C$8,IF(Raw!$N72&gt;$C$9,IF(Raw!$N72&lt;$A$9,IF(Raw!$X72&gt;$C$9,IF(Raw!$X72&lt;$A$9,Raw!S72,-999),-999),-999),-999),-999),-999)</f>
        <v>1.4419679999999999</v>
      </c>
      <c r="M72" s="9">
        <f>Raw!Q72</f>
        <v>0.98531100000000005</v>
      </c>
      <c r="N72" s="9">
        <f>IF(Raw!$G72&gt;$C$8,IF(Raw!$Q72&gt;$C$8,IF(Raw!$N72&gt;$C$9,IF(Raw!$N72&lt;$A$9,IF(Raw!$X72&gt;$C$9,IF(Raw!$X72&lt;$A$9,Raw!V72,-999),-999),-999),-999),-999),-999)</f>
        <v>712.3</v>
      </c>
      <c r="O72" s="9">
        <f>IF(Raw!$G72&gt;$C$8,IF(Raw!$Q72&gt;$C$8,IF(Raw!$N72&gt;$C$9,IF(Raw!$N72&lt;$A$9,IF(Raw!$X72&gt;$C$9,IF(Raw!$X72&lt;$A$9,Raw!W72,-999),-999),-999),-999),-999),-999)</f>
        <v>5.3712999999999997E-2</v>
      </c>
      <c r="P72" s="9">
        <f>IF(Raw!$G72&gt;$C$8,IF(Raw!$Q72&gt;$C$8,IF(Raw!$N72&gt;$C$9,IF(Raw!$N72&lt;$A$9,IF(Raw!$X72&gt;$C$9,IF(Raw!$X72&lt;$A$9,Raw!X72,-999),-999),-999),-999),-999),-999)</f>
        <v>765</v>
      </c>
      <c r="R72" s="9">
        <f t="shared" si="4"/>
        <v>0.45427099999999987</v>
      </c>
      <c r="S72" s="9">
        <f t="shared" si="5"/>
        <v>0.3180140598769865</v>
      </c>
      <c r="T72" s="9">
        <f t="shared" si="6"/>
        <v>0.51836599999999988</v>
      </c>
      <c r="U72" s="9">
        <f t="shared" si="7"/>
        <v>0.35948509259567474</v>
      </c>
      <c r="V72" s="15">
        <f t="shared" si="0"/>
        <v>0</v>
      </c>
      <c r="X72" s="11">
        <f t="shared" si="8"/>
        <v>4.3343999999999995E+18</v>
      </c>
      <c r="Y72" s="11">
        <f t="shared" si="9"/>
        <v>6.8559999999999996E-18</v>
      </c>
      <c r="Z72" s="11">
        <f t="shared" si="10"/>
        <v>5.3499999999999999E-4</v>
      </c>
      <c r="AA72" s="16">
        <f t="shared" si="11"/>
        <v>1.5649602098848383E-2</v>
      </c>
      <c r="AB72" s="9">
        <f t="shared" si="1"/>
        <v>0.93171422164157169</v>
      </c>
      <c r="AC72" s="9">
        <f t="shared" si="2"/>
        <v>0.98435039790115153</v>
      </c>
      <c r="AD72" s="15">
        <f t="shared" si="3"/>
        <v>29.251592708127816</v>
      </c>
      <c r="AE72" s="3">
        <f t="shared" si="12"/>
        <v>825.46239999999977</v>
      </c>
      <c r="AF72" s="2">
        <f t="shared" si="13"/>
        <v>0.25</v>
      </c>
      <c r="AG72" s="9">
        <f t="shared" si="14"/>
        <v>8.0888550101940702E-3</v>
      </c>
      <c r="AH72" s="2">
        <f t="shared" si="15"/>
        <v>0.39141548429854595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92.3</v>
      </c>
      <c r="D73" s="15">
        <f>IF(C73&gt;0.5,Raw!D73*D$11,-999)</f>
        <v>7.2</v>
      </c>
      <c r="E73" s="9">
        <f>IF(Raw!$G73&gt;$C$8,IF(Raw!$Q73&gt;$C$8,IF(Raw!$N73&gt;$C$9,IF(Raw!$N73&lt;$A$9,IF(Raw!$X73&gt;$C$9,IF(Raw!$X73&lt;$A$9,Raw!H73,-999),-999),-999),-999),-999),-999)</f>
        <v>0.97292000000000001</v>
      </c>
      <c r="F73" s="9">
        <f>IF(Raw!$G73&gt;$C$8,IF(Raw!$Q73&gt;$C$8,IF(Raw!$N73&gt;$C$9,IF(Raw!$N73&lt;$A$9,IF(Raw!$X73&gt;$C$9,IF(Raw!$X73&lt;$A$9,Raw!I73,-999),-999),-999),-999),-999),-999)</f>
        <v>1.4445479999999999</v>
      </c>
      <c r="G73" s="9">
        <f>Raw!G73</f>
        <v>0.98526899999999995</v>
      </c>
      <c r="H73" s="9">
        <f>IF(Raw!$G73&gt;$C$8,IF(Raw!$Q73&gt;$C$8,IF(Raw!$N73&gt;$C$9,IF(Raw!$N73&lt;$A$9,IF(Raw!$X73&gt;$C$9,IF(Raw!$X73&lt;$A$9,Raw!L73,-999),-999),-999),-999),-999),-999)</f>
        <v>631.9</v>
      </c>
      <c r="I73" s="9">
        <f>IF(Raw!$G73&gt;$C$8,IF(Raw!$Q73&gt;$C$8,IF(Raw!$N73&gt;$C$9,IF(Raw!$N73&lt;$A$9,IF(Raw!$X73&gt;$C$9,IF(Raw!$X73&lt;$A$9,Raw!M73,-999),-999),-999),-999),-999),-999)</f>
        <v>0.16108700000000001</v>
      </c>
      <c r="J73" s="9">
        <f>IF(Raw!$G73&gt;$C$8,IF(Raw!$Q73&gt;$C$8,IF(Raw!$N73&gt;$C$9,IF(Raw!$N73&lt;$A$9,IF(Raw!$X73&gt;$C$9,IF(Raw!$X73&lt;$A$9,Raw!N73,-999),-999),-999),-999),-999),-999)</f>
        <v>537</v>
      </c>
      <c r="K73" s="9">
        <f>IF(Raw!$G73&gt;$C$8,IF(Raw!$Q73&gt;$C$8,IF(Raw!$N73&gt;$C$9,IF(Raw!$N73&lt;$A$9,IF(Raw!$X73&gt;$C$9,IF(Raw!$X73&lt;$A$9,Raw!R73,-999),-999),-999),-999),-999),-999)</f>
        <v>0.91365799999999997</v>
      </c>
      <c r="L73" s="9">
        <f>IF(Raw!$G73&gt;$C$8,IF(Raw!$Q73&gt;$C$8,IF(Raw!$N73&gt;$C$9,IF(Raw!$N73&lt;$A$9,IF(Raw!$X73&gt;$C$9,IF(Raw!$X73&lt;$A$9,Raw!S73,-999),-999),-999),-999),-999),-999)</f>
        <v>1.4469700000000001</v>
      </c>
      <c r="M73" s="9">
        <f>Raw!Q73</f>
        <v>0.98257399999999995</v>
      </c>
      <c r="N73" s="9">
        <f>IF(Raw!$G73&gt;$C$8,IF(Raw!$Q73&gt;$C$8,IF(Raw!$N73&gt;$C$9,IF(Raw!$N73&lt;$A$9,IF(Raw!$X73&gt;$C$9,IF(Raw!$X73&lt;$A$9,Raw!V73,-999),-999),-999),-999),-999),-999)</f>
        <v>671.3</v>
      </c>
      <c r="O73" s="9">
        <f>IF(Raw!$G73&gt;$C$8,IF(Raw!$Q73&gt;$C$8,IF(Raw!$N73&gt;$C$9,IF(Raw!$N73&lt;$A$9,IF(Raw!$X73&gt;$C$9,IF(Raw!$X73&lt;$A$9,Raw!W73,-999),-999),-999),-999),-999),-999)</f>
        <v>3.771E-3</v>
      </c>
      <c r="P73" s="9">
        <f>IF(Raw!$G73&gt;$C$8,IF(Raw!$Q73&gt;$C$8,IF(Raw!$N73&gt;$C$9,IF(Raw!$N73&lt;$A$9,IF(Raw!$X73&gt;$C$9,IF(Raw!$X73&lt;$A$9,Raw!X73,-999),-999),-999),-999),-999),-999)</f>
        <v>570</v>
      </c>
      <c r="R73" s="9">
        <f t="shared" si="4"/>
        <v>0.47162799999999994</v>
      </c>
      <c r="S73" s="9">
        <f t="shared" si="5"/>
        <v>0.32648828560906246</v>
      </c>
      <c r="T73" s="9">
        <f t="shared" si="6"/>
        <v>0.53331200000000012</v>
      </c>
      <c r="U73" s="9">
        <f t="shared" si="7"/>
        <v>0.36857156679129499</v>
      </c>
      <c r="V73" s="15">
        <f t="shared" si="0"/>
        <v>0</v>
      </c>
      <c r="X73" s="11">
        <f t="shared" si="8"/>
        <v>4.3343999999999995E+18</v>
      </c>
      <c r="Y73" s="11">
        <f t="shared" si="9"/>
        <v>6.3189999999999993E-18</v>
      </c>
      <c r="Z73" s="11">
        <f t="shared" si="10"/>
        <v>5.3699999999999993E-4</v>
      </c>
      <c r="AA73" s="16">
        <f t="shared" si="11"/>
        <v>1.4494744794816824E-2</v>
      </c>
      <c r="AB73" s="9">
        <f t="shared" si="1"/>
        <v>0.92138822133601328</v>
      </c>
      <c r="AC73" s="9">
        <f t="shared" si="2"/>
        <v>0.98550525520518328</v>
      </c>
      <c r="AD73" s="15">
        <f t="shared" si="3"/>
        <v>26.99207596800154</v>
      </c>
      <c r="AE73" s="3">
        <f t="shared" si="12"/>
        <v>760.80759999999975</v>
      </c>
      <c r="AF73" s="2">
        <f t="shared" si="13"/>
        <v>0.25</v>
      </c>
      <c r="AG73" s="9">
        <f t="shared" si="14"/>
        <v>7.6527013311353757E-3</v>
      </c>
      <c r="AH73" s="2">
        <f t="shared" si="15"/>
        <v>0.3703102347543023</v>
      </c>
    </row>
    <row r="74" spans="1:34">
      <c r="A74" s="1">
        <f>Raw!A74</f>
        <v>61</v>
      </c>
      <c r="B74" s="14">
        <f>Raw!B74</f>
        <v>0.46108796296296295</v>
      </c>
      <c r="C74" s="15">
        <f>Raw!C74</f>
        <v>91.4</v>
      </c>
      <c r="D74" s="15">
        <f>IF(C74&gt;0.5,Raw!D74*D$11,-999)</f>
        <v>7.2</v>
      </c>
      <c r="E74" s="9">
        <f>IF(Raw!$G74&gt;$C$8,IF(Raw!$Q74&gt;$C$8,IF(Raw!$N74&gt;$C$9,IF(Raw!$N74&lt;$A$9,IF(Raw!$X74&gt;$C$9,IF(Raw!$X74&lt;$A$9,Raw!H74,-999),-999),-999),-999),-999),-999)</f>
        <v>0.96194500000000005</v>
      </c>
      <c r="F74" s="9">
        <f>IF(Raw!$G74&gt;$C$8,IF(Raw!$Q74&gt;$C$8,IF(Raw!$N74&gt;$C$9,IF(Raw!$N74&lt;$A$9,IF(Raw!$X74&gt;$C$9,IF(Raw!$X74&lt;$A$9,Raw!I74,-999),-999),-999),-999),-999),-999)</f>
        <v>1.4382969999999999</v>
      </c>
      <c r="G74" s="9">
        <f>Raw!G74</f>
        <v>0.98127600000000004</v>
      </c>
      <c r="H74" s="9">
        <f>IF(Raw!$G74&gt;$C$8,IF(Raw!$Q74&gt;$C$8,IF(Raw!$N74&gt;$C$9,IF(Raw!$N74&lt;$A$9,IF(Raw!$X74&gt;$C$9,IF(Raw!$X74&lt;$A$9,Raw!L74,-999),-999),-999),-999),-999),-999)</f>
        <v>720.7</v>
      </c>
      <c r="I74" s="9">
        <f>IF(Raw!$G74&gt;$C$8,IF(Raw!$Q74&gt;$C$8,IF(Raw!$N74&gt;$C$9,IF(Raw!$N74&lt;$A$9,IF(Raw!$X74&gt;$C$9,IF(Raw!$X74&lt;$A$9,Raw!M74,-999),-999),-999),-999),-999),-999)</f>
        <v>0.30350300000000002</v>
      </c>
      <c r="J74" s="9">
        <f>IF(Raw!$G74&gt;$C$8,IF(Raw!$Q74&gt;$C$8,IF(Raw!$N74&gt;$C$9,IF(Raw!$N74&lt;$A$9,IF(Raw!$X74&gt;$C$9,IF(Raw!$X74&lt;$A$9,Raw!N74,-999),-999),-999),-999),-999),-999)</f>
        <v>539</v>
      </c>
      <c r="K74" s="9">
        <f>IF(Raw!$G74&gt;$C$8,IF(Raw!$Q74&gt;$C$8,IF(Raw!$N74&gt;$C$9,IF(Raw!$N74&lt;$A$9,IF(Raw!$X74&gt;$C$9,IF(Raw!$X74&lt;$A$9,Raw!R74,-999),-999),-999),-999),-999),-999)</f>
        <v>0.937774</v>
      </c>
      <c r="L74" s="9">
        <f>IF(Raw!$G74&gt;$C$8,IF(Raw!$Q74&gt;$C$8,IF(Raw!$N74&gt;$C$9,IF(Raw!$N74&lt;$A$9,IF(Raw!$X74&gt;$C$9,IF(Raw!$X74&lt;$A$9,Raw!S74,-999),-999),-999),-999),-999),-999)</f>
        <v>1.4636690000000001</v>
      </c>
      <c r="M74" s="9">
        <f>Raw!Q74</f>
        <v>0.98178799999999999</v>
      </c>
      <c r="N74" s="9">
        <f>IF(Raw!$G74&gt;$C$8,IF(Raw!$Q74&gt;$C$8,IF(Raw!$N74&gt;$C$9,IF(Raw!$N74&lt;$A$9,IF(Raw!$X74&gt;$C$9,IF(Raw!$X74&lt;$A$9,Raw!V74,-999),-999),-999),-999),-999),-999)</f>
        <v>693.3</v>
      </c>
      <c r="O74" s="9">
        <f>IF(Raw!$G74&gt;$C$8,IF(Raw!$Q74&gt;$C$8,IF(Raw!$N74&gt;$C$9,IF(Raw!$N74&lt;$A$9,IF(Raw!$X74&gt;$C$9,IF(Raw!$X74&lt;$A$9,Raw!W74,-999),-999),-999),-999),-999),-999)</f>
        <v>0.13969500000000001</v>
      </c>
      <c r="P74" s="9">
        <f>IF(Raw!$G74&gt;$C$8,IF(Raw!$Q74&gt;$C$8,IF(Raw!$N74&gt;$C$9,IF(Raw!$N74&lt;$A$9,IF(Raw!$X74&gt;$C$9,IF(Raw!$X74&lt;$A$9,Raw!X74,-999),-999),-999),-999),-999),-999)</f>
        <v>452</v>
      </c>
      <c r="R74" s="9">
        <f t="shared" si="4"/>
        <v>0.47635199999999989</v>
      </c>
      <c r="S74" s="9">
        <f t="shared" si="5"/>
        <v>0.33119168016063433</v>
      </c>
      <c r="T74" s="9">
        <f t="shared" si="6"/>
        <v>0.52589500000000011</v>
      </c>
      <c r="U74" s="9">
        <f t="shared" si="7"/>
        <v>0.35929913115601964</v>
      </c>
      <c r="V74" s="15">
        <f t="shared" si="0"/>
        <v>0</v>
      </c>
      <c r="X74" s="11">
        <f t="shared" si="8"/>
        <v>4.3343999999999995E+18</v>
      </c>
      <c r="Y74" s="11">
        <f t="shared" si="9"/>
        <v>7.2070000000000002E-18</v>
      </c>
      <c r="Z74" s="11">
        <f t="shared" si="10"/>
        <v>5.3899999999999998E-4</v>
      </c>
      <c r="AA74" s="16">
        <f t="shared" si="11"/>
        <v>1.6558493009267358E-2</v>
      </c>
      <c r="AB74" s="9">
        <f t="shared" si="1"/>
        <v>0.94648202868110864</v>
      </c>
      <c r="AC74" s="9">
        <f t="shared" si="2"/>
        <v>0.98344150699073263</v>
      </c>
      <c r="AD74" s="15">
        <f t="shared" si="3"/>
        <v>30.720766250959848</v>
      </c>
      <c r="AE74" s="3">
        <f t="shared" si="12"/>
        <v>867.72279999999978</v>
      </c>
      <c r="AF74" s="2">
        <f t="shared" si="13"/>
        <v>0.25</v>
      </c>
      <c r="AG74" s="9">
        <f t="shared" si="14"/>
        <v>8.4907266326284953E-3</v>
      </c>
      <c r="AH74" s="2">
        <f t="shared" si="15"/>
        <v>0.41086184296399064</v>
      </c>
    </row>
    <row r="75" spans="1:34">
      <c r="A75" s="1">
        <f>Raw!A75</f>
        <v>62</v>
      </c>
      <c r="B75" s="14">
        <f>Raw!B75</f>
        <v>0.46114583333333337</v>
      </c>
      <c r="C75" s="15">
        <f>Raw!C75</f>
        <v>90.2</v>
      </c>
      <c r="D75" s="15">
        <f>IF(C75&gt;0.5,Raw!D75*D$11,-999)</f>
        <v>8.1</v>
      </c>
      <c r="E75" s="9">
        <f>IF(Raw!$G75&gt;$C$8,IF(Raw!$Q75&gt;$C$8,IF(Raw!$N75&gt;$C$9,IF(Raw!$N75&lt;$A$9,IF(Raw!$X75&gt;$C$9,IF(Raw!$X75&lt;$A$9,Raw!H75,-999),-999),-999),-999),-999),-999)</f>
        <v>0.99687599999999998</v>
      </c>
      <c r="F75" s="9">
        <f>IF(Raw!$G75&gt;$C$8,IF(Raw!$Q75&gt;$C$8,IF(Raw!$N75&gt;$C$9,IF(Raw!$N75&lt;$A$9,IF(Raw!$X75&gt;$C$9,IF(Raw!$X75&lt;$A$9,Raw!I75,-999),-999),-999),-999),-999),-999)</f>
        <v>1.4699120000000001</v>
      </c>
      <c r="G75" s="9">
        <f>Raw!G75</f>
        <v>0.98533999999999999</v>
      </c>
      <c r="H75" s="9">
        <f>IF(Raw!$G75&gt;$C$8,IF(Raw!$Q75&gt;$C$8,IF(Raw!$N75&gt;$C$9,IF(Raw!$N75&lt;$A$9,IF(Raw!$X75&gt;$C$9,IF(Raw!$X75&lt;$A$9,Raw!L75,-999),-999),-999),-999),-999),-999)</f>
        <v>655.5</v>
      </c>
      <c r="I75" s="9">
        <f>IF(Raw!$G75&gt;$C$8,IF(Raw!$Q75&gt;$C$8,IF(Raw!$N75&gt;$C$9,IF(Raw!$N75&lt;$A$9,IF(Raw!$X75&gt;$C$9,IF(Raw!$X75&lt;$A$9,Raw!M75,-999),-999),-999),-999),-999),-999)</f>
        <v>0.19633999999999999</v>
      </c>
      <c r="J75" s="9">
        <f>IF(Raw!$G75&gt;$C$8,IF(Raw!$Q75&gt;$C$8,IF(Raw!$N75&gt;$C$9,IF(Raw!$N75&lt;$A$9,IF(Raw!$X75&gt;$C$9,IF(Raw!$X75&lt;$A$9,Raw!N75,-999),-999),-999),-999),-999),-999)</f>
        <v>387</v>
      </c>
      <c r="K75" s="9">
        <f>IF(Raw!$G75&gt;$C$8,IF(Raw!$Q75&gt;$C$8,IF(Raw!$N75&gt;$C$9,IF(Raw!$N75&lt;$A$9,IF(Raw!$X75&gt;$C$9,IF(Raw!$X75&lt;$A$9,Raw!R75,-999),-999),-999),-999),-999),-999)</f>
        <v>0.92983800000000005</v>
      </c>
      <c r="L75" s="9">
        <f>IF(Raw!$G75&gt;$C$8,IF(Raw!$Q75&gt;$C$8,IF(Raw!$N75&gt;$C$9,IF(Raw!$N75&lt;$A$9,IF(Raw!$X75&gt;$C$9,IF(Raw!$X75&lt;$A$9,Raw!S75,-999),-999),-999),-999),-999),-999)</f>
        <v>1.468502</v>
      </c>
      <c r="M75" s="9">
        <f>Raw!Q75</f>
        <v>0.98565800000000003</v>
      </c>
      <c r="N75" s="9">
        <f>IF(Raw!$G75&gt;$C$8,IF(Raw!$Q75&gt;$C$8,IF(Raw!$N75&gt;$C$9,IF(Raw!$N75&lt;$A$9,IF(Raw!$X75&gt;$C$9,IF(Raw!$X75&lt;$A$9,Raw!V75,-999),-999),-999),-999),-999),-999)</f>
        <v>690.6</v>
      </c>
      <c r="O75" s="9">
        <f>IF(Raw!$G75&gt;$C$8,IF(Raw!$Q75&gt;$C$8,IF(Raw!$N75&gt;$C$9,IF(Raw!$N75&lt;$A$9,IF(Raw!$X75&gt;$C$9,IF(Raw!$X75&lt;$A$9,Raw!W75,-999),-999),-999),-999),-999),-999)</f>
        <v>0.13272300000000001</v>
      </c>
      <c r="P75" s="9">
        <f>IF(Raw!$G75&gt;$C$8,IF(Raw!$Q75&gt;$C$8,IF(Raw!$N75&gt;$C$9,IF(Raw!$N75&lt;$A$9,IF(Raw!$X75&gt;$C$9,IF(Raw!$X75&lt;$A$9,Raw!X75,-999),-999),-999),-999),-999),-999)</f>
        <v>430</v>
      </c>
      <c r="R75" s="9">
        <f t="shared" si="4"/>
        <v>0.47303600000000012</v>
      </c>
      <c r="S75" s="9">
        <f t="shared" si="5"/>
        <v>0.32181246224263771</v>
      </c>
      <c r="T75" s="9">
        <f t="shared" si="6"/>
        <v>0.53866399999999992</v>
      </c>
      <c r="U75" s="9">
        <f t="shared" si="7"/>
        <v>0.36681189402534004</v>
      </c>
      <c r="V75" s="15">
        <f t="shared" si="0"/>
        <v>0</v>
      </c>
      <c r="X75" s="11">
        <f t="shared" si="8"/>
        <v>4.876199999999998E+18</v>
      </c>
      <c r="Y75" s="11">
        <f t="shared" si="9"/>
        <v>6.5549999999999994E-18</v>
      </c>
      <c r="Z75" s="11">
        <f t="shared" si="10"/>
        <v>3.8699999999999997E-4</v>
      </c>
      <c r="AA75" s="16">
        <f t="shared" si="11"/>
        <v>1.2218726940750961E-2</v>
      </c>
      <c r="AB75" s="9">
        <f t="shared" si="1"/>
        <v>0.93641978832881267</v>
      </c>
      <c r="AC75" s="9">
        <f t="shared" si="2"/>
        <v>0.98778127305924912</v>
      </c>
      <c r="AD75" s="15">
        <f t="shared" si="3"/>
        <v>31.572937831397834</v>
      </c>
      <c r="AE75" s="3">
        <f t="shared" si="12"/>
        <v>789.22199999999975</v>
      </c>
      <c r="AF75" s="2">
        <f t="shared" si="13"/>
        <v>0.25</v>
      </c>
      <c r="AG75" s="9">
        <f t="shared" si="14"/>
        <v>8.9087147122148859E-3</v>
      </c>
      <c r="AH75" s="2">
        <f t="shared" si="15"/>
        <v>0.43108806860360693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88.7</v>
      </c>
      <c r="D76" s="15">
        <f>IF(C76&gt;0.5,Raw!D76*D$11,-999)</f>
        <v>8.1</v>
      </c>
      <c r="E76" s="9">
        <f>IF(Raw!$G76&gt;$C$8,IF(Raw!$Q76&gt;$C$8,IF(Raw!$N76&gt;$C$9,IF(Raw!$N76&lt;$A$9,IF(Raw!$X76&gt;$C$9,IF(Raw!$X76&lt;$A$9,Raw!H76,-999),-999),-999),-999),-999),-999)</f>
        <v>0.98874899999999999</v>
      </c>
      <c r="F76" s="9">
        <f>IF(Raw!$G76&gt;$C$8,IF(Raw!$Q76&gt;$C$8,IF(Raw!$N76&gt;$C$9,IF(Raw!$N76&lt;$A$9,IF(Raw!$X76&gt;$C$9,IF(Raw!$X76&lt;$A$9,Raw!I76,-999),-999),-999),-999),-999),-999)</f>
        <v>1.465123</v>
      </c>
      <c r="G76" s="9">
        <f>Raw!G76</f>
        <v>0.97907100000000002</v>
      </c>
      <c r="H76" s="9">
        <f>IF(Raw!$G76&gt;$C$8,IF(Raw!$Q76&gt;$C$8,IF(Raw!$N76&gt;$C$9,IF(Raw!$N76&lt;$A$9,IF(Raw!$X76&gt;$C$9,IF(Raw!$X76&lt;$A$9,Raw!L76,-999),-999),-999),-999),-999),-999)</f>
        <v>675.5</v>
      </c>
      <c r="I76" s="9">
        <f>IF(Raw!$G76&gt;$C$8,IF(Raw!$Q76&gt;$C$8,IF(Raw!$N76&gt;$C$9,IF(Raw!$N76&lt;$A$9,IF(Raw!$X76&gt;$C$9,IF(Raw!$X76&lt;$A$9,Raw!M76,-999),-999),-999),-999),-999),-999)</f>
        <v>0.124594</v>
      </c>
      <c r="J76" s="9">
        <f>IF(Raw!$G76&gt;$C$8,IF(Raw!$Q76&gt;$C$8,IF(Raw!$N76&gt;$C$9,IF(Raw!$N76&lt;$A$9,IF(Raw!$X76&gt;$C$9,IF(Raw!$X76&lt;$A$9,Raw!N76,-999),-999),-999),-999),-999),-999)</f>
        <v>765</v>
      </c>
      <c r="K76" s="9">
        <f>IF(Raw!$G76&gt;$C$8,IF(Raw!$Q76&gt;$C$8,IF(Raw!$N76&gt;$C$9,IF(Raw!$N76&lt;$A$9,IF(Raw!$X76&gt;$C$9,IF(Raw!$X76&lt;$A$9,Raw!R76,-999),-999),-999),-999),-999),-999)</f>
        <v>0.94365500000000002</v>
      </c>
      <c r="L76" s="9">
        <f>IF(Raw!$G76&gt;$C$8,IF(Raw!$Q76&gt;$C$8,IF(Raw!$N76&gt;$C$9,IF(Raw!$N76&lt;$A$9,IF(Raw!$X76&gt;$C$9,IF(Raw!$X76&lt;$A$9,Raw!S76,-999),-999),-999),-999),-999),-999)</f>
        <v>1.5069429999999999</v>
      </c>
      <c r="M76" s="9">
        <f>Raw!Q76</f>
        <v>0.98807400000000001</v>
      </c>
      <c r="N76" s="9">
        <f>IF(Raw!$G76&gt;$C$8,IF(Raw!$Q76&gt;$C$8,IF(Raw!$N76&gt;$C$9,IF(Raw!$N76&lt;$A$9,IF(Raw!$X76&gt;$C$9,IF(Raw!$X76&lt;$A$9,Raw!V76,-999),-999),-999),-999),-999),-999)</f>
        <v>689.1</v>
      </c>
      <c r="O76" s="9">
        <f>IF(Raw!$G76&gt;$C$8,IF(Raw!$Q76&gt;$C$8,IF(Raw!$N76&gt;$C$9,IF(Raw!$N76&lt;$A$9,IF(Raw!$X76&gt;$C$9,IF(Raw!$X76&lt;$A$9,Raw!W76,-999),-999),-999),-999),-999),-999)</f>
        <v>0.14480599999999999</v>
      </c>
      <c r="P76" s="9">
        <f>IF(Raw!$G76&gt;$C$8,IF(Raw!$Q76&gt;$C$8,IF(Raw!$N76&gt;$C$9,IF(Raw!$N76&lt;$A$9,IF(Raw!$X76&gt;$C$9,IF(Raw!$X76&lt;$A$9,Raw!X76,-999),-999),-999),-999),-999),-999)</f>
        <v>455</v>
      </c>
      <c r="R76" s="9">
        <f t="shared" si="4"/>
        <v>0.47637399999999996</v>
      </c>
      <c r="S76" s="9">
        <f t="shared" si="5"/>
        <v>0.32514266720268536</v>
      </c>
      <c r="T76" s="9">
        <f t="shared" si="6"/>
        <v>0.5632879999999999</v>
      </c>
      <c r="U76" s="9">
        <f t="shared" si="7"/>
        <v>0.373795160135453</v>
      </c>
      <c r="V76" s="15">
        <f t="shared" si="0"/>
        <v>0</v>
      </c>
      <c r="X76" s="11">
        <f t="shared" si="8"/>
        <v>4.876199999999998E+18</v>
      </c>
      <c r="Y76" s="11">
        <f t="shared" si="9"/>
        <v>6.7549999999999999E-18</v>
      </c>
      <c r="Z76" s="11">
        <f t="shared" si="10"/>
        <v>7.6499999999999995E-4</v>
      </c>
      <c r="AA76" s="16">
        <f t="shared" si="11"/>
        <v>2.4578789696284693E-2</v>
      </c>
      <c r="AB76" s="9">
        <f t="shared" si="1"/>
        <v>0.95749993729044081</v>
      </c>
      <c r="AC76" s="9">
        <f t="shared" si="2"/>
        <v>0.97542121030371531</v>
      </c>
      <c r="AD76" s="15">
        <f t="shared" si="3"/>
        <v>32.12913685788849</v>
      </c>
      <c r="AE76" s="3">
        <f t="shared" si="12"/>
        <v>813.30199999999979</v>
      </c>
      <c r="AF76" s="2">
        <f t="shared" si="13"/>
        <v>0.25</v>
      </c>
      <c r="AG76" s="9">
        <f t="shared" si="14"/>
        <v>9.2382429667756255E-3</v>
      </c>
      <c r="AH76" s="2">
        <f t="shared" si="15"/>
        <v>0.44703376934696237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87.4</v>
      </c>
      <c r="D77" s="15">
        <f>IF(C77&gt;0.5,Raw!D77*D$11,-999)</f>
        <v>8.1</v>
      </c>
      <c r="E77" s="9">
        <f>IF(Raw!$G77&gt;$C$8,IF(Raw!$Q77&gt;$C$8,IF(Raw!$N77&gt;$C$9,IF(Raw!$N77&lt;$A$9,IF(Raw!$X77&gt;$C$9,IF(Raw!$X77&lt;$A$9,Raw!H77,-999),-999),-999),-999),-999),-999)</f>
        <v>0.99429500000000004</v>
      </c>
      <c r="F77" s="9">
        <f>IF(Raw!$G77&gt;$C$8,IF(Raw!$Q77&gt;$C$8,IF(Raw!$N77&gt;$C$9,IF(Raw!$N77&lt;$A$9,IF(Raw!$X77&gt;$C$9,IF(Raw!$X77&lt;$A$9,Raw!I77,-999),-999),-999),-999),-999),-999)</f>
        <v>1.4562029999999999</v>
      </c>
      <c r="G77" s="9">
        <f>Raw!G77</f>
        <v>0.98159099999999999</v>
      </c>
      <c r="H77" s="9">
        <f>IF(Raw!$G77&gt;$C$8,IF(Raw!$Q77&gt;$C$8,IF(Raw!$N77&gt;$C$9,IF(Raw!$N77&lt;$A$9,IF(Raw!$X77&gt;$C$9,IF(Raw!$X77&lt;$A$9,Raw!L77,-999),-999),-999),-999),-999),-999)</f>
        <v>608</v>
      </c>
      <c r="I77" s="9">
        <f>IF(Raw!$G77&gt;$C$8,IF(Raw!$Q77&gt;$C$8,IF(Raw!$N77&gt;$C$9,IF(Raw!$N77&lt;$A$9,IF(Raw!$X77&gt;$C$9,IF(Raw!$X77&lt;$A$9,Raw!M77,-999),-999),-999),-999),-999),-999)</f>
        <v>0.21012</v>
      </c>
      <c r="J77" s="9">
        <f>IF(Raw!$G77&gt;$C$8,IF(Raw!$Q77&gt;$C$8,IF(Raw!$N77&gt;$C$9,IF(Raw!$N77&lt;$A$9,IF(Raw!$X77&gt;$C$9,IF(Raw!$X77&lt;$A$9,Raw!N77,-999),-999),-999),-999),-999),-999)</f>
        <v>556</v>
      </c>
      <c r="K77" s="9">
        <f>IF(Raw!$G77&gt;$C$8,IF(Raw!$Q77&gt;$C$8,IF(Raw!$N77&gt;$C$9,IF(Raw!$N77&lt;$A$9,IF(Raw!$X77&gt;$C$9,IF(Raw!$X77&lt;$A$9,Raw!R77,-999),-999),-999),-999),-999),-999)</f>
        <v>0.93940800000000002</v>
      </c>
      <c r="L77" s="9">
        <f>IF(Raw!$G77&gt;$C$8,IF(Raw!$Q77&gt;$C$8,IF(Raw!$N77&gt;$C$9,IF(Raw!$N77&lt;$A$9,IF(Raw!$X77&gt;$C$9,IF(Raw!$X77&lt;$A$9,Raw!S77,-999),-999),-999),-999),-999),-999)</f>
        <v>1.489109</v>
      </c>
      <c r="M77" s="9">
        <f>Raw!Q77</f>
        <v>0.99299999999999999</v>
      </c>
      <c r="N77" s="9">
        <f>IF(Raw!$G77&gt;$C$8,IF(Raw!$Q77&gt;$C$8,IF(Raw!$N77&gt;$C$9,IF(Raw!$N77&lt;$A$9,IF(Raw!$X77&gt;$C$9,IF(Raw!$X77&lt;$A$9,Raw!V77,-999),-999),-999),-999),-999),-999)</f>
        <v>687.9</v>
      </c>
      <c r="O77" s="9">
        <f>IF(Raw!$G77&gt;$C$8,IF(Raw!$Q77&gt;$C$8,IF(Raw!$N77&gt;$C$9,IF(Raw!$N77&lt;$A$9,IF(Raw!$X77&gt;$C$9,IF(Raw!$X77&lt;$A$9,Raw!W77,-999),-999),-999),-999),-999),-999)</f>
        <v>0.13960900000000001</v>
      </c>
      <c r="P77" s="9">
        <f>IF(Raw!$G77&gt;$C$8,IF(Raw!$Q77&gt;$C$8,IF(Raw!$N77&gt;$C$9,IF(Raw!$N77&lt;$A$9,IF(Raw!$X77&gt;$C$9,IF(Raw!$X77&lt;$A$9,Raw!X77,-999),-999),-999),-999),-999),-999)</f>
        <v>421</v>
      </c>
      <c r="R77" s="9">
        <f t="shared" si="4"/>
        <v>0.46190799999999987</v>
      </c>
      <c r="S77" s="9">
        <f t="shared" si="5"/>
        <v>0.31720028045540349</v>
      </c>
      <c r="T77" s="9">
        <f t="shared" si="6"/>
        <v>0.549701</v>
      </c>
      <c r="U77" s="9">
        <f t="shared" si="7"/>
        <v>0.36914759094196598</v>
      </c>
      <c r="V77" s="15">
        <f t="shared" ref="V77:V140" si="16">IF(L77&gt;0,L77*V$8+V$10,-999)</f>
        <v>0</v>
      </c>
      <c r="X77" s="11">
        <f t="shared" si="8"/>
        <v>4.876199999999998E+18</v>
      </c>
      <c r="Y77" s="11">
        <f t="shared" si="9"/>
        <v>6.08E-18</v>
      </c>
      <c r="Z77" s="11">
        <f t="shared" si="10"/>
        <v>5.5599999999999996E-4</v>
      </c>
      <c r="AA77" s="16">
        <f t="shared" si="11"/>
        <v>1.6216584081189651E-2</v>
      </c>
      <c r="AB77" s="9">
        <f t="shared" ref="AB77:AB140" si="17">K77+T77*AA77</f>
        <v>0.94832227248601408</v>
      </c>
      <c r="AC77" s="9">
        <f t="shared" ref="AC77:AC140" si="18">IF(T77&gt;0,(L77-AB77)/T77,-999)</f>
        <v>0.98378341591881024</v>
      </c>
      <c r="AD77" s="15">
        <f t="shared" ref="AD77:AD140" si="19">IF(AC77&gt;0,X77*Y77*AC77,-999)</f>
        <v>29.166518131636067</v>
      </c>
      <c r="AE77" s="3">
        <f t="shared" si="12"/>
        <v>732.03199999999981</v>
      </c>
      <c r="AF77" s="2">
        <f t="shared" si="13"/>
        <v>0.25</v>
      </c>
      <c r="AG77" s="9">
        <f t="shared" si="14"/>
        <v>8.2821153111220184E-3</v>
      </c>
      <c r="AH77" s="2">
        <f t="shared" si="15"/>
        <v>0.40076724968290051</v>
      </c>
    </row>
    <row r="78" spans="1:34">
      <c r="A78" s="1">
        <f>Raw!A78</f>
        <v>65</v>
      </c>
      <c r="B78" s="14">
        <f>Raw!B78</f>
        <v>0.46130787037037035</v>
      </c>
      <c r="C78" s="15">
        <f>Raw!C78</f>
        <v>86.1</v>
      </c>
      <c r="D78" s="15">
        <f>IF(C78&gt;0.5,Raw!D78*D$11,-999)</f>
        <v>9.1</v>
      </c>
      <c r="E78" s="9">
        <f>IF(Raw!$G78&gt;$C$8,IF(Raw!$Q78&gt;$C$8,IF(Raw!$N78&gt;$C$9,IF(Raw!$N78&lt;$A$9,IF(Raw!$X78&gt;$C$9,IF(Raw!$X78&lt;$A$9,Raw!H78,-999),-999),-999),-999),-999),-999)</f>
        <v>0.99136999999999997</v>
      </c>
      <c r="F78" s="9">
        <f>IF(Raw!$G78&gt;$C$8,IF(Raw!$Q78&gt;$C$8,IF(Raw!$N78&gt;$C$9,IF(Raw!$N78&lt;$A$9,IF(Raw!$X78&gt;$C$9,IF(Raw!$X78&lt;$A$9,Raw!I78,-999),-999),-999),-999),-999),-999)</f>
        <v>1.4710289999999999</v>
      </c>
      <c r="G78" s="9">
        <f>Raw!G78</f>
        <v>0.97687900000000005</v>
      </c>
      <c r="H78" s="9">
        <f>IF(Raw!$G78&gt;$C$8,IF(Raw!$Q78&gt;$C$8,IF(Raw!$N78&gt;$C$9,IF(Raw!$N78&lt;$A$9,IF(Raw!$X78&gt;$C$9,IF(Raw!$X78&lt;$A$9,Raw!L78,-999),-999),-999),-999),-999),-999)</f>
        <v>654.5</v>
      </c>
      <c r="I78" s="9">
        <f>IF(Raw!$G78&gt;$C$8,IF(Raw!$Q78&gt;$C$8,IF(Raw!$N78&gt;$C$9,IF(Raw!$N78&lt;$A$9,IF(Raw!$X78&gt;$C$9,IF(Raw!$X78&lt;$A$9,Raw!M78,-999),-999),-999),-999),-999),-999)</f>
        <v>0.194157</v>
      </c>
      <c r="J78" s="9">
        <f>IF(Raw!$G78&gt;$C$8,IF(Raw!$Q78&gt;$C$8,IF(Raw!$N78&gt;$C$9,IF(Raw!$N78&lt;$A$9,IF(Raw!$X78&gt;$C$9,IF(Raw!$X78&lt;$A$9,Raw!N78,-999),-999),-999),-999),-999),-999)</f>
        <v>639</v>
      </c>
      <c r="K78" s="9">
        <f>IF(Raw!$G78&gt;$C$8,IF(Raw!$Q78&gt;$C$8,IF(Raw!$N78&gt;$C$9,IF(Raw!$N78&lt;$A$9,IF(Raw!$X78&gt;$C$9,IF(Raw!$X78&lt;$A$9,Raw!R78,-999),-999),-999),-999),-999),-999)</f>
        <v>0.93581800000000004</v>
      </c>
      <c r="L78" s="9">
        <f>IF(Raw!$G78&gt;$C$8,IF(Raw!$Q78&gt;$C$8,IF(Raw!$N78&gt;$C$9,IF(Raw!$N78&lt;$A$9,IF(Raw!$X78&gt;$C$9,IF(Raw!$X78&lt;$A$9,Raw!S78,-999),-999),-999),-999),-999),-999)</f>
        <v>1.5174190000000001</v>
      </c>
      <c r="M78" s="9">
        <f>Raw!Q78</f>
        <v>0.99139299999999997</v>
      </c>
      <c r="N78" s="9">
        <f>IF(Raw!$G78&gt;$C$8,IF(Raw!$Q78&gt;$C$8,IF(Raw!$N78&gt;$C$9,IF(Raw!$N78&lt;$A$9,IF(Raw!$X78&gt;$C$9,IF(Raw!$X78&lt;$A$9,Raw!V78,-999),-999),-999),-999),-999),-999)</f>
        <v>714.1</v>
      </c>
      <c r="O78" s="9">
        <f>IF(Raw!$G78&gt;$C$8,IF(Raw!$Q78&gt;$C$8,IF(Raw!$N78&gt;$C$9,IF(Raw!$N78&lt;$A$9,IF(Raw!$X78&gt;$C$9,IF(Raw!$X78&lt;$A$9,Raw!W78,-999),-999),-999),-999),-999),-999)</f>
        <v>0.138626</v>
      </c>
      <c r="P78" s="9">
        <f>IF(Raw!$G78&gt;$C$8,IF(Raw!$Q78&gt;$C$8,IF(Raw!$N78&gt;$C$9,IF(Raw!$N78&lt;$A$9,IF(Raw!$X78&gt;$C$9,IF(Raw!$X78&lt;$A$9,Raw!X78,-999),-999),-999),-999),-999),-999)</f>
        <v>441</v>
      </c>
      <c r="R78" s="9">
        <f t="shared" ref="R78:R141" si="20">F78-E78</f>
        <v>0.47965899999999995</v>
      </c>
      <c r="S78" s="9">
        <f t="shared" ref="S78:S141" si="21">R78/F78</f>
        <v>0.32607039018265443</v>
      </c>
      <c r="T78" s="9">
        <f t="shared" ref="T78:T141" si="22">L78-K78</f>
        <v>0.58160100000000003</v>
      </c>
      <c r="U78" s="9">
        <f t="shared" ref="U78:U141" si="23">T78/L78</f>
        <v>0.38328306156704245</v>
      </c>
      <c r="V78" s="15">
        <f t="shared" si="16"/>
        <v>0</v>
      </c>
      <c r="X78" s="11">
        <f t="shared" ref="X78:X141" si="24">D78*6.02*10^23*10^(-6)</f>
        <v>5.478199999999999E+18</v>
      </c>
      <c r="Y78" s="11">
        <f t="shared" ref="Y78:Y141" si="25">H78*10^(-20)</f>
        <v>6.5449999999999995E-18</v>
      </c>
      <c r="Z78" s="11">
        <f t="shared" ref="Z78:Z141" si="26">J78*10^(-6)</f>
        <v>6.3899999999999992E-4</v>
      </c>
      <c r="AA78" s="16">
        <f t="shared" ref="AA78:AA141" si="27">IF(Z78&gt;0,(X78*Y78/(X78*Y78+1/Z78)),1)</f>
        <v>2.2398062201116235E-2</v>
      </c>
      <c r="AB78" s="9">
        <f t="shared" si="17"/>
        <v>0.94884473537423142</v>
      </c>
      <c r="AC78" s="9">
        <f t="shared" si="18"/>
        <v>0.97760193779888382</v>
      </c>
      <c r="AD78" s="15">
        <f t="shared" si="19"/>
        <v>35.05174053382823</v>
      </c>
      <c r="AE78" s="3">
        <f t="shared" ref="AE78:AE141" si="28">AE$9*Y78</f>
        <v>788.01799999999969</v>
      </c>
      <c r="AF78" s="2">
        <f t="shared" ref="AF78:AF141" si="29">IF(AD78&lt;=AE78,AF$6,AF$6/(AD78/AE78))</f>
        <v>0.25</v>
      </c>
      <c r="AG78" s="9">
        <f t="shared" ref="AG78:AG141" si="30">AD78*AF78*$AG$6*U78/AG$8</f>
        <v>1.0334414173122525E-2</v>
      </c>
      <c r="AH78" s="2">
        <f t="shared" ref="AH78:AH141" si="31">((AG78*12.01)/893.5)*3600</f>
        <v>0.50007692354686673</v>
      </c>
    </row>
    <row r="79" spans="1:34">
      <c r="A79" s="1">
        <f>Raw!A79</f>
        <v>66</v>
      </c>
      <c r="B79" s="14">
        <f>Raw!B79</f>
        <v>0.46136574074074077</v>
      </c>
      <c r="C79" s="15">
        <f>Raw!C79</f>
        <v>84.9</v>
      </c>
      <c r="D79" s="15">
        <f>IF(C79&gt;0.5,Raw!D79*D$11,-999)</f>
        <v>10</v>
      </c>
      <c r="E79" s="9">
        <f>IF(Raw!$G79&gt;$C$8,IF(Raw!$Q79&gt;$C$8,IF(Raw!$N79&gt;$C$9,IF(Raw!$N79&lt;$A$9,IF(Raw!$X79&gt;$C$9,IF(Raw!$X79&lt;$A$9,Raw!H79,-999),-999),-999),-999),-999),-999)</f>
        <v>0.97195100000000001</v>
      </c>
      <c r="F79" s="9">
        <f>IF(Raw!$G79&gt;$C$8,IF(Raw!$Q79&gt;$C$8,IF(Raw!$N79&gt;$C$9,IF(Raw!$N79&lt;$A$9,IF(Raw!$X79&gt;$C$9,IF(Raw!$X79&lt;$A$9,Raw!I79,-999),-999),-999),-999),-999),-999)</f>
        <v>1.467649</v>
      </c>
      <c r="G79" s="9">
        <f>Raw!G79</f>
        <v>0.98242700000000005</v>
      </c>
      <c r="H79" s="9">
        <f>IF(Raw!$G79&gt;$C$8,IF(Raw!$Q79&gt;$C$8,IF(Raw!$N79&gt;$C$9,IF(Raw!$N79&lt;$A$9,IF(Raw!$X79&gt;$C$9,IF(Raw!$X79&lt;$A$9,Raw!L79,-999),-999),-999),-999),-999),-999)</f>
        <v>666.1</v>
      </c>
      <c r="I79" s="9">
        <f>IF(Raw!$G79&gt;$C$8,IF(Raw!$Q79&gt;$C$8,IF(Raw!$N79&gt;$C$9,IF(Raw!$N79&lt;$A$9,IF(Raw!$X79&gt;$C$9,IF(Raw!$X79&lt;$A$9,Raw!M79,-999),-999),-999),-999),-999),-999)</f>
        <v>5.2510000000000001E-2</v>
      </c>
      <c r="J79" s="9">
        <f>IF(Raw!$G79&gt;$C$8,IF(Raw!$Q79&gt;$C$8,IF(Raw!$N79&gt;$C$9,IF(Raw!$N79&lt;$A$9,IF(Raw!$X79&gt;$C$9,IF(Raw!$X79&lt;$A$9,Raw!N79,-999),-999),-999),-999),-999),-999)</f>
        <v>445</v>
      </c>
      <c r="K79" s="9">
        <f>IF(Raw!$G79&gt;$C$8,IF(Raw!$Q79&gt;$C$8,IF(Raw!$N79&gt;$C$9,IF(Raw!$N79&lt;$A$9,IF(Raw!$X79&gt;$C$9,IF(Raw!$X79&lt;$A$9,Raw!R79,-999),-999),-999),-999),-999),-999)</f>
        <v>0.95379100000000006</v>
      </c>
      <c r="L79" s="9">
        <f>IF(Raw!$G79&gt;$C$8,IF(Raw!$Q79&gt;$C$8,IF(Raw!$N79&gt;$C$9,IF(Raw!$N79&lt;$A$9,IF(Raw!$X79&gt;$C$9,IF(Raw!$X79&lt;$A$9,Raw!S79,-999),-999),-999),-999),-999),-999)</f>
        <v>1.501592</v>
      </c>
      <c r="M79" s="9">
        <f>Raw!Q79</f>
        <v>0.988093</v>
      </c>
      <c r="N79" s="9">
        <f>IF(Raw!$G79&gt;$C$8,IF(Raw!$Q79&gt;$C$8,IF(Raw!$N79&gt;$C$9,IF(Raw!$N79&lt;$A$9,IF(Raw!$X79&gt;$C$9,IF(Raw!$X79&lt;$A$9,Raw!V79,-999),-999),-999),-999),-999),-999)</f>
        <v>677.4</v>
      </c>
      <c r="O79" s="9">
        <f>IF(Raw!$G79&gt;$C$8,IF(Raw!$Q79&gt;$C$8,IF(Raw!$N79&gt;$C$9,IF(Raw!$N79&lt;$A$9,IF(Raw!$X79&gt;$C$9,IF(Raw!$X79&lt;$A$9,Raw!W79,-999),-999),-999),-999),-999),-999)</f>
        <v>0.13181799999999999</v>
      </c>
      <c r="P79" s="9">
        <f>IF(Raw!$G79&gt;$C$8,IF(Raw!$Q79&gt;$C$8,IF(Raw!$N79&gt;$C$9,IF(Raw!$N79&lt;$A$9,IF(Raw!$X79&gt;$C$9,IF(Raw!$X79&lt;$A$9,Raw!X79,-999),-999),-999),-999),-999),-999)</f>
        <v>439</v>
      </c>
      <c r="R79" s="9">
        <f t="shared" si="20"/>
        <v>0.49569799999999997</v>
      </c>
      <c r="S79" s="9">
        <f t="shared" si="21"/>
        <v>0.33774969355751955</v>
      </c>
      <c r="T79" s="9">
        <f t="shared" si="22"/>
        <v>0.54780099999999998</v>
      </c>
      <c r="U79" s="9">
        <f t="shared" si="23"/>
        <v>0.36481347796205627</v>
      </c>
      <c r="V79" s="15">
        <f t="shared" si="16"/>
        <v>0</v>
      </c>
      <c r="X79" s="11">
        <f t="shared" si="24"/>
        <v>6.019999999999999E+18</v>
      </c>
      <c r="Y79" s="11">
        <f t="shared" si="25"/>
        <v>6.6610000000000002E-18</v>
      </c>
      <c r="Z79" s="11">
        <f t="shared" si="26"/>
        <v>4.4499999999999997E-4</v>
      </c>
      <c r="AA79" s="16">
        <f t="shared" si="27"/>
        <v>1.7531321321794861E-2</v>
      </c>
      <c r="AB79" s="9">
        <f t="shared" si="17"/>
        <v>0.96339467535140055</v>
      </c>
      <c r="AC79" s="9">
        <f t="shared" si="18"/>
        <v>0.9824686786782052</v>
      </c>
      <c r="AD79" s="15">
        <f t="shared" si="19"/>
        <v>39.396227689426652</v>
      </c>
      <c r="AE79" s="3">
        <f t="shared" si="28"/>
        <v>801.98439999999982</v>
      </c>
      <c r="AF79" s="2">
        <f t="shared" si="29"/>
        <v>0.25</v>
      </c>
      <c r="AG79" s="9">
        <f t="shared" si="30"/>
        <v>1.1055596032280615E-2</v>
      </c>
      <c r="AH79" s="2">
        <f t="shared" si="31"/>
        <v>0.53497453839024578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83.6</v>
      </c>
      <c r="D80" s="15">
        <f>IF(C80&gt;0.5,Raw!D80*D$11,-999)</f>
        <v>10</v>
      </c>
      <c r="E80" s="9">
        <f>IF(Raw!$G80&gt;$C$8,IF(Raw!$Q80&gt;$C$8,IF(Raw!$N80&gt;$C$9,IF(Raw!$N80&lt;$A$9,IF(Raw!$X80&gt;$C$9,IF(Raw!$X80&lt;$A$9,Raw!H80,-999),-999),-999),-999),-999),-999)</f>
        <v>0.99505500000000002</v>
      </c>
      <c r="F80" s="9">
        <f>IF(Raw!$G80&gt;$C$8,IF(Raw!$Q80&gt;$C$8,IF(Raw!$N80&gt;$C$9,IF(Raw!$N80&lt;$A$9,IF(Raw!$X80&gt;$C$9,IF(Raw!$X80&lt;$A$9,Raw!I80,-999),-999),-999),-999),-999),-999)</f>
        <v>1.4728429999999999</v>
      </c>
      <c r="G80" s="9">
        <f>Raw!G80</f>
        <v>0.98332799999999998</v>
      </c>
      <c r="H80" s="9">
        <f>IF(Raw!$G80&gt;$C$8,IF(Raw!$Q80&gt;$C$8,IF(Raw!$N80&gt;$C$9,IF(Raw!$N80&lt;$A$9,IF(Raw!$X80&gt;$C$9,IF(Raw!$X80&lt;$A$9,Raw!L80,-999),-999),-999),-999),-999),-999)</f>
        <v>640</v>
      </c>
      <c r="I80" s="9">
        <f>IF(Raw!$G80&gt;$C$8,IF(Raw!$Q80&gt;$C$8,IF(Raw!$N80&gt;$C$9,IF(Raw!$N80&lt;$A$9,IF(Raw!$X80&gt;$C$9,IF(Raw!$X80&lt;$A$9,Raw!M80,-999),-999),-999),-999),-999),-999)</f>
        <v>0.18052299999999999</v>
      </c>
      <c r="J80" s="9">
        <f>IF(Raw!$G80&gt;$C$8,IF(Raw!$Q80&gt;$C$8,IF(Raw!$N80&gt;$C$9,IF(Raw!$N80&lt;$A$9,IF(Raw!$X80&gt;$C$9,IF(Raw!$X80&lt;$A$9,Raw!N80,-999),-999),-999),-999),-999),-999)</f>
        <v>462</v>
      </c>
      <c r="K80" s="9">
        <f>IF(Raw!$G80&gt;$C$8,IF(Raw!$Q80&gt;$C$8,IF(Raw!$N80&gt;$C$9,IF(Raw!$N80&lt;$A$9,IF(Raw!$X80&gt;$C$9,IF(Raw!$X80&lt;$A$9,Raw!R80,-999),-999),-999),-999),-999),-999)</f>
        <v>0.96420899999999998</v>
      </c>
      <c r="L80" s="9">
        <f>IF(Raw!$G80&gt;$C$8,IF(Raw!$Q80&gt;$C$8,IF(Raw!$N80&gt;$C$9,IF(Raw!$N80&lt;$A$9,IF(Raw!$X80&gt;$C$9,IF(Raw!$X80&lt;$A$9,Raw!S80,-999),-999),-999),-999),-999),-999)</f>
        <v>1.5167079999999999</v>
      </c>
      <c r="M80" s="9">
        <f>Raw!Q80</f>
        <v>0.983622</v>
      </c>
      <c r="N80" s="9">
        <f>IF(Raw!$G80&gt;$C$8,IF(Raw!$Q80&gt;$C$8,IF(Raw!$N80&gt;$C$9,IF(Raw!$N80&lt;$A$9,IF(Raw!$X80&gt;$C$9,IF(Raw!$X80&lt;$A$9,Raw!V80,-999),-999),-999),-999),-999),-999)</f>
        <v>661.8</v>
      </c>
      <c r="O80" s="9">
        <f>IF(Raw!$G80&gt;$C$8,IF(Raw!$Q80&gt;$C$8,IF(Raw!$N80&gt;$C$9,IF(Raw!$N80&lt;$A$9,IF(Raw!$X80&gt;$C$9,IF(Raw!$X80&lt;$A$9,Raw!W80,-999),-999),-999),-999),-999),-999)</f>
        <v>0.18689600000000001</v>
      </c>
      <c r="P80" s="9">
        <f>IF(Raw!$G80&gt;$C$8,IF(Raw!$Q80&gt;$C$8,IF(Raw!$N80&gt;$C$9,IF(Raw!$N80&lt;$A$9,IF(Raw!$X80&gt;$C$9,IF(Raw!$X80&lt;$A$9,Raw!X80,-999),-999),-999),-999),-999),-999)</f>
        <v>399</v>
      </c>
      <c r="R80" s="9">
        <f t="shared" si="20"/>
        <v>0.47778799999999988</v>
      </c>
      <c r="S80" s="9">
        <f t="shared" si="21"/>
        <v>0.32439845930625322</v>
      </c>
      <c r="T80" s="9">
        <f t="shared" si="22"/>
        <v>0.55249899999999996</v>
      </c>
      <c r="U80" s="9">
        <f t="shared" si="23"/>
        <v>0.36427512744707613</v>
      </c>
      <c r="V80" s="15">
        <f t="shared" si="16"/>
        <v>0</v>
      </c>
      <c r="X80" s="11">
        <f t="shared" si="24"/>
        <v>6.019999999999999E+18</v>
      </c>
      <c r="Y80" s="11">
        <f t="shared" si="25"/>
        <v>6.3999999999999998E-18</v>
      </c>
      <c r="Z80" s="11">
        <f t="shared" si="26"/>
        <v>4.6199999999999995E-4</v>
      </c>
      <c r="AA80" s="16">
        <f t="shared" si="27"/>
        <v>1.7488639339038037E-2</v>
      </c>
      <c r="AB80" s="9">
        <f t="shared" si="17"/>
        <v>0.97387145574617917</v>
      </c>
      <c r="AC80" s="9">
        <f t="shared" si="18"/>
        <v>0.9825113606609619</v>
      </c>
      <c r="AD80" s="15">
        <f t="shared" si="19"/>
        <v>37.85419770354553</v>
      </c>
      <c r="AE80" s="3">
        <f t="shared" si="28"/>
        <v>770.55999999999972</v>
      </c>
      <c r="AF80" s="2">
        <f t="shared" si="29"/>
        <v>0.25</v>
      </c>
      <c r="AG80" s="9">
        <f t="shared" si="30"/>
        <v>1.0607186686819895E-2</v>
      </c>
      <c r="AH80" s="2">
        <f t="shared" si="31"/>
        <v>0.51327624352696699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82.3</v>
      </c>
      <c r="D81" s="15">
        <f>IF(C81&gt;0.5,Raw!D81*D$11,-999)</f>
        <v>10</v>
      </c>
      <c r="E81" s="9">
        <f>IF(Raw!$G81&gt;$C$8,IF(Raw!$Q81&gt;$C$8,IF(Raw!$N81&gt;$C$9,IF(Raw!$N81&lt;$A$9,IF(Raw!$X81&gt;$C$9,IF(Raw!$X81&lt;$A$9,Raw!H81,-999),-999),-999),-999),-999),-999)</f>
        <v>1.016216</v>
      </c>
      <c r="F81" s="9">
        <f>IF(Raw!$G81&gt;$C$8,IF(Raw!$Q81&gt;$C$8,IF(Raw!$N81&gt;$C$9,IF(Raw!$N81&lt;$A$9,IF(Raw!$X81&gt;$C$9,IF(Raw!$X81&lt;$A$9,Raw!I81,-999),-999),-999),-999),-999),-999)</f>
        <v>1.4884770000000001</v>
      </c>
      <c r="G81" s="9">
        <f>Raw!G81</f>
        <v>0.98513099999999998</v>
      </c>
      <c r="H81" s="9">
        <f>IF(Raw!$G81&gt;$C$8,IF(Raw!$Q81&gt;$C$8,IF(Raw!$N81&gt;$C$9,IF(Raw!$N81&lt;$A$9,IF(Raw!$X81&gt;$C$9,IF(Raw!$X81&lt;$A$9,Raw!L81,-999),-999),-999),-999),-999),-999)</f>
        <v>658.5</v>
      </c>
      <c r="I81" s="9">
        <f>IF(Raw!$G81&gt;$C$8,IF(Raw!$Q81&gt;$C$8,IF(Raw!$N81&gt;$C$9,IF(Raw!$N81&lt;$A$9,IF(Raw!$X81&gt;$C$9,IF(Raw!$X81&lt;$A$9,Raw!M81,-999),-999),-999),-999),-999),-999)</f>
        <v>0.237044</v>
      </c>
      <c r="J81" s="9">
        <f>IF(Raw!$G81&gt;$C$8,IF(Raw!$Q81&gt;$C$8,IF(Raw!$N81&gt;$C$9,IF(Raw!$N81&lt;$A$9,IF(Raw!$X81&gt;$C$9,IF(Raw!$X81&lt;$A$9,Raw!N81,-999),-999),-999),-999),-999),-999)</f>
        <v>665</v>
      </c>
      <c r="K81" s="9">
        <f>IF(Raw!$G81&gt;$C$8,IF(Raw!$Q81&gt;$C$8,IF(Raw!$N81&gt;$C$9,IF(Raw!$N81&lt;$A$9,IF(Raw!$X81&gt;$C$9,IF(Raw!$X81&lt;$A$9,Raw!R81,-999),-999),-999),-999),-999),-999)</f>
        <v>0.95891999999999999</v>
      </c>
      <c r="L81" s="9">
        <f>IF(Raw!$G81&gt;$C$8,IF(Raw!$Q81&gt;$C$8,IF(Raw!$N81&gt;$C$9,IF(Raw!$N81&lt;$A$9,IF(Raw!$X81&gt;$C$9,IF(Raw!$X81&lt;$A$9,Raw!S81,-999),-999),-999),-999),-999),-999)</f>
        <v>1.529644</v>
      </c>
      <c r="M81" s="9">
        <f>Raw!Q81</f>
        <v>0.985815</v>
      </c>
      <c r="N81" s="9">
        <f>IF(Raw!$G81&gt;$C$8,IF(Raw!$Q81&gt;$C$8,IF(Raw!$N81&gt;$C$9,IF(Raw!$N81&lt;$A$9,IF(Raw!$X81&gt;$C$9,IF(Raw!$X81&lt;$A$9,Raw!V81,-999),-999),-999),-999),-999),-999)</f>
        <v>726.1</v>
      </c>
      <c r="O81" s="9">
        <f>IF(Raw!$G81&gt;$C$8,IF(Raw!$Q81&gt;$C$8,IF(Raw!$N81&gt;$C$9,IF(Raw!$N81&lt;$A$9,IF(Raw!$X81&gt;$C$9,IF(Raw!$X81&lt;$A$9,Raw!W81,-999),-999),-999),-999),-999),-999)</f>
        <v>0.15881000000000001</v>
      </c>
      <c r="P81" s="9">
        <f>IF(Raw!$G81&gt;$C$8,IF(Raw!$Q81&gt;$C$8,IF(Raw!$N81&gt;$C$9,IF(Raw!$N81&lt;$A$9,IF(Raw!$X81&gt;$C$9,IF(Raw!$X81&lt;$A$9,Raw!X81,-999),-999),-999),-999),-999),-999)</f>
        <v>295</v>
      </c>
      <c r="R81" s="9">
        <f t="shared" si="20"/>
        <v>0.47226100000000004</v>
      </c>
      <c r="S81" s="9">
        <f t="shared" si="21"/>
        <v>0.31727799623373421</v>
      </c>
      <c r="T81" s="9">
        <f t="shared" si="22"/>
        <v>0.57072400000000001</v>
      </c>
      <c r="U81" s="9">
        <f t="shared" si="23"/>
        <v>0.37310903713543808</v>
      </c>
      <c r="V81" s="15">
        <f t="shared" si="16"/>
        <v>0</v>
      </c>
      <c r="X81" s="11">
        <f t="shared" si="24"/>
        <v>6.019999999999999E+18</v>
      </c>
      <c r="Y81" s="11">
        <f t="shared" si="25"/>
        <v>6.585E-18</v>
      </c>
      <c r="Z81" s="11">
        <f t="shared" si="26"/>
        <v>6.6500000000000001E-4</v>
      </c>
      <c r="AA81" s="16">
        <f t="shared" si="27"/>
        <v>2.5684638969496337E-2</v>
      </c>
      <c r="AB81" s="9">
        <f t="shared" si="17"/>
        <v>0.97357883989122684</v>
      </c>
      <c r="AC81" s="9">
        <f t="shared" si="18"/>
        <v>0.97431536103050365</v>
      </c>
      <c r="AD81" s="15">
        <f t="shared" si="19"/>
        <v>38.623517247362912</v>
      </c>
      <c r="AE81" s="3">
        <f t="shared" si="28"/>
        <v>792.83399999999983</v>
      </c>
      <c r="AF81" s="2">
        <f t="shared" si="29"/>
        <v>0.25</v>
      </c>
      <c r="AG81" s="9">
        <f t="shared" si="30"/>
        <v>1.1085217946882739E-2</v>
      </c>
      <c r="AH81" s="2">
        <f t="shared" si="31"/>
        <v>0.53640792742184895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81</v>
      </c>
      <c r="D82" s="15">
        <f>IF(C82&gt;0.5,Raw!D82*D$11,-999)</f>
        <v>10.9</v>
      </c>
      <c r="E82" s="9">
        <f>IF(Raw!$G82&gt;$C$8,IF(Raw!$Q82&gt;$C$8,IF(Raw!$N82&gt;$C$9,IF(Raw!$N82&lt;$A$9,IF(Raw!$X82&gt;$C$9,IF(Raw!$X82&lt;$A$9,Raw!H82,-999),-999),-999),-999),-999),-999)</f>
        <v>1.0008379999999999</v>
      </c>
      <c r="F82" s="9">
        <f>IF(Raw!$G82&gt;$C$8,IF(Raw!$Q82&gt;$C$8,IF(Raw!$N82&gt;$C$9,IF(Raw!$N82&lt;$A$9,IF(Raw!$X82&gt;$C$9,IF(Raw!$X82&lt;$A$9,Raw!I82,-999),-999),-999),-999),-999),-999)</f>
        <v>1.4827250000000001</v>
      </c>
      <c r="G82" s="9">
        <f>Raw!G82</f>
        <v>0.97447700000000004</v>
      </c>
      <c r="H82" s="9">
        <f>IF(Raw!$G82&gt;$C$8,IF(Raw!$Q82&gt;$C$8,IF(Raw!$N82&gt;$C$9,IF(Raw!$N82&lt;$A$9,IF(Raw!$X82&gt;$C$9,IF(Raw!$X82&lt;$A$9,Raw!L82,-999),-999),-999),-999),-999),-999)</f>
        <v>643.1</v>
      </c>
      <c r="I82" s="9">
        <f>IF(Raw!$G82&gt;$C$8,IF(Raw!$Q82&gt;$C$8,IF(Raw!$N82&gt;$C$9,IF(Raw!$N82&lt;$A$9,IF(Raw!$X82&gt;$C$9,IF(Raw!$X82&lt;$A$9,Raw!M82,-999),-999),-999),-999),-999),-999)</f>
        <v>0.204956</v>
      </c>
      <c r="J82" s="9">
        <f>IF(Raw!$G82&gt;$C$8,IF(Raw!$Q82&gt;$C$8,IF(Raw!$N82&gt;$C$9,IF(Raw!$N82&lt;$A$9,IF(Raw!$X82&gt;$C$9,IF(Raw!$X82&lt;$A$9,Raw!N82,-999),-999),-999),-999),-999),-999)</f>
        <v>469</v>
      </c>
      <c r="K82" s="9">
        <f>IF(Raw!$G82&gt;$C$8,IF(Raw!$Q82&gt;$C$8,IF(Raw!$N82&gt;$C$9,IF(Raw!$N82&lt;$A$9,IF(Raw!$X82&gt;$C$9,IF(Raw!$X82&lt;$A$9,Raw!R82,-999),-999),-999),-999),-999),-999)</f>
        <v>0.95809999999999995</v>
      </c>
      <c r="L82" s="9">
        <f>IF(Raw!$G82&gt;$C$8,IF(Raw!$Q82&gt;$C$8,IF(Raw!$N82&gt;$C$9,IF(Raw!$N82&lt;$A$9,IF(Raw!$X82&gt;$C$9,IF(Raw!$X82&lt;$A$9,Raw!S82,-999),-999),-999),-999),-999),-999)</f>
        <v>1.505161</v>
      </c>
      <c r="M82" s="9">
        <f>Raw!Q82</f>
        <v>0.98836000000000002</v>
      </c>
      <c r="N82" s="9">
        <f>IF(Raw!$G82&gt;$C$8,IF(Raw!$Q82&gt;$C$8,IF(Raw!$N82&gt;$C$9,IF(Raw!$N82&lt;$A$9,IF(Raw!$X82&gt;$C$9,IF(Raw!$X82&lt;$A$9,Raw!V82,-999),-999),-999),-999),-999),-999)</f>
        <v>692.4</v>
      </c>
      <c r="O82" s="9">
        <f>IF(Raw!$G82&gt;$C$8,IF(Raw!$Q82&gt;$C$8,IF(Raw!$N82&gt;$C$9,IF(Raw!$N82&lt;$A$9,IF(Raw!$X82&gt;$C$9,IF(Raw!$X82&lt;$A$9,Raw!W82,-999),-999),-999),-999),-999),-999)</f>
        <v>0.19142700000000001</v>
      </c>
      <c r="P82" s="9">
        <f>IF(Raw!$G82&gt;$C$8,IF(Raw!$Q82&gt;$C$8,IF(Raw!$N82&gt;$C$9,IF(Raw!$N82&lt;$A$9,IF(Raw!$X82&gt;$C$9,IF(Raw!$X82&lt;$A$9,Raw!X82,-999),-999),-999),-999),-999),-999)</f>
        <v>693</v>
      </c>
      <c r="R82" s="9">
        <f t="shared" si="20"/>
        <v>0.48188700000000018</v>
      </c>
      <c r="S82" s="9">
        <f t="shared" si="21"/>
        <v>0.32500092734660857</v>
      </c>
      <c r="T82" s="9">
        <f t="shared" si="22"/>
        <v>0.54706100000000002</v>
      </c>
      <c r="U82" s="9">
        <f t="shared" si="23"/>
        <v>0.36345679963804539</v>
      </c>
      <c r="V82" s="15">
        <f t="shared" si="16"/>
        <v>0</v>
      </c>
      <c r="X82" s="11">
        <f t="shared" si="24"/>
        <v>6.561799999999999E+18</v>
      </c>
      <c r="Y82" s="11">
        <f t="shared" si="25"/>
        <v>6.4309999999999999E-18</v>
      </c>
      <c r="Z82" s="11">
        <f t="shared" si="26"/>
        <v>4.6899999999999996E-4</v>
      </c>
      <c r="AA82" s="16">
        <f t="shared" si="27"/>
        <v>1.9407207016694201E-2</v>
      </c>
      <c r="AB82" s="9">
        <f t="shared" si="17"/>
        <v>0.96871692607775972</v>
      </c>
      <c r="AC82" s="9">
        <f t="shared" si="18"/>
        <v>0.98059279298330571</v>
      </c>
      <c r="AD82" s="15">
        <f t="shared" si="19"/>
        <v>41.379972317045201</v>
      </c>
      <c r="AE82" s="3">
        <f t="shared" si="28"/>
        <v>774.29239999999982</v>
      </c>
      <c r="AF82" s="2">
        <f t="shared" si="29"/>
        <v>0.25</v>
      </c>
      <c r="AG82" s="9">
        <f t="shared" si="30"/>
        <v>1.1569101774972433E-2</v>
      </c>
      <c r="AH82" s="2">
        <f t="shared" si="31"/>
        <v>0.55982281403772594</v>
      </c>
    </row>
    <row r="83" spans="1:34">
      <c r="A83" s="1">
        <f>Raw!A83</f>
        <v>70</v>
      </c>
      <c r="B83" s="14">
        <f>Raw!B83</f>
        <v>0.46158564814814818</v>
      </c>
      <c r="C83" s="15">
        <f>Raw!C83</f>
        <v>79.8</v>
      </c>
      <c r="D83" s="15">
        <f>IF(C83&gt;0.5,Raw!D83*D$11,-999)</f>
        <v>10.9</v>
      </c>
      <c r="E83" s="9">
        <f>IF(Raw!$G83&gt;$C$8,IF(Raw!$Q83&gt;$C$8,IF(Raw!$N83&gt;$C$9,IF(Raw!$N83&lt;$A$9,IF(Raw!$X83&gt;$C$9,IF(Raw!$X83&lt;$A$9,Raw!H83,-999),-999),-999),-999),-999),-999)</f>
        <v>1.014729</v>
      </c>
      <c r="F83" s="9">
        <f>IF(Raw!$G83&gt;$C$8,IF(Raw!$Q83&gt;$C$8,IF(Raw!$N83&gt;$C$9,IF(Raw!$N83&lt;$A$9,IF(Raw!$X83&gt;$C$9,IF(Raw!$X83&lt;$A$9,Raw!I83,-999),-999),-999),-999),-999),-999)</f>
        <v>1.4931559999999999</v>
      </c>
      <c r="G83" s="9">
        <f>Raw!G83</f>
        <v>0.98487000000000002</v>
      </c>
      <c r="H83" s="9">
        <f>IF(Raw!$G83&gt;$C$8,IF(Raw!$Q83&gt;$C$8,IF(Raw!$N83&gt;$C$9,IF(Raw!$N83&lt;$A$9,IF(Raw!$X83&gt;$C$9,IF(Raw!$X83&lt;$A$9,Raw!L83,-999),-999),-999),-999),-999),-999)</f>
        <v>656.7</v>
      </c>
      <c r="I83" s="9">
        <f>IF(Raw!$G83&gt;$C$8,IF(Raw!$Q83&gt;$C$8,IF(Raw!$N83&gt;$C$9,IF(Raw!$N83&lt;$A$9,IF(Raw!$X83&gt;$C$9,IF(Raw!$X83&lt;$A$9,Raw!M83,-999),-999),-999),-999),-999),-999)</f>
        <v>0.20074800000000001</v>
      </c>
      <c r="J83" s="9">
        <f>IF(Raw!$G83&gt;$C$8,IF(Raw!$Q83&gt;$C$8,IF(Raw!$N83&gt;$C$9,IF(Raw!$N83&lt;$A$9,IF(Raw!$X83&gt;$C$9,IF(Raw!$X83&lt;$A$9,Raw!N83,-999),-999),-999),-999),-999),-999)</f>
        <v>508</v>
      </c>
      <c r="K83" s="9">
        <f>IF(Raw!$G83&gt;$C$8,IF(Raw!$Q83&gt;$C$8,IF(Raw!$N83&gt;$C$9,IF(Raw!$N83&lt;$A$9,IF(Raw!$X83&gt;$C$9,IF(Raw!$X83&lt;$A$9,Raw!R83,-999),-999),-999),-999),-999),-999)</f>
        <v>0.92086900000000005</v>
      </c>
      <c r="L83" s="9">
        <f>IF(Raw!$G83&gt;$C$8,IF(Raw!$Q83&gt;$C$8,IF(Raw!$N83&gt;$C$9,IF(Raw!$N83&lt;$A$9,IF(Raw!$X83&gt;$C$9,IF(Raw!$X83&lt;$A$9,Raw!S83,-999),-999),-999),-999),-999),-999)</f>
        <v>1.4999210000000001</v>
      </c>
      <c r="M83" s="9">
        <f>Raw!Q83</f>
        <v>0.98630499999999999</v>
      </c>
      <c r="N83" s="9">
        <f>IF(Raw!$G83&gt;$C$8,IF(Raw!$Q83&gt;$C$8,IF(Raw!$N83&gt;$C$9,IF(Raw!$N83&lt;$A$9,IF(Raw!$X83&gt;$C$9,IF(Raw!$X83&lt;$A$9,Raw!V83,-999),-999),-999),-999),-999),-999)</f>
        <v>707</v>
      </c>
      <c r="O83" s="9">
        <f>IF(Raw!$G83&gt;$C$8,IF(Raw!$Q83&gt;$C$8,IF(Raw!$N83&gt;$C$9,IF(Raw!$N83&lt;$A$9,IF(Raw!$X83&gt;$C$9,IF(Raw!$X83&lt;$A$9,Raw!W83,-999),-999),-999),-999),-999),-999)</f>
        <v>2.1257999999999999E-2</v>
      </c>
      <c r="P83" s="9">
        <f>IF(Raw!$G83&gt;$C$8,IF(Raw!$Q83&gt;$C$8,IF(Raw!$N83&gt;$C$9,IF(Raw!$N83&lt;$A$9,IF(Raw!$X83&gt;$C$9,IF(Raw!$X83&lt;$A$9,Raw!X83,-999),-999),-999),-999),-999),-999)</f>
        <v>536</v>
      </c>
      <c r="R83" s="9">
        <f t="shared" si="20"/>
        <v>0.47842699999999994</v>
      </c>
      <c r="S83" s="9">
        <f t="shared" si="21"/>
        <v>0.32041327229037014</v>
      </c>
      <c r="T83" s="9">
        <f t="shared" si="22"/>
        <v>0.57905200000000001</v>
      </c>
      <c r="U83" s="9">
        <f t="shared" si="23"/>
        <v>0.38605499889660855</v>
      </c>
      <c r="V83" s="15">
        <f t="shared" si="16"/>
        <v>0</v>
      </c>
      <c r="X83" s="11">
        <f t="shared" si="24"/>
        <v>6.561799999999999E+18</v>
      </c>
      <c r="Y83" s="11">
        <f t="shared" si="25"/>
        <v>6.5669999999999998E-18</v>
      </c>
      <c r="Z83" s="11">
        <f t="shared" si="26"/>
        <v>5.0799999999999999E-4</v>
      </c>
      <c r="AA83" s="16">
        <f t="shared" si="27"/>
        <v>2.1421476317663096E-2</v>
      </c>
      <c r="AB83" s="9">
        <f t="shared" si="17"/>
        <v>0.93327314870469547</v>
      </c>
      <c r="AC83" s="9">
        <f t="shared" si="18"/>
        <v>0.978578523682337</v>
      </c>
      <c r="AD83" s="15">
        <f t="shared" si="19"/>
        <v>42.168260467840746</v>
      </c>
      <c r="AE83" s="3">
        <f t="shared" si="28"/>
        <v>790.66679999999974</v>
      </c>
      <c r="AF83" s="2">
        <f t="shared" si="29"/>
        <v>0.25</v>
      </c>
      <c r="AG83" s="9">
        <f t="shared" si="30"/>
        <v>1.25225136526032E-2</v>
      </c>
      <c r="AH83" s="2">
        <f t="shared" si="31"/>
        <v>0.60595791861662218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78.7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0.999583</v>
      </c>
      <c r="F84" s="9">
        <f>IF(Raw!$G84&gt;$C$8,IF(Raw!$Q84&gt;$C$8,IF(Raw!$N84&gt;$C$9,IF(Raw!$N84&lt;$A$9,IF(Raw!$X84&gt;$C$9,IF(Raw!$X84&lt;$A$9,Raw!I84,-999),-999),-999),-999),-999),-999)</f>
        <v>1.482051</v>
      </c>
      <c r="G84" s="9">
        <f>Raw!G84</f>
        <v>0.97326199999999996</v>
      </c>
      <c r="H84" s="9">
        <f>IF(Raw!$G84&gt;$C$8,IF(Raw!$Q84&gt;$C$8,IF(Raw!$N84&gt;$C$9,IF(Raw!$N84&lt;$A$9,IF(Raw!$X84&gt;$C$9,IF(Raw!$X84&lt;$A$9,Raw!L84,-999),-999),-999),-999),-999),-999)</f>
        <v>654.1</v>
      </c>
      <c r="I84" s="9">
        <f>IF(Raw!$G84&gt;$C$8,IF(Raw!$Q84&gt;$C$8,IF(Raw!$N84&gt;$C$9,IF(Raw!$N84&lt;$A$9,IF(Raw!$X84&gt;$C$9,IF(Raw!$X84&lt;$A$9,Raw!M84,-999),-999),-999),-999),-999),-999)</f>
        <v>0.20174800000000001</v>
      </c>
      <c r="J84" s="9">
        <f>IF(Raw!$G84&gt;$C$8,IF(Raw!$Q84&gt;$C$8,IF(Raw!$N84&gt;$C$9,IF(Raw!$N84&lt;$A$9,IF(Raw!$X84&gt;$C$9,IF(Raw!$X84&lt;$A$9,Raw!N84,-999),-999),-999),-999),-999),-999)</f>
        <v>638</v>
      </c>
      <c r="K84" s="9">
        <f>IF(Raw!$G84&gt;$C$8,IF(Raw!$Q84&gt;$C$8,IF(Raw!$N84&gt;$C$9,IF(Raw!$N84&lt;$A$9,IF(Raw!$X84&gt;$C$9,IF(Raw!$X84&lt;$A$9,Raw!R84,-999),-999),-999),-999),-999),-999)</f>
        <v>0.97778299999999996</v>
      </c>
      <c r="L84" s="9">
        <f>IF(Raw!$G84&gt;$C$8,IF(Raw!$Q84&gt;$C$8,IF(Raw!$N84&gt;$C$9,IF(Raw!$N84&lt;$A$9,IF(Raw!$X84&gt;$C$9,IF(Raw!$X84&lt;$A$9,Raw!S84,-999),-999),-999),-999),-999),-999)</f>
        <v>1.563777</v>
      </c>
      <c r="M84" s="9">
        <f>Raw!Q84</f>
        <v>0.98760300000000001</v>
      </c>
      <c r="N84" s="9">
        <f>IF(Raw!$G84&gt;$C$8,IF(Raw!$Q84&gt;$C$8,IF(Raw!$N84&gt;$C$9,IF(Raw!$N84&lt;$A$9,IF(Raw!$X84&gt;$C$9,IF(Raw!$X84&lt;$A$9,Raw!V84,-999),-999),-999),-999),-999),-999)</f>
        <v>691.4</v>
      </c>
      <c r="O84" s="9">
        <f>IF(Raw!$G84&gt;$C$8,IF(Raw!$Q84&gt;$C$8,IF(Raw!$N84&gt;$C$9,IF(Raw!$N84&lt;$A$9,IF(Raw!$X84&gt;$C$9,IF(Raw!$X84&lt;$A$9,Raw!W84,-999),-999),-999),-999),-999),-999)</f>
        <v>0.11974899999999999</v>
      </c>
      <c r="P84" s="9">
        <f>IF(Raw!$G84&gt;$C$8,IF(Raw!$Q84&gt;$C$8,IF(Raw!$N84&gt;$C$9,IF(Raw!$N84&lt;$A$9,IF(Raw!$X84&gt;$C$9,IF(Raw!$X84&lt;$A$9,Raw!X84,-999),-999),-999),-999),-999),-999)</f>
        <v>583</v>
      </c>
      <c r="R84" s="9">
        <f t="shared" si="20"/>
        <v>0.48246800000000001</v>
      </c>
      <c r="S84" s="9">
        <f t="shared" si="21"/>
        <v>0.32554075399564525</v>
      </c>
      <c r="T84" s="9">
        <f t="shared" si="22"/>
        <v>0.58599400000000001</v>
      </c>
      <c r="U84" s="9">
        <f t="shared" si="23"/>
        <v>0.37472990074671775</v>
      </c>
      <c r="V84" s="15">
        <f t="shared" si="16"/>
        <v>0</v>
      </c>
      <c r="X84" s="11">
        <f t="shared" si="24"/>
        <v>7.103599999999999E+18</v>
      </c>
      <c r="Y84" s="11">
        <f t="shared" si="25"/>
        <v>6.5410000000000001E-18</v>
      </c>
      <c r="Z84" s="11">
        <f t="shared" si="26"/>
        <v>6.38E-4</v>
      </c>
      <c r="AA84" s="16">
        <f t="shared" si="27"/>
        <v>2.8790953331409547E-2</v>
      </c>
      <c r="AB84" s="9">
        <f t="shared" si="17"/>
        <v>0.99465432590648595</v>
      </c>
      <c r="AC84" s="9">
        <f t="shared" si="18"/>
        <v>0.97120904666859054</v>
      </c>
      <c r="AD84" s="15">
        <f t="shared" si="19"/>
        <v>45.126886099388003</v>
      </c>
      <c r="AE84" s="3">
        <f t="shared" si="28"/>
        <v>787.53639999999984</v>
      </c>
      <c r="AF84" s="2">
        <f t="shared" si="29"/>
        <v>0.25</v>
      </c>
      <c r="AG84" s="9">
        <f t="shared" si="30"/>
        <v>1.3007995037717003E-2</v>
      </c>
      <c r="AH84" s="2">
        <f t="shared" si="31"/>
        <v>0.62945011018548669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77.599999999999994</v>
      </c>
      <c r="D85" s="15">
        <f>IF(C85&gt;0.5,Raw!D85*D$11,-999)</f>
        <v>11.8</v>
      </c>
      <c r="E85" s="9">
        <f>IF(Raw!$G85&gt;$C$8,IF(Raw!$Q85&gt;$C$8,IF(Raw!$N85&gt;$C$9,IF(Raw!$N85&lt;$A$9,IF(Raw!$X85&gt;$C$9,IF(Raw!$X85&lt;$A$9,Raw!H85,-999),-999),-999),-999),-999),-999)</f>
        <v>1.0028859999999999</v>
      </c>
      <c r="F85" s="9">
        <f>IF(Raw!$G85&gt;$C$8,IF(Raw!$Q85&gt;$C$8,IF(Raw!$N85&gt;$C$9,IF(Raw!$N85&lt;$A$9,IF(Raw!$X85&gt;$C$9,IF(Raw!$X85&lt;$A$9,Raw!I85,-999),-999),-999),-999),-999),-999)</f>
        <v>1.4796370000000001</v>
      </c>
      <c r="G85" s="9">
        <f>Raw!G85</f>
        <v>0.98226500000000005</v>
      </c>
      <c r="H85" s="9">
        <f>IF(Raw!$G85&gt;$C$8,IF(Raw!$Q85&gt;$C$8,IF(Raw!$N85&gt;$C$9,IF(Raw!$N85&lt;$A$9,IF(Raw!$X85&gt;$C$9,IF(Raw!$X85&lt;$A$9,Raw!L85,-999),-999),-999),-999),-999),-999)</f>
        <v>625.5</v>
      </c>
      <c r="I85" s="9">
        <f>IF(Raw!$G85&gt;$C$8,IF(Raw!$Q85&gt;$C$8,IF(Raw!$N85&gt;$C$9,IF(Raw!$N85&lt;$A$9,IF(Raw!$X85&gt;$C$9,IF(Raw!$X85&lt;$A$9,Raw!M85,-999),-999),-999),-999),-999),-999)</f>
        <v>0.26603100000000002</v>
      </c>
      <c r="J85" s="9">
        <f>IF(Raw!$G85&gt;$C$8,IF(Raw!$Q85&gt;$C$8,IF(Raw!$N85&gt;$C$9,IF(Raw!$N85&lt;$A$9,IF(Raw!$X85&gt;$C$9,IF(Raw!$X85&lt;$A$9,Raw!N85,-999),-999),-999),-999),-999),-999)</f>
        <v>535</v>
      </c>
      <c r="K85" s="9">
        <f>IF(Raw!$G85&gt;$C$8,IF(Raw!$Q85&gt;$C$8,IF(Raw!$N85&gt;$C$9,IF(Raw!$N85&lt;$A$9,IF(Raw!$X85&gt;$C$9,IF(Raw!$X85&lt;$A$9,Raw!R85,-999),-999),-999),-999),-999),-999)</f>
        <v>0.94978499999999999</v>
      </c>
      <c r="L85" s="9">
        <f>IF(Raw!$G85&gt;$C$8,IF(Raw!$Q85&gt;$C$8,IF(Raw!$N85&gt;$C$9,IF(Raw!$N85&lt;$A$9,IF(Raw!$X85&gt;$C$9,IF(Raw!$X85&lt;$A$9,Raw!S85,-999),-999),-999),-999),-999),-999)</f>
        <v>1.5357289999999999</v>
      </c>
      <c r="M85" s="9">
        <f>Raw!Q85</f>
        <v>0.98512100000000002</v>
      </c>
      <c r="N85" s="9">
        <f>IF(Raw!$G85&gt;$C$8,IF(Raw!$Q85&gt;$C$8,IF(Raw!$N85&gt;$C$9,IF(Raw!$N85&lt;$A$9,IF(Raw!$X85&gt;$C$9,IF(Raw!$X85&lt;$A$9,Raw!V85,-999),-999),-999),-999),-999),-999)</f>
        <v>708.2</v>
      </c>
      <c r="O85" s="9">
        <f>IF(Raw!$G85&gt;$C$8,IF(Raw!$Q85&gt;$C$8,IF(Raw!$N85&gt;$C$9,IF(Raw!$N85&lt;$A$9,IF(Raw!$X85&gt;$C$9,IF(Raw!$X85&lt;$A$9,Raw!W85,-999),-999),-999),-999),-999),-999)</f>
        <v>0.107389</v>
      </c>
      <c r="P85" s="9">
        <f>IF(Raw!$G85&gt;$C$8,IF(Raw!$Q85&gt;$C$8,IF(Raw!$N85&gt;$C$9,IF(Raw!$N85&lt;$A$9,IF(Raw!$X85&gt;$C$9,IF(Raw!$X85&lt;$A$9,Raw!X85,-999),-999),-999),-999),-999),-999)</f>
        <v>504</v>
      </c>
      <c r="R85" s="9">
        <f t="shared" si="20"/>
        <v>0.47675100000000015</v>
      </c>
      <c r="S85" s="9">
        <f t="shared" si="21"/>
        <v>0.32220808211743834</v>
      </c>
      <c r="T85" s="9">
        <f t="shared" si="22"/>
        <v>0.58594399999999991</v>
      </c>
      <c r="U85" s="9">
        <f t="shared" si="23"/>
        <v>0.38154127453476488</v>
      </c>
      <c r="V85" s="15">
        <f t="shared" si="16"/>
        <v>0</v>
      </c>
      <c r="X85" s="11">
        <f t="shared" si="24"/>
        <v>7.103599999999999E+18</v>
      </c>
      <c r="Y85" s="11">
        <f t="shared" si="25"/>
        <v>6.2549999999999995E-18</v>
      </c>
      <c r="Z85" s="11">
        <f t="shared" si="26"/>
        <v>5.3499999999999999E-4</v>
      </c>
      <c r="AA85" s="16">
        <f t="shared" si="27"/>
        <v>2.3219693854870736E-2</v>
      </c>
      <c r="AB85" s="9">
        <f t="shared" si="17"/>
        <v>0.96339044029609833</v>
      </c>
      <c r="AC85" s="9">
        <f t="shared" si="18"/>
        <v>0.97678030614512934</v>
      </c>
      <c r="AD85" s="15">
        <f t="shared" si="19"/>
        <v>43.401296924992032</v>
      </c>
      <c r="AE85" s="3">
        <f t="shared" si="28"/>
        <v>753.10199999999975</v>
      </c>
      <c r="AF85" s="2">
        <f t="shared" si="29"/>
        <v>0.25</v>
      </c>
      <c r="AG85" s="9">
        <f t="shared" si="30"/>
        <v>1.2737989342479409E-2</v>
      </c>
      <c r="AH85" s="2">
        <f t="shared" si="31"/>
        <v>0.61638467511073269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76.3</v>
      </c>
      <c r="D86" s="15">
        <f>IF(C86&gt;0.5,Raw!D86*D$11,-999)</f>
        <v>12.7</v>
      </c>
      <c r="E86" s="9">
        <f>IF(Raw!$G86&gt;$C$8,IF(Raw!$Q86&gt;$C$8,IF(Raw!$N86&gt;$C$9,IF(Raw!$N86&lt;$A$9,IF(Raw!$X86&gt;$C$9,IF(Raw!$X86&lt;$A$9,Raw!H86,-999),-999),-999),-999),-999),-999)</f>
        <v>0.97737399999999997</v>
      </c>
      <c r="F86" s="9">
        <f>IF(Raw!$G86&gt;$C$8,IF(Raw!$Q86&gt;$C$8,IF(Raw!$N86&gt;$C$9,IF(Raw!$N86&lt;$A$9,IF(Raw!$X86&gt;$C$9,IF(Raw!$X86&lt;$A$9,Raw!I86,-999),-999),-999),-999),-999),-999)</f>
        <v>1.4729270000000001</v>
      </c>
      <c r="G86" s="9">
        <f>Raw!G86</f>
        <v>0.98176200000000002</v>
      </c>
      <c r="H86" s="9">
        <f>IF(Raw!$G86&gt;$C$8,IF(Raw!$Q86&gt;$C$8,IF(Raw!$N86&gt;$C$9,IF(Raw!$N86&lt;$A$9,IF(Raw!$X86&gt;$C$9,IF(Raw!$X86&lt;$A$9,Raw!L86,-999),-999),-999),-999),-999),-999)</f>
        <v>638.70000000000005</v>
      </c>
      <c r="I86" s="9">
        <f>IF(Raw!$G86&gt;$C$8,IF(Raw!$Q86&gt;$C$8,IF(Raw!$N86&gt;$C$9,IF(Raw!$N86&lt;$A$9,IF(Raw!$X86&gt;$C$9,IF(Raw!$X86&lt;$A$9,Raw!M86,-999),-999),-999),-999),-999),-999)</f>
        <v>2.72E-4</v>
      </c>
      <c r="J86" s="9">
        <f>IF(Raw!$G86&gt;$C$8,IF(Raw!$Q86&gt;$C$8,IF(Raw!$N86&gt;$C$9,IF(Raw!$N86&lt;$A$9,IF(Raw!$X86&gt;$C$9,IF(Raw!$X86&lt;$A$9,Raw!N86,-999),-999),-999),-999),-999),-999)</f>
        <v>842</v>
      </c>
      <c r="K86" s="9">
        <f>IF(Raw!$G86&gt;$C$8,IF(Raw!$Q86&gt;$C$8,IF(Raw!$N86&gt;$C$9,IF(Raw!$N86&lt;$A$9,IF(Raw!$X86&gt;$C$9,IF(Raw!$X86&lt;$A$9,Raw!R86,-999),-999),-999),-999),-999),-999)</f>
        <v>0.97938700000000001</v>
      </c>
      <c r="L86" s="9">
        <f>IF(Raw!$G86&gt;$C$8,IF(Raw!$Q86&gt;$C$8,IF(Raw!$N86&gt;$C$9,IF(Raw!$N86&lt;$A$9,IF(Raw!$X86&gt;$C$9,IF(Raw!$X86&lt;$A$9,Raw!S86,-999),-999),-999),-999),-999),-999)</f>
        <v>1.5780650000000001</v>
      </c>
      <c r="M86" s="9">
        <f>Raw!Q86</f>
        <v>0.98519299999999999</v>
      </c>
      <c r="N86" s="9">
        <f>IF(Raw!$G86&gt;$C$8,IF(Raw!$Q86&gt;$C$8,IF(Raw!$N86&gt;$C$9,IF(Raw!$N86&lt;$A$9,IF(Raw!$X86&gt;$C$9,IF(Raw!$X86&lt;$A$9,Raw!V86,-999),-999),-999),-999),-999),-999)</f>
        <v>653.6</v>
      </c>
      <c r="O86" s="9">
        <f>IF(Raw!$G86&gt;$C$8,IF(Raw!$Q86&gt;$C$8,IF(Raw!$N86&gt;$C$9,IF(Raw!$N86&lt;$A$9,IF(Raw!$X86&gt;$C$9,IF(Raw!$X86&lt;$A$9,Raw!W86,-999),-999),-999),-999),-999),-999)</f>
        <v>0.13154299999999999</v>
      </c>
      <c r="P86" s="9">
        <f>IF(Raw!$G86&gt;$C$8,IF(Raw!$Q86&gt;$C$8,IF(Raw!$N86&gt;$C$9,IF(Raw!$N86&lt;$A$9,IF(Raw!$X86&gt;$C$9,IF(Raw!$X86&lt;$A$9,Raw!X86,-999),-999),-999),-999),-999),-999)</f>
        <v>532</v>
      </c>
      <c r="R86" s="9">
        <f t="shared" si="20"/>
        <v>0.49555300000000013</v>
      </c>
      <c r="S86" s="9">
        <f t="shared" si="21"/>
        <v>0.3364409777266627</v>
      </c>
      <c r="T86" s="9">
        <f t="shared" si="22"/>
        <v>0.59867800000000004</v>
      </c>
      <c r="U86" s="9">
        <f t="shared" si="23"/>
        <v>0.37937474058419646</v>
      </c>
      <c r="V86" s="15">
        <f t="shared" si="16"/>
        <v>0</v>
      </c>
      <c r="X86" s="11">
        <f t="shared" si="24"/>
        <v>7.645399999999998E+18</v>
      </c>
      <c r="Y86" s="11">
        <f t="shared" si="25"/>
        <v>6.387E-18</v>
      </c>
      <c r="Z86" s="11">
        <f t="shared" si="26"/>
        <v>8.4199999999999998E-4</v>
      </c>
      <c r="AA86" s="16">
        <f t="shared" si="27"/>
        <v>3.9492094150888231E-2</v>
      </c>
      <c r="AB86" s="9">
        <f t="shared" si="17"/>
        <v>1.0030300479420655</v>
      </c>
      <c r="AC86" s="9">
        <f t="shared" si="18"/>
        <v>0.96050790584911172</v>
      </c>
      <c r="AD86" s="15">
        <f t="shared" si="19"/>
        <v>46.902724644760369</v>
      </c>
      <c r="AE86" s="3">
        <f t="shared" si="28"/>
        <v>768.99479999999983</v>
      </c>
      <c r="AF86" s="2">
        <f t="shared" si="29"/>
        <v>0.25</v>
      </c>
      <c r="AG86" s="9">
        <f t="shared" si="30"/>
        <v>1.3687468457536895E-2</v>
      </c>
      <c r="AH86" s="2">
        <f t="shared" si="31"/>
        <v>0.66232947535541709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75</v>
      </c>
      <c r="D87" s="15">
        <f>IF(C87&gt;0.5,Raw!D87*D$11,-999)</f>
        <v>13.6</v>
      </c>
      <c r="E87" s="9">
        <f>IF(Raw!$G87&gt;$C$8,IF(Raw!$Q87&gt;$C$8,IF(Raw!$N87&gt;$C$9,IF(Raw!$N87&lt;$A$9,IF(Raw!$X87&gt;$C$9,IF(Raw!$X87&lt;$A$9,Raw!H87,-999),-999),-999),-999),-999),-999)</f>
        <v>1.0008950000000001</v>
      </c>
      <c r="F87" s="9">
        <f>IF(Raw!$G87&gt;$C$8,IF(Raw!$Q87&gt;$C$8,IF(Raw!$N87&gt;$C$9,IF(Raw!$N87&lt;$A$9,IF(Raw!$X87&gt;$C$9,IF(Raw!$X87&lt;$A$9,Raw!I87,-999),-999),-999),-999),-999),-999)</f>
        <v>1.479654</v>
      </c>
      <c r="G87" s="9">
        <f>Raw!G87</f>
        <v>0.98203099999999999</v>
      </c>
      <c r="H87" s="9">
        <f>IF(Raw!$G87&gt;$C$8,IF(Raw!$Q87&gt;$C$8,IF(Raw!$N87&gt;$C$9,IF(Raw!$N87&lt;$A$9,IF(Raw!$X87&gt;$C$9,IF(Raw!$X87&lt;$A$9,Raw!L87,-999),-999),-999),-999),-999),-999)</f>
        <v>624</v>
      </c>
      <c r="I87" s="9">
        <f>IF(Raw!$G87&gt;$C$8,IF(Raw!$Q87&gt;$C$8,IF(Raw!$N87&gt;$C$9,IF(Raw!$N87&lt;$A$9,IF(Raw!$X87&gt;$C$9,IF(Raw!$X87&lt;$A$9,Raw!M87,-999),-999),-999),-999),-999),-999)</f>
        <v>0.19014300000000001</v>
      </c>
      <c r="J87" s="9">
        <f>IF(Raw!$G87&gt;$C$8,IF(Raw!$Q87&gt;$C$8,IF(Raw!$N87&gt;$C$9,IF(Raw!$N87&lt;$A$9,IF(Raw!$X87&gt;$C$9,IF(Raw!$X87&lt;$A$9,Raw!N87,-999),-999),-999),-999),-999),-999)</f>
        <v>396</v>
      </c>
      <c r="K87" s="9">
        <f>IF(Raw!$G87&gt;$C$8,IF(Raw!$Q87&gt;$C$8,IF(Raw!$N87&gt;$C$9,IF(Raw!$N87&lt;$A$9,IF(Raw!$X87&gt;$C$9,IF(Raw!$X87&lt;$A$9,Raw!R87,-999),-999),-999),-999),-999),-999)</f>
        <v>0.97919999999999996</v>
      </c>
      <c r="L87" s="9">
        <f>IF(Raw!$G87&gt;$C$8,IF(Raw!$Q87&gt;$C$8,IF(Raw!$N87&gt;$C$9,IF(Raw!$N87&lt;$A$9,IF(Raw!$X87&gt;$C$9,IF(Raw!$X87&lt;$A$9,Raw!S87,-999),-999),-999),-999),-999),-999)</f>
        <v>1.511528</v>
      </c>
      <c r="M87" s="9">
        <f>Raw!Q87</f>
        <v>0.98491200000000001</v>
      </c>
      <c r="N87" s="9">
        <f>IF(Raw!$G87&gt;$C$8,IF(Raw!$Q87&gt;$C$8,IF(Raw!$N87&gt;$C$9,IF(Raw!$N87&lt;$A$9,IF(Raw!$X87&gt;$C$9,IF(Raw!$X87&lt;$A$9,Raw!V87,-999),-999),-999),-999),-999),-999)</f>
        <v>643.1</v>
      </c>
      <c r="O87" s="9">
        <f>IF(Raw!$G87&gt;$C$8,IF(Raw!$Q87&gt;$C$8,IF(Raw!$N87&gt;$C$9,IF(Raw!$N87&lt;$A$9,IF(Raw!$X87&gt;$C$9,IF(Raw!$X87&lt;$A$9,Raw!W87,-999),-999),-999),-999),-999),-999)</f>
        <v>0.222411</v>
      </c>
      <c r="P87" s="9">
        <f>IF(Raw!$G87&gt;$C$8,IF(Raw!$Q87&gt;$C$8,IF(Raw!$N87&gt;$C$9,IF(Raw!$N87&lt;$A$9,IF(Raw!$X87&gt;$C$9,IF(Raw!$X87&lt;$A$9,Raw!X87,-999),-999),-999),-999),-999),-999)</f>
        <v>410</v>
      </c>
      <c r="R87" s="9">
        <f t="shared" si="20"/>
        <v>0.47875899999999993</v>
      </c>
      <c r="S87" s="9">
        <f t="shared" si="21"/>
        <v>0.32356145423186766</v>
      </c>
      <c r="T87" s="9">
        <f t="shared" si="22"/>
        <v>0.53232800000000002</v>
      </c>
      <c r="U87" s="9">
        <f t="shared" si="23"/>
        <v>0.35217872245833359</v>
      </c>
      <c r="V87" s="15">
        <f t="shared" si="16"/>
        <v>0</v>
      </c>
      <c r="X87" s="11">
        <f t="shared" si="24"/>
        <v>8.187199999999998E+18</v>
      </c>
      <c r="Y87" s="11">
        <f t="shared" si="25"/>
        <v>6.2399999999999999E-18</v>
      </c>
      <c r="Z87" s="11">
        <f t="shared" si="26"/>
        <v>3.9599999999999998E-4</v>
      </c>
      <c r="AA87" s="16">
        <f t="shared" si="27"/>
        <v>1.9829725519994141E-2</v>
      </c>
      <c r="AB87" s="9">
        <f t="shared" si="17"/>
        <v>0.98975591812660735</v>
      </c>
      <c r="AC87" s="9">
        <f t="shared" si="18"/>
        <v>0.98017027448000593</v>
      </c>
      <c r="AD87" s="15">
        <f t="shared" si="19"/>
        <v>50.075064444429657</v>
      </c>
      <c r="AE87" s="3">
        <f t="shared" si="28"/>
        <v>751.29599999999982</v>
      </c>
      <c r="AF87" s="2">
        <f t="shared" si="29"/>
        <v>0.25</v>
      </c>
      <c r="AG87" s="9">
        <f t="shared" si="30"/>
        <v>1.3565670940813816E-2</v>
      </c>
      <c r="AH87" s="2">
        <f t="shared" si="31"/>
        <v>0.65643575690769584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73.900000000000006</v>
      </c>
      <c r="D88" s="15">
        <f>IF(C88&gt;0.5,Raw!D88*D$11,-999)</f>
        <v>14.5</v>
      </c>
      <c r="E88" s="9">
        <f>IF(Raw!$G88&gt;$C$8,IF(Raw!$Q88&gt;$C$8,IF(Raw!$N88&gt;$C$9,IF(Raw!$N88&lt;$A$9,IF(Raw!$X88&gt;$C$9,IF(Raw!$X88&lt;$A$9,Raw!H88,-999),-999),-999),-999),-999),-999)</f>
        <v>0.97641500000000003</v>
      </c>
      <c r="F88" s="9">
        <f>IF(Raw!$G88&gt;$C$8,IF(Raw!$Q88&gt;$C$8,IF(Raw!$N88&gt;$C$9,IF(Raw!$N88&lt;$A$9,IF(Raw!$X88&gt;$C$9,IF(Raw!$X88&lt;$A$9,Raw!I88,-999),-999),-999),-999),-999),-999)</f>
        <v>1.4481250000000001</v>
      </c>
      <c r="G88" s="9">
        <f>Raw!G88</f>
        <v>0.97997100000000004</v>
      </c>
      <c r="H88" s="9">
        <f>IF(Raw!$G88&gt;$C$8,IF(Raw!$Q88&gt;$C$8,IF(Raw!$N88&gt;$C$9,IF(Raw!$N88&lt;$A$9,IF(Raw!$X88&gt;$C$9,IF(Raw!$X88&lt;$A$9,Raw!L88,-999),-999),-999),-999),-999),-999)</f>
        <v>668.9</v>
      </c>
      <c r="I88" s="9">
        <f>IF(Raw!$G88&gt;$C$8,IF(Raw!$Q88&gt;$C$8,IF(Raw!$N88&gt;$C$9,IF(Raw!$N88&lt;$A$9,IF(Raw!$X88&gt;$C$9,IF(Raw!$X88&lt;$A$9,Raw!M88,-999),-999),-999),-999),-999),-999)</f>
        <v>0.22917799999999999</v>
      </c>
      <c r="J88" s="9">
        <f>IF(Raw!$G88&gt;$C$8,IF(Raw!$Q88&gt;$C$8,IF(Raw!$N88&gt;$C$9,IF(Raw!$N88&lt;$A$9,IF(Raw!$X88&gt;$C$9,IF(Raw!$X88&lt;$A$9,Raw!N88,-999),-999),-999),-999),-999),-999)</f>
        <v>283</v>
      </c>
      <c r="K88" s="9">
        <f>IF(Raw!$G88&gt;$C$8,IF(Raw!$Q88&gt;$C$8,IF(Raw!$N88&gt;$C$9,IF(Raw!$N88&lt;$A$9,IF(Raw!$X88&gt;$C$9,IF(Raw!$X88&lt;$A$9,Raw!R88,-999),-999),-999),-999),-999),-999)</f>
        <v>0.93767800000000001</v>
      </c>
      <c r="L88" s="9">
        <f>IF(Raw!$G88&gt;$C$8,IF(Raw!$Q88&gt;$C$8,IF(Raw!$N88&gt;$C$9,IF(Raw!$N88&lt;$A$9,IF(Raw!$X88&gt;$C$9,IF(Raw!$X88&lt;$A$9,Raw!S88,-999),-999),-999),-999),-999),-999)</f>
        <v>1.4820390000000001</v>
      </c>
      <c r="M88" s="9">
        <f>Raw!Q88</f>
        <v>0.987093</v>
      </c>
      <c r="N88" s="9">
        <f>IF(Raw!$G88&gt;$C$8,IF(Raw!$Q88&gt;$C$8,IF(Raw!$N88&gt;$C$9,IF(Raw!$N88&lt;$A$9,IF(Raw!$X88&gt;$C$9,IF(Raw!$X88&lt;$A$9,Raw!V88,-999),-999),-999),-999),-999),-999)</f>
        <v>672.6</v>
      </c>
      <c r="O88" s="9">
        <f>IF(Raw!$G88&gt;$C$8,IF(Raw!$Q88&gt;$C$8,IF(Raw!$N88&gt;$C$9,IF(Raw!$N88&lt;$A$9,IF(Raw!$X88&gt;$C$9,IF(Raw!$X88&lt;$A$9,Raw!W88,-999),-999),-999),-999),-999),-999)</f>
        <v>0.18001400000000001</v>
      </c>
      <c r="P88" s="9">
        <f>IF(Raw!$G88&gt;$C$8,IF(Raw!$Q88&gt;$C$8,IF(Raw!$N88&gt;$C$9,IF(Raw!$N88&lt;$A$9,IF(Raw!$X88&gt;$C$9,IF(Raw!$X88&lt;$A$9,Raw!X88,-999),-999),-999),-999),-999),-999)</f>
        <v>490</v>
      </c>
      <c r="R88" s="9">
        <f t="shared" si="20"/>
        <v>0.47171000000000007</v>
      </c>
      <c r="S88" s="9">
        <f t="shared" si="21"/>
        <v>0.32573845489857578</v>
      </c>
      <c r="T88" s="9">
        <f t="shared" si="22"/>
        <v>0.54436100000000009</v>
      </c>
      <c r="U88" s="9">
        <f t="shared" si="23"/>
        <v>0.36730544877698906</v>
      </c>
      <c r="V88" s="15">
        <f t="shared" si="16"/>
        <v>0</v>
      </c>
      <c r="X88" s="11">
        <f t="shared" si="24"/>
        <v>8.728999999999999E+18</v>
      </c>
      <c r="Y88" s="11">
        <f t="shared" si="25"/>
        <v>6.6889999999999996E-18</v>
      </c>
      <c r="Z88" s="11">
        <f t="shared" si="26"/>
        <v>2.8299999999999999E-4</v>
      </c>
      <c r="AA88" s="16">
        <f t="shared" si="27"/>
        <v>1.625528311812275E-2</v>
      </c>
      <c r="AB88" s="9">
        <f t="shared" si="17"/>
        <v>0.94652674217346444</v>
      </c>
      <c r="AC88" s="9">
        <f t="shared" si="18"/>
        <v>0.98374471688187726</v>
      </c>
      <c r="AD88" s="15">
        <f t="shared" si="19"/>
        <v>57.439162961564485</v>
      </c>
      <c r="AE88" s="3">
        <f t="shared" si="28"/>
        <v>805.35559999999975</v>
      </c>
      <c r="AF88" s="2">
        <f t="shared" si="29"/>
        <v>0.25</v>
      </c>
      <c r="AG88" s="9">
        <f t="shared" si="30"/>
        <v>1.6229013483824654E-2</v>
      </c>
      <c r="AH88" s="2">
        <f t="shared" si="31"/>
        <v>0.78531351649316472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72.7</v>
      </c>
      <c r="D89" s="15">
        <f>IF(C89&gt;0.5,Raw!D89*D$11,-999)</f>
        <v>15.4</v>
      </c>
      <c r="E89" s="9">
        <f>IF(Raw!$G89&gt;$C$8,IF(Raw!$Q89&gt;$C$8,IF(Raw!$N89&gt;$C$9,IF(Raw!$N89&lt;$A$9,IF(Raw!$X89&gt;$C$9,IF(Raw!$X89&lt;$A$9,Raw!H89,-999),-999),-999),-999),-999),-999)</f>
        <v>0.96062700000000001</v>
      </c>
      <c r="F89" s="9">
        <f>IF(Raw!$G89&gt;$C$8,IF(Raw!$Q89&gt;$C$8,IF(Raw!$N89&gt;$C$9,IF(Raw!$N89&lt;$A$9,IF(Raw!$X89&gt;$C$9,IF(Raw!$X89&lt;$A$9,Raw!I89,-999),-999),-999),-999),-999),-999)</f>
        <v>1.4721059999999999</v>
      </c>
      <c r="G89" s="9">
        <f>Raw!G89</f>
        <v>0.98772400000000005</v>
      </c>
      <c r="H89" s="9">
        <f>IF(Raw!$G89&gt;$C$8,IF(Raw!$Q89&gt;$C$8,IF(Raw!$N89&gt;$C$9,IF(Raw!$N89&lt;$A$9,IF(Raw!$X89&gt;$C$9,IF(Raw!$X89&lt;$A$9,Raw!L89,-999),-999),-999),-999),-999),-999)</f>
        <v>635.20000000000005</v>
      </c>
      <c r="I89" s="9">
        <f>IF(Raw!$G89&gt;$C$8,IF(Raw!$Q89&gt;$C$8,IF(Raw!$N89&gt;$C$9,IF(Raw!$N89&lt;$A$9,IF(Raw!$X89&gt;$C$9,IF(Raw!$X89&lt;$A$9,Raw!M89,-999),-999),-999),-999),-999),-999)</f>
        <v>3.57E-4</v>
      </c>
      <c r="J89" s="9">
        <f>IF(Raw!$G89&gt;$C$8,IF(Raw!$Q89&gt;$C$8,IF(Raw!$N89&gt;$C$9,IF(Raw!$N89&lt;$A$9,IF(Raw!$X89&gt;$C$9,IF(Raw!$X89&lt;$A$9,Raw!N89,-999),-999),-999),-999),-999),-999)</f>
        <v>557</v>
      </c>
      <c r="K89" s="9">
        <f>IF(Raw!$G89&gt;$C$8,IF(Raw!$Q89&gt;$C$8,IF(Raw!$N89&gt;$C$9,IF(Raw!$N89&lt;$A$9,IF(Raw!$X89&gt;$C$9,IF(Raw!$X89&lt;$A$9,Raw!R89,-999),-999),-999),-999),-999),-999)</f>
        <v>0.92849700000000002</v>
      </c>
      <c r="L89" s="9">
        <f>IF(Raw!$G89&gt;$C$8,IF(Raw!$Q89&gt;$C$8,IF(Raw!$N89&gt;$C$9,IF(Raw!$N89&lt;$A$9,IF(Raw!$X89&gt;$C$9,IF(Raw!$X89&lt;$A$9,Raw!S89,-999),-999),-999),-999),-999),-999)</f>
        <v>1.491482</v>
      </c>
      <c r="M89" s="9">
        <f>Raw!Q89</f>
        <v>0.98408399999999996</v>
      </c>
      <c r="N89" s="9">
        <f>IF(Raw!$G89&gt;$C$8,IF(Raw!$Q89&gt;$C$8,IF(Raw!$N89&gt;$C$9,IF(Raw!$N89&lt;$A$9,IF(Raw!$X89&gt;$C$9,IF(Raw!$X89&lt;$A$9,Raw!V89,-999),-999),-999),-999),-999),-999)</f>
        <v>651.5</v>
      </c>
      <c r="O89" s="9">
        <f>IF(Raw!$G89&gt;$C$8,IF(Raw!$Q89&gt;$C$8,IF(Raw!$N89&gt;$C$9,IF(Raw!$N89&lt;$A$9,IF(Raw!$X89&gt;$C$9,IF(Raw!$X89&lt;$A$9,Raw!W89,-999),-999),-999),-999),-999),-999)</f>
        <v>3.0149999999999999E-3</v>
      </c>
      <c r="P89" s="9">
        <f>IF(Raw!$G89&gt;$C$8,IF(Raw!$Q89&gt;$C$8,IF(Raw!$N89&gt;$C$9,IF(Raw!$N89&lt;$A$9,IF(Raw!$X89&gt;$C$9,IF(Raw!$X89&lt;$A$9,Raw!X89,-999),-999),-999),-999),-999),-999)</f>
        <v>486</v>
      </c>
      <c r="R89" s="9">
        <f t="shared" si="20"/>
        <v>0.51147899999999991</v>
      </c>
      <c r="S89" s="9">
        <f t="shared" si="21"/>
        <v>0.34744712676940381</v>
      </c>
      <c r="T89" s="9">
        <f t="shared" si="22"/>
        <v>0.56298499999999996</v>
      </c>
      <c r="U89" s="9">
        <f t="shared" si="23"/>
        <v>0.37746684170509598</v>
      </c>
      <c r="V89" s="15">
        <f t="shared" si="16"/>
        <v>0</v>
      </c>
      <c r="X89" s="11">
        <f t="shared" si="24"/>
        <v>9.270799999999998E+18</v>
      </c>
      <c r="Y89" s="11">
        <f t="shared" si="25"/>
        <v>6.3519999999999998E-18</v>
      </c>
      <c r="Z89" s="11">
        <f t="shared" si="26"/>
        <v>5.5699999999999999E-4</v>
      </c>
      <c r="AA89" s="16">
        <f t="shared" si="27"/>
        <v>3.1758967870451953E-2</v>
      </c>
      <c r="AB89" s="9">
        <f t="shared" si="17"/>
        <v>0.94637682252654642</v>
      </c>
      <c r="AC89" s="9">
        <f t="shared" si="18"/>
        <v>0.96824103212954804</v>
      </c>
      <c r="AD89" s="15">
        <f t="shared" si="19"/>
        <v>57.017895638154314</v>
      </c>
      <c r="AE89" s="3">
        <f t="shared" si="28"/>
        <v>764.78079999999977</v>
      </c>
      <c r="AF89" s="2">
        <f t="shared" si="29"/>
        <v>0.25</v>
      </c>
      <c r="AG89" s="9">
        <f t="shared" si="30"/>
        <v>1.6555665374772981E-2</v>
      </c>
      <c r="AH89" s="2">
        <f t="shared" si="31"/>
        <v>0.80112003149824795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71.599999999999994</v>
      </c>
      <c r="D90" s="15">
        <f>IF(C90&gt;0.5,Raw!D90*D$11,-999)</f>
        <v>15.4</v>
      </c>
      <c r="E90" s="9">
        <f>IF(Raw!$G90&gt;$C$8,IF(Raw!$Q90&gt;$C$8,IF(Raw!$N90&gt;$C$9,IF(Raw!$N90&lt;$A$9,IF(Raw!$X90&gt;$C$9,IF(Raw!$X90&lt;$A$9,Raw!H90,-999),-999),-999),-999),-999),-999)</f>
        <v>0.97040000000000004</v>
      </c>
      <c r="F90" s="9">
        <f>IF(Raw!$G90&gt;$C$8,IF(Raw!$Q90&gt;$C$8,IF(Raw!$N90&gt;$C$9,IF(Raw!$N90&lt;$A$9,IF(Raw!$X90&gt;$C$9,IF(Raw!$X90&lt;$A$9,Raw!I90,-999),-999),-999),-999),-999),-999)</f>
        <v>1.4321429999999999</v>
      </c>
      <c r="G90" s="9">
        <f>Raw!G90</f>
        <v>0.98124599999999995</v>
      </c>
      <c r="H90" s="9">
        <f>IF(Raw!$G90&gt;$C$8,IF(Raw!$Q90&gt;$C$8,IF(Raw!$N90&gt;$C$9,IF(Raw!$N90&lt;$A$9,IF(Raw!$X90&gt;$C$9,IF(Raw!$X90&lt;$A$9,Raw!L90,-999),-999),-999),-999),-999),-999)</f>
        <v>658</v>
      </c>
      <c r="I90" s="9">
        <f>IF(Raw!$G90&gt;$C$8,IF(Raw!$Q90&gt;$C$8,IF(Raw!$N90&gt;$C$9,IF(Raw!$N90&lt;$A$9,IF(Raw!$X90&gt;$C$9,IF(Raw!$X90&lt;$A$9,Raw!M90,-999),-999),-999),-999),-999),-999)</f>
        <v>0.170901</v>
      </c>
      <c r="J90" s="9">
        <f>IF(Raw!$G90&gt;$C$8,IF(Raw!$Q90&gt;$C$8,IF(Raw!$N90&gt;$C$9,IF(Raw!$N90&lt;$A$9,IF(Raw!$X90&gt;$C$9,IF(Raw!$X90&lt;$A$9,Raw!N90,-999),-999),-999),-999),-999),-999)</f>
        <v>413</v>
      </c>
      <c r="K90" s="9">
        <f>IF(Raw!$G90&gt;$C$8,IF(Raw!$Q90&gt;$C$8,IF(Raw!$N90&gt;$C$9,IF(Raw!$N90&lt;$A$9,IF(Raw!$X90&gt;$C$9,IF(Raw!$X90&lt;$A$9,Raw!R90,-999),-999),-999),-999),-999),-999)</f>
        <v>0.93392699999999995</v>
      </c>
      <c r="L90" s="9">
        <f>IF(Raw!$G90&gt;$C$8,IF(Raw!$Q90&gt;$C$8,IF(Raw!$N90&gt;$C$9,IF(Raw!$N90&lt;$A$9,IF(Raw!$X90&gt;$C$9,IF(Raw!$X90&lt;$A$9,Raw!S90,-999),-999),-999),-999),-999),-999)</f>
        <v>1.485948</v>
      </c>
      <c r="M90" s="9">
        <f>Raw!Q90</f>
        <v>0.987012</v>
      </c>
      <c r="N90" s="9">
        <f>IF(Raw!$G90&gt;$C$8,IF(Raw!$Q90&gt;$C$8,IF(Raw!$N90&gt;$C$9,IF(Raw!$N90&lt;$A$9,IF(Raw!$X90&gt;$C$9,IF(Raw!$X90&lt;$A$9,Raw!V90,-999),-999),-999),-999),-999),-999)</f>
        <v>669.4</v>
      </c>
      <c r="O90" s="9">
        <f>IF(Raw!$G90&gt;$C$8,IF(Raw!$Q90&gt;$C$8,IF(Raw!$N90&gt;$C$9,IF(Raw!$N90&lt;$A$9,IF(Raw!$X90&gt;$C$9,IF(Raw!$X90&lt;$A$9,Raw!W90,-999),-999),-999),-999),-999),-999)</f>
        <v>0.13270299999999999</v>
      </c>
      <c r="P90" s="9">
        <f>IF(Raw!$G90&gt;$C$8,IF(Raw!$Q90&gt;$C$8,IF(Raw!$N90&gt;$C$9,IF(Raw!$N90&lt;$A$9,IF(Raw!$X90&gt;$C$9,IF(Raw!$X90&lt;$A$9,Raw!X90,-999),-999),-999),-999),-999),-999)</f>
        <v>412</v>
      </c>
      <c r="R90" s="9">
        <f t="shared" si="20"/>
        <v>0.4617429999999999</v>
      </c>
      <c r="S90" s="9">
        <f t="shared" si="21"/>
        <v>0.32241403267690444</v>
      </c>
      <c r="T90" s="9">
        <f t="shared" si="22"/>
        <v>0.55202100000000009</v>
      </c>
      <c r="U90" s="9">
        <f t="shared" si="23"/>
        <v>0.37149415726526103</v>
      </c>
      <c r="V90" s="15">
        <f t="shared" si="16"/>
        <v>0</v>
      </c>
      <c r="X90" s="11">
        <f t="shared" si="24"/>
        <v>9.270799999999998E+18</v>
      </c>
      <c r="Y90" s="11">
        <f t="shared" si="25"/>
        <v>6.5799999999999997E-18</v>
      </c>
      <c r="Z90" s="11">
        <f t="shared" si="26"/>
        <v>4.1299999999999996E-4</v>
      </c>
      <c r="AA90" s="16">
        <f t="shared" si="27"/>
        <v>2.4574641958786513E-2</v>
      </c>
      <c r="AB90" s="9">
        <f t="shared" si="17"/>
        <v>0.94749271842873128</v>
      </c>
      <c r="AC90" s="9">
        <f t="shared" si="18"/>
        <v>0.97542535804121344</v>
      </c>
      <c r="AD90" s="15">
        <f t="shared" si="19"/>
        <v>59.502765033381394</v>
      </c>
      <c r="AE90" s="3">
        <f t="shared" si="28"/>
        <v>792.23199999999974</v>
      </c>
      <c r="AF90" s="2">
        <f t="shared" si="29"/>
        <v>0.25</v>
      </c>
      <c r="AG90" s="9">
        <f t="shared" si="30"/>
        <v>1.7003791962329894E-2</v>
      </c>
      <c r="AH90" s="2">
        <f t="shared" si="31"/>
        <v>0.8228046438537161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70.099999999999994</v>
      </c>
      <c r="D91" s="15">
        <f>IF(C91&gt;0.5,Raw!D91*D$11,-999)</f>
        <v>17.2</v>
      </c>
      <c r="E91" s="9">
        <f>IF(Raw!$G91&gt;$C$8,IF(Raw!$Q91&gt;$C$8,IF(Raw!$N91&gt;$C$9,IF(Raw!$N91&lt;$A$9,IF(Raw!$X91&gt;$C$9,IF(Raw!$X91&lt;$A$9,Raw!H91,-999),-999),-999),-999),-999),-999)</f>
        <v>0.97553000000000001</v>
      </c>
      <c r="F91" s="9">
        <f>IF(Raw!$G91&gt;$C$8,IF(Raw!$Q91&gt;$C$8,IF(Raw!$N91&gt;$C$9,IF(Raw!$N91&lt;$A$9,IF(Raw!$X91&gt;$C$9,IF(Raw!$X91&lt;$A$9,Raw!I91,-999),-999),-999),-999),-999),-999)</f>
        <v>1.436221</v>
      </c>
      <c r="G91" s="9">
        <f>Raw!G91</f>
        <v>0.97132799999999997</v>
      </c>
      <c r="H91" s="9">
        <f>IF(Raw!$G91&gt;$C$8,IF(Raw!$Q91&gt;$C$8,IF(Raw!$N91&gt;$C$9,IF(Raw!$N91&lt;$A$9,IF(Raw!$X91&gt;$C$9,IF(Raw!$X91&lt;$A$9,Raw!L91,-999),-999),-999),-999),-999),-999)</f>
        <v>632.79999999999995</v>
      </c>
      <c r="I91" s="9">
        <f>IF(Raw!$G91&gt;$C$8,IF(Raw!$Q91&gt;$C$8,IF(Raw!$N91&gt;$C$9,IF(Raw!$N91&lt;$A$9,IF(Raw!$X91&gt;$C$9,IF(Raw!$X91&lt;$A$9,Raw!M91,-999),-999),-999),-999),-999),-999)</f>
        <v>0.134963</v>
      </c>
      <c r="J91" s="9">
        <f>IF(Raw!$G91&gt;$C$8,IF(Raw!$Q91&gt;$C$8,IF(Raw!$N91&gt;$C$9,IF(Raw!$N91&lt;$A$9,IF(Raw!$X91&gt;$C$9,IF(Raw!$X91&lt;$A$9,Raw!N91,-999),-999),-999),-999),-999),-999)</f>
        <v>442</v>
      </c>
      <c r="K91" s="9">
        <f>IF(Raw!$G91&gt;$C$8,IF(Raw!$Q91&gt;$C$8,IF(Raw!$N91&gt;$C$9,IF(Raw!$N91&lt;$A$9,IF(Raw!$X91&gt;$C$9,IF(Raw!$X91&lt;$A$9,Raw!R91,-999),-999),-999),-999),-999),-999)</f>
        <v>0.92891299999999999</v>
      </c>
      <c r="L91" s="9">
        <f>IF(Raw!$G91&gt;$C$8,IF(Raw!$Q91&gt;$C$8,IF(Raw!$N91&gt;$C$9,IF(Raw!$N91&lt;$A$9,IF(Raw!$X91&gt;$C$9,IF(Raw!$X91&lt;$A$9,Raw!S91,-999),-999),-999),-999),-999),-999)</f>
        <v>1.4689289999999999</v>
      </c>
      <c r="M91" s="9">
        <f>Raw!Q91</f>
        <v>0.98750700000000002</v>
      </c>
      <c r="N91" s="9">
        <f>IF(Raw!$G91&gt;$C$8,IF(Raw!$Q91&gt;$C$8,IF(Raw!$N91&gt;$C$9,IF(Raw!$N91&lt;$A$9,IF(Raw!$X91&gt;$C$9,IF(Raw!$X91&lt;$A$9,Raw!V91,-999),-999),-999),-999),-999),-999)</f>
        <v>670.5</v>
      </c>
      <c r="O91" s="9">
        <f>IF(Raw!$G91&gt;$C$8,IF(Raw!$Q91&gt;$C$8,IF(Raw!$N91&gt;$C$9,IF(Raw!$N91&lt;$A$9,IF(Raw!$X91&gt;$C$9,IF(Raw!$X91&lt;$A$9,Raw!W91,-999),-999),-999),-999),-999),-999)</f>
        <v>0.17443800000000001</v>
      </c>
      <c r="P91" s="9">
        <f>IF(Raw!$G91&gt;$C$8,IF(Raw!$Q91&gt;$C$8,IF(Raw!$N91&gt;$C$9,IF(Raw!$N91&lt;$A$9,IF(Raw!$X91&gt;$C$9,IF(Raw!$X91&lt;$A$9,Raw!X91,-999),-999),-999),-999),-999),-999)</f>
        <v>387</v>
      </c>
      <c r="R91" s="9">
        <f t="shared" si="20"/>
        <v>0.46069099999999996</v>
      </c>
      <c r="S91" s="9">
        <f t="shared" si="21"/>
        <v>0.32076609379754228</v>
      </c>
      <c r="T91" s="9">
        <f t="shared" si="22"/>
        <v>0.54001599999999994</v>
      </c>
      <c r="U91" s="9">
        <f t="shared" si="23"/>
        <v>0.36762566468495073</v>
      </c>
      <c r="V91" s="15">
        <f t="shared" si="16"/>
        <v>0</v>
      </c>
      <c r="X91" s="11">
        <f t="shared" si="24"/>
        <v>1.0354399999999996E+19</v>
      </c>
      <c r="Y91" s="11">
        <f t="shared" si="25"/>
        <v>6.327999999999999E-18</v>
      </c>
      <c r="Z91" s="11">
        <f t="shared" si="26"/>
        <v>4.4199999999999996E-4</v>
      </c>
      <c r="AA91" s="16">
        <f t="shared" si="27"/>
        <v>2.814587536451511E-2</v>
      </c>
      <c r="AB91" s="9">
        <f t="shared" si="17"/>
        <v>0.94411222303084397</v>
      </c>
      <c r="AC91" s="9">
        <f t="shared" si="18"/>
        <v>0.97185412463548493</v>
      </c>
      <c r="AD91" s="15">
        <f t="shared" si="19"/>
        <v>63.678451050939174</v>
      </c>
      <c r="AE91" s="3">
        <f t="shared" si="28"/>
        <v>761.89119999999969</v>
      </c>
      <c r="AF91" s="2">
        <f t="shared" si="29"/>
        <v>0.25</v>
      </c>
      <c r="AG91" s="9">
        <f t="shared" si="30"/>
        <v>1.8007563764392012E-2</v>
      </c>
      <c r="AH91" s="2">
        <f t="shared" si="31"/>
        <v>0.87137663896726691</v>
      </c>
    </row>
    <row r="92" spans="1:34">
      <c r="A92" s="1">
        <f>Raw!A92</f>
        <v>79</v>
      </c>
      <c r="B92" s="14">
        <f>Raw!B92</f>
        <v>0.46208333333333335</v>
      </c>
      <c r="C92" s="15">
        <f>Raw!C92</f>
        <v>68.8</v>
      </c>
      <c r="D92" s="15">
        <f>IF(C92&gt;0.5,Raw!D92*D$11,-999)</f>
        <v>18.100000000000001</v>
      </c>
      <c r="E92" s="9">
        <f>IF(Raw!$G92&gt;$C$8,IF(Raw!$Q92&gt;$C$8,IF(Raw!$N92&gt;$C$9,IF(Raw!$N92&lt;$A$9,IF(Raw!$X92&gt;$C$9,IF(Raw!$X92&lt;$A$9,Raw!H92,-999),-999),-999),-999),-999),-999)</f>
        <v>0.95011000000000001</v>
      </c>
      <c r="F92" s="9">
        <f>IF(Raw!$G92&gt;$C$8,IF(Raw!$Q92&gt;$C$8,IF(Raw!$N92&gt;$C$9,IF(Raw!$N92&lt;$A$9,IF(Raw!$X92&gt;$C$9,IF(Raw!$X92&lt;$A$9,Raw!I92,-999),-999),-999),-999),-999),-999)</f>
        <v>1.4276679999999999</v>
      </c>
      <c r="G92" s="9">
        <f>Raw!G92</f>
        <v>0.97822600000000004</v>
      </c>
      <c r="H92" s="9">
        <f>IF(Raw!$G92&gt;$C$8,IF(Raw!$Q92&gt;$C$8,IF(Raw!$N92&gt;$C$9,IF(Raw!$N92&lt;$A$9,IF(Raw!$X92&gt;$C$9,IF(Raw!$X92&lt;$A$9,Raw!L92,-999),-999),-999),-999),-999),-999)</f>
        <v>706.2</v>
      </c>
      <c r="I92" s="9">
        <f>IF(Raw!$G92&gt;$C$8,IF(Raw!$Q92&gt;$C$8,IF(Raw!$N92&gt;$C$9,IF(Raw!$N92&lt;$A$9,IF(Raw!$X92&gt;$C$9,IF(Raw!$X92&lt;$A$9,Raw!M92,-999),-999),-999),-999),-999),-999)</f>
        <v>0.18169099999999999</v>
      </c>
      <c r="J92" s="9">
        <f>IF(Raw!$G92&gt;$C$8,IF(Raw!$Q92&gt;$C$8,IF(Raw!$N92&gt;$C$9,IF(Raw!$N92&lt;$A$9,IF(Raw!$X92&gt;$C$9,IF(Raw!$X92&lt;$A$9,Raw!N92,-999),-999),-999),-999),-999),-999)</f>
        <v>456</v>
      </c>
      <c r="K92" s="9">
        <f>IF(Raw!$G92&gt;$C$8,IF(Raw!$Q92&gt;$C$8,IF(Raw!$N92&gt;$C$9,IF(Raw!$N92&lt;$A$9,IF(Raw!$X92&gt;$C$9,IF(Raw!$X92&lt;$A$9,Raw!R92,-999),-999),-999),-999),-999),-999)</f>
        <v>0.959816</v>
      </c>
      <c r="L92" s="9">
        <f>IF(Raw!$G92&gt;$C$8,IF(Raw!$Q92&gt;$C$8,IF(Raw!$N92&gt;$C$9,IF(Raw!$N92&lt;$A$9,IF(Raw!$X92&gt;$C$9,IF(Raw!$X92&lt;$A$9,Raw!S92,-999),-999),-999),-999),-999),-999)</f>
        <v>1.5240579999999999</v>
      </c>
      <c r="M92" s="9">
        <f>Raw!Q92</f>
        <v>0.98972000000000004</v>
      </c>
      <c r="N92" s="9">
        <f>IF(Raw!$G92&gt;$C$8,IF(Raw!$Q92&gt;$C$8,IF(Raw!$N92&gt;$C$9,IF(Raw!$N92&lt;$A$9,IF(Raw!$X92&gt;$C$9,IF(Raw!$X92&lt;$A$9,Raw!V92,-999),-999),-999),-999),-999),-999)</f>
        <v>667.4</v>
      </c>
      <c r="O92" s="9">
        <f>IF(Raw!$G92&gt;$C$8,IF(Raw!$Q92&gt;$C$8,IF(Raw!$N92&gt;$C$9,IF(Raw!$N92&lt;$A$9,IF(Raw!$X92&gt;$C$9,IF(Raw!$X92&lt;$A$9,Raw!W92,-999),-999),-999),-999),-999),-999)</f>
        <v>0.30218400000000001</v>
      </c>
      <c r="P92" s="9">
        <f>IF(Raw!$G92&gt;$C$8,IF(Raw!$Q92&gt;$C$8,IF(Raw!$N92&gt;$C$9,IF(Raw!$N92&lt;$A$9,IF(Raw!$X92&gt;$C$9,IF(Raw!$X92&lt;$A$9,Raw!X92,-999),-999),-999),-999),-999),-999)</f>
        <v>498</v>
      </c>
      <c r="R92" s="9">
        <f t="shared" si="20"/>
        <v>0.47755799999999993</v>
      </c>
      <c r="S92" s="9">
        <f t="shared" si="21"/>
        <v>0.33450213915280019</v>
      </c>
      <c r="T92" s="9">
        <f t="shared" si="22"/>
        <v>0.56424199999999991</v>
      </c>
      <c r="U92" s="9">
        <f t="shared" si="23"/>
        <v>0.37022344293983561</v>
      </c>
      <c r="V92" s="15">
        <f t="shared" si="16"/>
        <v>0</v>
      </c>
      <c r="X92" s="11">
        <f t="shared" si="24"/>
        <v>1.0896199999999998E+19</v>
      </c>
      <c r="Y92" s="11">
        <f t="shared" si="25"/>
        <v>7.0619999999999999E-18</v>
      </c>
      <c r="Z92" s="11">
        <f t="shared" si="26"/>
        <v>4.5599999999999997E-4</v>
      </c>
      <c r="AA92" s="16">
        <f t="shared" si="27"/>
        <v>3.3899246340086557E-2</v>
      </c>
      <c r="AB92" s="9">
        <f t="shared" si="17"/>
        <v>0.97894337855342317</v>
      </c>
      <c r="AC92" s="9">
        <f t="shared" si="18"/>
        <v>0.96610075365991332</v>
      </c>
      <c r="AD92" s="15">
        <f t="shared" si="19"/>
        <v>74.340452500189826</v>
      </c>
      <c r="AE92" s="3">
        <f t="shared" si="28"/>
        <v>850.2647999999997</v>
      </c>
      <c r="AF92" s="2">
        <f t="shared" si="29"/>
        <v>0.25</v>
      </c>
      <c r="AG92" s="9">
        <f t="shared" si="30"/>
        <v>2.1171214057173527E-2</v>
      </c>
      <c r="AH92" s="2">
        <f t="shared" si="31"/>
        <v>1.0244640301913315</v>
      </c>
    </row>
    <row r="93" spans="1:34">
      <c r="A93" s="1">
        <f>Raw!A93</f>
        <v>80</v>
      </c>
      <c r="B93" s="14">
        <f>Raw!B93</f>
        <v>0.46212962962962961</v>
      </c>
      <c r="C93" s="15">
        <f>Raw!C93</f>
        <v>67.8</v>
      </c>
      <c r="D93" s="15">
        <f>IF(C93&gt;0.5,Raw!D93*D$11,-999)</f>
        <v>19</v>
      </c>
      <c r="E93" s="9">
        <f>IF(Raw!$G93&gt;$C$8,IF(Raw!$Q93&gt;$C$8,IF(Raw!$N93&gt;$C$9,IF(Raw!$N93&lt;$A$9,IF(Raw!$X93&gt;$C$9,IF(Raw!$X93&lt;$A$9,Raw!H93,-999),-999),-999),-999),-999),-999)</f>
        <v>0.97750400000000004</v>
      </c>
      <c r="F93" s="9">
        <f>IF(Raw!$G93&gt;$C$8,IF(Raw!$Q93&gt;$C$8,IF(Raw!$N93&gt;$C$9,IF(Raw!$N93&lt;$A$9,IF(Raw!$X93&gt;$C$9,IF(Raw!$X93&lt;$A$9,Raw!I93,-999),-999),-999),-999),-999),-999)</f>
        <v>1.469311</v>
      </c>
      <c r="G93" s="9">
        <f>Raw!G93</f>
        <v>0.98968999999999996</v>
      </c>
      <c r="H93" s="9">
        <f>IF(Raw!$G93&gt;$C$8,IF(Raw!$Q93&gt;$C$8,IF(Raw!$N93&gt;$C$9,IF(Raw!$N93&lt;$A$9,IF(Raw!$X93&gt;$C$9,IF(Raw!$X93&lt;$A$9,Raw!L93,-999),-999),-999),-999),-999),-999)</f>
        <v>660.4</v>
      </c>
      <c r="I93" s="9">
        <f>IF(Raw!$G93&gt;$C$8,IF(Raw!$Q93&gt;$C$8,IF(Raw!$N93&gt;$C$9,IF(Raw!$N93&lt;$A$9,IF(Raw!$X93&gt;$C$9,IF(Raw!$X93&lt;$A$9,Raw!M93,-999),-999),-999),-999),-999),-999)</f>
        <v>0.12561700000000001</v>
      </c>
      <c r="J93" s="9">
        <f>IF(Raw!$G93&gt;$C$8,IF(Raw!$Q93&gt;$C$8,IF(Raw!$N93&gt;$C$9,IF(Raw!$N93&lt;$A$9,IF(Raw!$X93&gt;$C$9,IF(Raw!$X93&lt;$A$9,Raw!N93,-999),-999),-999),-999),-999),-999)</f>
        <v>366</v>
      </c>
      <c r="K93" s="9">
        <f>IF(Raw!$G93&gt;$C$8,IF(Raw!$Q93&gt;$C$8,IF(Raw!$N93&gt;$C$9,IF(Raw!$N93&lt;$A$9,IF(Raw!$X93&gt;$C$9,IF(Raw!$X93&lt;$A$9,Raw!R93,-999),-999),-999),-999),-999),-999)</f>
        <v>0.92652999999999996</v>
      </c>
      <c r="L93" s="9">
        <f>IF(Raw!$G93&gt;$C$8,IF(Raw!$Q93&gt;$C$8,IF(Raw!$N93&gt;$C$9,IF(Raw!$N93&lt;$A$9,IF(Raw!$X93&gt;$C$9,IF(Raw!$X93&lt;$A$9,Raw!S93,-999),-999),-999),-999),-999),-999)</f>
        <v>1.4939560000000001</v>
      </c>
      <c r="M93" s="9">
        <f>Raw!Q93</f>
        <v>0.988259</v>
      </c>
      <c r="N93" s="9">
        <f>IF(Raw!$G93&gt;$C$8,IF(Raw!$Q93&gt;$C$8,IF(Raw!$N93&gt;$C$9,IF(Raw!$N93&lt;$A$9,IF(Raw!$X93&gt;$C$9,IF(Raw!$X93&lt;$A$9,Raw!V93,-999),-999),-999),-999),-999),-999)</f>
        <v>704</v>
      </c>
      <c r="O93" s="9">
        <f>IF(Raw!$G93&gt;$C$8,IF(Raw!$Q93&gt;$C$8,IF(Raw!$N93&gt;$C$9,IF(Raw!$N93&lt;$A$9,IF(Raw!$X93&gt;$C$9,IF(Raw!$X93&lt;$A$9,Raw!W93,-999),-999),-999),-999),-999),-999)</f>
        <v>0.15026999999999999</v>
      </c>
      <c r="P93" s="9">
        <f>IF(Raw!$G93&gt;$C$8,IF(Raw!$Q93&gt;$C$8,IF(Raw!$N93&gt;$C$9,IF(Raw!$N93&lt;$A$9,IF(Raw!$X93&gt;$C$9,IF(Raw!$X93&lt;$A$9,Raw!X93,-999),-999),-999),-999),-999),-999)</f>
        <v>443</v>
      </c>
      <c r="R93" s="9">
        <f t="shared" si="20"/>
        <v>0.49180699999999999</v>
      </c>
      <c r="S93" s="9">
        <f t="shared" si="21"/>
        <v>0.33471947055456602</v>
      </c>
      <c r="T93" s="9">
        <f t="shared" si="22"/>
        <v>0.5674260000000001</v>
      </c>
      <c r="U93" s="9">
        <f t="shared" si="23"/>
        <v>0.3798143988176359</v>
      </c>
      <c r="V93" s="15">
        <f t="shared" si="16"/>
        <v>0</v>
      </c>
      <c r="X93" s="11">
        <f t="shared" si="24"/>
        <v>1.1437999999999998E+19</v>
      </c>
      <c r="Y93" s="11">
        <f t="shared" si="25"/>
        <v>6.6039999999999997E-18</v>
      </c>
      <c r="Z93" s="11">
        <f t="shared" si="26"/>
        <v>3.6600000000000001E-4</v>
      </c>
      <c r="AA93" s="16">
        <f t="shared" si="27"/>
        <v>2.6902618082442278E-2</v>
      </c>
      <c r="AB93" s="9">
        <f t="shared" si="17"/>
        <v>0.9417952449680479</v>
      </c>
      <c r="AC93" s="9">
        <f t="shared" si="18"/>
        <v>0.97309738191755768</v>
      </c>
      <c r="AD93" s="15">
        <f t="shared" si="19"/>
        <v>73.504420990279442</v>
      </c>
      <c r="AE93" s="3">
        <f t="shared" si="28"/>
        <v>795.12159999999972</v>
      </c>
      <c r="AF93" s="2">
        <f t="shared" si="29"/>
        <v>0.25</v>
      </c>
      <c r="AG93" s="9">
        <f t="shared" si="30"/>
        <v>2.1475413437585696E-2</v>
      </c>
      <c r="AH93" s="2">
        <f t="shared" si="31"/>
        <v>1.0391840798964243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66.3</v>
      </c>
      <c r="D94" s="15">
        <f>IF(C94&gt;0.5,Raw!D94*D$11,-999)</f>
        <v>20.8</v>
      </c>
      <c r="E94" s="9">
        <f>IF(Raw!$G94&gt;$C$8,IF(Raw!$Q94&gt;$C$8,IF(Raw!$N94&gt;$C$9,IF(Raw!$N94&lt;$A$9,IF(Raw!$X94&gt;$C$9,IF(Raw!$X94&lt;$A$9,Raw!H94,-999),-999),-999),-999),-999),-999)</f>
        <v>1.007371</v>
      </c>
      <c r="F94" s="9">
        <f>IF(Raw!$G94&gt;$C$8,IF(Raw!$Q94&gt;$C$8,IF(Raw!$N94&gt;$C$9,IF(Raw!$N94&lt;$A$9,IF(Raw!$X94&gt;$C$9,IF(Raw!$X94&lt;$A$9,Raw!I94,-999),-999),-999),-999),-999),-999)</f>
        <v>1.476364</v>
      </c>
      <c r="G94" s="9">
        <f>Raw!G94</f>
        <v>0.97315399999999996</v>
      </c>
      <c r="H94" s="9">
        <f>IF(Raw!$G94&gt;$C$8,IF(Raw!$Q94&gt;$C$8,IF(Raw!$N94&gt;$C$9,IF(Raw!$N94&lt;$A$9,IF(Raw!$X94&gt;$C$9,IF(Raw!$X94&lt;$A$9,Raw!L94,-999),-999),-999),-999),-999),-999)</f>
        <v>646.20000000000005</v>
      </c>
      <c r="I94" s="9">
        <f>IF(Raw!$G94&gt;$C$8,IF(Raw!$Q94&gt;$C$8,IF(Raw!$N94&gt;$C$9,IF(Raw!$N94&lt;$A$9,IF(Raw!$X94&gt;$C$9,IF(Raw!$X94&lt;$A$9,Raw!M94,-999),-999),-999),-999),-999),-999)</f>
        <v>0.246084</v>
      </c>
      <c r="J94" s="9">
        <f>IF(Raw!$G94&gt;$C$8,IF(Raw!$Q94&gt;$C$8,IF(Raw!$N94&gt;$C$9,IF(Raw!$N94&lt;$A$9,IF(Raw!$X94&gt;$C$9,IF(Raw!$X94&lt;$A$9,Raw!N94,-999),-999),-999),-999),-999),-999)</f>
        <v>336</v>
      </c>
      <c r="K94" s="9">
        <f>IF(Raw!$G94&gt;$C$8,IF(Raw!$Q94&gt;$C$8,IF(Raw!$N94&gt;$C$9,IF(Raw!$N94&lt;$A$9,IF(Raw!$X94&gt;$C$9,IF(Raw!$X94&lt;$A$9,Raw!R94,-999),-999),-999),-999),-999),-999)</f>
        <v>0.91603599999999996</v>
      </c>
      <c r="L94" s="9">
        <f>IF(Raw!$G94&gt;$C$8,IF(Raw!$Q94&gt;$C$8,IF(Raw!$N94&gt;$C$9,IF(Raw!$N94&lt;$A$9,IF(Raw!$X94&gt;$C$9,IF(Raw!$X94&lt;$A$9,Raw!S94,-999),-999),-999),-999),-999),-999)</f>
        <v>1.48061</v>
      </c>
      <c r="M94" s="9">
        <f>Raw!Q94</f>
        <v>0.99162799999999995</v>
      </c>
      <c r="N94" s="9">
        <f>IF(Raw!$G94&gt;$C$8,IF(Raw!$Q94&gt;$C$8,IF(Raw!$N94&gt;$C$9,IF(Raw!$N94&lt;$A$9,IF(Raw!$X94&gt;$C$9,IF(Raw!$X94&lt;$A$9,Raw!V94,-999),-999),-999),-999),-999),-999)</f>
        <v>640.5</v>
      </c>
      <c r="O94" s="9">
        <f>IF(Raw!$G94&gt;$C$8,IF(Raw!$Q94&gt;$C$8,IF(Raw!$N94&gt;$C$9,IF(Raw!$N94&lt;$A$9,IF(Raw!$X94&gt;$C$9,IF(Raw!$X94&lt;$A$9,Raw!W94,-999),-999),-999),-999),-999),-999)</f>
        <v>5.3959999999999998E-3</v>
      </c>
      <c r="P94" s="9">
        <f>IF(Raw!$G94&gt;$C$8,IF(Raw!$Q94&gt;$C$8,IF(Raw!$N94&gt;$C$9,IF(Raw!$N94&lt;$A$9,IF(Raw!$X94&gt;$C$9,IF(Raw!$X94&lt;$A$9,Raw!X94,-999),-999),-999),-999),-999),-999)</f>
        <v>528</v>
      </c>
      <c r="R94" s="9">
        <f t="shared" si="20"/>
        <v>0.46899299999999999</v>
      </c>
      <c r="S94" s="9">
        <f t="shared" si="21"/>
        <v>0.3176675941705433</v>
      </c>
      <c r="T94" s="9">
        <f t="shared" si="22"/>
        <v>0.56457400000000002</v>
      </c>
      <c r="U94" s="9">
        <f t="shared" si="23"/>
        <v>0.38131175664084399</v>
      </c>
      <c r="V94" s="15">
        <f t="shared" si="16"/>
        <v>0</v>
      </c>
      <c r="X94" s="11">
        <f t="shared" si="24"/>
        <v>1.2521599999999998E+19</v>
      </c>
      <c r="Y94" s="11">
        <f t="shared" si="25"/>
        <v>6.462E-18</v>
      </c>
      <c r="Z94" s="11">
        <f t="shared" si="26"/>
        <v>3.3599999999999998E-4</v>
      </c>
      <c r="AA94" s="16">
        <f t="shared" si="27"/>
        <v>2.6467712994463967E-2</v>
      </c>
      <c r="AB94" s="9">
        <f t="shared" si="17"/>
        <v>0.93097898259613643</v>
      </c>
      <c r="AC94" s="9">
        <f t="shared" si="18"/>
        <v>0.97353228700553607</v>
      </c>
      <c r="AD94" s="15">
        <f t="shared" si="19"/>
        <v>78.77295534066657</v>
      </c>
      <c r="AE94" s="3">
        <f t="shared" si="28"/>
        <v>778.0247999999998</v>
      </c>
      <c r="AF94" s="2">
        <f t="shared" si="29"/>
        <v>0.25</v>
      </c>
      <c r="AG94" s="9">
        <f t="shared" si="30"/>
        <v>2.3105426135954094E-2</v>
      </c>
      <c r="AH94" s="2">
        <f t="shared" si="31"/>
        <v>1.1180595460706337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65</v>
      </c>
      <c r="D95" s="15">
        <f>IF(C95&gt;0.5,Raw!D95*D$11,-999)</f>
        <v>21.7</v>
      </c>
      <c r="E95" s="9">
        <f>IF(Raw!$G95&gt;$C$8,IF(Raw!$Q95&gt;$C$8,IF(Raw!$N95&gt;$C$9,IF(Raw!$N95&lt;$A$9,IF(Raw!$X95&gt;$C$9,IF(Raw!$X95&lt;$A$9,Raw!H95,-999),-999),-999),-999),-999),-999)</f>
        <v>0.99225600000000003</v>
      </c>
      <c r="F95" s="9">
        <f>IF(Raw!$G95&gt;$C$8,IF(Raw!$Q95&gt;$C$8,IF(Raw!$N95&gt;$C$9,IF(Raw!$N95&lt;$A$9,IF(Raw!$X95&gt;$C$9,IF(Raw!$X95&lt;$A$9,Raw!I95,-999),-999),-999),-999),-999),-999)</f>
        <v>1.4555940000000001</v>
      </c>
      <c r="G95" s="9">
        <f>Raw!G95</f>
        <v>0.98397800000000002</v>
      </c>
      <c r="H95" s="9">
        <f>IF(Raw!$G95&gt;$C$8,IF(Raw!$Q95&gt;$C$8,IF(Raw!$N95&gt;$C$9,IF(Raw!$N95&lt;$A$9,IF(Raw!$X95&gt;$C$9,IF(Raw!$X95&lt;$A$9,Raw!L95,-999),-999),-999),-999),-999),-999)</f>
        <v>616</v>
      </c>
      <c r="I95" s="9">
        <f>IF(Raw!$G95&gt;$C$8,IF(Raw!$Q95&gt;$C$8,IF(Raw!$N95&gt;$C$9,IF(Raw!$N95&lt;$A$9,IF(Raw!$X95&gt;$C$9,IF(Raw!$X95&lt;$A$9,Raw!M95,-999),-999),-999),-999),-999),-999)</f>
        <v>9.7696000000000005E-2</v>
      </c>
      <c r="J95" s="9">
        <f>IF(Raw!$G95&gt;$C$8,IF(Raw!$Q95&gt;$C$8,IF(Raw!$N95&gt;$C$9,IF(Raw!$N95&lt;$A$9,IF(Raw!$X95&gt;$C$9,IF(Raw!$X95&lt;$A$9,Raw!N95,-999),-999),-999),-999),-999),-999)</f>
        <v>433</v>
      </c>
      <c r="K95" s="9">
        <f>IF(Raw!$G95&gt;$C$8,IF(Raw!$Q95&gt;$C$8,IF(Raw!$N95&gt;$C$9,IF(Raw!$N95&lt;$A$9,IF(Raw!$X95&gt;$C$9,IF(Raw!$X95&lt;$A$9,Raw!R95,-999),-999),-999),-999),-999),-999)</f>
        <v>0.92613900000000005</v>
      </c>
      <c r="L95" s="9">
        <f>IF(Raw!$G95&gt;$C$8,IF(Raw!$Q95&gt;$C$8,IF(Raw!$N95&gt;$C$9,IF(Raw!$N95&lt;$A$9,IF(Raw!$X95&gt;$C$9,IF(Raw!$X95&lt;$A$9,Raw!S95,-999),-999),-999),-999),-999),-999)</f>
        <v>1.4931859999999999</v>
      </c>
      <c r="M95" s="9">
        <f>Raw!Q95</f>
        <v>0.98808200000000002</v>
      </c>
      <c r="N95" s="9">
        <f>IF(Raw!$G95&gt;$C$8,IF(Raw!$Q95&gt;$C$8,IF(Raw!$N95&gt;$C$9,IF(Raw!$N95&lt;$A$9,IF(Raw!$X95&gt;$C$9,IF(Raw!$X95&lt;$A$9,Raw!V95,-999),-999),-999),-999),-999),-999)</f>
        <v>665.7</v>
      </c>
      <c r="O95" s="9">
        <f>IF(Raw!$G95&gt;$C$8,IF(Raw!$Q95&gt;$C$8,IF(Raw!$N95&gt;$C$9,IF(Raw!$N95&lt;$A$9,IF(Raw!$X95&gt;$C$9,IF(Raw!$X95&lt;$A$9,Raw!W95,-999),-999),-999),-999),-999),-999)</f>
        <v>0.14854700000000001</v>
      </c>
      <c r="P95" s="9">
        <f>IF(Raw!$G95&gt;$C$8,IF(Raw!$Q95&gt;$C$8,IF(Raw!$N95&gt;$C$9,IF(Raw!$N95&lt;$A$9,IF(Raw!$X95&gt;$C$9,IF(Raw!$X95&lt;$A$9,Raw!X95,-999),-999),-999),-999),-999),-999)</f>
        <v>545</v>
      </c>
      <c r="R95" s="9">
        <f t="shared" si="20"/>
        <v>0.46333800000000003</v>
      </c>
      <c r="S95" s="9">
        <f t="shared" si="21"/>
        <v>0.31831540937926373</v>
      </c>
      <c r="T95" s="9">
        <f t="shared" si="22"/>
        <v>0.56704699999999986</v>
      </c>
      <c r="U95" s="9">
        <f t="shared" si="23"/>
        <v>0.37975644025593591</v>
      </c>
      <c r="V95" s="15">
        <f t="shared" si="16"/>
        <v>0</v>
      </c>
      <c r="X95" s="11">
        <f t="shared" si="24"/>
        <v>1.3063399999999998E+19</v>
      </c>
      <c r="Y95" s="11">
        <f t="shared" si="25"/>
        <v>6.1599999999999996E-18</v>
      </c>
      <c r="Z95" s="11">
        <f t="shared" si="26"/>
        <v>4.3299999999999995E-4</v>
      </c>
      <c r="AA95" s="16">
        <f t="shared" si="27"/>
        <v>3.3670537896920705E-2</v>
      </c>
      <c r="AB95" s="9">
        <f t="shared" si="17"/>
        <v>0.94523177750283527</v>
      </c>
      <c r="AC95" s="9">
        <f t="shared" si="18"/>
        <v>0.96632946210307924</v>
      </c>
      <c r="AD95" s="15">
        <f t="shared" si="19"/>
        <v>77.76105749866214</v>
      </c>
      <c r="AE95" s="3">
        <f t="shared" si="28"/>
        <v>741.66399999999976</v>
      </c>
      <c r="AF95" s="2">
        <f t="shared" si="29"/>
        <v>0.25</v>
      </c>
      <c r="AG95" s="9">
        <f t="shared" si="30"/>
        <v>2.2715586450945451E-2</v>
      </c>
      <c r="AH95" s="2">
        <f t="shared" si="31"/>
        <v>1.0991954065954981</v>
      </c>
    </row>
    <row r="96" spans="1:34">
      <c r="A96" s="1">
        <f>Raw!A96</f>
        <v>83</v>
      </c>
      <c r="B96" s="14">
        <f>Raw!B96</f>
        <v>0.46230324074074075</v>
      </c>
      <c r="C96" s="15">
        <f>Raw!C96</f>
        <v>63.9</v>
      </c>
      <c r="D96" s="15">
        <f>IF(C96&gt;0.5,Raw!D96*D$11,-999)</f>
        <v>23.5</v>
      </c>
      <c r="E96" s="9">
        <f>IF(Raw!$G96&gt;$C$8,IF(Raw!$Q96&gt;$C$8,IF(Raw!$N96&gt;$C$9,IF(Raw!$N96&lt;$A$9,IF(Raw!$X96&gt;$C$9,IF(Raw!$X96&lt;$A$9,Raw!H96,-999),-999),-999),-999),-999),-999)</f>
        <v>0.97687599999999997</v>
      </c>
      <c r="F96" s="9">
        <f>IF(Raw!$G96&gt;$C$8,IF(Raw!$Q96&gt;$C$8,IF(Raw!$N96&gt;$C$9,IF(Raw!$N96&lt;$A$9,IF(Raw!$X96&gt;$C$9,IF(Raw!$X96&lt;$A$9,Raw!I96,-999),-999),-999),-999),-999),-999)</f>
        <v>1.432572</v>
      </c>
      <c r="G96" s="9">
        <f>Raw!G96</f>
        <v>0.97431199999999996</v>
      </c>
      <c r="H96" s="9">
        <f>IF(Raw!$G96&gt;$C$8,IF(Raw!$Q96&gt;$C$8,IF(Raw!$N96&gt;$C$9,IF(Raw!$N96&lt;$A$9,IF(Raw!$X96&gt;$C$9,IF(Raw!$X96&lt;$A$9,Raw!L96,-999),-999),-999),-999),-999),-999)</f>
        <v>627.5</v>
      </c>
      <c r="I96" s="9">
        <f>IF(Raw!$G96&gt;$C$8,IF(Raw!$Q96&gt;$C$8,IF(Raw!$N96&gt;$C$9,IF(Raw!$N96&lt;$A$9,IF(Raw!$X96&gt;$C$9,IF(Raw!$X96&lt;$A$9,Raw!M96,-999),-999),-999),-999),-999),-999)</f>
        <v>9.8999999999999994E-5</v>
      </c>
      <c r="J96" s="9">
        <f>IF(Raw!$G96&gt;$C$8,IF(Raw!$Q96&gt;$C$8,IF(Raw!$N96&gt;$C$9,IF(Raw!$N96&lt;$A$9,IF(Raw!$X96&gt;$C$9,IF(Raw!$X96&lt;$A$9,Raw!N96,-999),-999),-999),-999),-999),-999)</f>
        <v>450</v>
      </c>
      <c r="K96" s="9">
        <f>IF(Raw!$G96&gt;$C$8,IF(Raw!$Q96&gt;$C$8,IF(Raw!$N96&gt;$C$9,IF(Raw!$N96&lt;$A$9,IF(Raw!$X96&gt;$C$9,IF(Raw!$X96&lt;$A$9,Raw!R96,-999),-999),-999),-999),-999),-999)</f>
        <v>0.93605799999999995</v>
      </c>
      <c r="L96" s="9">
        <f>IF(Raw!$G96&gt;$C$8,IF(Raw!$Q96&gt;$C$8,IF(Raw!$N96&gt;$C$9,IF(Raw!$N96&lt;$A$9,IF(Raw!$X96&gt;$C$9,IF(Raw!$X96&lt;$A$9,Raw!S96,-999),-999),-999),-999),-999),-999)</f>
        <v>1.540664</v>
      </c>
      <c r="M96" s="9">
        <f>Raw!Q96</f>
        <v>0.98901099999999997</v>
      </c>
      <c r="N96" s="9">
        <f>IF(Raw!$G96&gt;$C$8,IF(Raw!$Q96&gt;$C$8,IF(Raw!$N96&gt;$C$9,IF(Raw!$N96&lt;$A$9,IF(Raw!$X96&gt;$C$9,IF(Raw!$X96&lt;$A$9,Raw!V96,-999),-999),-999),-999),-999),-999)</f>
        <v>633.5</v>
      </c>
      <c r="O96" s="9">
        <f>IF(Raw!$G96&gt;$C$8,IF(Raw!$Q96&gt;$C$8,IF(Raw!$N96&gt;$C$9,IF(Raw!$N96&lt;$A$9,IF(Raw!$X96&gt;$C$9,IF(Raw!$X96&lt;$A$9,Raw!W96,-999),-999),-999),-999),-999),-999)</f>
        <v>5.3000000000000001E-5</v>
      </c>
      <c r="P96" s="9">
        <f>IF(Raw!$G96&gt;$C$8,IF(Raw!$Q96&gt;$C$8,IF(Raw!$N96&gt;$C$9,IF(Raw!$N96&lt;$A$9,IF(Raw!$X96&gt;$C$9,IF(Raw!$X96&lt;$A$9,Raw!X96,-999),-999),-999),-999),-999),-999)</f>
        <v>285</v>
      </c>
      <c r="R96" s="9">
        <f t="shared" si="20"/>
        <v>0.45569599999999999</v>
      </c>
      <c r="S96" s="9">
        <f t="shared" si="21"/>
        <v>0.31809640283350504</v>
      </c>
      <c r="T96" s="9">
        <f t="shared" si="22"/>
        <v>0.60460600000000009</v>
      </c>
      <c r="U96" s="9">
        <f t="shared" si="23"/>
        <v>0.39243209421392339</v>
      </c>
      <c r="V96" s="15">
        <f t="shared" si="16"/>
        <v>0</v>
      </c>
      <c r="X96" s="11">
        <f t="shared" si="24"/>
        <v>1.4146999999999998E+19</v>
      </c>
      <c r="Y96" s="11">
        <f t="shared" si="25"/>
        <v>6.2749999999999994E-18</v>
      </c>
      <c r="Z96" s="11">
        <f t="shared" si="26"/>
        <v>4.4999999999999999E-4</v>
      </c>
      <c r="AA96" s="16">
        <f t="shared" si="27"/>
        <v>3.8413081184200483E-2</v>
      </c>
      <c r="AB96" s="9">
        <f t="shared" si="17"/>
        <v>0.95928277936245465</v>
      </c>
      <c r="AC96" s="9">
        <f t="shared" si="18"/>
        <v>0.9615869188157995</v>
      </c>
      <c r="AD96" s="15">
        <f t="shared" si="19"/>
        <v>85.362402631556634</v>
      </c>
      <c r="AE96" s="3">
        <f t="shared" si="28"/>
        <v>755.50999999999976</v>
      </c>
      <c r="AF96" s="2">
        <f t="shared" si="29"/>
        <v>0.25</v>
      </c>
      <c r="AG96" s="9">
        <f t="shared" si="30"/>
        <v>2.5768420332179919E-2</v>
      </c>
      <c r="AH96" s="2">
        <f t="shared" si="31"/>
        <v>1.2469204493364643</v>
      </c>
    </row>
    <row r="97" spans="1:34">
      <c r="A97" s="1">
        <f>Raw!A97</f>
        <v>84</v>
      </c>
      <c r="B97" s="14">
        <f>Raw!B97</f>
        <v>0.46234953703703702</v>
      </c>
      <c r="C97" s="15">
        <f>Raw!C97</f>
        <v>62.8</v>
      </c>
      <c r="D97" s="15">
        <f>IF(C97&gt;0.5,Raw!D97*D$11,-999)</f>
        <v>28.1</v>
      </c>
      <c r="E97" s="9">
        <f>IF(Raw!$G97&gt;$C$8,IF(Raw!$Q97&gt;$C$8,IF(Raw!$N97&gt;$C$9,IF(Raw!$N97&lt;$A$9,IF(Raw!$X97&gt;$C$9,IF(Raw!$X97&lt;$A$9,Raw!H97,-999),-999),-999),-999),-999),-999)</f>
        <v>1.0971010000000001</v>
      </c>
      <c r="F97" s="9">
        <f>IF(Raw!$G97&gt;$C$8,IF(Raw!$Q97&gt;$C$8,IF(Raw!$N97&gt;$C$9,IF(Raw!$N97&lt;$A$9,IF(Raw!$X97&gt;$C$9,IF(Raw!$X97&lt;$A$9,Raw!I97,-999),-999),-999),-999),-999),-999)</f>
        <v>1.614466</v>
      </c>
      <c r="G97" s="9">
        <f>Raw!G97</f>
        <v>0.97944799999999999</v>
      </c>
      <c r="H97" s="9">
        <f>IF(Raw!$G97&gt;$C$8,IF(Raw!$Q97&gt;$C$8,IF(Raw!$N97&gt;$C$9,IF(Raw!$N97&lt;$A$9,IF(Raw!$X97&gt;$C$9,IF(Raw!$X97&lt;$A$9,Raw!L97,-999),-999),-999),-999),-999),-999)</f>
        <v>518.5</v>
      </c>
      <c r="I97" s="9">
        <f>IF(Raw!$G97&gt;$C$8,IF(Raw!$Q97&gt;$C$8,IF(Raw!$N97&gt;$C$9,IF(Raw!$N97&lt;$A$9,IF(Raw!$X97&gt;$C$9,IF(Raw!$X97&lt;$A$9,Raw!M97,-999),-999),-999),-999),-999),-999)</f>
        <v>3.0000000000000001E-6</v>
      </c>
      <c r="J97" s="9">
        <f>IF(Raw!$G97&gt;$C$8,IF(Raw!$Q97&gt;$C$8,IF(Raw!$N97&gt;$C$9,IF(Raw!$N97&lt;$A$9,IF(Raw!$X97&gt;$C$9,IF(Raw!$X97&lt;$A$9,Raw!N97,-999),-999),-999),-999),-999),-999)</f>
        <v>355</v>
      </c>
      <c r="K97" s="9">
        <f>IF(Raw!$G97&gt;$C$8,IF(Raw!$Q97&gt;$C$8,IF(Raw!$N97&gt;$C$9,IF(Raw!$N97&lt;$A$9,IF(Raw!$X97&gt;$C$9,IF(Raw!$X97&lt;$A$9,Raw!R97,-999),-999),-999),-999),-999),-999)</f>
        <v>0.93181899999999995</v>
      </c>
      <c r="L97" s="9">
        <f>IF(Raw!$G97&gt;$C$8,IF(Raw!$Q97&gt;$C$8,IF(Raw!$N97&gt;$C$9,IF(Raw!$N97&lt;$A$9,IF(Raw!$X97&gt;$C$9,IF(Raw!$X97&lt;$A$9,Raw!S97,-999),-999),-999),-999),-999),-999)</f>
        <v>1.4928509999999999</v>
      </c>
      <c r="M97" s="9">
        <f>Raw!Q97</f>
        <v>0.98614900000000005</v>
      </c>
      <c r="N97" s="9">
        <f>IF(Raw!$G97&gt;$C$8,IF(Raw!$Q97&gt;$C$8,IF(Raw!$N97&gt;$C$9,IF(Raw!$N97&lt;$A$9,IF(Raw!$X97&gt;$C$9,IF(Raw!$X97&lt;$A$9,Raw!V97,-999),-999),-999),-999),-999),-999)</f>
        <v>654.5</v>
      </c>
      <c r="O97" s="9">
        <f>IF(Raw!$G97&gt;$C$8,IF(Raw!$Q97&gt;$C$8,IF(Raw!$N97&gt;$C$9,IF(Raw!$N97&lt;$A$9,IF(Raw!$X97&gt;$C$9,IF(Raw!$X97&lt;$A$9,Raw!W97,-999),-999),-999),-999),-999),-999)</f>
        <v>4.3823000000000001E-2</v>
      </c>
      <c r="P97" s="9">
        <f>IF(Raw!$G97&gt;$C$8,IF(Raw!$Q97&gt;$C$8,IF(Raw!$N97&gt;$C$9,IF(Raw!$N97&lt;$A$9,IF(Raw!$X97&gt;$C$9,IF(Raw!$X97&lt;$A$9,Raw!X97,-999),-999),-999),-999),-999),-999)</f>
        <v>410</v>
      </c>
      <c r="R97" s="9">
        <f t="shared" si="20"/>
        <v>0.51736499999999985</v>
      </c>
      <c r="S97" s="9">
        <f t="shared" si="21"/>
        <v>0.32045580396242462</v>
      </c>
      <c r="T97" s="9">
        <f t="shared" si="22"/>
        <v>0.56103199999999998</v>
      </c>
      <c r="U97" s="9">
        <f t="shared" si="23"/>
        <v>0.37581245549622838</v>
      </c>
      <c r="V97" s="15">
        <f t="shared" si="16"/>
        <v>0</v>
      </c>
      <c r="X97" s="11">
        <f t="shared" si="24"/>
        <v>1.6916199999999998E+19</v>
      </c>
      <c r="Y97" s="11">
        <f t="shared" si="25"/>
        <v>5.1849999999999998E-18</v>
      </c>
      <c r="Z97" s="11">
        <f t="shared" si="26"/>
        <v>3.5500000000000001E-4</v>
      </c>
      <c r="AA97" s="16">
        <f t="shared" si="27"/>
        <v>3.0196976344896612E-2</v>
      </c>
      <c r="AB97" s="9">
        <f t="shared" si="17"/>
        <v>0.94876047003273001</v>
      </c>
      <c r="AC97" s="9">
        <f t="shared" si="18"/>
        <v>0.9698030236551034</v>
      </c>
      <c r="AD97" s="15">
        <f t="shared" si="19"/>
        <v>85.061905196891871</v>
      </c>
      <c r="AE97" s="3">
        <f t="shared" si="28"/>
        <v>624.27399999999977</v>
      </c>
      <c r="AF97" s="2">
        <f t="shared" si="29"/>
        <v>0.25</v>
      </c>
      <c r="AG97" s="9">
        <f t="shared" si="30"/>
        <v>2.4590248816331785E-2</v>
      </c>
      <c r="AH97" s="2">
        <f t="shared" si="31"/>
        <v>1.1899093428348304</v>
      </c>
    </row>
    <row r="98" spans="1:34">
      <c r="A98" s="1">
        <f>Raw!A98</f>
        <v>85</v>
      </c>
      <c r="B98" s="14">
        <f>Raw!B98</f>
        <v>0.46240740740740738</v>
      </c>
      <c r="C98" s="15">
        <f>Raw!C98</f>
        <v>61.6</v>
      </c>
      <c r="D98" s="15">
        <f>IF(C98&gt;0.5,Raw!D98*D$11,-999)</f>
        <v>30.8</v>
      </c>
      <c r="E98" s="9">
        <f>IF(Raw!$G98&gt;$C$8,IF(Raw!$Q98&gt;$C$8,IF(Raw!$N98&gt;$C$9,IF(Raw!$N98&lt;$A$9,IF(Raw!$X98&gt;$C$9,IF(Raw!$X98&lt;$A$9,Raw!H98,-999),-999),-999),-999),-999),-999)</f>
        <v>1.0300579999999999</v>
      </c>
      <c r="F98" s="9">
        <f>IF(Raw!$G98&gt;$C$8,IF(Raw!$Q98&gt;$C$8,IF(Raw!$N98&gt;$C$9,IF(Raw!$N98&lt;$A$9,IF(Raw!$X98&gt;$C$9,IF(Raw!$X98&lt;$A$9,Raw!I98,-999),-999),-999),-999),-999),-999)</f>
        <v>1.5171079999999999</v>
      </c>
      <c r="G98" s="9">
        <f>Raw!G98</f>
        <v>0.98402299999999998</v>
      </c>
      <c r="H98" s="9">
        <f>IF(Raw!$G98&gt;$C$8,IF(Raw!$Q98&gt;$C$8,IF(Raw!$N98&gt;$C$9,IF(Raw!$N98&lt;$A$9,IF(Raw!$X98&gt;$C$9,IF(Raw!$X98&lt;$A$9,Raw!L98,-999),-999),-999),-999),-999),-999)</f>
        <v>609.29999999999995</v>
      </c>
      <c r="I98" s="9">
        <f>IF(Raw!$G98&gt;$C$8,IF(Raw!$Q98&gt;$C$8,IF(Raw!$N98&gt;$C$9,IF(Raw!$N98&lt;$A$9,IF(Raw!$X98&gt;$C$9,IF(Raw!$X98&lt;$A$9,Raw!M98,-999),-999),-999),-999),-999),-999)</f>
        <v>8.7254999999999999E-2</v>
      </c>
      <c r="J98" s="9">
        <f>IF(Raw!$G98&gt;$C$8,IF(Raw!$Q98&gt;$C$8,IF(Raw!$N98&gt;$C$9,IF(Raw!$N98&lt;$A$9,IF(Raw!$X98&gt;$C$9,IF(Raw!$X98&lt;$A$9,Raw!N98,-999),-999),-999),-999),-999),-999)</f>
        <v>454</v>
      </c>
      <c r="K98" s="9">
        <f>IF(Raw!$G98&gt;$C$8,IF(Raw!$Q98&gt;$C$8,IF(Raw!$N98&gt;$C$9,IF(Raw!$N98&lt;$A$9,IF(Raw!$X98&gt;$C$9,IF(Raw!$X98&lt;$A$9,Raw!R98,-999),-999),-999),-999),-999),-999)</f>
        <v>0.93842400000000004</v>
      </c>
      <c r="L98" s="9">
        <f>IF(Raw!$G98&gt;$C$8,IF(Raw!$Q98&gt;$C$8,IF(Raw!$N98&gt;$C$9,IF(Raw!$N98&lt;$A$9,IF(Raw!$X98&gt;$C$9,IF(Raw!$X98&lt;$A$9,Raw!S98,-999),-999),-999),-999),-999),-999)</f>
        <v>1.519387</v>
      </c>
      <c r="M98" s="9">
        <f>Raw!Q98</f>
        <v>0.98402199999999995</v>
      </c>
      <c r="N98" s="9">
        <f>IF(Raw!$G98&gt;$C$8,IF(Raw!$Q98&gt;$C$8,IF(Raw!$N98&gt;$C$9,IF(Raw!$N98&lt;$A$9,IF(Raw!$X98&gt;$C$9,IF(Raw!$X98&lt;$A$9,Raw!V98,-999),-999),-999),-999),-999),-999)</f>
        <v>615.20000000000005</v>
      </c>
      <c r="O98" s="9">
        <f>IF(Raw!$G98&gt;$C$8,IF(Raw!$Q98&gt;$C$8,IF(Raw!$N98&gt;$C$9,IF(Raw!$N98&lt;$A$9,IF(Raw!$X98&gt;$C$9,IF(Raw!$X98&lt;$A$9,Raw!W98,-999),-999),-999),-999),-999),-999)</f>
        <v>1.05E-4</v>
      </c>
      <c r="P98" s="9">
        <f>IF(Raw!$G98&gt;$C$8,IF(Raw!$Q98&gt;$C$8,IF(Raw!$N98&gt;$C$9,IF(Raw!$N98&lt;$A$9,IF(Raw!$X98&gt;$C$9,IF(Raw!$X98&lt;$A$9,Raw!X98,-999),-999),-999),-999),-999),-999)</f>
        <v>282</v>
      </c>
      <c r="R98" s="9">
        <f t="shared" si="20"/>
        <v>0.48704999999999998</v>
      </c>
      <c r="S98" s="9">
        <f t="shared" si="21"/>
        <v>0.32103844947096716</v>
      </c>
      <c r="T98" s="9">
        <f t="shared" si="22"/>
        <v>0.58096300000000001</v>
      </c>
      <c r="U98" s="9">
        <f t="shared" si="23"/>
        <v>0.38236670446699883</v>
      </c>
      <c r="V98" s="15">
        <f t="shared" si="16"/>
        <v>0</v>
      </c>
      <c r="X98" s="11">
        <f t="shared" si="24"/>
        <v>1.8541599999999996E+19</v>
      </c>
      <c r="Y98" s="11">
        <f t="shared" si="25"/>
        <v>6.0929999999999991E-18</v>
      </c>
      <c r="Z98" s="11">
        <f t="shared" si="26"/>
        <v>4.5399999999999998E-4</v>
      </c>
      <c r="AA98" s="16">
        <f t="shared" si="27"/>
        <v>4.8787844423377497E-2</v>
      </c>
      <c r="AB98" s="9">
        <f t="shared" si="17"/>
        <v>0.96676793245973869</v>
      </c>
      <c r="AC98" s="9">
        <f t="shared" si="18"/>
        <v>0.95121215557662253</v>
      </c>
      <c r="AD98" s="15">
        <f t="shared" si="19"/>
        <v>107.46221238629406</v>
      </c>
      <c r="AE98" s="3">
        <f t="shared" si="28"/>
        <v>733.5971999999997</v>
      </c>
      <c r="AF98" s="2">
        <f t="shared" si="29"/>
        <v>0.25</v>
      </c>
      <c r="AG98" s="9">
        <f t="shared" si="30"/>
        <v>3.1607670772984583E-2</v>
      </c>
      <c r="AH98" s="2">
        <f t="shared" si="31"/>
        <v>1.5294787392733757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60.3</v>
      </c>
      <c r="D99" s="15">
        <f>IF(C99&gt;0.5,Raw!D99*D$11,-999)</f>
        <v>34.4</v>
      </c>
      <c r="E99" s="9">
        <f>IF(Raw!$G99&gt;$C$8,IF(Raw!$Q99&gt;$C$8,IF(Raw!$N99&gt;$C$9,IF(Raw!$N99&lt;$A$9,IF(Raw!$X99&gt;$C$9,IF(Raw!$X99&lt;$A$9,Raw!H99,-999),-999),-999),-999),-999),-999)</f>
        <v>1.0303720000000001</v>
      </c>
      <c r="F99" s="9">
        <f>IF(Raw!$G99&gt;$C$8,IF(Raw!$Q99&gt;$C$8,IF(Raw!$N99&gt;$C$9,IF(Raw!$N99&lt;$A$9,IF(Raw!$X99&gt;$C$9,IF(Raw!$X99&lt;$A$9,Raw!I99,-999),-999),-999),-999),-999),-999)</f>
        <v>1.548511</v>
      </c>
      <c r="G99" s="9">
        <f>Raw!G99</f>
        <v>0.983792</v>
      </c>
      <c r="H99" s="9">
        <f>IF(Raw!$G99&gt;$C$8,IF(Raw!$Q99&gt;$C$8,IF(Raw!$N99&gt;$C$9,IF(Raw!$N99&lt;$A$9,IF(Raw!$X99&gt;$C$9,IF(Raw!$X99&lt;$A$9,Raw!L99,-999),-999),-999),-999),-999),-999)</f>
        <v>626.1</v>
      </c>
      <c r="I99" s="9">
        <f>IF(Raw!$G99&gt;$C$8,IF(Raw!$Q99&gt;$C$8,IF(Raw!$N99&gt;$C$9,IF(Raw!$N99&lt;$A$9,IF(Raw!$X99&gt;$C$9,IF(Raw!$X99&lt;$A$9,Raw!M99,-999),-999),-999),-999),-999),-999)</f>
        <v>8.9523000000000005E-2</v>
      </c>
      <c r="J99" s="9">
        <f>IF(Raw!$G99&gt;$C$8,IF(Raw!$Q99&gt;$C$8,IF(Raw!$N99&gt;$C$9,IF(Raw!$N99&lt;$A$9,IF(Raw!$X99&gt;$C$9,IF(Raw!$X99&lt;$A$9,Raw!N99,-999),-999),-999),-999),-999),-999)</f>
        <v>334</v>
      </c>
      <c r="K99" s="9">
        <f>IF(Raw!$G99&gt;$C$8,IF(Raw!$Q99&gt;$C$8,IF(Raw!$N99&gt;$C$9,IF(Raw!$N99&lt;$A$9,IF(Raw!$X99&gt;$C$9,IF(Raw!$X99&lt;$A$9,Raw!R99,-999),-999),-999),-999),-999),-999)</f>
        <v>0.98423799999999995</v>
      </c>
      <c r="L99" s="9">
        <f>IF(Raw!$G99&gt;$C$8,IF(Raw!$Q99&gt;$C$8,IF(Raw!$N99&gt;$C$9,IF(Raw!$N99&lt;$A$9,IF(Raw!$X99&gt;$C$9,IF(Raw!$X99&lt;$A$9,Raw!S99,-999),-999),-999),-999),-999),-999)</f>
        <v>1.606455</v>
      </c>
      <c r="M99" s="9">
        <f>Raw!Q99</f>
        <v>0.99379799999999996</v>
      </c>
      <c r="N99" s="9">
        <f>IF(Raw!$G99&gt;$C$8,IF(Raw!$Q99&gt;$C$8,IF(Raw!$N99&gt;$C$9,IF(Raw!$N99&lt;$A$9,IF(Raw!$X99&gt;$C$9,IF(Raw!$X99&lt;$A$9,Raw!V99,-999),-999),-999),-999),-999),-999)</f>
        <v>638.5</v>
      </c>
      <c r="O99" s="9">
        <f>IF(Raw!$G99&gt;$C$8,IF(Raw!$Q99&gt;$C$8,IF(Raw!$N99&gt;$C$9,IF(Raw!$N99&lt;$A$9,IF(Raw!$X99&gt;$C$9,IF(Raw!$X99&lt;$A$9,Raw!W99,-999),-999),-999),-999),-999),-999)</f>
        <v>7.5604000000000005E-2</v>
      </c>
      <c r="P99" s="9">
        <f>IF(Raw!$G99&gt;$C$8,IF(Raw!$Q99&gt;$C$8,IF(Raw!$N99&gt;$C$9,IF(Raw!$N99&lt;$A$9,IF(Raw!$X99&gt;$C$9,IF(Raw!$X99&lt;$A$9,Raw!X99,-999),-999),-999),-999),-999),-999)</f>
        <v>392</v>
      </c>
      <c r="R99" s="9">
        <f t="shared" si="20"/>
        <v>0.51813899999999991</v>
      </c>
      <c r="S99" s="9">
        <f t="shared" si="21"/>
        <v>0.33460466215609702</v>
      </c>
      <c r="T99" s="9">
        <f t="shared" si="22"/>
        <v>0.62221700000000002</v>
      </c>
      <c r="U99" s="9">
        <f t="shared" si="23"/>
        <v>0.38732301869644653</v>
      </c>
      <c r="V99" s="15">
        <f t="shared" si="16"/>
        <v>0</v>
      </c>
      <c r="X99" s="11">
        <f t="shared" si="24"/>
        <v>2.0708799999999992E+19</v>
      </c>
      <c r="Y99" s="11">
        <f t="shared" si="25"/>
        <v>6.261E-18</v>
      </c>
      <c r="Z99" s="11">
        <f t="shared" si="26"/>
        <v>3.3399999999999999E-4</v>
      </c>
      <c r="AA99" s="16">
        <f t="shared" si="27"/>
        <v>4.1508163867715331E-2</v>
      </c>
      <c r="AB99" s="9">
        <f t="shared" si="17"/>
        <v>1.0100650851972781</v>
      </c>
      <c r="AC99" s="9">
        <f t="shared" si="18"/>
        <v>0.95849183613228472</v>
      </c>
      <c r="AD99" s="15">
        <f t="shared" si="19"/>
        <v>124.27593972369861</v>
      </c>
      <c r="AE99" s="3">
        <f t="shared" si="28"/>
        <v>753.82439999999986</v>
      </c>
      <c r="AF99" s="2">
        <f t="shared" si="29"/>
        <v>0.25</v>
      </c>
      <c r="AG99" s="9">
        <f t="shared" si="30"/>
        <v>3.7026870865477367E-2</v>
      </c>
      <c r="AH99" s="2">
        <f t="shared" si="31"/>
        <v>1.7917110114603017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59</v>
      </c>
      <c r="D100" s="15">
        <f>IF(C100&gt;0.5,Raw!D100*D$11,-999)</f>
        <v>30.8</v>
      </c>
      <c r="E100" s="9">
        <f>IF(Raw!$G100&gt;$C$8,IF(Raw!$Q100&gt;$C$8,IF(Raw!$N100&gt;$C$9,IF(Raw!$N100&lt;$A$9,IF(Raw!$X100&gt;$C$9,IF(Raw!$X100&lt;$A$9,Raw!H100,-999),-999),-999),-999),-999),-999)</f>
        <v>1.035004</v>
      </c>
      <c r="F100" s="9">
        <f>IF(Raw!$G100&gt;$C$8,IF(Raw!$Q100&gt;$C$8,IF(Raw!$N100&gt;$C$9,IF(Raw!$N100&lt;$A$9,IF(Raw!$X100&gt;$C$9,IF(Raw!$X100&lt;$A$9,Raw!I100,-999),-999),-999),-999),-999),-999)</f>
        <v>1.537426</v>
      </c>
      <c r="G100" s="9">
        <f>Raw!G100</f>
        <v>0.98639200000000005</v>
      </c>
      <c r="H100" s="9">
        <f>IF(Raw!$G100&gt;$C$8,IF(Raw!$Q100&gt;$C$8,IF(Raw!$N100&gt;$C$9,IF(Raw!$N100&lt;$A$9,IF(Raw!$X100&gt;$C$9,IF(Raw!$X100&lt;$A$9,Raw!L100,-999),-999),-999),-999),-999),-999)</f>
        <v>603.70000000000005</v>
      </c>
      <c r="I100" s="9">
        <f>IF(Raw!$G100&gt;$C$8,IF(Raw!$Q100&gt;$C$8,IF(Raw!$N100&gt;$C$9,IF(Raw!$N100&lt;$A$9,IF(Raw!$X100&gt;$C$9,IF(Raw!$X100&lt;$A$9,Raw!M100,-999),-999),-999),-999),-999),-999)</f>
        <v>1.5699999999999999E-4</v>
      </c>
      <c r="J100" s="9">
        <f>IF(Raw!$G100&gt;$C$8,IF(Raw!$Q100&gt;$C$8,IF(Raw!$N100&gt;$C$9,IF(Raw!$N100&lt;$A$9,IF(Raw!$X100&gt;$C$9,IF(Raw!$X100&lt;$A$9,Raw!N100,-999),-999),-999),-999),-999),-999)</f>
        <v>514</v>
      </c>
      <c r="K100" s="9">
        <f>IF(Raw!$G100&gt;$C$8,IF(Raw!$Q100&gt;$C$8,IF(Raw!$N100&gt;$C$9,IF(Raw!$N100&lt;$A$9,IF(Raw!$X100&gt;$C$9,IF(Raw!$X100&lt;$A$9,Raw!R100,-999),-999),-999),-999),-999),-999)</f>
        <v>0.97855599999999998</v>
      </c>
      <c r="L100" s="9">
        <f>IF(Raw!$G100&gt;$C$8,IF(Raw!$Q100&gt;$C$8,IF(Raw!$N100&gt;$C$9,IF(Raw!$N100&lt;$A$9,IF(Raw!$X100&gt;$C$9,IF(Raw!$X100&lt;$A$9,Raw!S100,-999),-999),-999),-999),-999),-999)</f>
        <v>1.5992660000000001</v>
      </c>
      <c r="M100" s="9">
        <f>Raw!Q100</f>
        <v>0.99094099999999996</v>
      </c>
      <c r="N100" s="9">
        <f>IF(Raw!$G100&gt;$C$8,IF(Raw!$Q100&gt;$C$8,IF(Raw!$N100&gt;$C$9,IF(Raw!$N100&lt;$A$9,IF(Raw!$X100&gt;$C$9,IF(Raw!$X100&lt;$A$9,Raw!V100,-999),-999),-999),-999),-999),-999)</f>
        <v>602.1</v>
      </c>
      <c r="O100" s="9">
        <f>IF(Raw!$G100&gt;$C$8,IF(Raw!$Q100&gt;$C$8,IF(Raw!$N100&gt;$C$9,IF(Raw!$N100&lt;$A$9,IF(Raw!$X100&gt;$C$9,IF(Raw!$X100&lt;$A$9,Raw!W100,-999),-999),-999),-999),-999),-999)</f>
        <v>6.9999999999999999E-6</v>
      </c>
      <c r="P100" s="9">
        <f>IF(Raw!$G100&gt;$C$8,IF(Raw!$Q100&gt;$C$8,IF(Raw!$N100&gt;$C$9,IF(Raw!$N100&lt;$A$9,IF(Raw!$X100&gt;$C$9,IF(Raw!$X100&lt;$A$9,Raw!X100,-999),-999),-999),-999),-999),-999)</f>
        <v>625</v>
      </c>
      <c r="R100" s="9">
        <f t="shared" si="20"/>
        <v>0.50242199999999992</v>
      </c>
      <c r="S100" s="9">
        <f t="shared" si="21"/>
        <v>0.3267942652199195</v>
      </c>
      <c r="T100" s="9">
        <f t="shared" si="22"/>
        <v>0.62071000000000009</v>
      </c>
      <c r="U100" s="9">
        <f t="shared" si="23"/>
        <v>0.388121800876152</v>
      </c>
      <c r="V100" s="15">
        <f t="shared" si="16"/>
        <v>0</v>
      </c>
      <c r="X100" s="11">
        <f t="shared" si="24"/>
        <v>1.8541599999999996E+19</v>
      </c>
      <c r="Y100" s="11">
        <f t="shared" si="25"/>
        <v>6.0370000000000003E-18</v>
      </c>
      <c r="Z100" s="11">
        <f t="shared" si="26"/>
        <v>5.1400000000000003E-4</v>
      </c>
      <c r="AA100" s="16">
        <f t="shared" si="27"/>
        <v>5.4404745923427436E-2</v>
      </c>
      <c r="AB100" s="9">
        <f t="shared" si="17"/>
        <v>1.0123255698421307</v>
      </c>
      <c r="AC100" s="9">
        <f t="shared" si="18"/>
        <v>0.94559525407657241</v>
      </c>
      <c r="AD100" s="15">
        <f t="shared" si="19"/>
        <v>105.84580918954752</v>
      </c>
      <c r="AE100" s="3">
        <f t="shared" si="28"/>
        <v>726.85479999999984</v>
      </c>
      <c r="AF100" s="2">
        <f t="shared" si="29"/>
        <v>0.25</v>
      </c>
      <c r="AG100" s="9">
        <f t="shared" si="30"/>
        <v>3.1600820059877494E-2</v>
      </c>
      <c r="AH100" s="2">
        <f t="shared" si="31"/>
        <v>1.5291472368314083</v>
      </c>
    </row>
    <row r="101" spans="1:34">
      <c r="A101" s="1">
        <f>Raw!A101</f>
        <v>88</v>
      </c>
      <c r="B101" s="14">
        <f>Raw!B101</f>
        <v>0.46256944444444442</v>
      </c>
      <c r="C101" s="15">
        <f>Raw!C101</f>
        <v>57.9</v>
      </c>
      <c r="D101" s="15">
        <f>IF(C101&gt;0.5,Raw!D101*D$11,-999)</f>
        <v>34.4</v>
      </c>
      <c r="E101" s="9">
        <f>IF(Raw!$G101&gt;$C$8,IF(Raw!$Q101&gt;$C$8,IF(Raw!$N101&gt;$C$9,IF(Raw!$N101&lt;$A$9,IF(Raw!$X101&gt;$C$9,IF(Raw!$X101&lt;$A$9,Raw!H101,-999),-999),-999),-999),-999),-999)</f>
        <v>1.051253</v>
      </c>
      <c r="F101" s="9">
        <f>IF(Raw!$G101&gt;$C$8,IF(Raw!$Q101&gt;$C$8,IF(Raw!$N101&gt;$C$9,IF(Raw!$N101&lt;$A$9,IF(Raw!$X101&gt;$C$9,IF(Raw!$X101&lt;$A$9,Raw!I101,-999),-999),-999),-999),-999),-999)</f>
        <v>1.532313</v>
      </c>
      <c r="G101" s="9">
        <f>Raw!G101</f>
        <v>0.98362700000000003</v>
      </c>
      <c r="H101" s="9">
        <f>IF(Raw!$G101&gt;$C$8,IF(Raw!$Q101&gt;$C$8,IF(Raw!$N101&gt;$C$9,IF(Raw!$N101&lt;$A$9,IF(Raw!$X101&gt;$C$9,IF(Raw!$X101&lt;$A$9,Raw!L101,-999),-999),-999),-999),-999),-999)</f>
        <v>582.5</v>
      </c>
      <c r="I101" s="9">
        <f>IF(Raw!$G101&gt;$C$8,IF(Raw!$Q101&gt;$C$8,IF(Raw!$N101&gt;$C$9,IF(Raw!$N101&lt;$A$9,IF(Raw!$X101&gt;$C$9,IF(Raw!$X101&lt;$A$9,Raw!M101,-999),-999),-999),-999),-999),-999)</f>
        <v>0.14164099999999999</v>
      </c>
      <c r="J101" s="9">
        <f>IF(Raw!$G101&gt;$C$8,IF(Raw!$Q101&gt;$C$8,IF(Raw!$N101&gt;$C$9,IF(Raw!$N101&lt;$A$9,IF(Raw!$X101&gt;$C$9,IF(Raw!$X101&lt;$A$9,Raw!N101,-999),-999),-999),-999),-999),-999)</f>
        <v>381</v>
      </c>
      <c r="K101" s="9">
        <f>IF(Raw!$G101&gt;$C$8,IF(Raw!$Q101&gt;$C$8,IF(Raw!$N101&gt;$C$9,IF(Raw!$N101&lt;$A$9,IF(Raw!$X101&gt;$C$9,IF(Raw!$X101&lt;$A$9,Raw!R101,-999),-999),-999),-999),-999),-999)</f>
        <v>0.98687100000000005</v>
      </c>
      <c r="L101" s="9">
        <f>IF(Raw!$G101&gt;$C$8,IF(Raw!$Q101&gt;$C$8,IF(Raw!$N101&gt;$C$9,IF(Raw!$N101&lt;$A$9,IF(Raw!$X101&gt;$C$9,IF(Raw!$X101&lt;$A$9,Raw!S101,-999),-999),-999),-999),-999),-999)</f>
        <v>1.6118429999999999</v>
      </c>
      <c r="M101" s="9">
        <f>Raw!Q101</f>
        <v>0.98598799999999998</v>
      </c>
      <c r="N101" s="9">
        <f>IF(Raw!$G101&gt;$C$8,IF(Raw!$Q101&gt;$C$8,IF(Raw!$N101&gt;$C$9,IF(Raw!$N101&lt;$A$9,IF(Raw!$X101&gt;$C$9,IF(Raw!$X101&lt;$A$9,Raw!V101,-999),-999),-999),-999),-999),-999)</f>
        <v>600.29999999999995</v>
      </c>
      <c r="O101" s="9">
        <f>IF(Raw!$G101&gt;$C$8,IF(Raw!$Q101&gt;$C$8,IF(Raw!$N101&gt;$C$9,IF(Raw!$N101&lt;$A$9,IF(Raw!$X101&gt;$C$9,IF(Raw!$X101&lt;$A$9,Raw!W101,-999),-999),-999),-999),-999),-999)</f>
        <v>5.8E-5</v>
      </c>
      <c r="P101" s="9">
        <f>IF(Raw!$G101&gt;$C$8,IF(Raw!$Q101&gt;$C$8,IF(Raw!$N101&gt;$C$9,IF(Raw!$N101&lt;$A$9,IF(Raw!$X101&gt;$C$9,IF(Raw!$X101&lt;$A$9,Raw!X101,-999),-999),-999),-999),-999),-999)</f>
        <v>460</v>
      </c>
      <c r="R101" s="9">
        <f t="shared" si="20"/>
        <v>0.48106000000000004</v>
      </c>
      <c r="S101" s="9">
        <f t="shared" si="21"/>
        <v>0.31394369166090741</v>
      </c>
      <c r="T101" s="9">
        <f t="shared" si="22"/>
        <v>0.62497199999999986</v>
      </c>
      <c r="U101" s="9">
        <f t="shared" si="23"/>
        <v>0.38773751537835877</v>
      </c>
      <c r="V101" s="15">
        <f t="shared" si="16"/>
        <v>0</v>
      </c>
      <c r="X101" s="11">
        <f t="shared" si="24"/>
        <v>2.0708799999999992E+19</v>
      </c>
      <c r="Y101" s="11">
        <f t="shared" si="25"/>
        <v>5.8249999999999994E-18</v>
      </c>
      <c r="Z101" s="11">
        <f t="shared" si="26"/>
        <v>3.8099999999999999E-4</v>
      </c>
      <c r="AA101" s="16">
        <f t="shared" si="27"/>
        <v>4.3940090444045274E-2</v>
      </c>
      <c r="AB101" s="9">
        <f t="shared" si="17"/>
        <v>1.0143323262049959</v>
      </c>
      <c r="AC101" s="9">
        <f t="shared" si="18"/>
        <v>0.95605990955595477</v>
      </c>
      <c r="AD101" s="15">
        <f t="shared" si="19"/>
        <v>115.32832137544692</v>
      </c>
      <c r="AE101" s="3">
        <f t="shared" si="28"/>
        <v>701.3299999999997</v>
      </c>
      <c r="AF101" s="2">
        <f t="shared" si="29"/>
        <v>0.25</v>
      </c>
      <c r="AG101" s="9">
        <f t="shared" si="30"/>
        <v>3.4397782140671268E-2</v>
      </c>
      <c r="AH101" s="2">
        <f t="shared" si="31"/>
        <v>1.6644907763112065</v>
      </c>
    </row>
    <row r="102" spans="1:34">
      <c r="A102" s="1">
        <f>Raw!A102</f>
        <v>89</v>
      </c>
      <c r="B102" s="14">
        <f>Raw!B102</f>
        <v>0.46262731481481478</v>
      </c>
      <c r="C102" s="15">
        <f>Raw!C102</f>
        <v>56.6</v>
      </c>
      <c r="D102" s="15">
        <f>IF(C102&gt;0.5,Raw!D102*D$11,-999)</f>
        <v>34.4</v>
      </c>
      <c r="E102" s="9">
        <f>IF(Raw!$G102&gt;$C$8,IF(Raw!$Q102&gt;$C$8,IF(Raw!$N102&gt;$C$9,IF(Raw!$N102&lt;$A$9,IF(Raw!$X102&gt;$C$9,IF(Raw!$X102&lt;$A$9,Raw!H102,-999),-999),-999),-999),-999),-999)</f>
        <v>1.0149809999999999</v>
      </c>
      <c r="F102" s="9">
        <f>IF(Raw!$G102&gt;$C$8,IF(Raw!$Q102&gt;$C$8,IF(Raw!$N102&gt;$C$9,IF(Raw!$N102&lt;$A$9,IF(Raw!$X102&gt;$C$9,IF(Raw!$X102&lt;$A$9,Raw!I102,-999),-999),-999),-999),-999),-999)</f>
        <v>1.5345930000000001</v>
      </c>
      <c r="G102" s="9">
        <f>Raw!G102</f>
        <v>0.98612299999999997</v>
      </c>
      <c r="H102" s="9">
        <f>IF(Raw!$G102&gt;$C$8,IF(Raw!$Q102&gt;$C$8,IF(Raw!$N102&gt;$C$9,IF(Raw!$N102&lt;$A$9,IF(Raw!$X102&gt;$C$9,IF(Raw!$X102&lt;$A$9,Raw!L102,-999),-999),-999),-999),-999),-999)</f>
        <v>620.20000000000005</v>
      </c>
      <c r="I102" s="9">
        <f>IF(Raw!$G102&gt;$C$8,IF(Raw!$Q102&gt;$C$8,IF(Raw!$N102&gt;$C$9,IF(Raw!$N102&lt;$A$9,IF(Raw!$X102&gt;$C$9,IF(Raw!$X102&lt;$A$9,Raw!M102,-999),-999),-999),-999),-999),-999)</f>
        <v>9.0000000000000002E-6</v>
      </c>
      <c r="J102" s="9">
        <f>IF(Raw!$G102&gt;$C$8,IF(Raw!$Q102&gt;$C$8,IF(Raw!$N102&gt;$C$9,IF(Raw!$N102&lt;$A$9,IF(Raw!$X102&gt;$C$9,IF(Raw!$X102&lt;$A$9,Raw!N102,-999),-999),-999),-999),-999),-999)</f>
        <v>450</v>
      </c>
      <c r="K102" s="9">
        <f>IF(Raw!$G102&gt;$C$8,IF(Raw!$Q102&gt;$C$8,IF(Raw!$N102&gt;$C$9,IF(Raw!$N102&lt;$A$9,IF(Raw!$X102&gt;$C$9,IF(Raw!$X102&lt;$A$9,Raw!R102,-999),-999),-999),-999),-999),-999)</f>
        <v>0.985039</v>
      </c>
      <c r="L102" s="9">
        <f>IF(Raw!$G102&gt;$C$8,IF(Raw!$Q102&gt;$C$8,IF(Raw!$N102&gt;$C$9,IF(Raw!$N102&lt;$A$9,IF(Raw!$X102&gt;$C$9,IF(Raw!$X102&lt;$A$9,Raw!S102,-999),-999),-999),-999),-999),-999)</f>
        <v>1.6064659999999999</v>
      </c>
      <c r="M102" s="9">
        <f>Raw!Q102</f>
        <v>0.97804599999999997</v>
      </c>
      <c r="N102" s="9">
        <f>IF(Raw!$G102&gt;$C$8,IF(Raw!$Q102&gt;$C$8,IF(Raw!$N102&gt;$C$9,IF(Raw!$N102&lt;$A$9,IF(Raw!$X102&gt;$C$9,IF(Raw!$X102&lt;$A$9,Raw!V102,-999),-999),-999),-999),-999),-999)</f>
        <v>595.5</v>
      </c>
      <c r="O102" s="9">
        <f>IF(Raw!$G102&gt;$C$8,IF(Raw!$Q102&gt;$C$8,IF(Raw!$N102&gt;$C$9,IF(Raw!$N102&lt;$A$9,IF(Raw!$X102&gt;$C$9,IF(Raw!$X102&lt;$A$9,Raw!W102,-999),-999),-999),-999),-999),-999)</f>
        <v>2.6999999999999999E-5</v>
      </c>
      <c r="P102" s="9">
        <f>IF(Raw!$G102&gt;$C$8,IF(Raw!$Q102&gt;$C$8,IF(Raw!$N102&gt;$C$9,IF(Raw!$N102&lt;$A$9,IF(Raw!$X102&gt;$C$9,IF(Raw!$X102&lt;$A$9,Raw!X102,-999),-999),-999),-999),-999),-999)</f>
        <v>431</v>
      </c>
      <c r="R102" s="9">
        <f t="shared" si="20"/>
        <v>0.51961200000000018</v>
      </c>
      <c r="S102" s="9">
        <f t="shared" si="21"/>
        <v>0.33859922468042025</v>
      </c>
      <c r="T102" s="9">
        <f t="shared" si="22"/>
        <v>0.62142699999999995</v>
      </c>
      <c r="U102" s="9">
        <f t="shared" si="23"/>
        <v>0.38682860390447105</v>
      </c>
      <c r="V102" s="15">
        <f t="shared" si="16"/>
        <v>0</v>
      </c>
      <c r="X102" s="11">
        <f t="shared" si="24"/>
        <v>2.0708799999999992E+19</v>
      </c>
      <c r="Y102" s="11">
        <f t="shared" si="25"/>
        <v>6.2019999999999998E-18</v>
      </c>
      <c r="Z102" s="11">
        <f t="shared" si="26"/>
        <v>4.4999999999999999E-4</v>
      </c>
      <c r="AA102" s="16">
        <f t="shared" si="27"/>
        <v>5.4638304118273522E-2</v>
      </c>
      <c r="AB102" s="9">
        <f t="shared" si="17"/>
        <v>1.0189927174133064</v>
      </c>
      <c r="AC102" s="9">
        <f t="shared" si="18"/>
        <v>0.94536169588172636</v>
      </c>
      <c r="AD102" s="15">
        <f t="shared" si="19"/>
        <v>121.41845359616336</v>
      </c>
      <c r="AE102" s="3">
        <f t="shared" si="28"/>
        <v>746.72079999999983</v>
      </c>
      <c r="AF102" s="2">
        <f t="shared" si="29"/>
        <v>0.25</v>
      </c>
      <c r="AG102" s="9">
        <f t="shared" si="30"/>
        <v>3.61293314560336E-2</v>
      </c>
      <c r="AH102" s="2">
        <f t="shared" si="31"/>
        <v>1.7482795465395284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55.4</v>
      </c>
      <c r="D103" s="15">
        <f>IF(C103&gt;0.5,Raw!D103*D$11,-999)</f>
        <v>36.200000000000003</v>
      </c>
      <c r="E103" s="9">
        <f>IF(Raw!$G103&gt;$C$8,IF(Raw!$Q103&gt;$C$8,IF(Raw!$N103&gt;$C$9,IF(Raw!$N103&lt;$A$9,IF(Raw!$X103&gt;$C$9,IF(Raw!$X103&lt;$A$9,Raw!H103,-999),-999),-999),-999),-999),-999)</f>
        <v>1.027415</v>
      </c>
      <c r="F103" s="9">
        <f>IF(Raw!$G103&gt;$C$8,IF(Raw!$Q103&gt;$C$8,IF(Raw!$N103&gt;$C$9,IF(Raw!$N103&lt;$A$9,IF(Raw!$X103&gt;$C$9,IF(Raw!$X103&lt;$A$9,Raw!I103,-999),-999),-999),-999),-999),-999)</f>
        <v>1.5167170000000001</v>
      </c>
      <c r="G103" s="9">
        <f>Raw!G103</f>
        <v>0.98418600000000001</v>
      </c>
      <c r="H103" s="9">
        <f>IF(Raw!$G103&gt;$C$8,IF(Raw!$Q103&gt;$C$8,IF(Raw!$N103&gt;$C$9,IF(Raw!$N103&lt;$A$9,IF(Raw!$X103&gt;$C$9,IF(Raw!$X103&lt;$A$9,Raw!L103,-999),-999),-999),-999),-999),-999)</f>
        <v>615.70000000000005</v>
      </c>
      <c r="I103" s="9">
        <f>IF(Raw!$G103&gt;$C$8,IF(Raw!$Q103&gt;$C$8,IF(Raw!$N103&gt;$C$9,IF(Raw!$N103&lt;$A$9,IF(Raw!$X103&gt;$C$9,IF(Raw!$X103&lt;$A$9,Raw!M103,-999),-999),-999),-999),-999),-999)</f>
        <v>8.5000000000000006E-5</v>
      </c>
      <c r="J103" s="9">
        <f>IF(Raw!$G103&gt;$C$8,IF(Raw!$Q103&gt;$C$8,IF(Raw!$N103&gt;$C$9,IF(Raw!$N103&lt;$A$9,IF(Raw!$X103&gt;$C$9,IF(Raw!$X103&lt;$A$9,Raw!N103,-999),-999),-999),-999),-999),-999)</f>
        <v>548</v>
      </c>
      <c r="K103" s="9">
        <f>IF(Raw!$G103&gt;$C$8,IF(Raw!$Q103&gt;$C$8,IF(Raw!$N103&gt;$C$9,IF(Raw!$N103&lt;$A$9,IF(Raw!$X103&gt;$C$9,IF(Raw!$X103&lt;$A$9,Raw!R103,-999),-999),-999),-999),-999),-999)</f>
        <v>0.99794700000000003</v>
      </c>
      <c r="L103" s="9">
        <f>IF(Raw!$G103&gt;$C$8,IF(Raw!$Q103&gt;$C$8,IF(Raw!$N103&gt;$C$9,IF(Raw!$N103&lt;$A$9,IF(Raw!$X103&gt;$C$9,IF(Raw!$X103&lt;$A$9,Raw!S103,-999),-999),-999),-999),-999),-999)</f>
        <v>1.637759</v>
      </c>
      <c r="M103" s="9">
        <f>Raw!Q103</f>
        <v>0.99038099999999996</v>
      </c>
      <c r="N103" s="9">
        <f>IF(Raw!$G103&gt;$C$8,IF(Raw!$Q103&gt;$C$8,IF(Raw!$N103&gt;$C$9,IF(Raw!$N103&lt;$A$9,IF(Raw!$X103&gt;$C$9,IF(Raw!$X103&lt;$A$9,Raw!V103,-999),-999),-999),-999),-999),-999)</f>
        <v>641.79999999999995</v>
      </c>
      <c r="O103" s="9">
        <f>IF(Raw!$G103&gt;$C$8,IF(Raw!$Q103&gt;$C$8,IF(Raw!$N103&gt;$C$9,IF(Raw!$N103&lt;$A$9,IF(Raw!$X103&gt;$C$9,IF(Raw!$X103&lt;$A$9,Raw!W103,-999),-999),-999),-999),-999),-999)</f>
        <v>0.15106700000000001</v>
      </c>
      <c r="P103" s="9">
        <f>IF(Raw!$G103&gt;$C$8,IF(Raw!$Q103&gt;$C$8,IF(Raw!$N103&gt;$C$9,IF(Raw!$N103&lt;$A$9,IF(Raw!$X103&gt;$C$9,IF(Raw!$X103&lt;$A$9,Raw!X103,-999),-999),-999),-999),-999),-999)</f>
        <v>367</v>
      </c>
      <c r="R103" s="9">
        <f t="shared" si="20"/>
        <v>0.48930200000000013</v>
      </c>
      <c r="S103" s="9">
        <f t="shared" si="21"/>
        <v>0.32260599703174692</v>
      </c>
      <c r="T103" s="9">
        <f t="shared" si="22"/>
        <v>0.63981199999999994</v>
      </c>
      <c r="U103" s="9">
        <f t="shared" si="23"/>
        <v>0.39066309511961156</v>
      </c>
      <c r="V103" s="15">
        <f t="shared" si="16"/>
        <v>0</v>
      </c>
      <c r="X103" s="11">
        <f t="shared" si="24"/>
        <v>2.1792399999999996E+19</v>
      </c>
      <c r="Y103" s="11">
        <f t="shared" si="25"/>
        <v>6.1570000000000004E-18</v>
      </c>
      <c r="Z103" s="11">
        <f t="shared" si="26"/>
        <v>5.4799999999999998E-4</v>
      </c>
      <c r="AA103" s="16">
        <f t="shared" si="27"/>
        <v>6.8492222553489482E-2</v>
      </c>
      <c r="AB103" s="9">
        <f t="shared" si="17"/>
        <v>1.0417691458963931</v>
      </c>
      <c r="AC103" s="9">
        <f t="shared" si="18"/>
        <v>0.9315077774465107</v>
      </c>
      <c r="AD103" s="15">
        <f t="shared" si="19"/>
        <v>124.9858075793604</v>
      </c>
      <c r="AE103" s="3">
        <f t="shared" si="28"/>
        <v>741.30279999999982</v>
      </c>
      <c r="AF103" s="2">
        <f t="shared" si="29"/>
        <v>0.25</v>
      </c>
      <c r="AG103" s="9">
        <f t="shared" si="30"/>
        <v>3.7559494180751649E-2</v>
      </c>
      <c r="AH103" s="2">
        <f t="shared" si="31"/>
        <v>1.8174843764957787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54.1</v>
      </c>
      <c r="D104" s="15">
        <f>IF(C104&gt;0.5,Raw!D104*D$11,-999)</f>
        <v>38.9</v>
      </c>
      <c r="E104" s="9">
        <f>IF(Raw!$G104&gt;$C$8,IF(Raw!$Q104&gt;$C$8,IF(Raw!$N104&gt;$C$9,IF(Raw!$N104&lt;$A$9,IF(Raw!$X104&gt;$C$9,IF(Raw!$X104&lt;$A$9,Raw!H104,-999),-999),-999),-999),-999),-999)</f>
        <v>1.038451</v>
      </c>
      <c r="F104" s="9">
        <f>IF(Raw!$G104&gt;$C$8,IF(Raw!$Q104&gt;$C$8,IF(Raw!$N104&gt;$C$9,IF(Raw!$N104&lt;$A$9,IF(Raw!$X104&gt;$C$9,IF(Raw!$X104&lt;$A$9,Raw!I104,-999),-999),-999),-999),-999),-999)</f>
        <v>1.5454019999999999</v>
      </c>
      <c r="G104" s="9">
        <f>Raw!G104</f>
        <v>0.988873</v>
      </c>
      <c r="H104" s="9">
        <f>IF(Raw!$G104&gt;$C$8,IF(Raw!$Q104&gt;$C$8,IF(Raw!$N104&gt;$C$9,IF(Raw!$N104&lt;$A$9,IF(Raw!$X104&gt;$C$9,IF(Raw!$X104&lt;$A$9,Raw!L104,-999),-999),-999),-999),-999),-999)</f>
        <v>631.79999999999995</v>
      </c>
      <c r="I104" s="9">
        <f>IF(Raw!$G104&gt;$C$8,IF(Raw!$Q104&gt;$C$8,IF(Raw!$N104&gt;$C$9,IF(Raw!$N104&lt;$A$9,IF(Raw!$X104&gt;$C$9,IF(Raw!$X104&lt;$A$9,Raw!M104,-999),-999),-999),-999),-999),-999)</f>
        <v>7.8337000000000004E-2</v>
      </c>
      <c r="J104" s="9">
        <f>IF(Raw!$G104&gt;$C$8,IF(Raw!$Q104&gt;$C$8,IF(Raw!$N104&gt;$C$9,IF(Raw!$N104&lt;$A$9,IF(Raw!$X104&gt;$C$9,IF(Raw!$X104&lt;$A$9,Raw!N104,-999),-999),-999),-999),-999),-999)</f>
        <v>283</v>
      </c>
      <c r="K104" s="9">
        <f>IF(Raw!$G104&gt;$C$8,IF(Raw!$Q104&gt;$C$8,IF(Raw!$N104&gt;$C$9,IF(Raw!$N104&lt;$A$9,IF(Raw!$X104&gt;$C$9,IF(Raw!$X104&lt;$A$9,Raw!R104,-999),-999),-999),-999),-999),-999)</f>
        <v>1.0450200000000001</v>
      </c>
      <c r="L104" s="9">
        <f>IF(Raw!$G104&gt;$C$8,IF(Raw!$Q104&gt;$C$8,IF(Raw!$N104&gt;$C$9,IF(Raw!$N104&lt;$A$9,IF(Raw!$X104&gt;$C$9,IF(Raw!$X104&lt;$A$9,Raw!S104,-999),-999),-999),-999),-999),-999)</f>
        <v>1.7444230000000001</v>
      </c>
      <c r="M104" s="9">
        <f>Raw!Q104</f>
        <v>0.98922699999999997</v>
      </c>
      <c r="N104" s="9">
        <f>IF(Raw!$G104&gt;$C$8,IF(Raw!$Q104&gt;$C$8,IF(Raw!$N104&gt;$C$9,IF(Raw!$N104&lt;$A$9,IF(Raw!$X104&gt;$C$9,IF(Raw!$X104&lt;$A$9,Raw!V104,-999),-999),-999),-999),-999),-999)</f>
        <v>579.9</v>
      </c>
      <c r="O104" s="9">
        <f>IF(Raw!$G104&gt;$C$8,IF(Raw!$Q104&gt;$C$8,IF(Raw!$N104&gt;$C$9,IF(Raw!$N104&lt;$A$9,IF(Raw!$X104&gt;$C$9,IF(Raw!$X104&lt;$A$9,Raw!W104,-999),-999),-999),-999),-999),-999)</f>
        <v>1.4E-5</v>
      </c>
      <c r="P104" s="9">
        <f>IF(Raw!$G104&gt;$C$8,IF(Raw!$Q104&gt;$C$8,IF(Raw!$N104&gt;$C$9,IF(Raw!$N104&lt;$A$9,IF(Raw!$X104&gt;$C$9,IF(Raw!$X104&lt;$A$9,Raw!X104,-999),-999),-999),-999),-999),-999)</f>
        <v>469</v>
      </c>
      <c r="R104" s="9">
        <f t="shared" si="20"/>
        <v>0.50695099999999993</v>
      </c>
      <c r="S104" s="9">
        <f t="shared" si="21"/>
        <v>0.32803827094827104</v>
      </c>
      <c r="T104" s="9">
        <f t="shared" si="22"/>
        <v>0.699403</v>
      </c>
      <c r="U104" s="9">
        <f t="shared" si="23"/>
        <v>0.40093658476183813</v>
      </c>
      <c r="V104" s="15">
        <f t="shared" si="16"/>
        <v>0</v>
      </c>
      <c r="X104" s="11">
        <f t="shared" si="24"/>
        <v>2.3417799999999992E+19</v>
      </c>
      <c r="Y104" s="11">
        <f t="shared" si="25"/>
        <v>6.317999999999999E-18</v>
      </c>
      <c r="Z104" s="11">
        <f t="shared" si="26"/>
        <v>2.8299999999999999E-4</v>
      </c>
      <c r="AA104" s="16">
        <f t="shared" si="27"/>
        <v>4.018817154805502E-2</v>
      </c>
      <c r="AB104" s="9">
        <f t="shared" si="17"/>
        <v>1.0731277277452245</v>
      </c>
      <c r="AC104" s="9">
        <f t="shared" si="18"/>
        <v>0.9598118284519449</v>
      </c>
      <c r="AD104" s="15">
        <f t="shared" si="19"/>
        <v>142.00767331468205</v>
      </c>
      <c r="AE104" s="3">
        <f t="shared" si="28"/>
        <v>760.68719999999973</v>
      </c>
      <c r="AF104" s="2">
        <f t="shared" si="29"/>
        <v>0.25</v>
      </c>
      <c r="AG104" s="9">
        <f t="shared" si="30"/>
        <v>4.3796978114433414E-2</v>
      </c>
      <c r="AH104" s="2">
        <f t="shared" si="31"/>
        <v>2.1193129779022306</v>
      </c>
    </row>
    <row r="105" spans="1:34">
      <c r="A105" s="1">
        <f>Raw!A105</f>
        <v>92</v>
      </c>
      <c r="B105" s="14">
        <f>Raw!B105</f>
        <v>0.46278935185185183</v>
      </c>
      <c r="C105" s="15">
        <f>Raw!C105</f>
        <v>53</v>
      </c>
      <c r="D105" s="15">
        <f>IF(C105&gt;0.5,Raw!D105*D$11,-999)</f>
        <v>38.9</v>
      </c>
      <c r="E105" s="9">
        <f>IF(Raw!$G105&gt;$C$8,IF(Raw!$Q105&gt;$C$8,IF(Raw!$N105&gt;$C$9,IF(Raw!$N105&lt;$A$9,IF(Raw!$X105&gt;$C$9,IF(Raw!$X105&lt;$A$9,Raw!H105,-999),-999),-999),-999),-999),-999)</f>
        <v>1.0574539999999999</v>
      </c>
      <c r="F105" s="9">
        <f>IF(Raw!$G105&gt;$C$8,IF(Raw!$Q105&gt;$C$8,IF(Raw!$N105&gt;$C$9,IF(Raw!$N105&lt;$A$9,IF(Raw!$X105&gt;$C$9,IF(Raw!$X105&lt;$A$9,Raw!I105,-999),-999),-999),-999),-999),-999)</f>
        <v>1.53616</v>
      </c>
      <c r="G105" s="9">
        <f>Raw!G105</f>
        <v>0.98257899999999998</v>
      </c>
      <c r="H105" s="9">
        <f>IF(Raw!$G105&gt;$C$8,IF(Raw!$Q105&gt;$C$8,IF(Raw!$N105&gt;$C$9,IF(Raw!$N105&lt;$A$9,IF(Raw!$X105&gt;$C$9,IF(Raw!$X105&lt;$A$9,Raw!L105,-999),-999),-999),-999),-999),-999)</f>
        <v>615.5</v>
      </c>
      <c r="I105" s="9">
        <f>IF(Raw!$G105&gt;$C$8,IF(Raw!$Q105&gt;$C$8,IF(Raw!$N105&gt;$C$9,IF(Raw!$N105&lt;$A$9,IF(Raw!$X105&gt;$C$9,IF(Raw!$X105&lt;$A$9,Raw!M105,-999),-999),-999),-999),-999),-999)</f>
        <v>0.11664099999999999</v>
      </c>
      <c r="J105" s="9">
        <f>IF(Raw!$G105&gt;$C$8,IF(Raw!$Q105&gt;$C$8,IF(Raw!$N105&gt;$C$9,IF(Raw!$N105&lt;$A$9,IF(Raw!$X105&gt;$C$9,IF(Raw!$X105&lt;$A$9,Raw!N105,-999),-999),-999),-999),-999),-999)</f>
        <v>441</v>
      </c>
      <c r="K105" s="9">
        <f>IF(Raw!$G105&gt;$C$8,IF(Raw!$Q105&gt;$C$8,IF(Raw!$N105&gt;$C$9,IF(Raw!$N105&lt;$A$9,IF(Raw!$X105&gt;$C$9,IF(Raw!$X105&lt;$A$9,Raw!R105,-999),-999),-999),-999),-999),-999)</f>
        <v>0.976383</v>
      </c>
      <c r="L105" s="9">
        <f>IF(Raw!$G105&gt;$C$8,IF(Raw!$Q105&gt;$C$8,IF(Raw!$N105&gt;$C$9,IF(Raw!$N105&lt;$A$9,IF(Raw!$X105&gt;$C$9,IF(Raw!$X105&lt;$A$9,Raw!S105,-999),-999),-999),-999),-999),-999)</f>
        <v>1.6267339999999999</v>
      </c>
      <c r="M105" s="9">
        <f>Raw!Q105</f>
        <v>0.98886700000000005</v>
      </c>
      <c r="N105" s="9">
        <f>IF(Raw!$G105&gt;$C$8,IF(Raw!$Q105&gt;$C$8,IF(Raw!$N105&gt;$C$9,IF(Raw!$N105&lt;$A$9,IF(Raw!$X105&gt;$C$9,IF(Raw!$X105&lt;$A$9,Raw!V105,-999),-999),-999),-999),-999),-999)</f>
        <v>660.9</v>
      </c>
      <c r="O105" s="9">
        <f>IF(Raw!$G105&gt;$C$8,IF(Raw!$Q105&gt;$C$8,IF(Raw!$N105&gt;$C$9,IF(Raw!$N105&lt;$A$9,IF(Raw!$X105&gt;$C$9,IF(Raw!$X105&lt;$A$9,Raw!W105,-999),-999),-999),-999),-999),-999)</f>
        <v>1.0000000000000001E-5</v>
      </c>
      <c r="P105" s="9">
        <f>IF(Raw!$G105&gt;$C$8,IF(Raw!$Q105&gt;$C$8,IF(Raw!$N105&gt;$C$9,IF(Raw!$N105&lt;$A$9,IF(Raw!$X105&gt;$C$9,IF(Raw!$X105&lt;$A$9,Raw!X105,-999),-999),-999),-999),-999),-999)</f>
        <v>435</v>
      </c>
      <c r="R105" s="9">
        <f t="shared" si="20"/>
        <v>0.47870600000000008</v>
      </c>
      <c r="S105" s="9">
        <f t="shared" si="21"/>
        <v>0.31162509113634002</v>
      </c>
      <c r="T105" s="9">
        <f t="shared" si="22"/>
        <v>0.6503509999999999</v>
      </c>
      <c r="U105" s="9">
        <f t="shared" si="23"/>
        <v>0.39978939396361046</v>
      </c>
      <c r="V105" s="15">
        <f t="shared" si="16"/>
        <v>0</v>
      </c>
      <c r="X105" s="11">
        <f t="shared" si="24"/>
        <v>2.3417799999999992E+19</v>
      </c>
      <c r="Y105" s="11">
        <f t="shared" si="25"/>
        <v>6.155E-18</v>
      </c>
      <c r="Z105" s="11">
        <f t="shared" si="26"/>
        <v>4.4099999999999999E-4</v>
      </c>
      <c r="AA105" s="16">
        <f t="shared" si="27"/>
        <v>5.9765288426542981E-2</v>
      </c>
      <c r="AB105" s="9">
        <f t="shared" si="17"/>
        <v>1.0152514150934906</v>
      </c>
      <c r="AC105" s="9">
        <f t="shared" si="18"/>
        <v>0.94023471157345706</v>
      </c>
      <c r="AD105" s="15">
        <f t="shared" si="19"/>
        <v>135.52219597855552</v>
      </c>
      <c r="AE105" s="3">
        <f t="shared" si="28"/>
        <v>741.06199999999978</v>
      </c>
      <c r="AF105" s="2">
        <f t="shared" si="29"/>
        <v>0.25</v>
      </c>
      <c r="AG105" s="9">
        <f t="shared" si="30"/>
        <v>4.1677181999141812E-2</v>
      </c>
      <c r="AH105" s="2">
        <f t="shared" si="31"/>
        <v>2.016737147078786</v>
      </c>
    </row>
    <row r="106" spans="1:34">
      <c r="A106" s="1">
        <f>Raw!A106</f>
        <v>93</v>
      </c>
      <c r="B106" s="14">
        <f>Raw!B106</f>
        <v>0.46284722222222219</v>
      </c>
      <c r="C106" s="15">
        <f>Raw!C106</f>
        <v>51.5</v>
      </c>
      <c r="D106" s="15">
        <f>IF(C106&gt;0.5,Raw!D106*D$11,-999)</f>
        <v>40.700000000000003</v>
      </c>
      <c r="E106" s="9">
        <f>IF(Raw!$G106&gt;$C$8,IF(Raw!$Q106&gt;$C$8,IF(Raw!$N106&gt;$C$9,IF(Raw!$N106&lt;$A$9,IF(Raw!$X106&gt;$C$9,IF(Raw!$X106&lt;$A$9,Raw!H106,-999),-999),-999),-999),-999),-999)</f>
        <v>1.0524640000000001</v>
      </c>
      <c r="F106" s="9">
        <f>IF(Raw!$G106&gt;$C$8,IF(Raw!$Q106&gt;$C$8,IF(Raw!$N106&gt;$C$9,IF(Raw!$N106&lt;$A$9,IF(Raw!$X106&gt;$C$9,IF(Raw!$X106&lt;$A$9,Raw!I106,-999),-999),-999),-999),-999),-999)</f>
        <v>1.5638399999999999</v>
      </c>
      <c r="G106" s="9">
        <f>Raw!G106</f>
        <v>0.98120799999999997</v>
      </c>
      <c r="H106" s="9">
        <f>IF(Raw!$G106&gt;$C$8,IF(Raw!$Q106&gt;$C$8,IF(Raw!$N106&gt;$C$9,IF(Raw!$N106&lt;$A$9,IF(Raw!$X106&gt;$C$9,IF(Raw!$X106&lt;$A$9,Raw!L106,-999),-999),-999),-999),-999),-999)</f>
        <v>576.6</v>
      </c>
      <c r="I106" s="9">
        <f>IF(Raw!$G106&gt;$C$8,IF(Raw!$Q106&gt;$C$8,IF(Raw!$N106&gt;$C$9,IF(Raw!$N106&lt;$A$9,IF(Raw!$X106&gt;$C$9,IF(Raw!$X106&lt;$A$9,Raw!M106,-999),-999),-999),-999),-999),-999)</f>
        <v>5.0000000000000004E-6</v>
      </c>
      <c r="J106" s="9">
        <f>IF(Raw!$G106&gt;$C$8,IF(Raw!$Q106&gt;$C$8,IF(Raw!$N106&gt;$C$9,IF(Raw!$N106&lt;$A$9,IF(Raw!$X106&gt;$C$9,IF(Raw!$X106&lt;$A$9,Raw!N106,-999),-999),-999),-999),-999),-999)</f>
        <v>340</v>
      </c>
      <c r="K106" s="9">
        <f>IF(Raw!$G106&gt;$C$8,IF(Raw!$Q106&gt;$C$8,IF(Raw!$N106&gt;$C$9,IF(Raw!$N106&lt;$A$9,IF(Raw!$X106&gt;$C$9,IF(Raw!$X106&lt;$A$9,Raw!R106,-999),-999),-999),-999),-999),-999)</f>
        <v>0.994367</v>
      </c>
      <c r="L106" s="9">
        <f>IF(Raw!$G106&gt;$C$8,IF(Raw!$Q106&gt;$C$8,IF(Raw!$N106&gt;$C$9,IF(Raw!$N106&lt;$A$9,IF(Raw!$X106&gt;$C$9,IF(Raw!$X106&lt;$A$9,Raw!S106,-999),-999),-999),-999),-999),-999)</f>
        <v>1.6246100000000001</v>
      </c>
      <c r="M106" s="9">
        <f>Raw!Q106</f>
        <v>0.99033199999999999</v>
      </c>
      <c r="N106" s="9">
        <f>IF(Raw!$G106&gt;$C$8,IF(Raw!$Q106&gt;$C$8,IF(Raw!$N106&gt;$C$9,IF(Raw!$N106&lt;$A$9,IF(Raw!$X106&gt;$C$9,IF(Raw!$X106&lt;$A$9,Raw!V106,-999),-999),-999),-999),-999),-999)</f>
        <v>594.9</v>
      </c>
      <c r="O106" s="9">
        <f>IF(Raw!$G106&gt;$C$8,IF(Raw!$Q106&gt;$C$8,IF(Raw!$N106&gt;$C$9,IF(Raw!$N106&lt;$A$9,IF(Raw!$X106&gt;$C$9,IF(Raw!$X106&lt;$A$9,Raw!W106,-999),-999),-999),-999),-999),-999)</f>
        <v>2.3E-5</v>
      </c>
      <c r="P106" s="9">
        <f>IF(Raw!$G106&gt;$C$8,IF(Raw!$Q106&gt;$C$8,IF(Raw!$N106&gt;$C$9,IF(Raw!$N106&lt;$A$9,IF(Raw!$X106&gt;$C$9,IF(Raw!$X106&lt;$A$9,Raw!X106,-999),-999),-999),-999),-999),-999)</f>
        <v>452</v>
      </c>
      <c r="R106" s="9">
        <f t="shared" si="20"/>
        <v>0.51137599999999983</v>
      </c>
      <c r="S106" s="9">
        <f t="shared" si="21"/>
        <v>0.32700020462451396</v>
      </c>
      <c r="T106" s="9">
        <f t="shared" si="22"/>
        <v>0.63024300000000011</v>
      </c>
      <c r="U106" s="9">
        <f t="shared" si="23"/>
        <v>0.38793495054197624</v>
      </c>
      <c r="V106" s="15">
        <f t="shared" si="16"/>
        <v>0</v>
      </c>
      <c r="X106" s="11">
        <f t="shared" si="24"/>
        <v>2.4501399999999996E+19</v>
      </c>
      <c r="Y106" s="11">
        <f t="shared" si="25"/>
        <v>5.766E-18</v>
      </c>
      <c r="Z106" s="11">
        <f t="shared" si="26"/>
        <v>3.3999999999999997E-4</v>
      </c>
      <c r="AA106" s="16">
        <f t="shared" si="27"/>
        <v>4.5832049727225564E-2</v>
      </c>
      <c r="AB106" s="9">
        <f t="shared" si="17"/>
        <v>1.0232523285162358</v>
      </c>
      <c r="AC106" s="9">
        <f t="shared" si="18"/>
        <v>0.95416795027277446</v>
      </c>
      <c r="AD106" s="15">
        <f t="shared" si="19"/>
        <v>134.80014625654579</v>
      </c>
      <c r="AE106" s="3">
        <f t="shared" si="28"/>
        <v>694.22639999999978</v>
      </c>
      <c r="AF106" s="2">
        <f t="shared" si="29"/>
        <v>0.25</v>
      </c>
      <c r="AG106" s="9">
        <f t="shared" si="30"/>
        <v>4.0225913900834041E-2</v>
      </c>
      <c r="AH106" s="2">
        <f t="shared" si="31"/>
        <v>1.9465110390782996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50.4</v>
      </c>
      <c r="D107" s="15">
        <f>IF(C107&gt;0.5,Raw!D107*D$11,-999)</f>
        <v>41.6</v>
      </c>
      <c r="E107" s="9">
        <f>IF(Raw!$G107&gt;$C$8,IF(Raw!$Q107&gt;$C$8,IF(Raw!$N107&gt;$C$9,IF(Raw!$N107&lt;$A$9,IF(Raw!$X107&gt;$C$9,IF(Raw!$X107&lt;$A$9,Raw!H107,-999),-999),-999),-999),-999),-999)</f>
        <v>1.0647059999999999</v>
      </c>
      <c r="F107" s="9">
        <f>IF(Raw!$G107&gt;$C$8,IF(Raw!$Q107&gt;$C$8,IF(Raw!$N107&gt;$C$9,IF(Raw!$N107&lt;$A$9,IF(Raw!$X107&gt;$C$9,IF(Raw!$X107&lt;$A$9,Raw!I107,-999),-999),-999),-999),-999),-999)</f>
        <v>1.5747930000000001</v>
      </c>
      <c r="G107" s="9">
        <f>Raw!G107</f>
        <v>0.98581399999999997</v>
      </c>
      <c r="H107" s="9">
        <f>IF(Raw!$G107&gt;$C$8,IF(Raw!$Q107&gt;$C$8,IF(Raw!$N107&gt;$C$9,IF(Raw!$N107&lt;$A$9,IF(Raw!$X107&gt;$C$9,IF(Raw!$X107&lt;$A$9,Raw!L107,-999),-999),-999),-999),-999),-999)</f>
        <v>655.9</v>
      </c>
      <c r="I107" s="9">
        <f>IF(Raw!$G107&gt;$C$8,IF(Raw!$Q107&gt;$C$8,IF(Raw!$N107&gt;$C$9,IF(Raw!$N107&lt;$A$9,IF(Raw!$X107&gt;$C$9,IF(Raw!$X107&lt;$A$9,Raw!M107,-999),-999),-999),-999),-999),-999)</f>
        <v>0.176256</v>
      </c>
      <c r="J107" s="9">
        <f>IF(Raw!$G107&gt;$C$8,IF(Raw!$Q107&gt;$C$8,IF(Raw!$N107&gt;$C$9,IF(Raw!$N107&lt;$A$9,IF(Raw!$X107&gt;$C$9,IF(Raw!$X107&lt;$A$9,Raw!N107,-999),-999),-999),-999),-999),-999)</f>
        <v>455</v>
      </c>
      <c r="K107" s="9">
        <f>IF(Raw!$G107&gt;$C$8,IF(Raw!$Q107&gt;$C$8,IF(Raw!$N107&gt;$C$9,IF(Raw!$N107&lt;$A$9,IF(Raw!$X107&gt;$C$9,IF(Raw!$X107&lt;$A$9,Raw!R107,-999),-999),-999),-999),-999),-999)</f>
        <v>0.98136400000000001</v>
      </c>
      <c r="L107" s="9">
        <f>IF(Raw!$G107&gt;$C$8,IF(Raw!$Q107&gt;$C$8,IF(Raw!$N107&gt;$C$9,IF(Raw!$N107&lt;$A$9,IF(Raw!$X107&gt;$C$9,IF(Raw!$X107&lt;$A$9,Raw!S107,-999),-999),-999),-999),-999),-999)</f>
        <v>1.6376679999999999</v>
      </c>
      <c r="M107" s="9">
        <f>Raw!Q107</f>
        <v>0.98630399999999996</v>
      </c>
      <c r="N107" s="9">
        <f>IF(Raw!$G107&gt;$C$8,IF(Raw!$Q107&gt;$C$8,IF(Raw!$N107&gt;$C$9,IF(Raw!$N107&lt;$A$9,IF(Raw!$X107&gt;$C$9,IF(Raw!$X107&lt;$A$9,Raw!V107,-999),-999),-999),-999),-999),-999)</f>
        <v>598.1</v>
      </c>
      <c r="O107" s="9">
        <f>IF(Raw!$G107&gt;$C$8,IF(Raw!$Q107&gt;$C$8,IF(Raw!$N107&gt;$C$9,IF(Raw!$N107&lt;$A$9,IF(Raw!$X107&gt;$C$9,IF(Raw!$X107&lt;$A$9,Raw!W107,-999),-999),-999),-999),-999),-999)</f>
        <v>1.1E-5</v>
      </c>
      <c r="P107" s="9">
        <f>IF(Raw!$G107&gt;$C$8,IF(Raw!$Q107&gt;$C$8,IF(Raw!$N107&gt;$C$9,IF(Raw!$N107&lt;$A$9,IF(Raw!$X107&gt;$C$9,IF(Raw!$X107&lt;$A$9,Raw!X107,-999),-999),-999),-999),-999),-999)</f>
        <v>408</v>
      </c>
      <c r="R107" s="9">
        <f t="shared" si="20"/>
        <v>0.51008700000000018</v>
      </c>
      <c r="S107" s="9">
        <f t="shared" si="21"/>
        <v>0.32390733258275861</v>
      </c>
      <c r="T107" s="9">
        <f t="shared" si="22"/>
        <v>0.65630399999999989</v>
      </c>
      <c r="U107" s="9">
        <f t="shared" si="23"/>
        <v>0.40075522022778726</v>
      </c>
      <c r="V107" s="15">
        <f t="shared" si="16"/>
        <v>0</v>
      </c>
      <c r="X107" s="11">
        <f t="shared" si="24"/>
        <v>2.5043199999999996E+19</v>
      </c>
      <c r="Y107" s="11">
        <f t="shared" si="25"/>
        <v>6.5589999999999995E-18</v>
      </c>
      <c r="Z107" s="11">
        <f t="shared" si="26"/>
        <v>4.55E-4</v>
      </c>
      <c r="AA107" s="16">
        <f t="shared" si="27"/>
        <v>6.9540278735142527E-2</v>
      </c>
      <c r="AB107" s="9">
        <f t="shared" si="17"/>
        <v>1.027003563094989</v>
      </c>
      <c r="AC107" s="9">
        <f t="shared" si="18"/>
        <v>0.93045972126485754</v>
      </c>
      <c r="AD107" s="15">
        <f t="shared" si="19"/>
        <v>152.83577743987371</v>
      </c>
      <c r="AE107" s="3">
        <f t="shared" si="28"/>
        <v>789.70359999999971</v>
      </c>
      <c r="AF107" s="2">
        <f t="shared" si="29"/>
        <v>0.25</v>
      </c>
      <c r="AG107" s="9">
        <f t="shared" si="30"/>
        <v>4.7115181266616658E-2</v>
      </c>
      <c r="AH107" s="2">
        <f t="shared" si="31"/>
        <v>2.2798791015595272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49.2</v>
      </c>
      <c r="D108" s="15">
        <f>IF(C108&gt;0.5,Raw!D108*D$11,-999)</f>
        <v>44.4</v>
      </c>
      <c r="E108" s="9">
        <f>IF(Raw!$G108&gt;$C$8,IF(Raw!$Q108&gt;$C$8,IF(Raw!$N108&gt;$C$9,IF(Raw!$N108&lt;$A$9,IF(Raw!$X108&gt;$C$9,IF(Raw!$X108&lt;$A$9,Raw!H108,-999),-999),-999),-999),-999),-999)</f>
        <v>1.048424</v>
      </c>
      <c r="F108" s="9">
        <f>IF(Raw!$G108&gt;$C$8,IF(Raw!$Q108&gt;$C$8,IF(Raw!$N108&gt;$C$9,IF(Raw!$N108&lt;$A$9,IF(Raw!$X108&gt;$C$9,IF(Raw!$X108&lt;$A$9,Raw!I108,-999),-999),-999),-999),-999),-999)</f>
        <v>1.5502959999999999</v>
      </c>
      <c r="G108" s="9">
        <f>Raw!G108</f>
        <v>0.98310799999999998</v>
      </c>
      <c r="H108" s="9">
        <f>IF(Raw!$G108&gt;$C$8,IF(Raw!$Q108&gt;$C$8,IF(Raw!$N108&gt;$C$9,IF(Raw!$N108&lt;$A$9,IF(Raw!$X108&gt;$C$9,IF(Raw!$X108&lt;$A$9,Raw!L108,-999),-999),-999),-999),-999),-999)</f>
        <v>622.20000000000005</v>
      </c>
      <c r="I108" s="9">
        <f>IF(Raw!$G108&gt;$C$8,IF(Raw!$Q108&gt;$C$8,IF(Raw!$N108&gt;$C$9,IF(Raw!$N108&lt;$A$9,IF(Raw!$X108&gt;$C$9,IF(Raw!$X108&lt;$A$9,Raw!M108,-999),-999),-999),-999),-999),-999)</f>
        <v>5.8539000000000001E-2</v>
      </c>
      <c r="J108" s="9">
        <f>IF(Raw!$G108&gt;$C$8,IF(Raw!$Q108&gt;$C$8,IF(Raw!$N108&gt;$C$9,IF(Raw!$N108&lt;$A$9,IF(Raw!$X108&gt;$C$9,IF(Raw!$X108&lt;$A$9,Raw!N108,-999),-999),-999),-999),-999),-999)</f>
        <v>422</v>
      </c>
      <c r="K108" s="9">
        <f>IF(Raw!$G108&gt;$C$8,IF(Raw!$Q108&gt;$C$8,IF(Raw!$N108&gt;$C$9,IF(Raw!$N108&lt;$A$9,IF(Raw!$X108&gt;$C$9,IF(Raw!$X108&lt;$A$9,Raw!R108,-999),-999),-999),-999),-999),-999)</f>
        <v>0.98330899999999999</v>
      </c>
      <c r="L108" s="9">
        <f>IF(Raw!$G108&gt;$C$8,IF(Raw!$Q108&gt;$C$8,IF(Raw!$N108&gt;$C$9,IF(Raw!$N108&lt;$A$9,IF(Raw!$X108&gt;$C$9,IF(Raw!$X108&lt;$A$9,Raw!S108,-999),-999),-999),-999),-999),-999)</f>
        <v>1.645408</v>
      </c>
      <c r="M108" s="9">
        <f>Raw!Q108</f>
        <v>0.988124</v>
      </c>
      <c r="N108" s="9">
        <f>IF(Raw!$G108&gt;$C$8,IF(Raw!$Q108&gt;$C$8,IF(Raw!$N108&gt;$C$9,IF(Raw!$N108&lt;$A$9,IF(Raw!$X108&gt;$C$9,IF(Raw!$X108&lt;$A$9,Raw!V108,-999),-999),-999),-999),-999),-999)</f>
        <v>593.29999999999995</v>
      </c>
      <c r="O108" s="9">
        <f>IF(Raw!$G108&gt;$C$8,IF(Raw!$Q108&gt;$C$8,IF(Raw!$N108&gt;$C$9,IF(Raw!$N108&lt;$A$9,IF(Raw!$X108&gt;$C$9,IF(Raw!$X108&lt;$A$9,Raw!W108,-999),-999),-999),-999),-999),-999)</f>
        <v>1.1E-5</v>
      </c>
      <c r="P108" s="9">
        <f>IF(Raw!$G108&gt;$C$8,IF(Raw!$Q108&gt;$C$8,IF(Raw!$N108&gt;$C$9,IF(Raw!$N108&lt;$A$9,IF(Raw!$X108&gt;$C$9,IF(Raw!$X108&lt;$A$9,Raw!X108,-999),-999),-999),-999),-999),-999)</f>
        <v>399</v>
      </c>
      <c r="R108" s="9">
        <f t="shared" si="20"/>
        <v>0.50187199999999987</v>
      </c>
      <c r="S108" s="9">
        <f t="shared" si="21"/>
        <v>0.32372656576550535</v>
      </c>
      <c r="T108" s="9">
        <f t="shared" si="22"/>
        <v>0.66209899999999999</v>
      </c>
      <c r="U108" s="9">
        <f t="shared" si="23"/>
        <v>0.40239199031486417</v>
      </c>
      <c r="V108" s="15">
        <f t="shared" si="16"/>
        <v>0</v>
      </c>
      <c r="X108" s="11">
        <f t="shared" si="24"/>
        <v>2.6728799999999992E+19</v>
      </c>
      <c r="Y108" s="11">
        <f t="shared" si="25"/>
        <v>6.2220000000000005E-18</v>
      </c>
      <c r="Z108" s="11">
        <f t="shared" si="26"/>
        <v>4.2199999999999996E-4</v>
      </c>
      <c r="AA108" s="16">
        <f t="shared" si="27"/>
        <v>6.5578960395764913E-2</v>
      </c>
      <c r="AB108" s="9">
        <f t="shared" si="17"/>
        <v>1.0267287640990754</v>
      </c>
      <c r="AC108" s="9">
        <f t="shared" si="18"/>
        <v>0.93442103960423528</v>
      </c>
      <c r="AD108" s="15">
        <f t="shared" si="19"/>
        <v>155.40038008475102</v>
      </c>
      <c r="AE108" s="3">
        <f t="shared" si="28"/>
        <v>749.12879999999984</v>
      </c>
      <c r="AF108" s="2">
        <f t="shared" si="29"/>
        <v>0.25</v>
      </c>
      <c r="AG108" s="9">
        <f t="shared" si="30"/>
        <v>4.8101437106145645E-2</v>
      </c>
      <c r="AH108" s="2">
        <f t="shared" si="31"/>
        <v>2.3276035083618498</v>
      </c>
    </row>
    <row r="109" spans="1:34">
      <c r="A109" s="1">
        <f>Raw!A109</f>
        <v>96</v>
      </c>
      <c r="B109" s="14">
        <f>Raw!B109</f>
        <v>0.46302083333333338</v>
      </c>
      <c r="C109" s="15">
        <f>Raw!C109</f>
        <v>47.9</v>
      </c>
      <c r="D109" s="15">
        <f>IF(C109&gt;0.5,Raw!D109*D$11,-999)</f>
        <v>48.9</v>
      </c>
      <c r="E109" s="9">
        <f>IF(Raw!$G109&gt;$C$8,IF(Raw!$Q109&gt;$C$8,IF(Raw!$N109&gt;$C$9,IF(Raw!$N109&lt;$A$9,IF(Raw!$X109&gt;$C$9,IF(Raw!$X109&lt;$A$9,Raw!H109,-999),-999),-999),-999),-999),-999)</f>
        <v>1.075458</v>
      </c>
      <c r="F109" s="9">
        <f>IF(Raw!$G109&gt;$C$8,IF(Raw!$Q109&gt;$C$8,IF(Raw!$N109&gt;$C$9,IF(Raw!$N109&lt;$A$9,IF(Raw!$X109&gt;$C$9,IF(Raw!$X109&lt;$A$9,Raw!I109,-999),-999),-999),-999),-999),-999)</f>
        <v>1.5621430000000001</v>
      </c>
      <c r="G109" s="9">
        <f>Raw!G109</f>
        <v>0.98015099999999999</v>
      </c>
      <c r="H109" s="9">
        <f>IF(Raw!$G109&gt;$C$8,IF(Raw!$Q109&gt;$C$8,IF(Raw!$N109&gt;$C$9,IF(Raw!$N109&lt;$A$9,IF(Raw!$X109&gt;$C$9,IF(Raw!$X109&lt;$A$9,Raw!L109,-999),-999),-999),-999),-999),-999)</f>
        <v>595.29999999999995</v>
      </c>
      <c r="I109" s="9">
        <f>IF(Raw!$G109&gt;$C$8,IF(Raw!$Q109&gt;$C$8,IF(Raw!$N109&gt;$C$9,IF(Raw!$N109&lt;$A$9,IF(Raw!$X109&gt;$C$9,IF(Raw!$X109&lt;$A$9,Raw!M109,-999),-999),-999),-999),-999),-999)</f>
        <v>1.4E-5</v>
      </c>
      <c r="J109" s="9">
        <f>IF(Raw!$G109&gt;$C$8,IF(Raw!$Q109&gt;$C$8,IF(Raw!$N109&gt;$C$9,IF(Raw!$N109&lt;$A$9,IF(Raw!$X109&gt;$C$9,IF(Raw!$X109&lt;$A$9,Raw!N109,-999),-999),-999),-999),-999),-999)</f>
        <v>341</v>
      </c>
      <c r="K109" s="9">
        <f>IF(Raw!$G109&gt;$C$8,IF(Raw!$Q109&gt;$C$8,IF(Raw!$N109&gt;$C$9,IF(Raw!$N109&lt;$A$9,IF(Raw!$X109&gt;$C$9,IF(Raw!$X109&lt;$A$9,Raw!R109,-999),-999),-999),-999),-999),-999)</f>
        <v>1.0407029999999999</v>
      </c>
      <c r="L109" s="9">
        <f>IF(Raw!$G109&gt;$C$8,IF(Raw!$Q109&gt;$C$8,IF(Raw!$N109&gt;$C$9,IF(Raw!$N109&lt;$A$9,IF(Raw!$X109&gt;$C$9,IF(Raw!$X109&lt;$A$9,Raw!S109,-999),-999),-999),-999),-999),-999)</f>
        <v>1.6742239999999999</v>
      </c>
      <c r="M109" s="9">
        <f>Raw!Q109</f>
        <v>0.992178</v>
      </c>
      <c r="N109" s="9">
        <f>IF(Raw!$G109&gt;$C$8,IF(Raw!$Q109&gt;$C$8,IF(Raw!$N109&gt;$C$9,IF(Raw!$N109&lt;$A$9,IF(Raw!$X109&gt;$C$9,IF(Raw!$X109&lt;$A$9,Raw!V109,-999),-999),-999),-999),-999),-999)</f>
        <v>570.1</v>
      </c>
      <c r="O109" s="9">
        <f>IF(Raw!$G109&gt;$C$8,IF(Raw!$Q109&gt;$C$8,IF(Raw!$N109&gt;$C$9,IF(Raw!$N109&lt;$A$9,IF(Raw!$X109&gt;$C$9,IF(Raw!$X109&lt;$A$9,Raw!W109,-999),-999),-999),-999),-999),-999)</f>
        <v>0.13366400000000001</v>
      </c>
      <c r="P109" s="9">
        <f>IF(Raw!$G109&gt;$C$8,IF(Raw!$Q109&gt;$C$8,IF(Raw!$N109&gt;$C$9,IF(Raw!$N109&lt;$A$9,IF(Raw!$X109&gt;$C$9,IF(Raw!$X109&lt;$A$9,Raw!X109,-999),-999),-999),-999),-999),-999)</f>
        <v>344</v>
      </c>
      <c r="R109" s="9">
        <f t="shared" si="20"/>
        <v>0.48668500000000003</v>
      </c>
      <c r="S109" s="9">
        <f t="shared" si="21"/>
        <v>0.31154958284868928</v>
      </c>
      <c r="T109" s="9">
        <f t="shared" si="22"/>
        <v>0.633521</v>
      </c>
      <c r="U109" s="9">
        <f t="shared" si="23"/>
        <v>0.37839679756113881</v>
      </c>
      <c r="V109" s="15">
        <f t="shared" si="16"/>
        <v>0</v>
      </c>
      <c r="X109" s="11">
        <f t="shared" si="24"/>
        <v>2.9437799999999992E+19</v>
      </c>
      <c r="Y109" s="11">
        <f t="shared" si="25"/>
        <v>5.9529999999999991E-18</v>
      </c>
      <c r="Z109" s="11">
        <f t="shared" si="26"/>
        <v>3.4099999999999999E-4</v>
      </c>
      <c r="AA109" s="16">
        <f t="shared" si="27"/>
        <v>5.6388291108884929E-2</v>
      </c>
      <c r="AB109" s="9">
        <f t="shared" si="17"/>
        <v>1.0764261665715917</v>
      </c>
      <c r="AC109" s="9">
        <f t="shared" si="18"/>
        <v>0.94361170889111523</v>
      </c>
      <c r="AD109" s="15">
        <f t="shared" si="19"/>
        <v>165.36155750406141</v>
      </c>
      <c r="AE109" s="3">
        <f t="shared" si="28"/>
        <v>716.74119999999971</v>
      </c>
      <c r="AF109" s="2">
        <f t="shared" si="29"/>
        <v>0.25</v>
      </c>
      <c r="AG109" s="9">
        <f t="shared" si="30"/>
        <v>4.8132525999429958E-2</v>
      </c>
      <c r="AH109" s="2">
        <f t="shared" si="31"/>
        <v>2.3291078837284318</v>
      </c>
    </row>
    <row r="110" spans="1:34">
      <c r="A110" s="1">
        <f>Raw!A110</f>
        <v>97</v>
      </c>
      <c r="B110" s="14">
        <f>Raw!B110</f>
        <v>0.46306712962962965</v>
      </c>
      <c r="C110" s="15">
        <f>Raw!C110</f>
        <v>47</v>
      </c>
      <c r="D110" s="15">
        <f>IF(C110&gt;0.5,Raw!D110*D$11,-999)</f>
        <v>53.4</v>
      </c>
      <c r="E110" s="9">
        <f>IF(Raw!$G110&gt;$C$8,IF(Raw!$Q110&gt;$C$8,IF(Raw!$N110&gt;$C$9,IF(Raw!$N110&lt;$A$9,IF(Raw!$X110&gt;$C$9,IF(Raw!$X110&lt;$A$9,Raw!H110,-999),-999),-999),-999),-999),-999)</f>
        <v>1.086319</v>
      </c>
      <c r="F110" s="9">
        <f>IF(Raw!$G110&gt;$C$8,IF(Raw!$Q110&gt;$C$8,IF(Raw!$N110&gt;$C$9,IF(Raw!$N110&lt;$A$9,IF(Raw!$X110&gt;$C$9,IF(Raw!$X110&lt;$A$9,Raw!I110,-999),-999),-999),-999),-999),-999)</f>
        <v>1.5660959999999999</v>
      </c>
      <c r="G110" s="9">
        <f>Raw!G110</f>
        <v>0.977742</v>
      </c>
      <c r="H110" s="9">
        <f>IF(Raw!$G110&gt;$C$8,IF(Raw!$Q110&gt;$C$8,IF(Raw!$N110&gt;$C$9,IF(Raw!$N110&lt;$A$9,IF(Raw!$X110&gt;$C$9,IF(Raw!$X110&lt;$A$9,Raw!L110,-999),-999),-999),-999),-999),-999)</f>
        <v>586.29999999999995</v>
      </c>
      <c r="I110" s="9">
        <f>IF(Raw!$G110&gt;$C$8,IF(Raw!$Q110&gt;$C$8,IF(Raw!$N110&gt;$C$9,IF(Raw!$N110&lt;$A$9,IF(Raw!$X110&gt;$C$9,IF(Raw!$X110&lt;$A$9,Raw!M110,-999),-999),-999),-999),-999),-999)</f>
        <v>1.2999999999999999E-5</v>
      </c>
      <c r="J110" s="9">
        <f>IF(Raw!$G110&gt;$C$8,IF(Raw!$Q110&gt;$C$8,IF(Raw!$N110&gt;$C$9,IF(Raw!$N110&lt;$A$9,IF(Raw!$X110&gt;$C$9,IF(Raw!$X110&lt;$A$9,Raw!N110,-999),-999),-999),-999),-999),-999)</f>
        <v>512</v>
      </c>
      <c r="K110" s="9">
        <f>IF(Raw!$G110&gt;$C$8,IF(Raw!$Q110&gt;$C$8,IF(Raw!$N110&gt;$C$9,IF(Raw!$N110&lt;$A$9,IF(Raw!$X110&gt;$C$9,IF(Raw!$X110&lt;$A$9,Raw!R110,-999),-999),-999),-999),-999),-999)</f>
        <v>1.026767</v>
      </c>
      <c r="L110" s="9">
        <f>IF(Raw!$G110&gt;$C$8,IF(Raw!$Q110&gt;$C$8,IF(Raw!$N110&gt;$C$9,IF(Raw!$N110&lt;$A$9,IF(Raw!$X110&gt;$C$9,IF(Raw!$X110&lt;$A$9,Raw!S110,-999),-999),-999),-999),-999),-999)</f>
        <v>1.6803170000000001</v>
      </c>
      <c r="M110" s="9">
        <f>Raw!Q110</f>
        <v>0.99137200000000003</v>
      </c>
      <c r="N110" s="9">
        <f>IF(Raw!$G110&gt;$C$8,IF(Raw!$Q110&gt;$C$8,IF(Raw!$N110&gt;$C$9,IF(Raw!$N110&lt;$A$9,IF(Raw!$X110&gt;$C$9,IF(Raw!$X110&lt;$A$9,Raw!V110,-999),-999),-999),-999),-999),-999)</f>
        <v>570.79999999999995</v>
      </c>
      <c r="O110" s="9">
        <f>IF(Raw!$G110&gt;$C$8,IF(Raw!$Q110&gt;$C$8,IF(Raw!$N110&gt;$C$9,IF(Raw!$N110&lt;$A$9,IF(Raw!$X110&gt;$C$9,IF(Raw!$X110&lt;$A$9,Raw!W110,-999),-999),-999),-999),-999),-999)</f>
        <v>1.2E-5</v>
      </c>
      <c r="P110" s="9">
        <f>IF(Raw!$G110&gt;$C$8,IF(Raw!$Q110&gt;$C$8,IF(Raw!$N110&gt;$C$9,IF(Raw!$N110&lt;$A$9,IF(Raw!$X110&gt;$C$9,IF(Raw!$X110&lt;$A$9,Raw!X110,-999),-999),-999),-999),-999),-999)</f>
        <v>453</v>
      </c>
      <c r="R110" s="9">
        <f t="shared" si="20"/>
        <v>0.4797769999999999</v>
      </c>
      <c r="S110" s="9">
        <f t="shared" si="21"/>
        <v>0.30635222872671913</v>
      </c>
      <c r="T110" s="9">
        <f t="shared" si="22"/>
        <v>0.65355000000000008</v>
      </c>
      <c r="U110" s="9">
        <f t="shared" si="23"/>
        <v>0.38894446702616237</v>
      </c>
      <c r="V110" s="15">
        <f t="shared" si="16"/>
        <v>0</v>
      </c>
      <c r="X110" s="11">
        <f t="shared" si="24"/>
        <v>3.2146799999999992E+19</v>
      </c>
      <c r="Y110" s="11">
        <f t="shared" si="25"/>
        <v>5.8629999999999995E-18</v>
      </c>
      <c r="Z110" s="11">
        <f t="shared" si="26"/>
        <v>5.1199999999999998E-4</v>
      </c>
      <c r="AA110" s="16">
        <f t="shared" si="27"/>
        <v>8.800734955565509E-2</v>
      </c>
      <c r="AB110" s="9">
        <f t="shared" si="17"/>
        <v>1.0842842033020983</v>
      </c>
      <c r="AC110" s="9">
        <f t="shared" si="18"/>
        <v>0.91199265044434508</v>
      </c>
      <c r="AD110" s="15">
        <f t="shared" si="19"/>
        <v>171.88935460088891</v>
      </c>
      <c r="AE110" s="3">
        <f t="shared" si="28"/>
        <v>705.90519999999981</v>
      </c>
      <c r="AF110" s="2">
        <f t="shared" si="29"/>
        <v>0.25</v>
      </c>
      <c r="AG110" s="9">
        <f t="shared" si="30"/>
        <v>5.14272410867029E-2</v>
      </c>
      <c r="AH110" s="2">
        <f t="shared" si="31"/>
        <v>2.4885374321485023</v>
      </c>
    </row>
    <row r="111" spans="1:34">
      <c r="A111" s="1">
        <f>Raw!A111</f>
        <v>98</v>
      </c>
      <c r="B111" s="14">
        <f>Raw!B111</f>
        <v>0.46312500000000001</v>
      </c>
      <c r="C111" s="15">
        <f>Raw!C111</f>
        <v>45.9</v>
      </c>
      <c r="D111" s="15">
        <f>IF(C111&gt;0.5,Raw!D111*D$11,-999)</f>
        <v>61.5</v>
      </c>
      <c r="E111" s="9">
        <f>IF(Raw!$G111&gt;$C$8,IF(Raw!$Q111&gt;$C$8,IF(Raw!$N111&gt;$C$9,IF(Raw!$N111&lt;$A$9,IF(Raw!$X111&gt;$C$9,IF(Raw!$X111&lt;$A$9,Raw!H111,-999),-999),-999),-999),-999),-999)</f>
        <v>1.088468</v>
      </c>
      <c r="F111" s="9">
        <f>IF(Raw!$G111&gt;$C$8,IF(Raw!$Q111&gt;$C$8,IF(Raw!$N111&gt;$C$9,IF(Raw!$N111&lt;$A$9,IF(Raw!$X111&gt;$C$9,IF(Raw!$X111&lt;$A$9,Raw!I111,-999),-999),-999),-999),-999),-999)</f>
        <v>1.57368</v>
      </c>
      <c r="G111" s="9">
        <f>Raw!G111</f>
        <v>0.97870699999999999</v>
      </c>
      <c r="H111" s="9">
        <f>IF(Raw!$G111&gt;$C$8,IF(Raw!$Q111&gt;$C$8,IF(Raw!$N111&gt;$C$9,IF(Raw!$N111&lt;$A$9,IF(Raw!$X111&gt;$C$9,IF(Raw!$X111&lt;$A$9,Raw!L111,-999),-999),-999),-999),-999),-999)</f>
        <v>589.29999999999995</v>
      </c>
      <c r="I111" s="9">
        <f>IF(Raw!$G111&gt;$C$8,IF(Raw!$Q111&gt;$C$8,IF(Raw!$N111&gt;$C$9,IF(Raw!$N111&lt;$A$9,IF(Raw!$X111&gt;$C$9,IF(Raw!$X111&lt;$A$9,Raw!M111,-999),-999),-999),-999),-999),-999)</f>
        <v>7.8999999999999996E-5</v>
      </c>
      <c r="J111" s="9">
        <f>IF(Raw!$G111&gt;$C$8,IF(Raw!$Q111&gt;$C$8,IF(Raw!$N111&gt;$C$9,IF(Raw!$N111&lt;$A$9,IF(Raw!$X111&gt;$C$9,IF(Raw!$X111&lt;$A$9,Raw!N111,-999),-999),-999),-999),-999),-999)</f>
        <v>471</v>
      </c>
      <c r="K111" s="9">
        <f>IF(Raw!$G111&gt;$C$8,IF(Raw!$Q111&gt;$C$8,IF(Raw!$N111&gt;$C$9,IF(Raw!$N111&lt;$A$9,IF(Raw!$X111&gt;$C$9,IF(Raw!$X111&lt;$A$9,Raw!R111,-999),-999),-999),-999),-999),-999)</f>
        <v>1.0361050000000001</v>
      </c>
      <c r="L111" s="9">
        <f>IF(Raw!$G111&gt;$C$8,IF(Raw!$Q111&gt;$C$8,IF(Raw!$N111&gt;$C$9,IF(Raw!$N111&lt;$A$9,IF(Raw!$X111&gt;$C$9,IF(Raw!$X111&lt;$A$9,Raw!S111,-999),-999),-999),-999),-999),-999)</f>
        <v>1.7138100000000001</v>
      </c>
      <c r="M111" s="9">
        <f>Raw!Q111</f>
        <v>0.99270499999999995</v>
      </c>
      <c r="N111" s="9">
        <f>IF(Raw!$G111&gt;$C$8,IF(Raw!$Q111&gt;$C$8,IF(Raw!$N111&gt;$C$9,IF(Raw!$N111&lt;$A$9,IF(Raw!$X111&gt;$C$9,IF(Raw!$X111&lt;$A$9,Raw!V111,-999),-999),-999),-999),-999),-999)</f>
        <v>577.4</v>
      </c>
      <c r="O111" s="9">
        <f>IF(Raw!$G111&gt;$C$8,IF(Raw!$Q111&gt;$C$8,IF(Raw!$N111&gt;$C$9,IF(Raw!$N111&lt;$A$9,IF(Raw!$X111&gt;$C$9,IF(Raw!$X111&lt;$A$9,Raw!W111,-999),-999),-999),-999),-999),-999)</f>
        <v>2.1297E-2</v>
      </c>
      <c r="P111" s="9">
        <f>IF(Raw!$G111&gt;$C$8,IF(Raw!$Q111&gt;$C$8,IF(Raw!$N111&gt;$C$9,IF(Raw!$N111&lt;$A$9,IF(Raw!$X111&gt;$C$9,IF(Raw!$X111&lt;$A$9,Raw!X111,-999),-999),-999),-999),-999),-999)</f>
        <v>499</v>
      </c>
      <c r="R111" s="9">
        <f t="shared" si="20"/>
        <v>0.48521199999999998</v>
      </c>
      <c r="S111" s="9">
        <f t="shared" si="21"/>
        <v>0.30832952061410196</v>
      </c>
      <c r="T111" s="9">
        <f t="shared" si="22"/>
        <v>0.677705</v>
      </c>
      <c r="U111" s="9">
        <f t="shared" si="23"/>
        <v>0.39543765061471225</v>
      </c>
      <c r="V111" s="15">
        <f t="shared" si="16"/>
        <v>0</v>
      </c>
      <c r="X111" s="11">
        <f t="shared" si="24"/>
        <v>3.7022999999999992E+19</v>
      </c>
      <c r="Y111" s="11">
        <f t="shared" si="25"/>
        <v>5.8929999999999994E-18</v>
      </c>
      <c r="Z111" s="11">
        <f t="shared" si="26"/>
        <v>4.7099999999999996E-4</v>
      </c>
      <c r="AA111" s="16">
        <f t="shared" si="27"/>
        <v>9.3185319306186315E-2</v>
      </c>
      <c r="AB111" s="9">
        <f t="shared" si="17"/>
        <v>1.099257156820399</v>
      </c>
      <c r="AC111" s="9">
        <f t="shared" si="18"/>
        <v>0.90681468069381366</v>
      </c>
      <c r="AD111" s="15">
        <f t="shared" si="19"/>
        <v>197.84568854816632</v>
      </c>
      <c r="AE111" s="3">
        <f t="shared" si="28"/>
        <v>709.51719999999978</v>
      </c>
      <c r="AF111" s="2">
        <f t="shared" si="29"/>
        <v>0.25</v>
      </c>
      <c r="AG111" s="9">
        <f t="shared" si="30"/>
        <v>6.0181257125951515E-2</v>
      </c>
      <c r="AH111" s="2">
        <f t="shared" si="31"/>
        <v>2.9121397124763733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44.6</v>
      </c>
      <c r="D112" s="15">
        <f>IF(C112&gt;0.5,Raw!D112*D$11,-999)</f>
        <v>74.2</v>
      </c>
      <c r="E112" s="9">
        <f>IF(Raw!$G112&gt;$C$8,IF(Raw!$Q112&gt;$C$8,IF(Raw!$N112&gt;$C$9,IF(Raw!$N112&lt;$A$9,IF(Raw!$X112&gt;$C$9,IF(Raw!$X112&lt;$A$9,Raw!H112,-999),-999),-999),-999),-999),-999)</f>
        <v>1.1237090000000001</v>
      </c>
      <c r="F112" s="9">
        <f>IF(Raw!$G112&gt;$C$8,IF(Raw!$Q112&gt;$C$8,IF(Raw!$N112&gt;$C$9,IF(Raw!$N112&lt;$A$9,IF(Raw!$X112&gt;$C$9,IF(Raw!$X112&lt;$A$9,Raw!I112,-999),-999),-999),-999),-999),-999)</f>
        <v>1.621977</v>
      </c>
      <c r="G112" s="9">
        <f>Raw!G112</f>
        <v>0.97979300000000003</v>
      </c>
      <c r="H112" s="9">
        <f>IF(Raw!$G112&gt;$C$8,IF(Raw!$Q112&gt;$C$8,IF(Raw!$N112&gt;$C$9,IF(Raw!$N112&lt;$A$9,IF(Raw!$X112&gt;$C$9,IF(Raw!$X112&lt;$A$9,Raw!L112,-999),-999),-999),-999),-999),-999)</f>
        <v>557.9</v>
      </c>
      <c r="I112" s="9">
        <f>IF(Raw!$G112&gt;$C$8,IF(Raw!$Q112&gt;$C$8,IF(Raw!$N112&gt;$C$9,IF(Raw!$N112&lt;$A$9,IF(Raw!$X112&gt;$C$9,IF(Raw!$X112&lt;$A$9,Raw!M112,-999),-999),-999),-999),-999),-999)</f>
        <v>6.0000000000000002E-6</v>
      </c>
      <c r="J112" s="9">
        <f>IF(Raw!$G112&gt;$C$8,IF(Raw!$Q112&gt;$C$8,IF(Raw!$N112&gt;$C$9,IF(Raw!$N112&lt;$A$9,IF(Raw!$X112&gt;$C$9,IF(Raw!$X112&lt;$A$9,Raw!N112,-999),-999),-999),-999),-999),-999)</f>
        <v>415</v>
      </c>
      <c r="K112" s="9">
        <f>IF(Raw!$G112&gt;$C$8,IF(Raw!$Q112&gt;$C$8,IF(Raw!$N112&gt;$C$9,IF(Raw!$N112&lt;$A$9,IF(Raw!$X112&gt;$C$9,IF(Raw!$X112&lt;$A$9,Raw!R112,-999),-999),-999),-999),-999),-999)</f>
        <v>1.0298659999999999</v>
      </c>
      <c r="L112" s="9">
        <f>IF(Raw!$G112&gt;$C$8,IF(Raw!$Q112&gt;$C$8,IF(Raw!$N112&gt;$C$9,IF(Raw!$N112&lt;$A$9,IF(Raw!$X112&gt;$C$9,IF(Raw!$X112&lt;$A$9,Raw!S112,-999),-999),-999),-999),-999),-999)</f>
        <v>1.673897</v>
      </c>
      <c r="M112" s="9">
        <f>Raw!Q112</f>
        <v>0.98841400000000001</v>
      </c>
      <c r="N112" s="9">
        <f>IF(Raw!$G112&gt;$C$8,IF(Raw!$Q112&gt;$C$8,IF(Raw!$N112&gt;$C$9,IF(Raw!$N112&lt;$A$9,IF(Raw!$X112&gt;$C$9,IF(Raw!$X112&lt;$A$9,Raw!V112,-999),-999),-999),-999),-999),-999)</f>
        <v>596.5</v>
      </c>
      <c r="O112" s="9">
        <f>IF(Raw!$G112&gt;$C$8,IF(Raw!$Q112&gt;$C$8,IF(Raw!$N112&gt;$C$9,IF(Raw!$N112&lt;$A$9,IF(Raw!$X112&gt;$C$9,IF(Raw!$X112&lt;$A$9,Raw!W112,-999),-999),-999),-999),-999),-999)</f>
        <v>3.6722999999999999E-2</v>
      </c>
      <c r="P112" s="9">
        <f>IF(Raw!$G112&gt;$C$8,IF(Raw!$Q112&gt;$C$8,IF(Raw!$N112&gt;$C$9,IF(Raw!$N112&lt;$A$9,IF(Raw!$X112&gt;$C$9,IF(Raw!$X112&lt;$A$9,Raw!X112,-999),-999),-999),-999),-999),-999)</f>
        <v>444</v>
      </c>
      <c r="R112" s="9">
        <f t="shared" si="20"/>
        <v>0.49826799999999993</v>
      </c>
      <c r="S112" s="9">
        <f t="shared" si="21"/>
        <v>0.30719794423718705</v>
      </c>
      <c r="T112" s="9">
        <f t="shared" si="22"/>
        <v>0.64403100000000002</v>
      </c>
      <c r="U112" s="9">
        <f t="shared" si="23"/>
        <v>0.3847494798067026</v>
      </c>
      <c r="V112" s="15">
        <f t="shared" si="16"/>
        <v>0</v>
      </c>
      <c r="X112" s="11">
        <f t="shared" si="24"/>
        <v>4.4668399999999992E+19</v>
      </c>
      <c r="Y112" s="11">
        <f t="shared" si="25"/>
        <v>5.5789999999999994E-18</v>
      </c>
      <c r="Z112" s="11">
        <f t="shared" si="26"/>
        <v>4.15E-4</v>
      </c>
      <c r="AA112" s="16">
        <f t="shared" si="27"/>
        <v>9.3726839575555179E-2</v>
      </c>
      <c r="AB112" s="9">
        <f t="shared" si="17"/>
        <v>1.0902289902186844</v>
      </c>
      <c r="AC112" s="9">
        <f t="shared" si="18"/>
        <v>0.90627316042444472</v>
      </c>
      <c r="AD112" s="15">
        <f t="shared" si="19"/>
        <v>225.84780620615706</v>
      </c>
      <c r="AE112" s="3">
        <f t="shared" si="28"/>
        <v>671.71159999999975</v>
      </c>
      <c r="AF112" s="2">
        <f t="shared" si="29"/>
        <v>0.25</v>
      </c>
      <c r="AG112" s="9">
        <f t="shared" si="30"/>
        <v>6.6842173810233774E-2</v>
      </c>
      <c r="AH112" s="2">
        <f t="shared" si="31"/>
        <v>3.2344580043192694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43.5</v>
      </c>
      <c r="D113" s="15">
        <f>IF(C113&gt;0.5,Raw!D113*D$11,-999)</f>
        <v>69.7</v>
      </c>
      <c r="E113" s="9">
        <f>IF(Raw!$G113&gt;$C$8,IF(Raw!$Q113&gt;$C$8,IF(Raw!$N113&gt;$C$9,IF(Raw!$N113&lt;$A$9,IF(Raw!$X113&gt;$C$9,IF(Raw!$X113&lt;$A$9,Raw!H113,-999),-999),-999),-999),-999),-999)</f>
        <v>1.107497</v>
      </c>
      <c r="F113" s="9">
        <f>IF(Raw!$G113&gt;$C$8,IF(Raw!$Q113&gt;$C$8,IF(Raw!$N113&gt;$C$9,IF(Raw!$N113&lt;$A$9,IF(Raw!$X113&gt;$C$9,IF(Raw!$X113&lt;$A$9,Raw!I113,-999),-999),-999),-999),-999),-999)</f>
        <v>1.583615</v>
      </c>
      <c r="G113" s="9">
        <f>Raw!G113</f>
        <v>0.98073399999999999</v>
      </c>
      <c r="H113" s="9">
        <f>IF(Raw!$G113&gt;$C$8,IF(Raw!$Q113&gt;$C$8,IF(Raw!$N113&gt;$C$9,IF(Raw!$N113&lt;$A$9,IF(Raw!$X113&gt;$C$9,IF(Raw!$X113&lt;$A$9,Raw!L113,-999),-999),-999),-999),-999),-999)</f>
        <v>561.1</v>
      </c>
      <c r="I113" s="9">
        <f>IF(Raw!$G113&gt;$C$8,IF(Raw!$Q113&gt;$C$8,IF(Raw!$N113&gt;$C$9,IF(Raw!$N113&lt;$A$9,IF(Raw!$X113&gt;$C$9,IF(Raw!$X113&lt;$A$9,Raw!M113,-999),-999),-999),-999),-999),-999)</f>
        <v>1.1E-5</v>
      </c>
      <c r="J113" s="9">
        <f>IF(Raw!$G113&gt;$C$8,IF(Raw!$Q113&gt;$C$8,IF(Raw!$N113&gt;$C$9,IF(Raw!$N113&lt;$A$9,IF(Raw!$X113&gt;$C$9,IF(Raw!$X113&lt;$A$9,Raw!N113,-999),-999),-999),-999),-999),-999)</f>
        <v>452</v>
      </c>
      <c r="K113" s="9">
        <f>IF(Raw!$G113&gt;$C$8,IF(Raw!$Q113&gt;$C$8,IF(Raw!$N113&gt;$C$9,IF(Raw!$N113&lt;$A$9,IF(Raw!$X113&gt;$C$9,IF(Raw!$X113&lt;$A$9,Raw!R113,-999),-999),-999),-999),-999),-999)</f>
        <v>1.0593250000000001</v>
      </c>
      <c r="L113" s="9">
        <f>IF(Raw!$G113&gt;$C$8,IF(Raw!$Q113&gt;$C$8,IF(Raw!$N113&gt;$C$9,IF(Raw!$N113&lt;$A$9,IF(Raw!$X113&gt;$C$9,IF(Raw!$X113&lt;$A$9,Raw!S113,-999),-999),-999),-999),-999),-999)</f>
        <v>1.7341850000000001</v>
      </c>
      <c r="M113" s="9">
        <f>Raw!Q113</f>
        <v>0.98634100000000002</v>
      </c>
      <c r="N113" s="9">
        <f>IF(Raw!$G113&gt;$C$8,IF(Raw!$Q113&gt;$C$8,IF(Raw!$N113&gt;$C$9,IF(Raw!$N113&lt;$A$9,IF(Raw!$X113&gt;$C$9,IF(Raw!$X113&lt;$A$9,Raw!V113,-999),-999),-999),-999),-999),-999)</f>
        <v>526.29999999999995</v>
      </c>
      <c r="O113" s="9">
        <f>IF(Raw!$G113&gt;$C$8,IF(Raw!$Q113&gt;$C$8,IF(Raw!$N113&gt;$C$9,IF(Raw!$N113&lt;$A$9,IF(Raw!$X113&gt;$C$9,IF(Raw!$X113&lt;$A$9,Raw!W113,-999),-999),-999),-999),-999),-999)</f>
        <v>3.0000000000000001E-6</v>
      </c>
      <c r="P113" s="9">
        <f>IF(Raw!$G113&gt;$C$8,IF(Raw!$Q113&gt;$C$8,IF(Raw!$N113&gt;$C$9,IF(Raw!$N113&lt;$A$9,IF(Raw!$X113&gt;$C$9,IF(Raw!$X113&lt;$A$9,Raw!X113,-999),-999),-999),-999),-999),-999)</f>
        <v>371</v>
      </c>
      <c r="R113" s="9">
        <f t="shared" si="20"/>
        <v>0.47611800000000004</v>
      </c>
      <c r="S113" s="9">
        <f t="shared" si="21"/>
        <v>0.30065262074430971</v>
      </c>
      <c r="T113" s="9">
        <f t="shared" si="22"/>
        <v>0.67486000000000002</v>
      </c>
      <c r="U113" s="9">
        <f t="shared" si="23"/>
        <v>0.38915109979615786</v>
      </c>
      <c r="V113" s="15">
        <f t="shared" si="16"/>
        <v>0</v>
      </c>
      <c r="X113" s="11">
        <f t="shared" si="24"/>
        <v>4.1959399999999992E+19</v>
      </c>
      <c r="Y113" s="11">
        <f t="shared" si="25"/>
        <v>5.6109999999999996E-18</v>
      </c>
      <c r="Z113" s="11">
        <f t="shared" si="26"/>
        <v>4.5199999999999998E-4</v>
      </c>
      <c r="AA113" s="16">
        <f t="shared" si="27"/>
        <v>9.6181030327244899E-2</v>
      </c>
      <c r="AB113" s="9">
        <f t="shared" si="17"/>
        <v>1.1242337301266445</v>
      </c>
      <c r="AC113" s="9">
        <f t="shared" si="18"/>
        <v>0.90381896967275521</v>
      </c>
      <c r="AD113" s="15">
        <f t="shared" si="19"/>
        <v>212.78989010452412</v>
      </c>
      <c r="AE113" s="3">
        <f t="shared" si="28"/>
        <v>675.56439999999975</v>
      </c>
      <c r="AF113" s="2">
        <f t="shared" si="29"/>
        <v>0.25</v>
      </c>
      <c r="AG113" s="9">
        <f t="shared" si="30"/>
        <v>6.3698015199753183E-2</v>
      </c>
      <c r="AH113" s="2">
        <f t="shared" si="31"/>
        <v>3.0823138054577823</v>
      </c>
    </row>
    <row r="114" spans="1:34">
      <c r="A114" s="1">
        <f>Raw!A114</f>
        <v>101</v>
      </c>
      <c r="B114" s="14">
        <f>Raw!B114</f>
        <v>0.46329861111111109</v>
      </c>
      <c r="C114" s="15">
        <f>Raw!C114</f>
        <v>42.3</v>
      </c>
      <c r="D114" s="15">
        <f>IF(C114&gt;0.5,Raw!D114*D$11,-999)</f>
        <v>77.8</v>
      </c>
      <c r="E114" s="9">
        <f>IF(Raw!$G114&gt;$C$8,IF(Raw!$Q114&gt;$C$8,IF(Raw!$N114&gt;$C$9,IF(Raw!$N114&lt;$A$9,IF(Raw!$X114&gt;$C$9,IF(Raw!$X114&lt;$A$9,Raw!H114,-999),-999),-999),-999),-999),-999)</f>
        <v>1.1351659999999999</v>
      </c>
      <c r="F114" s="9">
        <f>IF(Raw!$G114&gt;$C$8,IF(Raw!$Q114&gt;$C$8,IF(Raw!$N114&gt;$C$9,IF(Raw!$N114&lt;$A$9,IF(Raw!$X114&gt;$C$9,IF(Raw!$X114&lt;$A$9,Raw!I114,-999),-999),-999),-999),-999),-999)</f>
        <v>1.569383</v>
      </c>
      <c r="G114" s="9">
        <f>Raw!G114</f>
        <v>0.97888299999999995</v>
      </c>
      <c r="H114" s="9">
        <f>IF(Raw!$G114&gt;$C$8,IF(Raw!$Q114&gt;$C$8,IF(Raw!$N114&gt;$C$9,IF(Raw!$N114&lt;$A$9,IF(Raw!$X114&gt;$C$9,IF(Raw!$X114&lt;$A$9,Raw!L114,-999),-999),-999),-999),-999),-999)</f>
        <v>528.1</v>
      </c>
      <c r="I114" s="9">
        <f>IF(Raw!$G114&gt;$C$8,IF(Raw!$Q114&gt;$C$8,IF(Raw!$N114&gt;$C$9,IF(Raw!$N114&lt;$A$9,IF(Raw!$X114&gt;$C$9,IF(Raw!$X114&lt;$A$9,Raw!M114,-999),-999),-999),-999),-999),-999)</f>
        <v>3.397E-2</v>
      </c>
      <c r="J114" s="9">
        <f>IF(Raw!$G114&gt;$C$8,IF(Raw!$Q114&gt;$C$8,IF(Raw!$N114&gt;$C$9,IF(Raw!$N114&lt;$A$9,IF(Raw!$X114&gt;$C$9,IF(Raw!$X114&lt;$A$9,Raw!N114,-999),-999),-999),-999),-999),-999)</f>
        <v>348</v>
      </c>
      <c r="K114" s="9">
        <f>IF(Raw!$G114&gt;$C$8,IF(Raw!$Q114&gt;$C$8,IF(Raw!$N114&gt;$C$9,IF(Raw!$N114&lt;$A$9,IF(Raw!$X114&gt;$C$9,IF(Raw!$X114&lt;$A$9,Raw!R114,-999),-999),-999),-999),-999),-999)</f>
        <v>1.027056</v>
      </c>
      <c r="L114" s="9">
        <f>IF(Raw!$G114&gt;$C$8,IF(Raw!$Q114&gt;$C$8,IF(Raw!$N114&gt;$C$9,IF(Raw!$N114&lt;$A$9,IF(Raw!$X114&gt;$C$9,IF(Raw!$X114&lt;$A$9,Raw!S114,-999),-999),-999),-999),-999),-999)</f>
        <v>1.672941</v>
      </c>
      <c r="M114" s="9">
        <f>Raw!Q114</f>
        <v>0.98738999999999999</v>
      </c>
      <c r="N114" s="9">
        <f>IF(Raw!$G114&gt;$C$8,IF(Raw!$Q114&gt;$C$8,IF(Raw!$N114&gt;$C$9,IF(Raw!$N114&lt;$A$9,IF(Raw!$X114&gt;$C$9,IF(Raw!$X114&lt;$A$9,Raw!V114,-999),-999),-999),-999),-999),-999)</f>
        <v>590.29999999999995</v>
      </c>
      <c r="O114" s="9">
        <f>IF(Raw!$G114&gt;$C$8,IF(Raw!$Q114&gt;$C$8,IF(Raw!$N114&gt;$C$9,IF(Raw!$N114&lt;$A$9,IF(Raw!$X114&gt;$C$9,IF(Raw!$X114&lt;$A$9,Raw!W114,-999),-999),-999),-999),-999),-999)</f>
        <v>5.0000000000000004E-6</v>
      </c>
      <c r="P114" s="9">
        <f>IF(Raw!$G114&gt;$C$8,IF(Raw!$Q114&gt;$C$8,IF(Raw!$N114&gt;$C$9,IF(Raw!$N114&lt;$A$9,IF(Raw!$X114&gt;$C$9,IF(Raw!$X114&lt;$A$9,Raw!X114,-999),-999),-999),-999),-999),-999)</f>
        <v>534</v>
      </c>
      <c r="R114" s="9">
        <f t="shared" si="20"/>
        <v>0.43421700000000008</v>
      </c>
      <c r="S114" s="9">
        <f t="shared" si="21"/>
        <v>0.27668007108526094</v>
      </c>
      <c r="T114" s="9">
        <f t="shared" si="22"/>
        <v>0.64588500000000004</v>
      </c>
      <c r="U114" s="9">
        <f t="shared" si="23"/>
        <v>0.38607757237105195</v>
      </c>
      <c r="V114" s="15">
        <f t="shared" si="16"/>
        <v>0</v>
      </c>
      <c r="X114" s="11">
        <f t="shared" si="24"/>
        <v>4.6835599999999984E+19</v>
      </c>
      <c r="Y114" s="11">
        <f t="shared" si="25"/>
        <v>5.2809999999999999E-18</v>
      </c>
      <c r="Z114" s="11">
        <f t="shared" si="26"/>
        <v>3.48E-4</v>
      </c>
      <c r="AA114" s="16">
        <f t="shared" si="27"/>
        <v>7.9252344949369474E-2</v>
      </c>
      <c r="AB114" s="9">
        <f t="shared" si="17"/>
        <v>1.0782439008176234</v>
      </c>
      <c r="AC114" s="9">
        <f t="shared" si="18"/>
        <v>0.92074765505063061</v>
      </c>
      <c r="AD114" s="15">
        <f t="shared" si="19"/>
        <v>227.7366234177284</v>
      </c>
      <c r="AE114" s="3">
        <f t="shared" si="28"/>
        <v>635.83239999999978</v>
      </c>
      <c r="AF114" s="2">
        <f t="shared" si="29"/>
        <v>0.25</v>
      </c>
      <c r="AG114" s="9">
        <f t="shared" si="30"/>
        <v>6.7633848237766955E-2</v>
      </c>
      <c r="AH114" s="2">
        <f t="shared" si="31"/>
        <v>3.272766717860204</v>
      </c>
    </row>
    <row r="115" spans="1:34">
      <c r="A115" s="1">
        <f>Raw!A115</f>
        <v>102</v>
      </c>
      <c r="B115" s="14">
        <f>Raw!B115</f>
        <v>0.46334490740740741</v>
      </c>
      <c r="C115" s="15">
        <f>Raw!C115</f>
        <v>41.2</v>
      </c>
      <c r="D115" s="15">
        <f>IF(C115&gt;0.5,Raw!D115*D$11,-999)</f>
        <v>115.9</v>
      </c>
      <c r="E115" s="9">
        <f>IF(Raw!$G115&gt;$C$8,IF(Raw!$Q115&gt;$C$8,IF(Raw!$N115&gt;$C$9,IF(Raw!$N115&lt;$A$9,IF(Raw!$X115&gt;$C$9,IF(Raw!$X115&lt;$A$9,Raw!H115,-999),-999),-999),-999),-999),-999)</f>
        <v>1.16252</v>
      </c>
      <c r="F115" s="9">
        <f>IF(Raw!$G115&gt;$C$8,IF(Raw!$Q115&gt;$C$8,IF(Raw!$N115&gt;$C$9,IF(Raw!$N115&lt;$A$9,IF(Raw!$X115&gt;$C$9,IF(Raw!$X115&lt;$A$9,Raw!I115,-999),-999),-999),-999),-999),-999)</f>
        <v>1.581329</v>
      </c>
      <c r="G115" s="9">
        <f>Raw!G115</f>
        <v>0.964974</v>
      </c>
      <c r="H115" s="9">
        <f>IF(Raw!$G115&gt;$C$8,IF(Raw!$Q115&gt;$C$8,IF(Raw!$N115&gt;$C$9,IF(Raw!$N115&lt;$A$9,IF(Raw!$X115&gt;$C$9,IF(Raw!$X115&lt;$A$9,Raw!L115,-999),-999),-999),-999),-999),-999)</f>
        <v>500.8</v>
      </c>
      <c r="I115" s="9">
        <f>IF(Raw!$G115&gt;$C$8,IF(Raw!$Q115&gt;$C$8,IF(Raw!$N115&gt;$C$9,IF(Raw!$N115&lt;$A$9,IF(Raw!$X115&gt;$C$9,IF(Raw!$X115&lt;$A$9,Raw!M115,-999),-999),-999),-999),-999),-999)</f>
        <v>1.1E-5</v>
      </c>
      <c r="J115" s="9">
        <f>IF(Raw!$G115&gt;$C$8,IF(Raw!$Q115&gt;$C$8,IF(Raw!$N115&gt;$C$9,IF(Raw!$N115&lt;$A$9,IF(Raw!$X115&gt;$C$9,IF(Raw!$X115&lt;$A$9,Raw!N115,-999),-999),-999),-999),-999),-999)</f>
        <v>510</v>
      </c>
      <c r="K115" s="9">
        <f>IF(Raw!$G115&gt;$C$8,IF(Raw!$Q115&gt;$C$8,IF(Raw!$N115&gt;$C$9,IF(Raw!$N115&lt;$A$9,IF(Raw!$X115&gt;$C$9,IF(Raw!$X115&lt;$A$9,Raw!R115,-999),-999),-999),-999),-999),-999)</f>
        <v>1.087769</v>
      </c>
      <c r="L115" s="9">
        <f>IF(Raw!$G115&gt;$C$8,IF(Raw!$Q115&gt;$C$8,IF(Raw!$N115&gt;$C$9,IF(Raw!$N115&lt;$A$9,IF(Raw!$X115&gt;$C$9,IF(Raw!$X115&lt;$A$9,Raw!S115,-999),-999),-999),-999),-999),-999)</f>
        <v>1.7482260000000001</v>
      </c>
      <c r="M115" s="9">
        <f>Raw!Q115</f>
        <v>0.98541400000000001</v>
      </c>
      <c r="N115" s="9">
        <f>IF(Raw!$G115&gt;$C$8,IF(Raw!$Q115&gt;$C$8,IF(Raw!$N115&gt;$C$9,IF(Raw!$N115&lt;$A$9,IF(Raw!$X115&gt;$C$9,IF(Raw!$X115&lt;$A$9,Raw!V115,-999),-999),-999),-999),-999),-999)</f>
        <v>516.1</v>
      </c>
      <c r="O115" s="9">
        <f>IF(Raw!$G115&gt;$C$8,IF(Raw!$Q115&gt;$C$8,IF(Raw!$N115&gt;$C$9,IF(Raw!$N115&lt;$A$9,IF(Raw!$X115&gt;$C$9,IF(Raw!$X115&lt;$A$9,Raw!W115,-999),-999),-999),-999),-999),-999)</f>
        <v>3.9999999999999998E-6</v>
      </c>
      <c r="P115" s="9">
        <f>IF(Raw!$G115&gt;$C$8,IF(Raw!$Q115&gt;$C$8,IF(Raw!$N115&gt;$C$9,IF(Raw!$N115&lt;$A$9,IF(Raw!$X115&gt;$C$9,IF(Raw!$X115&lt;$A$9,Raw!X115,-999),-999),-999),-999),-999),-999)</f>
        <v>389</v>
      </c>
      <c r="R115" s="9">
        <f t="shared" si="20"/>
        <v>0.41880899999999999</v>
      </c>
      <c r="S115" s="9">
        <f t="shared" si="21"/>
        <v>0.26484621479780612</v>
      </c>
      <c r="T115" s="9">
        <f t="shared" si="22"/>
        <v>0.66045700000000007</v>
      </c>
      <c r="U115" s="9">
        <f t="shared" si="23"/>
        <v>0.37778696804646544</v>
      </c>
      <c r="V115" s="15">
        <f t="shared" si="16"/>
        <v>0</v>
      </c>
      <c r="X115" s="11">
        <f t="shared" si="24"/>
        <v>6.9771799999999984E+19</v>
      </c>
      <c r="Y115" s="11">
        <f t="shared" si="25"/>
        <v>5.0079999999999999E-18</v>
      </c>
      <c r="Z115" s="11">
        <f t="shared" si="26"/>
        <v>5.0999999999999993E-4</v>
      </c>
      <c r="AA115" s="16">
        <f t="shared" si="27"/>
        <v>0.15124965341595326</v>
      </c>
      <c r="AB115" s="9">
        <f t="shared" si="17"/>
        <v>1.1876628923461403</v>
      </c>
      <c r="AC115" s="9">
        <f t="shared" si="18"/>
        <v>0.84875034658404669</v>
      </c>
      <c r="AD115" s="15">
        <f t="shared" si="19"/>
        <v>296.56794787441822</v>
      </c>
      <c r="AE115" s="3">
        <f t="shared" si="28"/>
        <v>602.9631999999998</v>
      </c>
      <c r="AF115" s="2">
        <f t="shared" si="29"/>
        <v>0.25</v>
      </c>
      <c r="AG115" s="9">
        <f t="shared" si="30"/>
        <v>8.6184235267106668E-2</v>
      </c>
      <c r="AH115" s="2">
        <f t="shared" si="31"/>
        <v>4.1704102921193327</v>
      </c>
    </row>
    <row r="116" spans="1:34">
      <c r="A116" s="1">
        <f>Raw!A116</f>
        <v>103</v>
      </c>
      <c r="B116" s="14">
        <f>Raw!B116</f>
        <v>0.46340277777777777</v>
      </c>
      <c r="C116" s="15">
        <f>Raw!C116</f>
        <v>39.9</v>
      </c>
      <c r="D116" s="15">
        <f>IF(C116&gt;0.5,Raw!D116*D$11,-999)</f>
        <v>110.4</v>
      </c>
      <c r="E116" s="9">
        <f>IF(Raw!$G116&gt;$C$8,IF(Raw!$Q116&gt;$C$8,IF(Raw!$N116&gt;$C$9,IF(Raw!$N116&lt;$A$9,IF(Raw!$X116&gt;$C$9,IF(Raw!$X116&lt;$A$9,Raw!H116,-999),-999),-999),-999),-999),-999)</f>
        <v>1.1410709999999999</v>
      </c>
      <c r="F116" s="9">
        <f>IF(Raw!$G116&gt;$C$8,IF(Raw!$Q116&gt;$C$8,IF(Raw!$N116&gt;$C$9,IF(Raw!$N116&lt;$A$9,IF(Raw!$X116&gt;$C$9,IF(Raw!$X116&lt;$A$9,Raw!I116,-999),-999),-999),-999),-999),-999)</f>
        <v>1.5764069999999999</v>
      </c>
      <c r="G116" s="9">
        <f>Raw!G116</f>
        <v>0.97615300000000005</v>
      </c>
      <c r="H116" s="9">
        <f>IF(Raw!$G116&gt;$C$8,IF(Raw!$Q116&gt;$C$8,IF(Raw!$N116&gt;$C$9,IF(Raw!$N116&lt;$A$9,IF(Raw!$X116&gt;$C$9,IF(Raw!$X116&lt;$A$9,Raw!L116,-999),-999),-999),-999),-999),-999)</f>
        <v>518.20000000000005</v>
      </c>
      <c r="I116" s="9">
        <f>IF(Raw!$G116&gt;$C$8,IF(Raw!$Q116&gt;$C$8,IF(Raw!$N116&gt;$C$9,IF(Raw!$N116&lt;$A$9,IF(Raw!$X116&gt;$C$9,IF(Raw!$X116&lt;$A$9,Raw!M116,-999),-999),-999),-999),-999),-999)</f>
        <v>1.9999999999999999E-6</v>
      </c>
      <c r="J116" s="9">
        <f>IF(Raw!$G116&gt;$C$8,IF(Raw!$Q116&gt;$C$8,IF(Raw!$N116&gt;$C$9,IF(Raw!$N116&lt;$A$9,IF(Raw!$X116&gt;$C$9,IF(Raw!$X116&lt;$A$9,Raw!N116,-999),-999),-999),-999),-999),-999)</f>
        <v>611</v>
      </c>
      <c r="K116" s="9">
        <f>IF(Raw!$G116&gt;$C$8,IF(Raw!$Q116&gt;$C$8,IF(Raw!$N116&gt;$C$9,IF(Raw!$N116&lt;$A$9,IF(Raw!$X116&gt;$C$9,IF(Raw!$X116&lt;$A$9,Raw!R116,-999),-999),-999),-999),-999),-999)</f>
        <v>1.096595</v>
      </c>
      <c r="L116" s="9">
        <f>IF(Raw!$G116&gt;$C$8,IF(Raw!$Q116&gt;$C$8,IF(Raw!$N116&gt;$C$9,IF(Raw!$N116&lt;$A$9,IF(Raw!$X116&gt;$C$9,IF(Raw!$X116&lt;$A$9,Raw!S116,-999),-999),-999),-999),-999),-999)</f>
        <v>1.7404809999999999</v>
      </c>
      <c r="M116" s="9">
        <f>Raw!Q116</f>
        <v>0.98762300000000003</v>
      </c>
      <c r="N116" s="9">
        <f>IF(Raw!$G116&gt;$C$8,IF(Raw!$Q116&gt;$C$8,IF(Raw!$N116&gt;$C$9,IF(Raw!$N116&lt;$A$9,IF(Raw!$X116&gt;$C$9,IF(Raw!$X116&lt;$A$9,Raw!V116,-999),-999),-999),-999),-999),-999)</f>
        <v>504.2</v>
      </c>
      <c r="O116" s="9">
        <f>IF(Raw!$G116&gt;$C$8,IF(Raw!$Q116&gt;$C$8,IF(Raw!$N116&gt;$C$9,IF(Raw!$N116&lt;$A$9,IF(Raw!$X116&gt;$C$9,IF(Raw!$X116&lt;$A$9,Raw!W116,-999),-999),-999),-999),-999),-999)</f>
        <v>9.0000000000000002E-6</v>
      </c>
      <c r="P116" s="9">
        <f>IF(Raw!$G116&gt;$C$8,IF(Raw!$Q116&gt;$C$8,IF(Raw!$N116&gt;$C$9,IF(Raw!$N116&lt;$A$9,IF(Raw!$X116&gt;$C$9,IF(Raw!$X116&lt;$A$9,Raw!X116,-999),-999),-999),-999),-999),-999)</f>
        <v>468</v>
      </c>
      <c r="R116" s="9">
        <f t="shared" si="20"/>
        <v>0.43533599999999995</v>
      </c>
      <c r="S116" s="9">
        <f t="shared" si="21"/>
        <v>0.27615710917294833</v>
      </c>
      <c r="T116" s="9">
        <f t="shared" si="22"/>
        <v>0.64388599999999996</v>
      </c>
      <c r="U116" s="9">
        <f t="shared" si="23"/>
        <v>0.36994715828555436</v>
      </c>
      <c r="V116" s="15">
        <f t="shared" si="16"/>
        <v>0</v>
      </c>
      <c r="X116" s="11">
        <f t="shared" si="24"/>
        <v>6.6460799999999984E+19</v>
      </c>
      <c r="Y116" s="11">
        <f t="shared" si="25"/>
        <v>5.1819999999999999E-18</v>
      </c>
      <c r="Z116" s="11">
        <f t="shared" si="26"/>
        <v>6.11E-4</v>
      </c>
      <c r="AA116" s="16">
        <f t="shared" si="27"/>
        <v>0.17384616236496819</v>
      </c>
      <c r="AB116" s="9">
        <f t="shared" si="17"/>
        <v>1.20853211010053</v>
      </c>
      <c r="AC116" s="9">
        <f t="shared" si="18"/>
        <v>0.8261538376350317</v>
      </c>
      <c r="AD116" s="15">
        <f t="shared" si="19"/>
        <v>284.52727064642903</v>
      </c>
      <c r="AE116" s="3">
        <f t="shared" si="28"/>
        <v>623.91279999999983</v>
      </c>
      <c r="AF116" s="2">
        <f t="shared" si="29"/>
        <v>0.25</v>
      </c>
      <c r="AG116" s="9">
        <f t="shared" si="30"/>
        <v>8.0969273254147101E-2</v>
      </c>
      <c r="AH116" s="2">
        <f t="shared" si="31"/>
        <v>3.9180609943103568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38.6</v>
      </c>
      <c r="D117" s="15">
        <f>IF(C117&gt;0.5,Raw!D117*D$11,-999)</f>
        <v>111.3</v>
      </c>
      <c r="E117" s="9">
        <f>IF(Raw!$G117&gt;$C$8,IF(Raw!$Q117&gt;$C$8,IF(Raw!$N117&gt;$C$9,IF(Raw!$N117&lt;$A$9,IF(Raw!$X117&gt;$C$9,IF(Raw!$X117&lt;$A$9,Raw!H117,-999),-999),-999),-999),-999),-999)</f>
        <v>1.127934</v>
      </c>
      <c r="F117" s="9">
        <f>IF(Raw!$G117&gt;$C$8,IF(Raw!$Q117&gt;$C$8,IF(Raw!$N117&gt;$C$9,IF(Raw!$N117&lt;$A$9,IF(Raw!$X117&gt;$C$9,IF(Raw!$X117&lt;$A$9,Raw!I117,-999),-999),-999),-999),-999),-999)</f>
        <v>1.5705739999999999</v>
      </c>
      <c r="G117" s="9">
        <f>Raw!G117</f>
        <v>0.96695500000000001</v>
      </c>
      <c r="H117" s="9">
        <f>IF(Raw!$G117&gt;$C$8,IF(Raw!$Q117&gt;$C$8,IF(Raw!$N117&gt;$C$9,IF(Raw!$N117&lt;$A$9,IF(Raw!$X117&gt;$C$9,IF(Raw!$X117&lt;$A$9,Raw!L117,-999),-999),-999),-999),-999),-999)</f>
        <v>534.20000000000005</v>
      </c>
      <c r="I117" s="9">
        <f>IF(Raw!$G117&gt;$C$8,IF(Raw!$Q117&gt;$C$8,IF(Raw!$N117&gt;$C$9,IF(Raw!$N117&lt;$A$9,IF(Raw!$X117&gt;$C$9,IF(Raw!$X117&lt;$A$9,Raw!M117,-999),-999),-999),-999),-999),-999)</f>
        <v>3.0000000000000001E-6</v>
      </c>
      <c r="J117" s="9">
        <f>IF(Raw!$G117&gt;$C$8,IF(Raw!$Q117&gt;$C$8,IF(Raw!$N117&gt;$C$9,IF(Raw!$N117&lt;$A$9,IF(Raw!$X117&gt;$C$9,IF(Raw!$X117&lt;$A$9,Raw!N117,-999),-999),-999),-999),-999),-999)</f>
        <v>426</v>
      </c>
      <c r="K117" s="9">
        <f>IF(Raw!$G117&gt;$C$8,IF(Raw!$Q117&gt;$C$8,IF(Raw!$N117&gt;$C$9,IF(Raw!$N117&lt;$A$9,IF(Raw!$X117&gt;$C$9,IF(Raw!$X117&lt;$A$9,Raw!R117,-999),-999),-999),-999),-999),-999)</f>
        <v>1.0667260000000001</v>
      </c>
      <c r="L117" s="9">
        <f>IF(Raw!$G117&gt;$C$8,IF(Raw!$Q117&gt;$C$8,IF(Raw!$N117&gt;$C$9,IF(Raw!$N117&lt;$A$9,IF(Raw!$X117&gt;$C$9,IF(Raw!$X117&lt;$A$9,Raw!S117,-999),-999),-999),-999),-999),-999)</f>
        <v>1.706088</v>
      </c>
      <c r="M117" s="9">
        <f>Raw!Q117</f>
        <v>0.98524199999999995</v>
      </c>
      <c r="N117" s="9">
        <f>IF(Raw!$G117&gt;$C$8,IF(Raw!$Q117&gt;$C$8,IF(Raw!$N117&gt;$C$9,IF(Raw!$N117&lt;$A$9,IF(Raw!$X117&gt;$C$9,IF(Raw!$X117&lt;$A$9,Raw!V117,-999),-999),-999),-999),-999),-999)</f>
        <v>557.20000000000005</v>
      </c>
      <c r="O117" s="9">
        <f>IF(Raw!$G117&gt;$C$8,IF(Raw!$Q117&gt;$C$8,IF(Raw!$N117&gt;$C$9,IF(Raw!$N117&lt;$A$9,IF(Raw!$X117&gt;$C$9,IF(Raw!$X117&lt;$A$9,Raw!W117,-999),-999),-999),-999),-999),-999)</f>
        <v>5.0000000000000004E-6</v>
      </c>
      <c r="P117" s="9">
        <f>IF(Raw!$G117&gt;$C$8,IF(Raw!$Q117&gt;$C$8,IF(Raw!$N117&gt;$C$9,IF(Raw!$N117&lt;$A$9,IF(Raw!$X117&gt;$C$9,IF(Raw!$X117&lt;$A$9,Raw!X117,-999),-999),-999),-999),-999),-999)</f>
        <v>369</v>
      </c>
      <c r="R117" s="9">
        <f t="shared" si="20"/>
        <v>0.44263999999999992</v>
      </c>
      <c r="S117" s="9">
        <f t="shared" si="21"/>
        <v>0.28183326605432152</v>
      </c>
      <c r="T117" s="9">
        <f t="shared" si="22"/>
        <v>0.63936199999999999</v>
      </c>
      <c r="U117" s="9">
        <f t="shared" si="23"/>
        <v>0.37475323664429971</v>
      </c>
      <c r="V117" s="15">
        <f t="shared" si="16"/>
        <v>0</v>
      </c>
      <c r="X117" s="11">
        <f t="shared" si="24"/>
        <v>6.7002599999999984E+19</v>
      </c>
      <c r="Y117" s="11">
        <f t="shared" si="25"/>
        <v>5.3420000000000005E-18</v>
      </c>
      <c r="Z117" s="11">
        <f t="shared" si="26"/>
        <v>4.26E-4</v>
      </c>
      <c r="AA117" s="16">
        <f t="shared" si="27"/>
        <v>0.13230393634611406</v>
      </c>
      <c r="AB117" s="9">
        <f t="shared" si="17"/>
        <v>1.1513161093501243</v>
      </c>
      <c r="AC117" s="9">
        <f t="shared" si="18"/>
        <v>0.86769606365388585</v>
      </c>
      <c r="AD117" s="15">
        <f t="shared" si="19"/>
        <v>310.57262053078415</v>
      </c>
      <c r="AE117" s="3">
        <f t="shared" si="28"/>
        <v>643.17679999999984</v>
      </c>
      <c r="AF117" s="2">
        <f t="shared" si="29"/>
        <v>0.25</v>
      </c>
      <c r="AG117" s="9">
        <f t="shared" si="30"/>
        <v>8.9529303659240958E-2</v>
      </c>
      <c r="AH117" s="2">
        <f t="shared" si="31"/>
        <v>4.3322764107565108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37.5</v>
      </c>
      <c r="D118" s="15">
        <f>IF(C118&gt;0.5,Raw!D118*D$11,-999)</f>
        <v>87.8</v>
      </c>
      <c r="E118" s="9">
        <f>IF(Raw!$G118&gt;$C$8,IF(Raw!$Q118&gt;$C$8,IF(Raw!$N118&gt;$C$9,IF(Raw!$N118&lt;$A$9,IF(Raw!$X118&gt;$C$9,IF(Raw!$X118&lt;$A$9,Raw!H118,-999),-999),-999),-999),-999),-999)</f>
        <v>1.1121350000000001</v>
      </c>
      <c r="F118" s="9">
        <f>IF(Raw!$G118&gt;$C$8,IF(Raw!$Q118&gt;$C$8,IF(Raw!$N118&gt;$C$9,IF(Raw!$N118&lt;$A$9,IF(Raw!$X118&gt;$C$9,IF(Raw!$X118&lt;$A$9,Raw!I118,-999),-999),-999),-999),-999),-999)</f>
        <v>1.534789</v>
      </c>
      <c r="G118" s="9">
        <f>Raw!G118</f>
        <v>0.97579099999999996</v>
      </c>
      <c r="H118" s="9">
        <f>IF(Raw!$G118&gt;$C$8,IF(Raw!$Q118&gt;$C$8,IF(Raw!$N118&gt;$C$9,IF(Raw!$N118&lt;$A$9,IF(Raw!$X118&gt;$C$9,IF(Raw!$X118&lt;$A$9,Raw!L118,-999),-999),-999),-999),-999),-999)</f>
        <v>508.8</v>
      </c>
      <c r="I118" s="9">
        <f>IF(Raw!$G118&gt;$C$8,IF(Raw!$Q118&gt;$C$8,IF(Raw!$N118&gt;$C$9,IF(Raw!$N118&lt;$A$9,IF(Raw!$X118&gt;$C$9,IF(Raw!$X118&lt;$A$9,Raw!M118,-999),-999),-999),-999),-999),-999)</f>
        <v>6.0000000000000002E-6</v>
      </c>
      <c r="J118" s="9">
        <f>IF(Raw!$G118&gt;$C$8,IF(Raw!$Q118&gt;$C$8,IF(Raw!$N118&gt;$C$9,IF(Raw!$N118&lt;$A$9,IF(Raw!$X118&gt;$C$9,IF(Raw!$X118&lt;$A$9,Raw!N118,-999),-999),-999),-999),-999),-999)</f>
        <v>435</v>
      </c>
      <c r="K118" s="9">
        <f>IF(Raw!$G118&gt;$C$8,IF(Raw!$Q118&gt;$C$8,IF(Raw!$N118&gt;$C$9,IF(Raw!$N118&lt;$A$9,IF(Raw!$X118&gt;$C$9,IF(Raw!$X118&lt;$A$9,Raw!R118,-999),-999),-999),-999),-999),-999)</f>
        <v>1.084878</v>
      </c>
      <c r="L118" s="9">
        <f>IF(Raw!$G118&gt;$C$8,IF(Raw!$Q118&gt;$C$8,IF(Raw!$N118&gt;$C$9,IF(Raw!$N118&lt;$A$9,IF(Raw!$X118&gt;$C$9,IF(Raw!$X118&lt;$A$9,Raw!S118,-999),-999),-999),-999),-999),-999)</f>
        <v>1.73441</v>
      </c>
      <c r="M118" s="9">
        <f>Raw!Q118</f>
        <v>0.987313</v>
      </c>
      <c r="N118" s="9">
        <f>IF(Raw!$G118&gt;$C$8,IF(Raw!$Q118&gt;$C$8,IF(Raw!$N118&gt;$C$9,IF(Raw!$N118&lt;$A$9,IF(Raw!$X118&gt;$C$9,IF(Raw!$X118&lt;$A$9,Raw!V118,-999),-999),-999),-999),-999),-999)</f>
        <v>541.70000000000005</v>
      </c>
      <c r="O118" s="9">
        <f>IF(Raw!$G118&gt;$C$8,IF(Raw!$Q118&gt;$C$8,IF(Raw!$N118&gt;$C$9,IF(Raw!$N118&lt;$A$9,IF(Raw!$X118&gt;$C$9,IF(Raw!$X118&lt;$A$9,Raw!W118,-999),-999),-999),-999),-999),-999)</f>
        <v>3.9999999999999998E-6</v>
      </c>
      <c r="P118" s="9">
        <f>IF(Raw!$G118&gt;$C$8,IF(Raw!$Q118&gt;$C$8,IF(Raw!$N118&gt;$C$9,IF(Raw!$N118&lt;$A$9,IF(Raw!$X118&gt;$C$9,IF(Raw!$X118&lt;$A$9,Raw!X118,-999),-999),-999),-999),-999),-999)</f>
        <v>393</v>
      </c>
      <c r="R118" s="9">
        <f t="shared" si="20"/>
        <v>0.42265399999999986</v>
      </c>
      <c r="S118" s="9">
        <f t="shared" si="21"/>
        <v>0.27538247928542614</v>
      </c>
      <c r="T118" s="9">
        <f t="shared" si="22"/>
        <v>0.649532</v>
      </c>
      <c r="U118" s="9">
        <f t="shared" si="23"/>
        <v>0.37449737951234136</v>
      </c>
      <c r="V118" s="15">
        <f t="shared" si="16"/>
        <v>0</v>
      </c>
      <c r="X118" s="11">
        <f t="shared" si="24"/>
        <v>5.2855599999999984E+19</v>
      </c>
      <c r="Y118" s="11">
        <f t="shared" si="25"/>
        <v>5.0880000000000002E-18</v>
      </c>
      <c r="Z118" s="11">
        <f t="shared" si="26"/>
        <v>4.35E-4</v>
      </c>
      <c r="AA118" s="16">
        <f t="shared" si="27"/>
        <v>0.1047322226497968</v>
      </c>
      <c r="AB118" s="9">
        <f t="shared" si="17"/>
        <v>1.1529049300421679</v>
      </c>
      <c r="AC118" s="9">
        <f t="shared" si="18"/>
        <v>0.89526777735020313</v>
      </c>
      <c r="AD118" s="15">
        <f t="shared" si="19"/>
        <v>240.76373022941792</v>
      </c>
      <c r="AE118" s="3">
        <f t="shared" si="28"/>
        <v>612.59519999999986</v>
      </c>
      <c r="AF118" s="2">
        <f t="shared" si="29"/>
        <v>0.25</v>
      </c>
      <c r="AG118" s="9">
        <f t="shared" si="30"/>
        <v>6.9357989271179463E-2</v>
      </c>
      <c r="AH118" s="2">
        <f t="shared" si="31"/>
        <v>3.3561970051804311</v>
      </c>
    </row>
    <row r="119" spans="1:34">
      <c r="A119" s="1">
        <f>Raw!A119</f>
        <v>106</v>
      </c>
      <c r="B119" s="14">
        <f>Raw!B119</f>
        <v>0.46356481481481482</v>
      </c>
      <c r="C119" s="15">
        <f>Raw!C119</f>
        <v>36.200000000000003</v>
      </c>
      <c r="D119" s="15">
        <f>IF(C119&gt;0.5,Raw!D119*D$11,-999)</f>
        <v>103.2</v>
      </c>
      <c r="E119" s="9">
        <f>IF(Raw!$G119&gt;$C$8,IF(Raw!$Q119&gt;$C$8,IF(Raw!$N119&gt;$C$9,IF(Raw!$N119&lt;$A$9,IF(Raw!$X119&gt;$C$9,IF(Raw!$X119&lt;$A$9,Raw!H119,-999),-999),-999),-999),-999),-999)</f>
        <v>1.148825</v>
      </c>
      <c r="F119" s="9">
        <f>IF(Raw!$G119&gt;$C$8,IF(Raw!$Q119&gt;$C$8,IF(Raw!$N119&gt;$C$9,IF(Raw!$N119&lt;$A$9,IF(Raw!$X119&gt;$C$9,IF(Raw!$X119&lt;$A$9,Raw!I119,-999),-999),-999),-999),-999),-999)</f>
        <v>1.541337</v>
      </c>
      <c r="G119" s="9">
        <f>Raw!G119</f>
        <v>0.96788399999999997</v>
      </c>
      <c r="H119" s="9">
        <f>IF(Raw!$G119&gt;$C$8,IF(Raw!$Q119&gt;$C$8,IF(Raw!$N119&gt;$C$9,IF(Raw!$N119&lt;$A$9,IF(Raw!$X119&gt;$C$9,IF(Raw!$X119&lt;$A$9,Raw!L119,-999),-999),-999),-999),-999),-999)</f>
        <v>497.8</v>
      </c>
      <c r="I119" s="9">
        <f>IF(Raw!$G119&gt;$C$8,IF(Raw!$Q119&gt;$C$8,IF(Raw!$N119&gt;$C$9,IF(Raw!$N119&lt;$A$9,IF(Raw!$X119&gt;$C$9,IF(Raw!$X119&lt;$A$9,Raw!M119,-999),-999),-999),-999),-999),-999)</f>
        <v>2.3E-5</v>
      </c>
      <c r="J119" s="9">
        <f>IF(Raw!$G119&gt;$C$8,IF(Raw!$Q119&gt;$C$8,IF(Raw!$N119&gt;$C$9,IF(Raw!$N119&lt;$A$9,IF(Raw!$X119&gt;$C$9,IF(Raw!$X119&lt;$A$9,Raw!N119,-999),-999),-999),-999),-999),-999)</f>
        <v>496</v>
      </c>
      <c r="K119" s="9">
        <f>IF(Raw!$G119&gt;$C$8,IF(Raw!$Q119&gt;$C$8,IF(Raw!$N119&gt;$C$9,IF(Raw!$N119&lt;$A$9,IF(Raw!$X119&gt;$C$9,IF(Raw!$X119&lt;$A$9,Raw!R119,-999),-999),-999),-999),-999),-999)</f>
        <v>1.0800799999999999</v>
      </c>
      <c r="L119" s="9">
        <f>IF(Raw!$G119&gt;$C$8,IF(Raw!$Q119&gt;$C$8,IF(Raw!$N119&gt;$C$9,IF(Raw!$N119&lt;$A$9,IF(Raw!$X119&gt;$C$9,IF(Raw!$X119&lt;$A$9,Raw!S119,-999),-999),-999),-999),-999),-999)</f>
        <v>1.7193590000000001</v>
      </c>
      <c r="M119" s="9">
        <f>Raw!Q119</f>
        <v>0.98244500000000001</v>
      </c>
      <c r="N119" s="9">
        <f>IF(Raw!$G119&gt;$C$8,IF(Raw!$Q119&gt;$C$8,IF(Raw!$N119&gt;$C$9,IF(Raw!$N119&lt;$A$9,IF(Raw!$X119&gt;$C$9,IF(Raw!$X119&lt;$A$9,Raw!V119,-999),-999),-999),-999),-999),-999)</f>
        <v>507.4</v>
      </c>
      <c r="O119" s="9">
        <f>IF(Raw!$G119&gt;$C$8,IF(Raw!$Q119&gt;$C$8,IF(Raw!$N119&gt;$C$9,IF(Raw!$N119&lt;$A$9,IF(Raw!$X119&gt;$C$9,IF(Raw!$X119&lt;$A$9,Raw!W119,-999),-999),-999),-999),-999),-999)</f>
        <v>6.9999999999999999E-6</v>
      </c>
      <c r="P119" s="9">
        <f>IF(Raw!$G119&gt;$C$8,IF(Raw!$Q119&gt;$C$8,IF(Raw!$N119&gt;$C$9,IF(Raw!$N119&lt;$A$9,IF(Raw!$X119&gt;$C$9,IF(Raw!$X119&lt;$A$9,Raw!X119,-999),-999),-999),-999),-999),-999)</f>
        <v>602</v>
      </c>
      <c r="R119" s="9">
        <f t="shared" si="20"/>
        <v>0.39251199999999997</v>
      </c>
      <c r="S119" s="9">
        <f t="shared" si="21"/>
        <v>0.25465683364507569</v>
      </c>
      <c r="T119" s="9">
        <f t="shared" si="22"/>
        <v>0.63927900000000015</v>
      </c>
      <c r="U119" s="9">
        <f t="shared" si="23"/>
        <v>0.37181240218011485</v>
      </c>
      <c r="V119" s="15">
        <f t="shared" si="16"/>
        <v>0</v>
      </c>
      <c r="X119" s="11">
        <f t="shared" si="24"/>
        <v>6.21264E+19</v>
      </c>
      <c r="Y119" s="11">
        <f t="shared" si="25"/>
        <v>4.978E-18</v>
      </c>
      <c r="Z119" s="11">
        <f t="shared" si="26"/>
        <v>4.9600000000000002E-4</v>
      </c>
      <c r="AA119" s="16">
        <f t="shared" si="27"/>
        <v>0.13299474659236174</v>
      </c>
      <c r="AB119" s="9">
        <f t="shared" si="17"/>
        <v>1.1651007486068183</v>
      </c>
      <c r="AC119" s="9">
        <f t="shared" si="18"/>
        <v>0.86700525340763834</v>
      </c>
      <c r="AD119" s="15">
        <f t="shared" si="19"/>
        <v>268.13456974266484</v>
      </c>
      <c r="AE119" s="3">
        <f t="shared" si="28"/>
        <v>599.35119999999984</v>
      </c>
      <c r="AF119" s="2">
        <f t="shared" si="29"/>
        <v>0.25</v>
      </c>
      <c r="AG119" s="9">
        <f t="shared" si="30"/>
        <v>7.6689044987347507E-2</v>
      </c>
      <c r="AH119" s="2">
        <f t="shared" si="31"/>
        <v>3.7109429760189783</v>
      </c>
    </row>
    <row r="120" spans="1:34">
      <c r="A120" s="1">
        <f>Raw!A120</f>
        <v>107</v>
      </c>
      <c r="B120" s="14">
        <f>Raw!B120</f>
        <v>0.46362268518518518</v>
      </c>
      <c r="C120" s="15">
        <f>Raw!C120</f>
        <v>35</v>
      </c>
      <c r="D120" s="15">
        <f>IF(C120&gt;0.5,Raw!D120*D$11,-999)</f>
        <v>153</v>
      </c>
      <c r="E120" s="9">
        <f>IF(Raw!$G120&gt;$C$8,IF(Raw!$Q120&gt;$C$8,IF(Raw!$N120&gt;$C$9,IF(Raw!$N120&lt;$A$9,IF(Raw!$X120&gt;$C$9,IF(Raw!$X120&lt;$A$9,Raw!H120,-999),-999),-999),-999),-999),-999)</f>
        <v>1.145265</v>
      </c>
      <c r="F120" s="9">
        <f>IF(Raw!$G120&gt;$C$8,IF(Raw!$Q120&gt;$C$8,IF(Raw!$N120&gt;$C$9,IF(Raw!$N120&lt;$A$9,IF(Raw!$X120&gt;$C$9,IF(Raw!$X120&lt;$A$9,Raw!I120,-999),-999),-999),-999),-999),-999)</f>
        <v>1.510186</v>
      </c>
      <c r="G120" s="9">
        <f>Raw!G120</f>
        <v>0.96668600000000005</v>
      </c>
      <c r="H120" s="9">
        <f>IF(Raw!$G120&gt;$C$8,IF(Raw!$Q120&gt;$C$8,IF(Raw!$N120&gt;$C$9,IF(Raw!$N120&lt;$A$9,IF(Raw!$X120&gt;$C$9,IF(Raw!$X120&lt;$A$9,Raw!L120,-999),-999),-999),-999),-999),-999)</f>
        <v>492</v>
      </c>
      <c r="I120" s="9">
        <f>IF(Raw!$G120&gt;$C$8,IF(Raw!$Q120&gt;$C$8,IF(Raw!$N120&gt;$C$9,IF(Raw!$N120&lt;$A$9,IF(Raw!$X120&gt;$C$9,IF(Raw!$X120&lt;$A$9,Raw!M120,-999),-999),-999),-999),-999),-999)</f>
        <v>1.4E-5</v>
      </c>
      <c r="J120" s="9">
        <f>IF(Raw!$G120&gt;$C$8,IF(Raw!$Q120&gt;$C$8,IF(Raw!$N120&gt;$C$9,IF(Raw!$N120&lt;$A$9,IF(Raw!$X120&gt;$C$9,IF(Raw!$X120&lt;$A$9,Raw!N120,-999),-999),-999),-999),-999),-999)</f>
        <v>348</v>
      </c>
      <c r="K120" s="9">
        <f>IF(Raw!$G120&gt;$C$8,IF(Raw!$Q120&gt;$C$8,IF(Raw!$N120&gt;$C$9,IF(Raw!$N120&lt;$A$9,IF(Raw!$X120&gt;$C$9,IF(Raw!$X120&lt;$A$9,Raw!R120,-999),-999),-999),-999),-999),-999)</f>
        <v>1.0757509999999999</v>
      </c>
      <c r="L120" s="9">
        <f>IF(Raw!$G120&gt;$C$8,IF(Raw!$Q120&gt;$C$8,IF(Raw!$N120&gt;$C$9,IF(Raw!$N120&lt;$A$9,IF(Raw!$X120&gt;$C$9,IF(Raw!$X120&lt;$A$9,Raw!S120,-999),-999),-999),-999),-999),-999)</f>
        <v>1.722059</v>
      </c>
      <c r="M120" s="9">
        <f>Raw!Q120</f>
        <v>0.98872199999999999</v>
      </c>
      <c r="N120" s="9">
        <f>IF(Raw!$G120&gt;$C$8,IF(Raw!$Q120&gt;$C$8,IF(Raw!$N120&gt;$C$9,IF(Raw!$N120&lt;$A$9,IF(Raw!$X120&gt;$C$9,IF(Raw!$X120&lt;$A$9,Raw!V120,-999),-999),-999),-999),-999),-999)</f>
        <v>548.70000000000005</v>
      </c>
      <c r="O120" s="9">
        <f>IF(Raw!$G120&gt;$C$8,IF(Raw!$Q120&gt;$C$8,IF(Raw!$N120&gt;$C$9,IF(Raw!$N120&lt;$A$9,IF(Raw!$X120&gt;$C$9,IF(Raw!$X120&lt;$A$9,Raw!W120,-999),-999),-999),-999),-999),-999)</f>
        <v>9.0000000000000002E-6</v>
      </c>
      <c r="P120" s="9">
        <f>IF(Raw!$G120&gt;$C$8,IF(Raw!$Q120&gt;$C$8,IF(Raw!$N120&gt;$C$9,IF(Raw!$N120&lt;$A$9,IF(Raw!$X120&gt;$C$9,IF(Raw!$X120&lt;$A$9,Raw!X120,-999),-999),-999),-999),-999),-999)</f>
        <v>429</v>
      </c>
      <c r="R120" s="9">
        <f t="shared" si="20"/>
        <v>0.36492100000000005</v>
      </c>
      <c r="S120" s="9">
        <f t="shared" si="21"/>
        <v>0.24163977152483207</v>
      </c>
      <c r="T120" s="9">
        <f t="shared" si="22"/>
        <v>0.6463080000000001</v>
      </c>
      <c r="U120" s="9">
        <f t="shared" si="23"/>
        <v>0.37531118271789765</v>
      </c>
      <c r="V120" s="15">
        <f t="shared" si="16"/>
        <v>0</v>
      </c>
      <c r="X120" s="11">
        <f t="shared" si="24"/>
        <v>9.2105999999999984E+19</v>
      </c>
      <c r="Y120" s="11">
        <f t="shared" si="25"/>
        <v>4.92E-18</v>
      </c>
      <c r="Z120" s="11">
        <f t="shared" si="26"/>
        <v>3.48E-4</v>
      </c>
      <c r="AA120" s="16">
        <f t="shared" si="27"/>
        <v>0.13621851990651987</v>
      </c>
      <c r="AB120" s="9">
        <f t="shared" si="17"/>
        <v>1.163790119163743</v>
      </c>
      <c r="AC120" s="9">
        <f t="shared" si="18"/>
        <v>0.8637814800934801</v>
      </c>
      <c r="AD120" s="15">
        <f t="shared" si="19"/>
        <v>391.43252846701114</v>
      </c>
      <c r="AE120" s="3">
        <f t="shared" si="28"/>
        <v>592.36799999999982</v>
      </c>
      <c r="AF120" s="2">
        <f t="shared" si="29"/>
        <v>0.25</v>
      </c>
      <c r="AG120" s="9">
        <f t="shared" si="30"/>
        <v>0.11300692708708546</v>
      </c>
      <c r="AH120" s="2">
        <f t="shared" si="31"/>
        <v>5.4683463900808356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33.9</v>
      </c>
      <c r="D121" s="15">
        <f>IF(C121&gt;0.5,Raw!D121*D$11,-999)</f>
        <v>152.1</v>
      </c>
      <c r="E121" s="9">
        <f>IF(Raw!$G121&gt;$C$8,IF(Raw!$Q121&gt;$C$8,IF(Raw!$N121&gt;$C$9,IF(Raw!$N121&lt;$A$9,IF(Raw!$X121&gt;$C$9,IF(Raw!$X121&lt;$A$9,Raw!H121,-999),-999),-999),-999),-999),-999)</f>
        <v>1.1286989999999999</v>
      </c>
      <c r="F121" s="9">
        <f>IF(Raw!$G121&gt;$C$8,IF(Raw!$Q121&gt;$C$8,IF(Raw!$N121&gt;$C$9,IF(Raw!$N121&lt;$A$9,IF(Raw!$X121&gt;$C$9,IF(Raw!$X121&lt;$A$9,Raw!I121,-999),-999),-999),-999),-999),-999)</f>
        <v>1.4887999999999999</v>
      </c>
      <c r="G121" s="9">
        <f>Raw!G121</f>
        <v>0.95478200000000002</v>
      </c>
      <c r="H121" s="9">
        <f>IF(Raw!$G121&gt;$C$8,IF(Raw!$Q121&gt;$C$8,IF(Raw!$N121&gt;$C$9,IF(Raw!$N121&lt;$A$9,IF(Raw!$X121&gt;$C$9,IF(Raw!$X121&lt;$A$9,Raw!L121,-999),-999),-999),-999),-999),-999)</f>
        <v>518.4</v>
      </c>
      <c r="I121" s="9">
        <f>IF(Raw!$G121&gt;$C$8,IF(Raw!$Q121&gt;$C$8,IF(Raw!$N121&gt;$C$9,IF(Raw!$N121&lt;$A$9,IF(Raw!$X121&gt;$C$9,IF(Raw!$X121&lt;$A$9,Raw!M121,-999),-999),-999),-999),-999),-999)</f>
        <v>1.1E-5</v>
      </c>
      <c r="J121" s="9">
        <f>IF(Raw!$G121&gt;$C$8,IF(Raw!$Q121&gt;$C$8,IF(Raw!$N121&gt;$C$9,IF(Raw!$N121&lt;$A$9,IF(Raw!$X121&gt;$C$9,IF(Raw!$X121&lt;$A$9,Raw!N121,-999),-999),-999),-999),-999),-999)</f>
        <v>473</v>
      </c>
      <c r="K121" s="9">
        <f>IF(Raw!$G121&gt;$C$8,IF(Raw!$Q121&gt;$C$8,IF(Raw!$N121&gt;$C$9,IF(Raw!$N121&lt;$A$9,IF(Raw!$X121&gt;$C$9,IF(Raw!$X121&lt;$A$9,Raw!R121,-999),-999),-999),-999),-999),-999)</f>
        <v>1.085782</v>
      </c>
      <c r="L121" s="9">
        <f>IF(Raw!$G121&gt;$C$8,IF(Raw!$Q121&gt;$C$8,IF(Raw!$N121&gt;$C$9,IF(Raw!$N121&lt;$A$9,IF(Raw!$X121&gt;$C$9,IF(Raw!$X121&lt;$A$9,Raw!S121,-999),-999),-999),-999),-999),-999)</f>
        <v>1.7071529999999999</v>
      </c>
      <c r="M121" s="9">
        <f>Raw!Q121</f>
        <v>0.98552099999999998</v>
      </c>
      <c r="N121" s="9">
        <f>IF(Raw!$G121&gt;$C$8,IF(Raw!$Q121&gt;$C$8,IF(Raw!$N121&gt;$C$9,IF(Raw!$N121&lt;$A$9,IF(Raw!$X121&gt;$C$9,IF(Raw!$X121&lt;$A$9,Raw!V121,-999),-999),-999),-999),-999),-999)</f>
        <v>503.2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335</v>
      </c>
      <c r="R121" s="9">
        <f t="shared" si="20"/>
        <v>0.360101</v>
      </c>
      <c r="S121" s="9">
        <f t="shared" si="21"/>
        <v>0.24187332079527138</v>
      </c>
      <c r="T121" s="9">
        <f t="shared" si="22"/>
        <v>0.6213709999999999</v>
      </c>
      <c r="U121" s="9">
        <f t="shared" si="23"/>
        <v>0.36398084998825525</v>
      </c>
      <c r="V121" s="15">
        <f t="shared" si="16"/>
        <v>0</v>
      </c>
      <c r="X121" s="11">
        <f t="shared" si="24"/>
        <v>9.1564199999999984E+19</v>
      </c>
      <c r="Y121" s="11">
        <f t="shared" si="25"/>
        <v>5.1839999999999995E-18</v>
      </c>
      <c r="Z121" s="11">
        <f t="shared" si="26"/>
        <v>4.73E-4</v>
      </c>
      <c r="AA121" s="16">
        <f t="shared" si="27"/>
        <v>0.18335237584458364</v>
      </c>
      <c r="AB121" s="9">
        <f t="shared" si="17"/>
        <v>1.1997118491309249</v>
      </c>
      <c r="AC121" s="9">
        <f t="shared" si="18"/>
        <v>0.81664762415541625</v>
      </c>
      <c r="AD121" s="15">
        <f t="shared" si="19"/>
        <v>387.63715823379198</v>
      </c>
      <c r="AE121" s="3">
        <f t="shared" si="28"/>
        <v>624.15359999999976</v>
      </c>
      <c r="AF121" s="2">
        <f t="shared" si="29"/>
        <v>0.25</v>
      </c>
      <c r="AG121" s="9">
        <f t="shared" si="30"/>
        <v>0.10853269410843645</v>
      </c>
      <c r="AH121" s="2">
        <f t="shared" si="31"/>
        <v>5.251840584748023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32.799999999999997</v>
      </c>
      <c r="D122" s="15">
        <f>IF(C122&gt;0.5,Raw!D122*D$11,-999)</f>
        <v>159.30000000000001</v>
      </c>
      <c r="E122" s="9">
        <f>IF(Raw!$G122&gt;$C$8,IF(Raw!$Q122&gt;$C$8,IF(Raw!$N122&gt;$C$9,IF(Raw!$N122&lt;$A$9,IF(Raw!$X122&gt;$C$9,IF(Raw!$X122&lt;$A$9,Raw!H122,-999),-999),-999),-999),-999),-999)</f>
        <v>1.110994</v>
      </c>
      <c r="F122" s="9">
        <f>IF(Raw!$G122&gt;$C$8,IF(Raw!$Q122&gt;$C$8,IF(Raw!$N122&gt;$C$9,IF(Raw!$N122&lt;$A$9,IF(Raw!$X122&gt;$C$9,IF(Raw!$X122&lt;$A$9,Raw!I122,-999),-999),-999),-999),-999),-999)</f>
        <v>1.4635880000000001</v>
      </c>
      <c r="G122" s="9">
        <f>Raw!G122</f>
        <v>0.96845800000000004</v>
      </c>
      <c r="H122" s="9">
        <f>IF(Raw!$G122&gt;$C$8,IF(Raw!$Q122&gt;$C$8,IF(Raw!$N122&gt;$C$9,IF(Raw!$N122&lt;$A$9,IF(Raw!$X122&gt;$C$9,IF(Raw!$X122&lt;$A$9,Raw!L122,-999),-999),-999),-999),-999),-999)</f>
        <v>492.3</v>
      </c>
      <c r="I122" s="9">
        <f>IF(Raw!$G122&gt;$C$8,IF(Raw!$Q122&gt;$C$8,IF(Raw!$N122&gt;$C$9,IF(Raw!$N122&lt;$A$9,IF(Raw!$X122&gt;$C$9,IF(Raw!$X122&lt;$A$9,Raw!M122,-999),-999),-999),-999),-999),-999)</f>
        <v>2.0999999999999999E-5</v>
      </c>
      <c r="J122" s="9">
        <f>IF(Raw!$G122&gt;$C$8,IF(Raw!$Q122&gt;$C$8,IF(Raw!$N122&gt;$C$9,IF(Raw!$N122&lt;$A$9,IF(Raw!$X122&gt;$C$9,IF(Raw!$X122&lt;$A$9,Raw!N122,-999),-999),-999),-999),-999),-999)</f>
        <v>734</v>
      </c>
      <c r="K122" s="9">
        <f>IF(Raw!$G122&gt;$C$8,IF(Raw!$Q122&gt;$C$8,IF(Raw!$N122&gt;$C$9,IF(Raw!$N122&lt;$A$9,IF(Raw!$X122&gt;$C$9,IF(Raw!$X122&lt;$A$9,Raw!R122,-999),-999),-999),-999),-999),-999)</f>
        <v>1.045504</v>
      </c>
      <c r="L122" s="9">
        <f>IF(Raw!$G122&gt;$C$8,IF(Raw!$Q122&gt;$C$8,IF(Raw!$N122&gt;$C$9,IF(Raw!$N122&lt;$A$9,IF(Raw!$X122&gt;$C$9,IF(Raw!$X122&lt;$A$9,Raw!S122,-999),-999),-999),-999),-999),-999)</f>
        <v>1.6237490000000001</v>
      </c>
      <c r="M122" s="9">
        <f>Raw!Q122</f>
        <v>0.97930899999999999</v>
      </c>
      <c r="N122" s="9">
        <f>IF(Raw!$G122&gt;$C$8,IF(Raw!$Q122&gt;$C$8,IF(Raw!$N122&gt;$C$9,IF(Raw!$N122&lt;$A$9,IF(Raw!$X122&gt;$C$9,IF(Raw!$X122&lt;$A$9,Raw!V122,-999),-999),-999),-999),-999),-999)</f>
        <v>592.4</v>
      </c>
      <c r="O122" s="9">
        <f>IF(Raw!$G122&gt;$C$8,IF(Raw!$Q122&gt;$C$8,IF(Raw!$N122&gt;$C$9,IF(Raw!$N122&lt;$A$9,IF(Raw!$X122&gt;$C$9,IF(Raw!$X122&lt;$A$9,Raw!W122,-999),-999),-999),-999),-999),-999)</f>
        <v>3.9999999999999998E-6</v>
      </c>
      <c r="P122" s="9">
        <f>IF(Raw!$G122&gt;$C$8,IF(Raw!$Q122&gt;$C$8,IF(Raw!$N122&gt;$C$9,IF(Raw!$N122&lt;$A$9,IF(Raw!$X122&gt;$C$9,IF(Raw!$X122&lt;$A$9,Raw!X122,-999),-999),-999),-999),-999),-999)</f>
        <v>308</v>
      </c>
      <c r="R122" s="9">
        <f t="shared" si="20"/>
        <v>0.35259400000000007</v>
      </c>
      <c r="S122" s="9">
        <f t="shared" si="21"/>
        <v>0.24091069344651639</v>
      </c>
      <c r="T122" s="9">
        <f t="shared" si="22"/>
        <v>0.57824500000000012</v>
      </c>
      <c r="U122" s="9">
        <f t="shared" si="23"/>
        <v>0.35611723240476212</v>
      </c>
      <c r="V122" s="15">
        <f t="shared" si="16"/>
        <v>0</v>
      </c>
      <c r="X122" s="11">
        <f t="shared" si="24"/>
        <v>9.5898599999999984E+19</v>
      </c>
      <c r="Y122" s="11">
        <f t="shared" si="25"/>
        <v>4.9229999999999999E-18</v>
      </c>
      <c r="Z122" s="11">
        <f t="shared" si="26"/>
        <v>7.3399999999999995E-4</v>
      </c>
      <c r="AA122" s="16">
        <f t="shared" si="27"/>
        <v>0.25734919711033954</v>
      </c>
      <c r="AB122" s="9">
        <f t="shared" si="17"/>
        <v>1.1943148864830684</v>
      </c>
      <c r="AC122" s="9">
        <f t="shared" si="18"/>
        <v>0.74265080288966034</v>
      </c>
      <c r="AD122" s="15">
        <f t="shared" si="19"/>
        <v>350.61198516395029</v>
      </c>
      <c r="AE122" s="3">
        <f t="shared" si="28"/>
        <v>592.72919999999988</v>
      </c>
      <c r="AF122" s="2">
        <f t="shared" si="29"/>
        <v>0.25</v>
      </c>
      <c r="AG122" s="9">
        <f t="shared" si="30"/>
        <v>9.6045361388096537E-2</v>
      </c>
      <c r="AH122" s="2">
        <f t="shared" si="31"/>
        <v>4.6475850531345735</v>
      </c>
    </row>
    <row r="123" spans="1:34">
      <c r="A123" s="1">
        <f>Raw!A123</f>
        <v>110</v>
      </c>
      <c r="B123" s="14">
        <f>Raw!B123</f>
        <v>0.46379629629629626</v>
      </c>
      <c r="C123" s="15">
        <f>Raw!C123</f>
        <v>31.5</v>
      </c>
      <c r="D123" s="15">
        <f>IF(C123&gt;0.5,Raw!D123*D$11,-999)</f>
        <v>147.5</v>
      </c>
      <c r="E123" s="9">
        <f>IF(Raw!$G123&gt;$C$8,IF(Raw!$Q123&gt;$C$8,IF(Raw!$N123&gt;$C$9,IF(Raw!$N123&lt;$A$9,IF(Raw!$X123&gt;$C$9,IF(Raw!$X123&lt;$A$9,Raw!H123,-999),-999),-999),-999),-999),-999)</f>
        <v>1.106716</v>
      </c>
      <c r="F123" s="9">
        <f>IF(Raw!$G123&gt;$C$8,IF(Raw!$Q123&gt;$C$8,IF(Raw!$N123&gt;$C$9,IF(Raw!$N123&lt;$A$9,IF(Raw!$X123&gt;$C$9,IF(Raw!$X123&lt;$A$9,Raw!I123,-999),-999),-999),-999),-999),-999)</f>
        <v>1.4588639999999999</v>
      </c>
      <c r="G123" s="9">
        <f>Raw!G123</f>
        <v>0.970055</v>
      </c>
      <c r="H123" s="9">
        <f>IF(Raw!$G123&gt;$C$8,IF(Raw!$Q123&gt;$C$8,IF(Raw!$N123&gt;$C$9,IF(Raw!$N123&lt;$A$9,IF(Raw!$X123&gt;$C$9,IF(Raw!$X123&lt;$A$9,Raw!L123,-999),-999),-999),-999),-999),-999)</f>
        <v>449.1</v>
      </c>
      <c r="I123" s="9">
        <f>IF(Raw!$G123&gt;$C$8,IF(Raw!$Q123&gt;$C$8,IF(Raw!$N123&gt;$C$9,IF(Raw!$N123&lt;$A$9,IF(Raw!$X123&gt;$C$9,IF(Raw!$X123&lt;$A$9,Raw!M123,-999),-999),-999),-999),-999),-999)</f>
        <v>2.5000000000000001E-5</v>
      </c>
      <c r="J123" s="9">
        <f>IF(Raw!$G123&gt;$C$8,IF(Raw!$Q123&gt;$C$8,IF(Raw!$N123&gt;$C$9,IF(Raw!$N123&lt;$A$9,IF(Raw!$X123&gt;$C$9,IF(Raw!$X123&lt;$A$9,Raw!N123,-999),-999),-999),-999),-999),-999)</f>
        <v>609</v>
      </c>
      <c r="K123" s="9">
        <f>IF(Raw!$G123&gt;$C$8,IF(Raw!$Q123&gt;$C$8,IF(Raw!$N123&gt;$C$9,IF(Raw!$N123&lt;$A$9,IF(Raw!$X123&gt;$C$9,IF(Raw!$X123&lt;$A$9,Raw!R123,-999),-999),-999),-999),-999),-999)</f>
        <v>1.0942670000000001</v>
      </c>
      <c r="L123" s="9">
        <f>IF(Raw!$G123&gt;$C$8,IF(Raw!$Q123&gt;$C$8,IF(Raw!$N123&gt;$C$9,IF(Raw!$N123&lt;$A$9,IF(Raw!$X123&gt;$C$9,IF(Raw!$X123&lt;$A$9,Raw!S123,-999),-999),-999),-999),-999),-999)</f>
        <v>1.7028890000000001</v>
      </c>
      <c r="M123" s="9">
        <f>Raw!Q123</f>
        <v>0.98420099999999999</v>
      </c>
      <c r="N123" s="9">
        <f>IF(Raw!$G123&gt;$C$8,IF(Raw!$Q123&gt;$C$8,IF(Raw!$N123&gt;$C$9,IF(Raw!$N123&lt;$A$9,IF(Raw!$X123&gt;$C$9,IF(Raw!$X123&lt;$A$9,Raw!V123,-999),-999),-999),-999),-999),-999)</f>
        <v>534.29999999999995</v>
      </c>
      <c r="O123" s="9">
        <f>IF(Raw!$G123&gt;$C$8,IF(Raw!$Q123&gt;$C$8,IF(Raw!$N123&gt;$C$9,IF(Raw!$N123&lt;$A$9,IF(Raw!$X123&gt;$C$9,IF(Raw!$X123&lt;$A$9,Raw!W123,-999),-999),-999),-999),-999),-999)</f>
        <v>5.0000000000000004E-6</v>
      </c>
      <c r="P123" s="9">
        <f>IF(Raw!$G123&gt;$C$8,IF(Raw!$Q123&gt;$C$8,IF(Raw!$N123&gt;$C$9,IF(Raw!$N123&lt;$A$9,IF(Raw!$X123&gt;$C$9,IF(Raw!$X123&lt;$A$9,Raw!X123,-999),-999),-999),-999),-999),-999)</f>
        <v>383</v>
      </c>
      <c r="R123" s="9">
        <f t="shared" si="20"/>
        <v>0.35214799999999991</v>
      </c>
      <c r="S123" s="9">
        <f t="shared" si="21"/>
        <v>0.2413850777042959</v>
      </c>
      <c r="T123" s="9">
        <f t="shared" si="22"/>
        <v>0.608622</v>
      </c>
      <c r="U123" s="9">
        <f t="shared" si="23"/>
        <v>0.35740556195970491</v>
      </c>
      <c r="V123" s="15">
        <f t="shared" si="16"/>
        <v>0</v>
      </c>
      <c r="X123" s="11">
        <f t="shared" si="24"/>
        <v>8.8794999999999984E+19</v>
      </c>
      <c r="Y123" s="11">
        <f t="shared" si="25"/>
        <v>4.4910000000000002E-18</v>
      </c>
      <c r="Z123" s="11">
        <f t="shared" si="26"/>
        <v>6.0899999999999995E-4</v>
      </c>
      <c r="AA123" s="16">
        <f t="shared" si="27"/>
        <v>0.19540156682645776</v>
      </c>
      <c r="AB123" s="9">
        <f t="shared" si="17"/>
        <v>1.2131926924050525</v>
      </c>
      <c r="AC123" s="9">
        <f t="shared" si="18"/>
        <v>0.80459843317354229</v>
      </c>
      <c r="AD123" s="15">
        <f t="shared" si="19"/>
        <v>320.85643157053823</v>
      </c>
      <c r="AE123" s="3">
        <f t="shared" si="28"/>
        <v>540.71639999999991</v>
      </c>
      <c r="AF123" s="2">
        <f t="shared" si="29"/>
        <v>0.25</v>
      </c>
      <c r="AG123" s="9">
        <f t="shared" si="30"/>
        <v>8.8212210179887549E-2</v>
      </c>
      <c r="AH123" s="2">
        <f t="shared" si="31"/>
        <v>4.2685429427393604</v>
      </c>
    </row>
    <row r="124" spans="1:34">
      <c r="A124" s="1">
        <f>Raw!A124</f>
        <v>111</v>
      </c>
      <c r="B124" s="14">
        <f>Raw!B124</f>
        <v>0.46384259259259258</v>
      </c>
      <c r="C124" s="15">
        <f>Raw!C124</f>
        <v>30.4</v>
      </c>
      <c r="D124" s="15">
        <f>IF(C124&gt;0.5,Raw!D124*D$11,-999)</f>
        <v>137.6</v>
      </c>
      <c r="E124" s="9">
        <f>IF(Raw!$G124&gt;$C$8,IF(Raw!$Q124&gt;$C$8,IF(Raw!$N124&gt;$C$9,IF(Raw!$N124&lt;$A$9,IF(Raw!$X124&gt;$C$9,IF(Raw!$X124&lt;$A$9,Raw!H124,-999),-999),-999),-999),-999),-999)</f>
        <v>1.1102380000000001</v>
      </c>
      <c r="F124" s="9">
        <f>IF(Raw!$G124&gt;$C$8,IF(Raw!$Q124&gt;$C$8,IF(Raw!$N124&gt;$C$9,IF(Raw!$N124&lt;$A$9,IF(Raw!$X124&gt;$C$9,IF(Raw!$X124&lt;$A$9,Raw!I124,-999),-999),-999),-999),-999),-999)</f>
        <v>1.469681</v>
      </c>
      <c r="G124" s="9">
        <f>Raw!G124</f>
        <v>0.95635199999999998</v>
      </c>
      <c r="H124" s="9">
        <f>IF(Raw!$G124&gt;$C$8,IF(Raw!$Q124&gt;$C$8,IF(Raw!$N124&gt;$C$9,IF(Raw!$N124&lt;$A$9,IF(Raw!$X124&gt;$C$9,IF(Raw!$X124&lt;$A$9,Raw!L124,-999),-999),-999),-999),-999),-999)</f>
        <v>495.7</v>
      </c>
      <c r="I124" s="9">
        <f>IF(Raw!$G124&gt;$C$8,IF(Raw!$Q124&gt;$C$8,IF(Raw!$N124&gt;$C$9,IF(Raw!$N124&lt;$A$9,IF(Raw!$X124&gt;$C$9,IF(Raw!$X124&lt;$A$9,Raw!M124,-999),-999),-999),-999),-999),-999)</f>
        <v>1.9999999999999999E-6</v>
      </c>
      <c r="J124" s="9">
        <f>IF(Raw!$G124&gt;$C$8,IF(Raw!$Q124&gt;$C$8,IF(Raw!$N124&gt;$C$9,IF(Raw!$N124&lt;$A$9,IF(Raw!$X124&gt;$C$9,IF(Raw!$X124&lt;$A$9,Raw!N124,-999),-999),-999),-999),-999),-999)</f>
        <v>636</v>
      </c>
      <c r="K124" s="9">
        <f>IF(Raw!$G124&gt;$C$8,IF(Raw!$Q124&gt;$C$8,IF(Raw!$N124&gt;$C$9,IF(Raw!$N124&lt;$A$9,IF(Raw!$X124&gt;$C$9,IF(Raw!$X124&lt;$A$9,Raw!R124,-999),-999),-999),-999),-999),-999)</f>
        <v>1.0416970000000001</v>
      </c>
      <c r="L124" s="9">
        <f>IF(Raw!$G124&gt;$C$8,IF(Raw!$Q124&gt;$C$8,IF(Raw!$N124&gt;$C$9,IF(Raw!$N124&lt;$A$9,IF(Raw!$X124&gt;$C$9,IF(Raw!$X124&lt;$A$9,Raw!S124,-999),-999),-999),-999),-999),-999)</f>
        <v>1.6312</v>
      </c>
      <c r="M124" s="9">
        <f>Raw!Q124</f>
        <v>0.986016</v>
      </c>
      <c r="N124" s="9">
        <f>IF(Raw!$G124&gt;$C$8,IF(Raw!$Q124&gt;$C$8,IF(Raw!$N124&gt;$C$9,IF(Raw!$N124&lt;$A$9,IF(Raw!$X124&gt;$C$9,IF(Raw!$X124&lt;$A$9,Raw!V124,-999),-999),-999),-999),-999),-999)</f>
        <v>596.79999999999995</v>
      </c>
      <c r="O124" s="9">
        <f>IF(Raw!$G124&gt;$C$8,IF(Raw!$Q124&gt;$C$8,IF(Raw!$N124&gt;$C$9,IF(Raw!$N124&lt;$A$9,IF(Raw!$X124&gt;$C$9,IF(Raw!$X124&lt;$A$9,Raw!W124,-999),-999),-999),-999),-999),-999)</f>
        <v>6.9999999999999999E-6</v>
      </c>
      <c r="P124" s="9">
        <f>IF(Raw!$G124&gt;$C$8,IF(Raw!$Q124&gt;$C$8,IF(Raw!$N124&gt;$C$9,IF(Raw!$N124&lt;$A$9,IF(Raw!$X124&gt;$C$9,IF(Raw!$X124&lt;$A$9,Raw!X124,-999),-999),-999),-999),-999),-999)</f>
        <v>495</v>
      </c>
      <c r="R124" s="9">
        <f t="shared" si="20"/>
        <v>0.35944299999999996</v>
      </c>
      <c r="S124" s="9">
        <f t="shared" si="21"/>
        <v>0.24457212143315452</v>
      </c>
      <c r="T124" s="9">
        <f t="shared" si="22"/>
        <v>0.58950299999999989</v>
      </c>
      <c r="U124" s="9">
        <f t="shared" si="23"/>
        <v>0.36139222658165759</v>
      </c>
      <c r="V124" s="15">
        <f t="shared" si="16"/>
        <v>0</v>
      </c>
      <c r="X124" s="11">
        <f t="shared" si="24"/>
        <v>8.2835199999999967E+19</v>
      </c>
      <c r="Y124" s="11">
        <f t="shared" si="25"/>
        <v>4.9569999999999999E-18</v>
      </c>
      <c r="Z124" s="11">
        <f t="shared" si="26"/>
        <v>6.3599999999999996E-4</v>
      </c>
      <c r="AA124" s="16">
        <f t="shared" si="27"/>
        <v>0.2070732610765712</v>
      </c>
      <c r="AB124" s="9">
        <f t="shared" si="17"/>
        <v>1.163767308624422</v>
      </c>
      <c r="AC124" s="9">
        <f t="shared" si="18"/>
        <v>0.7929267389234288</v>
      </c>
      <c r="AD124" s="15">
        <f t="shared" si="19"/>
        <v>325.58688848517494</v>
      </c>
      <c r="AE124" s="3">
        <f t="shared" si="28"/>
        <v>596.8227999999998</v>
      </c>
      <c r="AF124" s="2">
        <f t="shared" si="29"/>
        <v>0.25</v>
      </c>
      <c r="AG124" s="9">
        <f t="shared" si="30"/>
        <v>9.0511208134962481E-2</v>
      </c>
      <c r="AH124" s="2">
        <f t="shared" si="31"/>
        <v>4.3797902573287493</v>
      </c>
    </row>
    <row r="125" spans="1:34">
      <c r="A125" s="1">
        <f>Raw!A125</f>
        <v>112</v>
      </c>
      <c r="B125" s="14">
        <f>Raw!B125</f>
        <v>0.463900462962963</v>
      </c>
      <c r="C125" s="15">
        <f>Raw!C125</f>
        <v>29.1</v>
      </c>
      <c r="D125" s="15">
        <f>IF(C125&gt;0.5,Raw!D125*D$11,-999)</f>
        <v>143.9</v>
      </c>
      <c r="E125" s="9">
        <f>IF(Raw!$G125&gt;$C$8,IF(Raw!$Q125&gt;$C$8,IF(Raw!$N125&gt;$C$9,IF(Raw!$N125&lt;$A$9,IF(Raw!$X125&gt;$C$9,IF(Raw!$X125&lt;$A$9,Raw!H125,-999),-999),-999),-999),-999),-999)</f>
        <v>1.083601</v>
      </c>
      <c r="F125" s="9">
        <f>IF(Raw!$G125&gt;$C$8,IF(Raw!$Q125&gt;$C$8,IF(Raw!$N125&gt;$C$9,IF(Raw!$N125&lt;$A$9,IF(Raw!$X125&gt;$C$9,IF(Raw!$X125&lt;$A$9,Raw!I125,-999),-999),-999),-999),-999),-999)</f>
        <v>1.3858740000000001</v>
      </c>
      <c r="G125" s="9">
        <f>Raw!G125</f>
        <v>0.96747000000000005</v>
      </c>
      <c r="H125" s="9">
        <f>IF(Raw!$G125&gt;$C$8,IF(Raw!$Q125&gt;$C$8,IF(Raw!$N125&gt;$C$9,IF(Raw!$N125&lt;$A$9,IF(Raw!$X125&gt;$C$9,IF(Raw!$X125&lt;$A$9,Raw!L125,-999),-999),-999),-999),-999),-999)</f>
        <v>498.2</v>
      </c>
      <c r="I125" s="9">
        <f>IF(Raw!$G125&gt;$C$8,IF(Raw!$Q125&gt;$C$8,IF(Raw!$N125&gt;$C$9,IF(Raw!$N125&lt;$A$9,IF(Raw!$X125&gt;$C$9,IF(Raw!$X125&lt;$A$9,Raw!M125,-999),-999),-999),-999),-999),-999)</f>
        <v>8.6033999999999999E-2</v>
      </c>
      <c r="J125" s="9">
        <f>IF(Raw!$G125&gt;$C$8,IF(Raw!$Q125&gt;$C$8,IF(Raw!$N125&gt;$C$9,IF(Raw!$N125&lt;$A$9,IF(Raw!$X125&gt;$C$9,IF(Raw!$X125&lt;$A$9,Raw!N125,-999),-999),-999),-999),-999),-999)</f>
        <v>396</v>
      </c>
      <c r="K125" s="9">
        <f>IF(Raw!$G125&gt;$C$8,IF(Raw!$Q125&gt;$C$8,IF(Raw!$N125&gt;$C$9,IF(Raw!$N125&lt;$A$9,IF(Raw!$X125&gt;$C$9,IF(Raw!$X125&lt;$A$9,Raw!R125,-999),-999),-999),-999),-999),-999)</f>
        <v>1.074695</v>
      </c>
      <c r="L125" s="9">
        <f>IF(Raw!$G125&gt;$C$8,IF(Raw!$Q125&gt;$C$8,IF(Raw!$N125&gt;$C$9,IF(Raw!$N125&lt;$A$9,IF(Raw!$X125&gt;$C$9,IF(Raw!$X125&lt;$A$9,Raw!S125,-999),-999),-999),-999),-999),-999)</f>
        <v>1.6479029999999999</v>
      </c>
      <c r="M125" s="9">
        <f>Raw!Q125</f>
        <v>0.984622</v>
      </c>
      <c r="N125" s="9">
        <f>IF(Raw!$G125&gt;$C$8,IF(Raw!$Q125&gt;$C$8,IF(Raw!$N125&gt;$C$9,IF(Raw!$N125&lt;$A$9,IF(Raw!$X125&gt;$C$9,IF(Raw!$X125&lt;$A$9,Raw!V125,-999),-999),-999),-999),-999),-999)</f>
        <v>523.70000000000005</v>
      </c>
      <c r="O125" s="9">
        <f>IF(Raw!$G125&gt;$C$8,IF(Raw!$Q125&gt;$C$8,IF(Raw!$N125&gt;$C$9,IF(Raw!$N125&lt;$A$9,IF(Raw!$X125&gt;$C$9,IF(Raw!$X125&lt;$A$9,Raw!W125,-999),-999),-999),-999),-999),-999)</f>
        <v>3.0000000000000001E-6</v>
      </c>
      <c r="P125" s="9">
        <f>IF(Raw!$G125&gt;$C$8,IF(Raw!$Q125&gt;$C$8,IF(Raw!$N125&gt;$C$9,IF(Raw!$N125&lt;$A$9,IF(Raw!$X125&gt;$C$9,IF(Raw!$X125&lt;$A$9,Raw!X125,-999),-999),-999),-999),-999),-999)</f>
        <v>446</v>
      </c>
      <c r="R125" s="9">
        <f t="shared" si="20"/>
        <v>0.30227300000000001</v>
      </c>
      <c r="S125" s="9">
        <f t="shared" si="21"/>
        <v>0.21811001577343972</v>
      </c>
      <c r="T125" s="9">
        <f t="shared" si="22"/>
        <v>0.57320799999999994</v>
      </c>
      <c r="U125" s="9">
        <f t="shared" si="23"/>
        <v>0.34784086199248376</v>
      </c>
      <c r="V125" s="15">
        <f t="shared" si="16"/>
        <v>0</v>
      </c>
      <c r="X125" s="11">
        <f t="shared" si="24"/>
        <v>8.66278E+19</v>
      </c>
      <c r="Y125" s="11">
        <f t="shared" si="25"/>
        <v>4.9819999999999994E-18</v>
      </c>
      <c r="Z125" s="11">
        <f t="shared" si="26"/>
        <v>3.9599999999999998E-4</v>
      </c>
      <c r="AA125" s="16">
        <f t="shared" si="27"/>
        <v>0.14596015829796544</v>
      </c>
      <c r="AB125" s="9">
        <f t="shared" si="17"/>
        <v>1.1583605304176601</v>
      </c>
      <c r="AC125" s="9">
        <f t="shared" si="18"/>
        <v>0.85403984170203462</v>
      </c>
      <c r="AD125" s="15">
        <f t="shared" si="19"/>
        <v>368.58625832819564</v>
      </c>
      <c r="AE125" s="3">
        <f t="shared" si="28"/>
        <v>599.83279999999979</v>
      </c>
      <c r="AF125" s="2">
        <f t="shared" si="29"/>
        <v>0.25</v>
      </c>
      <c r="AG125" s="9">
        <f t="shared" si="30"/>
        <v>9.8622586011895275E-2</v>
      </c>
      <c r="AH125" s="2">
        <f t="shared" si="31"/>
        <v>4.772295611427313</v>
      </c>
    </row>
    <row r="126" spans="1:34">
      <c r="A126" s="1">
        <f>Raw!A126</f>
        <v>113</v>
      </c>
      <c r="B126" s="14">
        <f>Raw!B126</f>
        <v>0.46395833333333331</v>
      </c>
      <c r="C126" s="15">
        <f>Raw!C126</f>
        <v>27.9</v>
      </c>
      <c r="D126" s="15">
        <f>IF(C126&gt;0.5,Raw!D126*D$11,-999)</f>
        <v>152.1</v>
      </c>
      <c r="E126" s="9">
        <f>IF(Raw!$G126&gt;$C$8,IF(Raw!$Q126&gt;$C$8,IF(Raw!$N126&gt;$C$9,IF(Raw!$N126&lt;$A$9,IF(Raw!$X126&gt;$C$9,IF(Raw!$X126&lt;$A$9,Raw!H126,-999),-999),-999),-999),-999),-999)</f>
        <v>1.0712950000000001</v>
      </c>
      <c r="F126" s="9">
        <f>IF(Raw!$G126&gt;$C$8,IF(Raw!$Q126&gt;$C$8,IF(Raw!$N126&gt;$C$9,IF(Raw!$N126&lt;$A$9,IF(Raw!$X126&gt;$C$9,IF(Raw!$X126&lt;$A$9,Raw!I126,-999),-999),-999),-999),-999),-999)</f>
        <v>1.3531580000000001</v>
      </c>
      <c r="G126" s="9">
        <f>Raw!G126</f>
        <v>0.95928999999999998</v>
      </c>
      <c r="H126" s="9">
        <f>IF(Raw!$G126&gt;$C$8,IF(Raw!$Q126&gt;$C$8,IF(Raw!$N126&gt;$C$9,IF(Raw!$N126&lt;$A$9,IF(Raw!$X126&gt;$C$9,IF(Raw!$X126&lt;$A$9,Raw!L126,-999),-999),-999),-999),-999),-999)</f>
        <v>470.7</v>
      </c>
      <c r="I126" s="9">
        <f>IF(Raw!$G126&gt;$C$8,IF(Raw!$Q126&gt;$C$8,IF(Raw!$N126&gt;$C$9,IF(Raw!$N126&lt;$A$9,IF(Raw!$X126&gt;$C$9,IF(Raw!$X126&lt;$A$9,Raw!M126,-999),-999),-999),-999),-999),-999)</f>
        <v>6.0000000000000002E-6</v>
      </c>
      <c r="J126" s="9">
        <f>IF(Raw!$G126&gt;$C$8,IF(Raw!$Q126&gt;$C$8,IF(Raw!$N126&gt;$C$9,IF(Raw!$N126&lt;$A$9,IF(Raw!$X126&gt;$C$9,IF(Raw!$X126&lt;$A$9,Raw!N126,-999),-999),-999),-999),-999),-999)</f>
        <v>404</v>
      </c>
      <c r="K126" s="9">
        <f>IF(Raw!$G126&gt;$C$8,IF(Raw!$Q126&gt;$C$8,IF(Raw!$N126&gt;$C$9,IF(Raw!$N126&lt;$A$9,IF(Raw!$X126&gt;$C$9,IF(Raw!$X126&lt;$A$9,Raw!R126,-999),-999),-999),-999),-999),-999)</f>
        <v>1.06009</v>
      </c>
      <c r="L126" s="9">
        <f>IF(Raw!$G126&gt;$C$8,IF(Raw!$Q126&gt;$C$8,IF(Raw!$N126&gt;$C$9,IF(Raw!$N126&lt;$A$9,IF(Raw!$X126&gt;$C$9,IF(Raw!$X126&lt;$A$9,Raw!S126,-999),-999),-999),-999),-999),-999)</f>
        <v>1.5722480000000001</v>
      </c>
      <c r="M126" s="9">
        <f>Raw!Q126</f>
        <v>0.98670599999999997</v>
      </c>
      <c r="N126" s="9">
        <f>IF(Raw!$G126&gt;$C$8,IF(Raw!$Q126&gt;$C$8,IF(Raw!$N126&gt;$C$9,IF(Raw!$N126&lt;$A$9,IF(Raw!$X126&gt;$C$9,IF(Raw!$X126&lt;$A$9,Raw!V126,-999),-999),-999),-999),-999),-999)</f>
        <v>479.7</v>
      </c>
      <c r="O126" s="9">
        <f>IF(Raw!$G126&gt;$C$8,IF(Raw!$Q126&gt;$C$8,IF(Raw!$N126&gt;$C$9,IF(Raw!$N126&lt;$A$9,IF(Raw!$X126&gt;$C$9,IF(Raw!$X126&lt;$A$9,Raw!W126,-999),-999),-999),-999),-999),-999)</f>
        <v>3.9999999999999998E-6</v>
      </c>
      <c r="P126" s="9">
        <f>IF(Raw!$G126&gt;$C$8,IF(Raw!$Q126&gt;$C$8,IF(Raw!$N126&gt;$C$9,IF(Raw!$N126&lt;$A$9,IF(Raw!$X126&gt;$C$9,IF(Raw!$X126&lt;$A$9,Raw!X126,-999),-999),-999),-999),-999),-999)</f>
        <v>394</v>
      </c>
      <c r="R126" s="9">
        <f t="shared" si="20"/>
        <v>0.28186299999999997</v>
      </c>
      <c r="S126" s="9">
        <f t="shared" si="21"/>
        <v>0.20830013937766317</v>
      </c>
      <c r="T126" s="9">
        <f t="shared" si="22"/>
        <v>0.51215800000000011</v>
      </c>
      <c r="U126" s="9">
        <f t="shared" si="23"/>
        <v>0.3257488640468934</v>
      </c>
      <c r="V126" s="15">
        <f t="shared" si="16"/>
        <v>0</v>
      </c>
      <c r="X126" s="11">
        <f t="shared" si="24"/>
        <v>9.1564199999999984E+19</v>
      </c>
      <c r="Y126" s="11">
        <f t="shared" si="25"/>
        <v>4.7069999999999997E-18</v>
      </c>
      <c r="Z126" s="11">
        <f t="shared" si="26"/>
        <v>4.0400000000000001E-4</v>
      </c>
      <c r="AA126" s="16">
        <f t="shared" si="27"/>
        <v>0.14829905914218691</v>
      </c>
      <c r="AB126" s="9">
        <f t="shared" si="17"/>
        <v>1.1360425495321442</v>
      </c>
      <c r="AC126" s="9">
        <f t="shared" si="18"/>
        <v>0.85170094085781289</v>
      </c>
      <c r="AD126" s="15">
        <f t="shared" si="19"/>
        <v>367.07687906481902</v>
      </c>
      <c r="AE126" s="3">
        <f t="shared" si="28"/>
        <v>566.72279999999978</v>
      </c>
      <c r="AF126" s="2">
        <f t="shared" si="29"/>
        <v>0.25</v>
      </c>
      <c r="AG126" s="9">
        <f t="shared" si="30"/>
        <v>9.1980674133264342E-2</v>
      </c>
      <c r="AH126" s="2">
        <f t="shared" si="31"/>
        <v>4.4508969522393027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26.8</v>
      </c>
      <c r="D127" s="15">
        <f>IF(C127&gt;0.5,Raw!D127*D$11,-999)</f>
        <v>172.9</v>
      </c>
      <c r="E127" s="9">
        <f>IF(Raw!$G127&gt;$C$8,IF(Raw!$Q127&gt;$C$8,IF(Raw!$N127&gt;$C$9,IF(Raw!$N127&lt;$A$9,IF(Raw!$X127&gt;$C$9,IF(Raw!$X127&lt;$A$9,Raw!H127,-999),-999),-999),-999),-999),-999)</f>
        <v>1.0840700000000001</v>
      </c>
      <c r="F127" s="9">
        <f>IF(Raw!$G127&gt;$C$8,IF(Raw!$Q127&gt;$C$8,IF(Raw!$N127&gt;$C$9,IF(Raw!$N127&lt;$A$9,IF(Raw!$X127&gt;$C$9,IF(Raw!$X127&lt;$A$9,Raw!I127,-999),-999),-999),-999),-999),-999)</f>
        <v>1.304759</v>
      </c>
      <c r="G127" s="9">
        <f>Raw!G127</f>
        <v>0.91415900000000005</v>
      </c>
      <c r="H127" s="9">
        <f>IF(Raw!$G127&gt;$C$8,IF(Raw!$Q127&gt;$C$8,IF(Raw!$N127&gt;$C$9,IF(Raw!$N127&lt;$A$9,IF(Raw!$X127&gt;$C$9,IF(Raw!$X127&lt;$A$9,Raw!L127,-999),-999),-999),-999),-999),-999)</f>
        <v>440.8</v>
      </c>
      <c r="I127" s="9">
        <f>IF(Raw!$G127&gt;$C$8,IF(Raw!$Q127&gt;$C$8,IF(Raw!$N127&gt;$C$9,IF(Raw!$N127&lt;$A$9,IF(Raw!$X127&gt;$C$9,IF(Raw!$X127&lt;$A$9,Raw!M127,-999),-999),-999),-999),-999),-999)</f>
        <v>3.0000000000000001E-6</v>
      </c>
      <c r="J127" s="9">
        <f>IF(Raw!$G127&gt;$C$8,IF(Raw!$Q127&gt;$C$8,IF(Raw!$N127&gt;$C$9,IF(Raw!$N127&lt;$A$9,IF(Raw!$X127&gt;$C$9,IF(Raw!$X127&lt;$A$9,Raw!N127,-999),-999),-999),-999),-999),-999)</f>
        <v>549</v>
      </c>
      <c r="K127" s="9">
        <f>IF(Raw!$G127&gt;$C$8,IF(Raw!$Q127&gt;$C$8,IF(Raw!$N127&gt;$C$9,IF(Raw!$N127&lt;$A$9,IF(Raw!$X127&gt;$C$9,IF(Raw!$X127&lt;$A$9,Raw!R127,-999),-999),-999),-999),-999),-999)</f>
        <v>0.99191600000000002</v>
      </c>
      <c r="L127" s="9">
        <f>IF(Raw!$G127&gt;$C$8,IF(Raw!$Q127&gt;$C$8,IF(Raw!$N127&gt;$C$9,IF(Raw!$N127&lt;$A$9,IF(Raw!$X127&gt;$C$9,IF(Raw!$X127&lt;$A$9,Raw!S127,-999),-999),-999),-999),-999),-999)</f>
        <v>1.509296</v>
      </c>
      <c r="M127" s="9">
        <f>Raw!Q127</f>
        <v>0.98120399999999997</v>
      </c>
      <c r="N127" s="9">
        <f>IF(Raw!$G127&gt;$C$8,IF(Raw!$Q127&gt;$C$8,IF(Raw!$N127&gt;$C$9,IF(Raw!$N127&lt;$A$9,IF(Raw!$X127&gt;$C$9,IF(Raw!$X127&lt;$A$9,Raw!V127,-999),-999),-999),-999),-999),-999)</f>
        <v>573.29999999999995</v>
      </c>
      <c r="O127" s="9">
        <f>IF(Raw!$G127&gt;$C$8,IF(Raw!$Q127&gt;$C$8,IF(Raw!$N127&gt;$C$9,IF(Raw!$N127&lt;$A$9,IF(Raw!$X127&gt;$C$9,IF(Raw!$X127&lt;$A$9,Raw!W127,-999),-999),-999),-999),-999),-999)</f>
        <v>1.4E-5</v>
      </c>
      <c r="P127" s="9">
        <f>IF(Raw!$G127&gt;$C$8,IF(Raw!$Q127&gt;$C$8,IF(Raw!$N127&gt;$C$9,IF(Raw!$N127&lt;$A$9,IF(Raw!$X127&gt;$C$9,IF(Raw!$X127&lt;$A$9,Raw!X127,-999),-999),-999),-999),-999),-999)</f>
        <v>397</v>
      </c>
      <c r="R127" s="9">
        <f t="shared" si="20"/>
        <v>0.22068899999999991</v>
      </c>
      <c r="S127" s="9">
        <f t="shared" si="21"/>
        <v>0.16914158093563633</v>
      </c>
      <c r="T127" s="9">
        <f t="shared" si="22"/>
        <v>0.51737999999999995</v>
      </c>
      <c r="U127" s="9">
        <f t="shared" si="23"/>
        <v>0.34279558151615053</v>
      </c>
      <c r="V127" s="15">
        <f t="shared" si="16"/>
        <v>0</v>
      </c>
      <c r="X127" s="11">
        <f t="shared" si="24"/>
        <v>1.0408579999999998E+20</v>
      </c>
      <c r="Y127" s="11">
        <f t="shared" si="25"/>
        <v>4.408E-18</v>
      </c>
      <c r="Z127" s="11">
        <f t="shared" si="26"/>
        <v>5.4900000000000001E-4</v>
      </c>
      <c r="AA127" s="16">
        <f t="shared" si="27"/>
        <v>0.20120573413417625</v>
      </c>
      <c r="AB127" s="9">
        <f t="shared" si="17"/>
        <v>1.0960158227263401</v>
      </c>
      <c r="AC127" s="9">
        <f t="shared" si="18"/>
        <v>0.79879426586582369</v>
      </c>
      <c r="AD127" s="15">
        <f t="shared" si="19"/>
        <v>366.49496199303496</v>
      </c>
      <c r="AE127" s="3">
        <f t="shared" si="28"/>
        <v>530.72319999999991</v>
      </c>
      <c r="AF127" s="2">
        <f t="shared" si="29"/>
        <v>0.25</v>
      </c>
      <c r="AG127" s="9">
        <f t="shared" si="30"/>
        <v>9.6640656630109165E-2</v>
      </c>
      <c r="AH127" s="2">
        <f t="shared" si="31"/>
        <v>4.6763910800888642</v>
      </c>
    </row>
    <row r="128" spans="1:34">
      <c r="A128" s="1">
        <f>Raw!A128</f>
        <v>115</v>
      </c>
      <c r="B128" s="14">
        <f>Raw!B128</f>
        <v>0.46406249999999999</v>
      </c>
      <c r="C128" s="15">
        <f>Raw!C128</f>
        <v>25.5</v>
      </c>
      <c r="D128" s="15">
        <f>IF(C128&gt;0.5,Raw!D128*D$11,-999)</f>
        <v>288.7</v>
      </c>
      <c r="E128" s="9">
        <f>IF(Raw!$G128&gt;$C$8,IF(Raw!$Q128&gt;$C$8,IF(Raw!$N128&gt;$C$9,IF(Raw!$N128&lt;$A$9,IF(Raw!$X128&gt;$C$9,IF(Raw!$X128&lt;$A$9,Raw!H128,-999),-999),-999),-999),-999),-999)</f>
        <v>1.071917</v>
      </c>
      <c r="F128" s="9">
        <f>IF(Raw!$G128&gt;$C$8,IF(Raw!$Q128&gt;$C$8,IF(Raw!$N128&gt;$C$9,IF(Raw!$N128&lt;$A$9,IF(Raw!$X128&gt;$C$9,IF(Raw!$X128&lt;$A$9,Raw!I128,-999),-999),-999),-999),-999),-999)</f>
        <v>1.2652870000000001</v>
      </c>
      <c r="G128" s="9">
        <f>Raw!G128</f>
        <v>0.90632400000000002</v>
      </c>
      <c r="H128" s="9">
        <f>IF(Raw!$G128&gt;$C$8,IF(Raw!$Q128&gt;$C$8,IF(Raw!$N128&gt;$C$9,IF(Raw!$N128&lt;$A$9,IF(Raw!$X128&gt;$C$9,IF(Raw!$X128&lt;$A$9,Raw!L128,-999),-999),-999),-999),-999),-999)</f>
        <v>399.5</v>
      </c>
      <c r="I128" s="9">
        <f>IF(Raw!$G128&gt;$C$8,IF(Raw!$Q128&gt;$C$8,IF(Raw!$N128&gt;$C$9,IF(Raw!$N128&lt;$A$9,IF(Raw!$X128&gt;$C$9,IF(Raw!$X128&lt;$A$9,Raw!M128,-999),-999),-999),-999),-999),-999)</f>
        <v>3.0000000000000001E-6</v>
      </c>
      <c r="J128" s="9">
        <f>IF(Raw!$G128&gt;$C$8,IF(Raw!$Q128&gt;$C$8,IF(Raw!$N128&gt;$C$9,IF(Raw!$N128&lt;$A$9,IF(Raw!$X128&gt;$C$9,IF(Raw!$X128&lt;$A$9,Raw!N128,-999),-999),-999),-999),-999),-999)</f>
        <v>722</v>
      </c>
      <c r="K128" s="9">
        <f>IF(Raw!$G128&gt;$C$8,IF(Raw!$Q128&gt;$C$8,IF(Raw!$N128&gt;$C$9,IF(Raw!$N128&lt;$A$9,IF(Raw!$X128&gt;$C$9,IF(Raw!$X128&lt;$A$9,Raw!R128,-999),-999),-999),-999),-999),-999)</f>
        <v>1.0488329999999999</v>
      </c>
      <c r="L128" s="9">
        <f>IF(Raw!$G128&gt;$C$8,IF(Raw!$Q128&gt;$C$8,IF(Raw!$N128&gt;$C$9,IF(Raw!$N128&lt;$A$9,IF(Raw!$X128&gt;$C$9,IF(Raw!$X128&lt;$A$9,Raw!S128,-999),-999),-999),-999),-999),-999)</f>
        <v>1.5589759999999999</v>
      </c>
      <c r="M128" s="9">
        <f>Raw!Q128</f>
        <v>0.98384799999999994</v>
      </c>
      <c r="N128" s="9">
        <f>IF(Raw!$G128&gt;$C$8,IF(Raw!$Q128&gt;$C$8,IF(Raw!$N128&gt;$C$9,IF(Raw!$N128&lt;$A$9,IF(Raw!$X128&gt;$C$9,IF(Raw!$X128&lt;$A$9,Raw!V128,-999),-999),-999),-999),-999),-999)</f>
        <v>485.4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392</v>
      </c>
      <c r="R128" s="9">
        <f t="shared" si="20"/>
        <v>0.19337000000000004</v>
      </c>
      <c r="S128" s="9">
        <f t="shared" si="21"/>
        <v>0.15282698707882089</v>
      </c>
      <c r="T128" s="9">
        <f t="shared" si="22"/>
        <v>0.51014300000000001</v>
      </c>
      <c r="U128" s="9">
        <f t="shared" si="23"/>
        <v>0.32722954041627328</v>
      </c>
      <c r="V128" s="15">
        <f t="shared" si="16"/>
        <v>0</v>
      </c>
      <c r="X128" s="11">
        <f t="shared" si="24"/>
        <v>1.7379739999999997E+20</v>
      </c>
      <c r="Y128" s="11">
        <f t="shared" si="25"/>
        <v>3.9949999999999999E-18</v>
      </c>
      <c r="Z128" s="11">
        <f t="shared" si="26"/>
        <v>7.2199999999999999E-4</v>
      </c>
      <c r="AA128" s="16">
        <f t="shared" si="27"/>
        <v>0.33391038124019579</v>
      </c>
      <c r="AB128" s="9">
        <f t="shared" si="17"/>
        <v>1.219175043617017</v>
      </c>
      <c r="AC128" s="9">
        <f t="shared" si="18"/>
        <v>0.66608961875980444</v>
      </c>
      <c r="AD128" s="15">
        <f t="shared" si="19"/>
        <v>462.47975241024363</v>
      </c>
      <c r="AE128" s="3">
        <f t="shared" si="28"/>
        <v>480.99799999999988</v>
      </c>
      <c r="AF128" s="2">
        <f t="shared" si="29"/>
        <v>0.25</v>
      </c>
      <c r="AG128" s="9">
        <f t="shared" si="30"/>
        <v>0.11641310525618144</v>
      </c>
      <c r="AH128" s="2">
        <f t="shared" si="31"/>
        <v>5.6331695790221152</v>
      </c>
    </row>
    <row r="129" spans="1:34">
      <c r="A129" s="1">
        <f>Raw!A129</f>
        <v>116</v>
      </c>
      <c r="B129" s="14">
        <f>Raw!B129</f>
        <v>0.46412037037037041</v>
      </c>
      <c r="C129" s="15">
        <f>Raw!C129</f>
        <v>24.4</v>
      </c>
      <c r="D129" s="15">
        <f>IF(C129&gt;0.5,Raw!D129*D$11,-999)</f>
        <v>329.5</v>
      </c>
      <c r="E129" s="9">
        <f>IF(Raw!$G129&gt;$C$8,IF(Raw!$Q129&gt;$C$8,IF(Raw!$N129&gt;$C$9,IF(Raw!$N129&lt;$A$9,IF(Raw!$X129&gt;$C$9,IF(Raw!$X129&lt;$A$9,Raw!H129,-999),-999),-999),-999),-999),-999)</f>
        <v>0.98111099999999996</v>
      </c>
      <c r="F129" s="9">
        <f>IF(Raw!$G129&gt;$C$8,IF(Raw!$Q129&gt;$C$8,IF(Raw!$N129&gt;$C$9,IF(Raw!$N129&lt;$A$9,IF(Raw!$X129&gt;$C$9,IF(Raw!$X129&lt;$A$9,Raw!I129,-999),-999),-999),-999),-999),-999)</f>
        <v>1.1639900000000001</v>
      </c>
      <c r="G129" s="9">
        <f>Raw!G129</f>
        <v>0.88030299999999995</v>
      </c>
      <c r="H129" s="9">
        <f>IF(Raw!$G129&gt;$C$8,IF(Raw!$Q129&gt;$C$8,IF(Raw!$N129&gt;$C$9,IF(Raw!$N129&lt;$A$9,IF(Raw!$X129&gt;$C$9,IF(Raw!$X129&lt;$A$9,Raw!L129,-999),-999),-999),-999),-999),-999)</f>
        <v>440.8</v>
      </c>
      <c r="I129" s="9">
        <f>IF(Raw!$G129&gt;$C$8,IF(Raw!$Q129&gt;$C$8,IF(Raw!$N129&gt;$C$9,IF(Raw!$N129&lt;$A$9,IF(Raw!$X129&gt;$C$9,IF(Raw!$X129&lt;$A$9,Raw!M129,-999),-999),-999),-999),-999),-999)</f>
        <v>5.8200000000000005E-4</v>
      </c>
      <c r="J129" s="9">
        <f>IF(Raw!$G129&gt;$C$8,IF(Raw!$Q129&gt;$C$8,IF(Raw!$N129&gt;$C$9,IF(Raw!$N129&lt;$A$9,IF(Raw!$X129&gt;$C$9,IF(Raw!$X129&lt;$A$9,Raw!N129,-999),-999),-999),-999),-999),-999)</f>
        <v>575</v>
      </c>
      <c r="K129" s="9">
        <f>IF(Raw!$G129&gt;$C$8,IF(Raw!$Q129&gt;$C$8,IF(Raw!$N129&gt;$C$9,IF(Raw!$N129&lt;$A$9,IF(Raw!$X129&gt;$C$9,IF(Raw!$X129&lt;$A$9,Raw!R129,-999),-999),-999),-999),-999),-999)</f>
        <v>1.0177510000000001</v>
      </c>
      <c r="L129" s="9">
        <f>IF(Raw!$G129&gt;$C$8,IF(Raw!$Q129&gt;$C$8,IF(Raw!$N129&gt;$C$9,IF(Raw!$N129&lt;$A$9,IF(Raw!$X129&gt;$C$9,IF(Raw!$X129&lt;$A$9,Raw!S129,-999),-999),-999),-999),-999),-999)</f>
        <v>1.4749779999999999</v>
      </c>
      <c r="M129" s="9">
        <f>Raw!Q129</f>
        <v>0.98147399999999996</v>
      </c>
      <c r="N129" s="9">
        <f>IF(Raw!$G129&gt;$C$8,IF(Raw!$Q129&gt;$C$8,IF(Raw!$N129&gt;$C$9,IF(Raw!$N129&lt;$A$9,IF(Raw!$X129&gt;$C$9,IF(Raw!$X129&lt;$A$9,Raw!V129,-999),-999),-999),-999),-999),-999)</f>
        <v>517.1</v>
      </c>
      <c r="O129" s="9">
        <f>IF(Raw!$G129&gt;$C$8,IF(Raw!$Q129&gt;$C$8,IF(Raw!$N129&gt;$C$9,IF(Raw!$N129&lt;$A$9,IF(Raw!$X129&gt;$C$9,IF(Raw!$X129&lt;$A$9,Raw!W129,-999),-999),-999),-999),-999),-999)</f>
        <v>3.0283000000000001E-2</v>
      </c>
      <c r="P129" s="9">
        <f>IF(Raw!$G129&gt;$C$8,IF(Raw!$Q129&gt;$C$8,IF(Raw!$N129&gt;$C$9,IF(Raw!$N129&lt;$A$9,IF(Raw!$X129&gt;$C$9,IF(Raw!$X129&lt;$A$9,Raw!X129,-999),-999),-999),-999),-999),-999)</f>
        <v>459</v>
      </c>
      <c r="R129" s="9">
        <f t="shared" si="20"/>
        <v>0.18287900000000012</v>
      </c>
      <c r="S129" s="9">
        <f t="shared" si="21"/>
        <v>0.15711389273103729</v>
      </c>
      <c r="T129" s="9">
        <f t="shared" si="22"/>
        <v>0.45722699999999983</v>
      </c>
      <c r="U129" s="9">
        <f t="shared" si="23"/>
        <v>0.30998903034485931</v>
      </c>
      <c r="V129" s="15">
        <f t="shared" si="16"/>
        <v>0</v>
      </c>
      <c r="X129" s="11">
        <f t="shared" si="24"/>
        <v>1.9835899999999997E+20</v>
      </c>
      <c r="Y129" s="11">
        <f t="shared" si="25"/>
        <v>4.408E-18</v>
      </c>
      <c r="Z129" s="11">
        <f t="shared" si="26"/>
        <v>5.7499999999999999E-4</v>
      </c>
      <c r="AA129" s="16">
        <f t="shared" si="27"/>
        <v>0.33455806652413606</v>
      </c>
      <c r="AB129" s="9">
        <f t="shared" si="17"/>
        <v>1.1707199810826312</v>
      </c>
      <c r="AC129" s="9">
        <f t="shared" si="18"/>
        <v>0.66544193347586389</v>
      </c>
      <c r="AD129" s="15">
        <f t="shared" si="19"/>
        <v>581.84011569414963</v>
      </c>
      <c r="AE129" s="3">
        <f t="shared" si="28"/>
        <v>530.72319999999991</v>
      </c>
      <c r="AF129" s="2">
        <f t="shared" si="29"/>
        <v>0.22803652828528073</v>
      </c>
      <c r="AG129" s="9">
        <f t="shared" si="30"/>
        <v>0.1265525924227083</v>
      </c>
      <c r="AH129" s="2">
        <f t="shared" si="31"/>
        <v>6.1238140861647636</v>
      </c>
    </row>
    <row r="130" spans="1:34">
      <c r="A130" s="1">
        <f>Raw!A130</f>
        <v>117</v>
      </c>
      <c r="B130" s="14">
        <f>Raw!B130</f>
        <v>0.46417824074074071</v>
      </c>
      <c r="C130" s="15">
        <f>Raw!C130</f>
        <v>22.9</v>
      </c>
      <c r="D130" s="15">
        <f>IF(C130&gt;0.5,Raw!D130*D$11,-999)</f>
        <v>313.2</v>
      </c>
      <c r="E130" s="9">
        <f>IF(Raw!$G130&gt;$C$8,IF(Raw!$Q130&gt;$C$8,IF(Raw!$N130&gt;$C$9,IF(Raw!$N130&lt;$A$9,IF(Raw!$X130&gt;$C$9,IF(Raw!$X130&lt;$A$9,Raw!H130,-999),-999),-999),-999),-999),-999)</f>
        <v>0.97882599999999997</v>
      </c>
      <c r="F130" s="9">
        <f>IF(Raw!$G130&gt;$C$8,IF(Raw!$Q130&gt;$C$8,IF(Raw!$N130&gt;$C$9,IF(Raw!$N130&lt;$A$9,IF(Raw!$X130&gt;$C$9,IF(Raw!$X130&lt;$A$9,Raw!I130,-999),-999),-999),-999),-999),-999)</f>
        <v>1.138139</v>
      </c>
      <c r="G130" s="9">
        <f>Raw!G130</f>
        <v>0.86407999999999996</v>
      </c>
      <c r="H130" s="9">
        <f>IF(Raw!$G130&gt;$C$8,IF(Raw!$Q130&gt;$C$8,IF(Raw!$N130&gt;$C$9,IF(Raw!$N130&lt;$A$9,IF(Raw!$X130&gt;$C$9,IF(Raw!$X130&lt;$A$9,Raw!L130,-999),-999),-999),-999),-999),-999)</f>
        <v>500.9</v>
      </c>
      <c r="I130" s="9">
        <f>IF(Raw!$G130&gt;$C$8,IF(Raw!$Q130&gt;$C$8,IF(Raw!$N130&gt;$C$9,IF(Raw!$N130&lt;$A$9,IF(Raw!$X130&gt;$C$9,IF(Raw!$X130&lt;$A$9,Raw!M130,-999),-999),-999),-999),-999),-999)</f>
        <v>3.274E-3</v>
      </c>
      <c r="J130" s="9">
        <f>IF(Raw!$G130&gt;$C$8,IF(Raw!$Q130&gt;$C$8,IF(Raw!$N130&gt;$C$9,IF(Raw!$N130&lt;$A$9,IF(Raw!$X130&gt;$C$9,IF(Raw!$X130&lt;$A$9,Raw!N130,-999),-999),-999),-999),-999),-999)</f>
        <v>1322</v>
      </c>
      <c r="K130" s="9">
        <f>IF(Raw!$G130&gt;$C$8,IF(Raw!$Q130&gt;$C$8,IF(Raw!$N130&gt;$C$9,IF(Raw!$N130&lt;$A$9,IF(Raw!$X130&gt;$C$9,IF(Raw!$X130&lt;$A$9,Raw!R130,-999),-999),-999),-999),-999),-999)</f>
        <v>0.99833400000000005</v>
      </c>
      <c r="L130" s="9">
        <f>IF(Raw!$G130&gt;$C$8,IF(Raw!$Q130&gt;$C$8,IF(Raw!$N130&gt;$C$9,IF(Raw!$N130&lt;$A$9,IF(Raw!$X130&gt;$C$9,IF(Raw!$X130&lt;$A$9,Raw!S130,-999),-999),-999),-999),-999),-999)</f>
        <v>1.450701</v>
      </c>
      <c r="M130" s="9">
        <f>Raw!Q130</f>
        <v>0.98029299999999997</v>
      </c>
      <c r="N130" s="9">
        <f>IF(Raw!$G130&gt;$C$8,IF(Raw!$Q130&gt;$C$8,IF(Raw!$N130&gt;$C$9,IF(Raw!$N130&lt;$A$9,IF(Raw!$X130&gt;$C$9,IF(Raw!$X130&lt;$A$9,Raw!V130,-999),-999),-999),-999),-999),-999)</f>
        <v>536.9</v>
      </c>
      <c r="O130" s="9">
        <f>IF(Raw!$G130&gt;$C$8,IF(Raw!$Q130&gt;$C$8,IF(Raw!$N130&gt;$C$9,IF(Raw!$N130&lt;$A$9,IF(Raw!$X130&gt;$C$9,IF(Raw!$X130&lt;$A$9,Raw!W130,-999),-999),-999),-999),-999),-999)</f>
        <v>1.5E-5</v>
      </c>
      <c r="P130" s="9">
        <f>IF(Raw!$G130&gt;$C$8,IF(Raw!$Q130&gt;$C$8,IF(Raw!$N130&gt;$C$9,IF(Raw!$N130&lt;$A$9,IF(Raw!$X130&gt;$C$9,IF(Raw!$X130&lt;$A$9,Raw!X130,-999),-999),-999),-999),-999),-999)</f>
        <v>363</v>
      </c>
      <c r="R130" s="9">
        <f t="shared" si="20"/>
        <v>0.15931300000000004</v>
      </c>
      <c r="S130" s="9">
        <f t="shared" si="21"/>
        <v>0.13997675152156286</v>
      </c>
      <c r="T130" s="9">
        <f t="shared" si="22"/>
        <v>0.45236699999999996</v>
      </c>
      <c r="U130" s="9">
        <f t="shared" si="23"/>
        <v>0.31182648940064145</v>
      </c>
      <c r="V130" s="15">
        <f t="shared" si="16"/>
        <v>0</v>
      </c>
      <c r="X130" s="11">
        <f t="shared" si="24"/>
        <v>1.8854639999999993E+20</v>
      </c>
      <c r="Y130" s="11">
        <f t="shared" si="25"/>
        <v>5.0089999999999993E-18</v>
      </c>
      <c r="Z130" s="11">
        <f t="shared" si="26"/>
        <v>1.322E-3</v>
      </c>
      <c r="AA130" s="16">
        <f t="shared" si="27"/>
        <v>0.55526599004559507</v>
      </c>
      <c r="AB130" s="9">
        <f t="shared" si="17"/>
        <v>1.2495180101189558</v>
      </c>
      <c r="AC130" s="9">
        <f t="shared" si="18"/>
        <v>0.44473400995440482</v>
      </c>
      <c r="AD130" s="15">
        <f t="shared" si="19"/>
        <v>420.01965964114595</v>
      </c>
      <c r="AE130" s="3">
        <f t="shared" si="28"/>
        <v>603.08359999999971</v>
      </c>
      <c r="AF130" s="2">
        <f t="shared" si="29"/>
        <v>0.25</v>
      </c>
      <c r="AG130" s="9">
        <f t="shared" si="30"/>
        <v>0.10074865841934678</v>
      </c>
      <c r="AH130" s="2">
        <f t="shared" si="31"/>
        <v>4.8751751487620343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22</v>
      </c>
      <c r="D131" s="15">
        <f>IF(C131&gt;0.5,Raw!D131*D$11,-999)</f>
        <v>332.2</v>
      </c>
      <c r="E131" s="9">
        <f>IF(Raw!$G131&gt;$C$8,IF(Raw!$Q131&gt;$C$8,IF(Raw!$N131&gt;$C$9,IF(Raw!$N131&lt;$A$9,IF(Raw!$X131&gt;$C$9,IF(Raw!$X131&lt;$A$9,Raw!H131,-999),-999),-999),-999),-999),-999)</f>
        <v>0.96016699999999999</v>
      </c>
      <c r="F131" s="9">
        <f>IF(Raw!$G131&gt;$C$8,IF(Raw!$Q131&gt;$C$8,IF(Raw!$N131&gt;$C$9,IF(Raw!$N131&lt;$A$9,IF(Raw!$X131&gt;$C$9,IF(Raw!$X131&lt;$A$9,Raw!I131,-999),-999),-999),-999),-999),-999)</f>
        <v>1.091326</v>
      </c>
      <c r="G131" s="9">
        <f>Raw!G131</f>
        <v>0.86236900000000005</v>
      </c>
      <c r="H131" s="9">
        <f>IF(Raw!$G131&gt;$C$8,IF(Raw!$Q131&gt;$C$8,IF(Raw!$N131&gt;$C$9,IF(Raw!$N131&lt;$A$9,IF(Raw!$X131&gt;$C$9,IF(Raw!$X131&lt;$A$9,Raw!L131,-999),-999),-999),-999),-999),-999)</f>
        <v>356.4</v>
      </c>
      <c r="I131" s="9">
        <f>IF(Raw!$G131&gt;$C$8,IF(Raw!$Q131&gt;$C$8,IF(Raw!$N131&gt;$C$9,IF(Raw!$N131&lt;$A$9,IF(Raw!$X131&gt;$C$9,IF(Raw!$X131&lt;$A$9,Raw!M131,-999),-999),-999),-999),-999),-999)</f>
        <v>0.24981999999999999</v>
      </c>
      <c r="J131" s="9">
        <f>IF(Raw!$G131&gt;$C$8,IF(Raw!$Q131&gt;$C$8,IF(Raw!$N131&gt;$C$9,IF(Raw!$N131&lt;$A$9,IF(Raw!$X131&gt;$C$9,IF(Raw!$X131&lt;$A$9,Raw!N131,-999),-999),-999),-999),-999),-999)</f>
        <v>448</v>
      </c>
      <c r="K131" s="9">
        <f>IF(Raw!$G131&gt;$C$8,IF(Raw!$Q131&gt;$C$8,IF(Raw!$N131&gt;$C$9,IF(Raw!$N131&lt;$A$9,IF(Raw!$X131&gt;$C$9,IF(Raw!$X131&lt;$A$9,Raw!R131,-999),-999),-999),-999),-999),-999)</f>
        <v>0.98923499999999998</v>
      </c>
      <c r="L131" s="9">
        <f>IF(Raw!$G131&gt;$C$8,IF(Raw!$Q131&gt;$C$8,IF(Raw!$N131&gt;$C$9,IF(Raw!$N131&lt;$A$9,IF(Raw!$X131&gt;$C$9,IF(Raw!$X131&lt;$A$9,Raw!S131,-999),-999),-999),-999),-999),-999)</f>
        <v>1.4009039999999999</v>
      </c>
      <c r="M131" s="9">
        <f>Raw!Q131</f>
        <v>0.98555199999999998</v>
      </c>
      <c r="N131" s="9">
        <f>IF(Raw!$G131&gt;$C$8,IF(Raw!$Q131&gt;$C$8,IF(Raw!$N131&gt;$C$9,IF(Raw!$N131&lt;$A$9,IF(Raw!$X131&gt;$C$9,IF(Raw!$X131&lt;$A$9,Raw!V131,-999),-999),-999),-999),-999),-999)</f>
        <v>523.79999999999995</v>
      </c>
      <c r="O131" s="9">
        <f>IF(Raw!$G131&gt;$C$8,IF(Raw!$Q131&gt;$C$8,IF(Raw!$N131&gt;$C$9,IF(Raw!$N131&lt;$A$9,IF(Raw!$X131&gt;$C$9,IF(Raw!$X131&lt;$A$9,Raw!W131,-999),-999),-999),-999),-999),-999)</f>
        <v>2.5093000000000001E-2</v>
      </c>
      <c r="P131" s="9">
        <f>IF(Raw!$G131&gt;$C$8,IF(Raw!$Q131&gt;$C$8,IF(Raw!$N131&gt;$C$9,IF(Raw!$N131&lt;$A$9,IF(Raw!$X131&gt;$C$9,IF(Raw!$X131&lt;$A$9,Raw!X131,-999),-999),-999),-999),-999),-999)</f>
        <v>654</v>
      </c>
      <c r="R131" s="9">
        <f t="shared" si="20"/>
        <v>0.13115900000000003</v>
      </c>
      <c r="S131" s="9">
        <f t="shared" si="21"/>
        <v>0.1201831533382326</v>
      </c>
      <c r="T131" s="9">
        <f t="shared" si="22"/>
        <v>0.41166899999999995</v>
      </c>
      <c r="U131" s="9">
        <f t="shared" si="23"/>
        <v>0.29385953641363005</v>
      </c>
      <c r="V131" s="15">
        <f t="shared" si="16"/>
        <v>0</v>
      </c>
      <c r="X131" s="11">
        <f t="shared" si="24"/>
        <v>1.9998439999999997E+20</v>
      </c>
      <c r="Y131" s="11">
        <f t="shared" si="25"/>
        <v>3.5639999999999997E-18</v>
      </c>
      <c r="Z131" s="11">
        <f t="shared" si="26"/>
        <v>4.4799999999999999E-4</v>
      </c>
      <c r="AA131" s="16">
        <f t="shared" si="27"/>
        <v>0.24202773789861934</v>
      </c>
      <c r="AB131" s="9">
        <f t="shared" si="17"/>
        <v>1.0888703168329867</v>
      </c>
      <c r="AC131" s="9">
        <f t="shared" si="18"/>
        <v>0.75797226210138058</v>
      </c>
      <c r="AD131" s="15">
        <f t="shared" si="19"/>
        <v>540.24048638084673</v>
      </c>
      <c r="AE131" s="3">
        <f t="shared" si="28"/>
        <v>429.10559999999987</v>
      </c>
      <c r="AF131" s="2">
        <f t="shared" si="29"/>
        <v>0.19857156711571339</v>
      </c>
      <c r="AG131" s="9">
        <f t="shared" si="30"/>
        <v>9.6997517452686546E-2</v>
      </c>
      <c r="AH131" s="2">
        <f t="shared" si="31"/>
        <v>4.6936593895739849</v>
      </c>
    </row>
    <row r="132" spans="1:34">
      <c r="A132" s="1">
        <f>Raw!A132</f>
        <v>119</v>
      </c>
      <c r="B132" s="14">
        <f>Raw!B132</f>
        <v>0.46429398148148149</v>
      </c>
      <c r="C132" s="15">
        <f>Raw!C132</f>
        <v>20.8</v>
      </c>
      <c r="D132" s="15">
        <f>IF(C132&gt;0.5,Raw!D132*D$11,-999)</f>
        <v>406.4</v>
      </c>
      <c r="E132" s="9">
        <f>IF(Raw!$G132&gt;$C$8,IF(Raw!$Q132&gt;$C$8,IF(Raw!$N132&gt;$C$9,IF(Raw!$N132&lt;$A$9,IF(Raw!$X132&gt;$C$9,IF(Raw!$X132&lt;$A$9,Raw!H132,-999),-999),-999),-999),-999),-999)</f>
        <v>0.92813999999999997</v>
      </c>
      <c r="F132" s="9">
        <f>IF(Raw!$G132&gt;$C$8,IF(Raw!$Q132&gt;$C$8,IF(Raw!$N132&gt;$C$9,IF(Raw!$N132&lt;$A$9,IF(Raw!$X132&gt;$C$9,IF(Raw!$X132&lt;$A$9,Raw!I132,-999),-999),-999),-999),-999),-999)</f>
        <v>1.0425150000000001</v>
      </c>
      <c r="G132" s="9">
        <f>Raw!G132</f>
        <v>0.843866</v>
      </c>
      <c r="H132" s="9">
        <f>IF(Raw!$G132&gt;$C$8,IF(Raw!$Q132&gt;$C$8,IF(Raw!$N132&gt;$C$9,IF(Raw!$N132&lt;$A$9,IF(Raw!$X132&gt;$C$9,IF(Raw!$X132&lt;$A$9,Raw!L132,-999),-999),-999),-999),-999),-999)</f>
        <v>506.3</v>
      </c>
      <c r="I132" s="9">
        <f>IF(Raw!$G132&gt;$C$8,IF(Raw!$Q132&gt;$C$8,IF(Raw!$N132&gt;$C$9,IF(Raw!$N132&lt;$A$9,IF(Raw!$X132&gt;$C$9,IF(Raw!$X132&lt;$A$9,Raw!M132,-999),-999),-999),-999),-999),-999)</f>
        <v>0.22911899999999999</v>
      </c>
      <c r="J132" s="9">
        <f>IF(Raw!$G132&gt;$C$8,IF(Raw!$Q132&gt;$C$8,IF(Raw!$N132&gt;$C$9,IF(Raw!$N132&lt;$A$9,IF(Raw!$X132&gt;$C$9,IF(Raw!$X132&lt;$A$9,Raw!N132,-999),-999),-999),-999),-999),-999)</f>
        <v>1137</v>
      </c>
      <c r="K132" s="9">
        <f>IF(Raw!$G132&gt;$C$8,IF(Raw!$Q132&gt;$C$8,IF(Raw!$N132&gt;$C$9,IF(Raw!$N132&lt;$A$9,IF(Raw!$X132&gt;$C$9,IF(Raw!$X132&lt;$A$9,Raw!R132,-999),-999),-999),-999),-999),-999)</f>
        <v>0.95106999999999997</v>
      </c>
      <c r="L132" s="9">
        <f>IF(Raw!$G132&gt;$C$8,IF(Raw!$Q132&gt;$C$8,IF(Raw!$N132&gt;$C$9,IF(Raw!$N132&lt;$A$9,IF(Raw!$X132&gt;$C$9,IF(Raw!$X132&lt;$A$9,Raw!S132,-999),-999),-999),-999),-999),-999)</f>
        <v>1.3473759999999999</v>
      </c>
      <c r="M132" s="9">
        <f>Raw!Q132</f>
        <v>0.97423000000000004</v>
      </c>
      <c r="N132" s="9">
        <f>IF(Raw!$G132&gt;$C$8,IF(Raw!$Q132&gt;$C$8,IF(Raw!$N132&gt;$C$9,IF(Raw!$N132&lt;$A$9,IF(Raw!$X132&gt;$C$9,IF(Raw!$X132&lt;$A$9,Raw!V132,-999),-999),-999),-999),-999),-999)</f>
        <v>576.5</v>
      </c>
      <c r="O132" s="9">
        <f>IF(Raw!$G132&gt;$C$8,IF(Raw!$Q132&gt;$C$8,IF(Raw!$N132&gt;$C$9,IF(Raw!$N132&lt;$A$9,IF(Raw!$X132&gt;$C$9,IF(Raw!$X132&lt;$A$9,Raw!W132,-999),-999),-999),-999),-999),-999)</f>
        <v>3.9999999999999998E-6</v>
      </c>
      <c r="P132" s="9">
        <f>IF(Raw!$G132&gt;$C$8,IF(Raw!$Q132&gt;$C$8,IF(Raw!$N132&gt;$C$9,IF(Raw!$N132&lt;$A$9,IF(Raw!$X132&gt;$C$9,IF(Raw!$X132&lt;$A$9,Raw!X132,-999),-999),-999),-999),-999),-999)</f>
        <v>421</v>
      </c>
      <c r="R132" s="9">
        <f t="shared" si="20"/>
        <v>0.11437500000000012</v>
      </c>
      <c r="S132" s="9">
        <f t="shared" si="21"/>
        <v>0.10971065164530017</v>
      </c>
      <c r="T132" s="9">
        <f t="shared" si="22"/>
        <v>0.39630599999999994</v>
      </c>
      <c r="U132" s="9">
        <f t="shared" si="23"/>
        <v>0.29413170488416002</v>
      </c>
      <c r="V132" s="15">
        <f t="shared" si="16"/>
        <v>0</v>
      </c>
      <c r="X132" s="11">
        <f t="shared" si="24"/>
        <v>2.4465279999999993E+20</v>
      </c>
      <c r="Y132" s="11">
        <f t="shared" si="25"/>
        <v>5.0629999999999999E-18</v>
      </c>
      <c r="Z132" s="11">
        <f t="shared" si="26"/>
        <v>1.137E-3</v>
      </c>
      <c r="AA132" s="16">
        <f t="shared" si="27"/>
        <v>0.58478242411240167</v>
      </c>
      <c r="AB132" s="9">
        <f t="shared" si="17"/>
        <v>1.1828227833702893</v>
      </c>
      <c r="AC132" s="9">
        <f t="shared" si="18"/>
        <v>0.41521757588759844</v>
      </c>
      <c r="AD132" s="15">
        <f t="shared" si="19"/>
        <v>514.3205137312242</v>
      </c>
      <c r="AE132" s="3">
        <f t="shared" si="28"/>
        <v>609.58519999999987</v>
      </c>
      <c r="AF132" s="2">
        <f t="shared" si="29"/>
        <v>0.25</v>
      </c>
      <c r="AG132" s="9">
        <f t="shared" si="30"/>
        <v>0.11636766889281693</v>
      </c>
      <c r="AH132" s="2">
        <f t="shared" si="31"/>
        <v>5.6309709370451397</v>
      </c>
    </row>
    <row r="133" spans="1:34">
      <c r="A133" s="1">
        <f>Raw!A133</f>
        <v>120</v>
      </c>
      <c r="B133" s="14">
        <f>Raw!B133</f>
        <v>0.46434027777777781</v>
      </c>
      <c r="C133" s="15">
        <f>Raw!C133</f>
        <v>19.7</v>
      </c>
      <c r="D133" s="15">
        <f>IF(C133&gt;0.5,Raw!D133*D$11,-999)</f>
        <v>410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0.78867500000000001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0.97122399999999998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2.4681999999999997E+20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0.46439814814814812</v>
      </c>
      <c r="C134" s="15">
        <f>Raw!C134</f>
        <v>18.399999999999999</v>
      </c>
      <c r="D134" s="15">
        <f>IF(C134&gt;0.5,Raw!D134*D$11,-999)</f>
        <v>411.8</v>
      </c>
      <c r="E134" s="9">
        <f>IF(Raw!$G134&gt;$C$8,IF(Raw!$Q134&gt;$C$8,IF(Raw!$N134&gt;$C$9,IF(Raw!$N134&lt;$A$9,IF(Raw!$X134&gt;$C$9,IF(Raw!$X134&lt;$A$9,Raw!H134,-999),-999),-999),-999),-999),-999)</f>
        <v>0.89166400000000001</v>
      </c>
      <c r="F134" s="9">
        <f>IF(Raw!$G134&gt;$C$8,IF(Raw!$Q134&gt;$C$8,IF(Raw!$N134&gt;$C$9,IF(Raw!$N134&lt;$A$9,IF(Raw!$X134&gt;$C$9,IF(Raw!$X134&lt;$A$9,Raw!I134,-999),-999),-999),-999),-999),-999)</f>
        <v>1.0030699999999999</v>
      </c>
      <c r="G134" s="9">
        <f>Raw!G134</f>
        <v>0.87862200000000001</v>
      </c>
      <c r="H134" s="9">
        <f>IF(Raw!$G134&gt;$C$8,IF(Raw!$Q134&gt;$C$8,IF(Raw!$N134&gt;$C$9,IF(Raw!$N134&lt;$A$9,IF(Raw!$X134&gt;$C$9,IF(Raw!$X134&lt;$A$9,Raw!L134,-999),-999),-999),-999),-999),-999)</f>
        <v>409.8</v>
      </c>
      <c r="I134" s="9">
        <f>IF(Raw!$G134&gt;$C$8,IF(Raw!$Q134&gt;$C$8,IF(Raw!$N134&gt;$C$9,IF(Raw!$N134&lt;$A$9,IF(Raw!$X134&gt;$C$9,IF(Raw!$X134&lt;$A$9,Raw!M134,-999),-999),-999),-999),-999),-999)</f>
        <v>1.1E-5</v>
      </c>
      <c r="J134" s="9">
        <f>IF(Raw!$G134&gt;$C$8,IF(Raw!$Q134&gt;$C$8,IF(Raw!$N134&gt;$C$9,IF(Raw!$N134&lt;$A$9,IF(Raw!$X134&gt;$C$9,IF(Raw!$X134&lt;$A$9,Raw!N134,-999),-999),-999),-999),-999),-999)</f>
        <v>880</v>
      </c>
      <c r="K134" s="9">
        <f>IF(Raw!$G134&gt;$C$8,IF(Raw!$Q134&gt;$C$8,IF(Raw!$N134&gt;$C$9,IF(Raw!$N134&lt;$A$9,IF(Raw!$X134&gt;$C$9,IF(Raw!$X134&lt;$A$9,Raw!R134,-999),-999),-999),-999),-999),-999)</f>
        <v>0.94667800000000002</v>
      </c>
      <c r="L134" s="9">
        <f>IF(Raw!$G134&gt;$C$8,IF(Raw!$Q134&gt;$C$8,IF(Raw!$N134&gt;$C$9,IF(Raw!$N134&lt;$A$9,IF(Raw!$X134&gt;$C$9,IF(Raw!$X134&lt;$A$9,Raw!S134,-999),-999),-999),-999),-999),-999)</f>
        <v>1.267188</v>
      </c>
      <c r="M134" s="9">
        <f>Raw!Q134</f>
        <v>0.97321599999999997</v>
      </c>
      <c r="N134" s="9">
        <f>IF(Raw!$G134&gt;$C$8,IF(Raw!$Q134&gt;$C$8,IF(Raw!$N134&gt;$C$9,IF(Raw!$N134&lt;$A$9,IF(Raw!$X134&gt;$C$9,IF(Raw!$X134&lt;$A$9,Raw!V134,-999),-999),-999),-999),-999),-999)</f>
        <v>539.5</v>
      </c>
      <c r="O134" s="9">
        <f>IF(Raw!$G134&gt;$C$8,IF(Raw!$Q134&gt;$C$8,IF(Raw!$N134&gt;$C$9,IF(Raw!$N134&lt;$A$9,IF(Raw!$X134&gt;$C$9,IF(Raw!$X134&lt;$A$9,Raw!W134,-999),-999),-999),-999),-999),-999)</f>
        <v>6.9999999999999999E-6</v>
      </c>
      <c r="P134" s="9">
        <f>IF(Raw!$G134&gt;$C$8,IF(Raw!$Q134&gt;$C$8,IF(Raw!$N134&gt;$C$9,IF(Raw!$N134&lt;$A$9,IF(Raw!$X134&gt;$C$9,IF(Raw!$X134&lt;$A$9,Raw!X134,-999),-999),-999),-999),-999),-999)</f>
        <v>675</v>
      </c>
      <c r="R134" s="9">
        <f t="shared" si="20"/>
        <v>0.11140599999999989</v>
      </c>
      <c r="S134" s="9">
        <f t="shared" si="21"/>
        <v>0.11106503035680451</v>
      </c>
      <c r="T134" s="9">
        <f t="shared" si="22"/>
        <v>0.32050999999999996</v>
      </c>
      <c r="U134" s="9">
        <f t="shared" si="23"/>
        <v>0.2529301098179591</v>
      </c>
      <c r="V134" s="15">
        <f t="shared" si="16"/>
        <v>0</v>
      </c>
      <c r="X134" s="11">
        <f t="shared" si="24"/>
        <v>2.4790359999999997E+20</v>
      </c>
      <c r="Y134" s="11">
        <f t="shared" si="25"/>
        <v>4.0980000000000001E-18</v>
      </c>
      <c r="Z134" s="11">
        <f t="shared" si="26"/>
        <v>8.7999999999999992E-4</v>
      </c>
      <c r="AA134" s="16">
        <f t="shared" si="27"/>
        <v>0.47201686157921918</v>
      </c>
      <c r="AB134" s="9">
        <f t="shared" si="17"/>
        <v>1.0979641243047555</v>
      </c>
      <c r="AC134" s="9">
        <f t="shared" si="18"/>
        <v>0.52798313842078082</v>
      </c>
      <c r="AD134" s="15">
        <f t="shared" si="19"/>
        <v>536.38279724911285</v>
      </c>
      <c r="AE134" s="3">
        <f t="shared" si="28"/>
        <v>493.39919999999989</v>
      </c>
      <c r="AF134" s="2">
        <f t="shared" si="29"/>
        <v>0.22996598815735786</v>
      </c>
      <c r="AG134" s="9">
        <f t="shared" si="30"/>
        <v>9.5996549107763951E-2</v>
      </c>
      <c r="AH134" s="2">
        <f t="shared" si="31"/>
        <v>4.6452230522924252</v>
      </c>
    </row>
    <row r="135" spans="1:34">
      <c r="A135" s="1">
        <f>Raw!A135</f>
        <v>122</v>
      </c>
      <c r="B135" s="14">
        <f>Raw!B135</f>
        <v>0.46445601851851853</v>
      </c>
      <c r="C135" s="15">
        <f>Raw!C135</f>
        <v>17.5</v>
      </c>
      <c r="D135" s="15">
        <f>IF(C135&gt;0.5,Raw!D135*D$11,-999)</f>
        <v>436.3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0.77859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0.96453500000000003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2.6265259999999997E+20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0.46451388888888889</v>
      </c>
      <c r="C136" s="15">
        <f>Raw!C136</f>
        <v>16.600000000000001</v>
      </c>
      <c r="D136" s="15">
        <f>IF(C136&gt;0.5,Raw!D136*D$11,-999)</f>
        <v>539.5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0.71956299999999995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0.94331100000000001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3.247789999999999E+20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0.46456018518518521</v>
      </c>
      <c r="C137" s="15">
        <f>Raw!C137</f>
        <v>15.3</v>
      </c>
      <c r="D137" s="15">
        <f>IF(C137&gt;0.5,Raw!D137*D$11,-999)</f>
        <v>445.3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0.69162199999999996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0.96060699999999999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2.6807059999999993E+20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0.46461805555555552</v>
      </c>
      <c r="C138" s="15">
        <f>Raw!C138</f>
        <v>14</v>
      </c>
      <c r="D138" s="15">
        <f>IF(C138&gt;0.5,Raw!D138*D$11,-999)</f>
        <v>431.8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0.69809600000000005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0.94414200000000004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2.5994359999999993E+20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0.46467592592592594</v>
      </c>
      <c r="C139" s="15">
        <f>Raw!C139</f>
        <v>12.9</v>
      </c>
      <c r="D139" s="15">
        <f>IF(C139&gt;0.5,Raw!D139*D$11,-999)</f>
        <v>458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0.57575699999999996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0.95141200000000004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2.7571599999999997E+20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0.4647337962962963</v>
      </c>
      <c r="C140" s="15">
        <f>Raw!C140</f>
        <v>12</v>
      </c>
      <c r="D140" s="15">
        <f>IF(C140&gt;0.5,Raw!D140*D$11,-999)</f>
        <v>609.20000000000005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0.250307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0.90461899999999995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3.6673839999999993E+20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0.46479166666666666</v>
      </c>
      <c r="C141" s="15">
        <f>Raw!C141</f>
        <v>10.9</v>
      </c>
      <c r="D141" s="15">
        <f>IF(C141&gt;0.5,Raw!D141*D$11,-999)</f>
        <v>674.3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0.253716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0.89066900000000004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4.059285999999999E+20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0.46483796296296293</v>
      </c>
      <c r="C142" s="15">
        <f>Raw!C142</f>
        <v>10</v>
      </c>
      <c r="D142" s="15">
        <f>IF(C142&gt;0.5,Raw!D142*D$11,-999)</f>
        <v>759.4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0.18804899999999999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0.85538899999999995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4.5715879999999993E+20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0.46489583333333334</v>
      </c>
      <c r="C143" s="15">
        <f>Raw!C143</f>
        <v>8.6999999999999993</v>
      </c>
      <c r="D143" s="15">
        <f>IF(C143&gt;0.5,Raw!D143*D$11,-999)</f>
        <v>696.1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0.15423100000000001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0.80633699999999997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4.1905219999999997E+20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0.4649537037037037</v>
      </c>
      <c r="C144" s="15">
        <f>Raw!C144</f>
        <v>7.5</v>
      </c>
      <c r="D144" s="15">
        <f>IF(C144&gt;0.5,Raw!D144*D$11,-999)</f>
        <v>650.79999999999995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0.16020799999999999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0.83161700000000005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3.9178159999999987E+20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0.46501157407407406</v>
      </c>
      <c r="C145" s="15">
        <f>Raw!C145</f>
        <v>6.6</v>
      </c>
      <c r="D145" s="15">
        <f>IF(C145&gt;0.5,Raw!D145*D$11,-999)</f>
        <v>938.6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0.12523599999999999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0.54160200000000003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5.6503719999999987E+20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5"/>
  <sheetViews>
    <sheetView tabSelected="1" workbookViewId="0">
      <selection activeCell="F14" sqref="F14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163.19999999999999</v>
      </c>
      <c r="D13" s="17">
        <v>2.7</v>
      </c>
      <c r="E13" s="17">
        <v>2.4810000000000001E-3</v>
      </c>
      <c r="F13" s="17">
        <v>0.12</v>
      </c>
      <c r="G13" s="17">
        <v>0.95675200000000005</v>
      </c>
      <c r="H13" s="17">
        <v>0.78255600000000003</v>
      </c>
      <c r="I13" s="17">
        <v>1.080587</v>
      </c>
      <c r="J13" s="17">
        <v>0.29803099999999999</v>
      </c>
      <c r="K13" s="17">
        <v>0.27580500000000002</v>
      </c>
      <c r="L13" s="17">
        <v>646</v>
      </c>
      <c r="M13" s="17">
        <v>0.15547</v>
      </c>
      <c r="N13" s="17">
        <v>624</v>
      </c>
      <c r="O13" s="17">
        <v>0</v>
      </c>
      <c r="P13" s="17">
        <v>0</v>
      </c>
      <c r="Q13" s="17">
        <v>0.97530099999999997</v>
      </c>
      <c r="R13" s="17">
        <v>0.736425</v>
      </c>
      <c r="S13" s="17">
        <v>1.0633090000000001</v>
      </c>
      <c r="T13" s="17">
        <v>0.32688400000000001</v>
      </c>
      <c r="U13" s="17">
        <v>0.30742199999999997</v>
      </c>
      <c r="V13" s="17">
        <v>674.2</v>
      </c>
      <c r="W13" s="17">
        <v>0.28443299999999999</v>
      </c>
      <c r="X13" s="17">
        <v>682</v>
      </c>
      <c r="Y13" s="17">
        <v>0</v>
      </c>
      <c r="Z13" s="17">
        <v>0</v>
      </c>
      <c r="AA13" s="17">
        <v>0.47295599999999999</v>
      </c>
      <c r="AB13" s="17">
        <v>6.5475200000000002E-3</v>
      </c>
      <c r="AC13" s="17">
        <v>0.73856500000000003</v>
      </c>
      <c r="AD13" s="17">
        <v>0.25</v>
      </c>
      <c r="AE13" s="17">
        <v>1285.7</v>
      </c>
    </row>
    <row r="14" spans="1:31">
      <c r="A14" s="17">
        <v>1</v>
      </c>
      <c r="B14" s="19">
        <v>0.45782407407407405</v>
      </c>
      <c r="C14" s="17">
        <v>163.4</v>
      </c>
      <c r="D14" s="17">
        <v>1.8</v>
      </c>
      <c r="E14" s="17">
        <v>1.6969999999999999E-3</v>
      </c>
      <c r="F14" s="17">
        <v>8.2000000000000003E-2</v>
      </c>
      <c r="G14" s="17">
        <v>0.93851099999999998</v>
      </c>
      <c r="H14" s="17">
        <v>0.78243499999999999</v>
      </c>
      <c r="I14" s="17">
        <v>1.0723990000000001</v>
      </c>
      <c r="J14" s="17">
        <v>0.289964</v>
      </c>
      <c r="K14" s="17">
        <v>0.27038800000000002</v>
      </c>
      <c r="L14" s="17">
        <v>632.5</v>
      </c>
      <c r="M14" s="17">
        <v>9.5703999999999997E-2</v>
      </c>
      <c r="N14" s="17">
        <v>634</v>
      </c>
      <c r="O14" s="17">
        <v>0</v>
      </c>
      <c r="P14" s="17">
        <v>0</v>
      </c>
      <c r="Q14" s="17">
        <v>0.97846900000000003</v>
      </c>
      <c r="R14" s="17">
        <v>0.71501899999999996</v>
      </c>
      <c r="S14" s="17">
        <v>1.0536559999999999</v>
      </c>
      <c r="T14" s="17">
        <v>0.33863799999999999</v>
      </c>
      <c r="U14" s="17">
        <v>0.32139299999999998</v>
      </c>
      <c r="V14" s="17">
        <v>753.6</v>
      </c>
      <c r="W14" s="17">
        <v>0.141623</v>
      </c>
      <c r="X14" s="17">
        <v>526</v>
      </c>
      <c r="Y14" s="17">
        <v>0</v>
      </c>
      <c r="Z14" s="17">
        <v>0</v>
      </c>
      <c r="AA14" s="17">
        <v>0.49445099999999997</v>
      </c>
      <c r="AB14" s="17">
        <v>4.3538400000000003E-3</v>
      </c>
      <c r="AC14" s="17">
        <v>0.71649300000000005</v>
      </c>
      <c r="AD14" s="17">
        <v>0.25</v>
      </c>
      <c r="AE14" s="17">
        <v>1313.2</v>
      </c>
    </row>
    <row r="15" spans="1:31">
      <c r="A15" s="17">
        <v>2</v>
      </c>
      <c r="B15" s="19">
        <v>0.45788194444444441</v>
      </c>
      <c r="C15" s="17">
        <v>163.5</v>
      </c>
      <c r="D15" s="17">
        <v>1.8</v>
      </c>
      <c r="E15" s="17">
        <v>1.4469999999999999E-3</v>
      </c>
      <c r="F15" s="17">
        <v>7.0000000000000007E-2</v>
      </c>
      <c r="G15" s="17">
        <v>0.95137499999999997</v>
      </c>
      <c r="H15" s="17">
        <v>0.77741499999999997</v>
      </c>
      <c r="I15" s="17">
        <v>1.0620449999999999</v>
      </c>
      <c r="J15" s="17">
        <v>0.28462999999999999</v>
      </c>
      <c r="K15" s="17">
        <v>0.26800200000000002</v>
      </c>
      <c r="L15" s="17">
        <v>587.5</v>
      </c>
      <c r="M15" s="17">
        <v>0.13366400000000001</v>
      </c>
      <c r="N15" s="17">
        <v>1760</v>
      </c>
      <c r="O15" s="17">
        <v>0</v>
      </c>
      <c r="P15" s="17">
        <v>0</v>
      </c>
      <c r="Q15" s="17">
        <v>0.981514</v>
      </c>
      <c r="R15" s="17">
        <v>0.74658199999999997</v>
      </c>
      <c r="S15" s="17">
        <v>1.062306</v>
      </c>
      <c r="T15" s="17">
        <v>0.315724</v>
      </c>
      <c r="U15" s="17">
        <v>0.29720600000000003</v>
      </c>
      <c r="V15" s="17">
        <v>696.4</v>
      </c>
      <c r="W15" s="17">
        <v>0.33141999999999999</v>
      </c>
      <c r="X15" s="17">
        <v>728</v>
      </c>
      <c r="Y15" s="17">
        <v>0</v>
      </c>
      <c r="Z15" s="17">
        <v>0</v>
      </c>
      <c r="AA15" s="17">
        <v>0.45724100000000001</v>
      </c>
      <c r="AB15" s="17">
        <v>1.11459E-2</v>
      </c>
      <c r="AC15" s="17">
        <v>0.75010100000000002</v>
      </c>
      <c r="AD15" s="17">
        <v>0.25</v>
      </c>
      <c r="AE15" s="17">
        <v>1413.7</v>
      </c>
    </row>
    <row r="16" spans="1:31">
      <c r="A16" s="17">
        <v>3</v>
      </c>
      <c r="B16" s="19">
        <v>0.45792824074074073</v>
      </c>
      <c r="C16" s="17">
        <v>163.5</v>
      </c>
      <c r="D16" s="17">
        <v>1.8</v>
      </c>
      <c r="E16" s="17">
        <v>1.6670000000000001E-3</v>
      </c>
      <c r="F16" s="17">
        <v>8.1000000000000003E-2</v>
      </c>
      <c r="G16" s="17">
        <v>0.95408099999999996</v>
      </c>
      <c r="H16" s="17">
        <v>0.77976000000000001</v>
      </c>
      <c r="I16" s="17">
        <v>1.0580769999999999</v>
      </c>
      <c r="J16" s="17">
        <v>0.27831699999999998</v>
      </c>
      <c r="K16" s="17">
        <v>0.26304</v>
      </c>
      <c r="L16" s="17">
        <v>621.9</v>
      </c>
      <c r="M16" s="17">
        <v>0.24085599999999999</v>
      </c>
      <c r="N16" s="17">
        <v>1274</v>
      </c>
      <c r="O16" s="17">
        <v>0</v>
      </c>
      <c r="P16" s="17">
        <v>0</v>
      </c>
      <c r="Q16" s="17">
        <v>0.97850800000000004</v>
      </c>
      <c r="R16" s="17">
        <v>0.77385400000000004</v>
      </c>
      <c r="S16" s="17">
        <v>1.1423270000000001</v>
      </c>
      <c r="T16" s="17">
        <v>0.36847200000000002</v>
      </c>
      <c r="U16" s="17">
        <v>0.32256299999999999</v>
      </c>
      <c r="V16" s="17">
        <v>692.6</v>
      </c>
      <c r="W16" s="17">
        <v>9.3612000000000001E-2</v>
      </c>
      <c r="X16" s="17">
        <v>1143</v>
      </c>
      <c r="Y16" s="17">
        <v>0</v>
      </c>
      <c r="Z16" s="17">
        <v>0</v>
      </c>
      <c r="AA16" s="17">
        <v>0.496251</v>
      </c>
      <c r="AB16" s="17">
        <v>8.5616200000000007E-3</v>
      </c>
      <c r="AC16" s="17">
        <v>0.77700899999999995</v>
      </c>
      <c r="AD16" s="17">
        <v>0.25</v>
      </c>
      <c r="AE16" s="17">
        <v>1335.5</v>
      </c>
    </row>
    <row r="17" spans="1:31">
      <c r="A17" s="17">
        <v>4</v>
      </c>
      <c r="B17" s="19">
        <v>0.45798611111111115</v>
      </c>
      <c r="C17" s="17">
        <v>163.19999999999999</v>
      </c>
      <c r="D17" s="17">
        <v>1.8</v>
      </c>
      <c r="E17" s="17">
        <v>1.7210000000000001E-3</v>
      </c>
      <c r="F17" s="17">
        <v>8.3000000000000004E-2</v>
      </c>
      <c r="G17" s="17">
        <v>0.966947</v>
      </c>
      <c r="H17" s="17">
        <v>0.77929599999999999</v>
      </c>
      <c r="I17" s="17">
        <v>1.0853139999999999</v>
      </c>
      <c r="J17" s="17">
        <v>0.30601800000000001</v>
      </c>
      <c r="K17" s="17">
        <v>0.28196300000000002</v>
      </c>
      <c r="L17" s="17">
        <v>693.6</v>
      </c>
      <c r="M17" s="17">
        <v>0.22917499999999999</v>
      </c>
      <c r="N17" s="17">
        <v>471</v>
      </c>
      <c r="O17" s="17">
        <v>0</v>
      </c>
      <c r="P17" s="17">
        <v>0</v>
      </c>
      <c r="Q17" s="17">
        <v>0.97113499999999997</v>
      </c>
      <c r="R17" s="17">
        <v>0.74891099999999999</v>
      </c>
      <c r="S17" s="17">
        <v>1.0653010000000001</v>
      </c>
      <c r="T17" s="17">
        <v>0.31639</v>
      </c>
      <c r="U17" s="17">
        <v>0.29699599999999998</v>
      </c>
      <c r="V17" s="17">
        <v>680.6</v>
      </c>
      <c r="W17" s="17">
        <v>0.25559199999999999</v>
      </c>
      <c r="X17" s="17">
        <v>456</v>
      </c>
      <c r="Y17" s="17">
        <v>0</v>
      </c>
      <c r="Z17" s="17">
        <v>0</v>
      </c>
      <c r="AA17" s="17">
        <v>0.45691700000000002</v>
      </c>
      <c r="AB17" s="17">
        <v>3.55026E-3</v>
      </c>
      <c r="AC17" s="17">
        <v>0.75003399999999998</v>
      </c>
      <c r="AD17" s="17">
        <v>0.25</v>
      </c>
      <c r="AE17" s="17">
        <v>1197.4000000000001</v>
      </c>
    </row>
    <row r="18" spans="1:31">
      <c r="A18" s="17">
        <v>5</v>
      </c>
      <c r="B18" s="19">
        <v>0.45803240740740742</v>
      </c>
      <c r="C18" s="17">
        <v>162.30000000000001</v>
      </c>
      <c r="D18" s="17">
        <v>1.8</v>
      </c>
      <c r="E18" s="17">
        <v>1.688E-3</v>
      </c>
      <c r="F18" s="17">
        <v>8.2000000000000003E-2</v>
      </c>
      <c r="G18" s="17">
        <v>0.964507</v>
      </c>
      <c r="H18" s="17">
        <v>0.806454</v>
      </c>
      <c r="I18" s="17">
        <v>1.123559</v>
      </c>
      <c r="J18" s="17">
        <v>0.317104</v>
      </c>
      <c r="K18" s="17">
        <v>0.28223199999999998</v>
      </c>
      <c r="L18" s="17">
        <v>646.79999999999995</v>
      </c>
      <c r="M18" s="17">
        <v>0.15920899999999999</v>
      </c>
      <c r="N18" s="17">
        <v>618</v>
      </c>
      <c r="O18" s="17">
        <v>0</v>
      </c>
      <c r="P18" s="17">
        <v>0</v>
      </c>
      <c r="Q18" s="17">
        <v>0.972862</v>
      </c>
      <c r="R18" s="17">
        <v>0.74023600000000001</v>
      </c>
      <c r="S18" s="17">
        <v>1.077115</v>
      </c>
      <c r="T18" s="17">
        <v>0.33687899999999998</v>
      </c>
      <c r="U18" s="17">
        <v>0.31275999999999998</v>
      </c>
      <c r="V18" s="17">
        <v>746.7</v>
      </c>
      <c r="W18" s="17">
        <v>0.14308899999999999</v>
      </c>
      <c r="X18" s="17">
        <v>1160</v>
      </c>
      <c r="Y18" s="17">
        <v>0</v>
      </c>
      <c r="Z18" s="17">
        <v>0</v>
      </c>
      <c r="AA18" s="17">
        <v>0.48116999999999999</v>
      </c>
      <c r="AB18" s="17">
        <v>4.3346399999999998E-3</v>
      </c>
      <c r="AC18" s="17">
        <v>0.74169600000000002</v>
      </c>
      <c r="AD18" s="17">
        <v>0.25</v>
      </c>
      <c r="AE18" s="17">
        <v>1284.2</v>
      </c>
    </row>
    <row r="19" spans="1:31">
      <c r="A19" s="17">
        <v>6</v>
      </c>
      <c r="B19" s="19">
        <v>0.45809027777777778</v>
      </c>
      <c r="C19" s="17">
        <v>161.19999999999999</v>
      </c>
      <c r="D19" s="17">
        <v>2.7</v>
      </c>
      <c r="E19" s="17">
        <v>2.6700000000000001E-3</v>
      </c>
      <c r="F19" s="17">
        <v>0.129</v>
      </c>
      <c r="G19" s="17">
        <v>0.97065999999999997</v>
      </c>
      <c r="H19" s="17">
        <v>0.822102</v>
      </c>
      <c r="I19" s="17">
        <v>1.148787</v>
      </c>
      <c r="J19" s="17">
        <v>0.326685</v>
      </c>
      <c r="K19" s="17">
        <v>0.28437400000000002</v>
      </c>
      <c r="L19" s="17">
        <v>682.4</v>
      </c>
      <c r="M19" s="17">
        <v>0.20278099999999999</v>
      </c>
      <c r="N19" s="17">
        <v>558</v>
      </c>
      <c r="O19" s="17">
        <v>0</v>
      </c>
      <c r="P19" s="17">
        <v>0</v>
      </c>
      <c r="Q19" s="17">
        <v>0.97609800000000002</v>
      </c>
      <c r="R19" s="17">
        <v>0.75445700000000004</v>
      </c>
      <c r="S19" s="17">
        <v>1.0982909999999999</v>
      </c>
      <c r="T19" s="17">
        <v>0.34383399999999997</v>
      </c>
      <c r="U19" s="17">
        <v>0.31306299999999998</v>
      </c>
      <c r="V19" s="17">
        <v>734.1</v>
      </c>
      <c r="W19" s="17">
        <v>0.144928</v>
      </c>
      <c r="X19" s="17">
        <v>854</v>
      </c>
      <c r="Y19" s="17">
        <v>0</v>
      </c>
      <c r="Z19" s="17">
        <v>0</v>
      </c>
      <c r="AA19" s="17">
        <v>0.48163499999999998</v>
      </c>
      <c r="AB19" s="17">
        <v>6.1838199999999996E-3</v>
      </c>
      <c r="AC19" s="17">
        <v>0.75658300000000001</v>
      </c>
      <c r="AD19" s="17">
        <v>0.25</v>
      </c>
      <c r="AE19" s="17">
        <v>1217.2</v>
      </c>
    </row>
    <row r="20" spans="1:31">
      <c r="A20" s="17">
        <v>7</v>
      </c>
      <c r="B20" s="19">
        <v>0.45814814814814814</v>
      </c>
      <c r="C20" s="17">
        <v>159.9</v>
      </c>
      <c r="D20" s="17">
        <v>2.7</v>
      </c>
      <c r="E20" s="17">
        <v>2.7780000000000001E-3</v>
      </c>
      <c r="F20" s="17">
        <v>0.13400000000000001</v>
      </c>
      <c r="G20" s="17">
        <v>0.98027200000000003</v>
      </c>
      <c r="H20" s="17">
        <v>0.85558999999999996</v>
      </c>
      <c r="I20" s="17">
        <v>1.2180550000000001</v>
      </c>
      <c r="J20" s="17">
        <v>0.36246499999999998</v>
      </c>
      <c r="K20" s="17">
        <v>0.29757699999999998</v>
      </c>
      <c r="L20" s="17">
        <v>672.2</v>
      </c>
      <c r="M20" s="17">
        <v>0.33272299999999999</v>
      </c>
      <c r="N20" s="17">
        <v>615</v>
      </c>
      <c r="O20" s="17">
        <v>0</v>
      </c>
      <c r="P20" s="17">
        <v>0</v>
      </c>
      <c r="Q20" s="17">
        <v>0.98548100000000005</v>
      </c>
      <c r="R20" s="17">
        <v>0.76721200000000001</v>
      </c>
      <c r="S20" s="17">
        <v>1.1465080000000001</v>
      </c>
      <c r="T20" s="17">
        <v>0.37929600000000002</v>
      </c>
      <c r="U20" s="17">
        <v>0.33082699999999998</v>
      </c>
      <c r="V20" s="17">
        <v>767</v>
      </c>
      <c r="W20" s="17">
        <v>0.29410999999999998</v>
      </c>
      <c r="X20" s="17">
        <v>522</v>
      </c>
      <c r="Y20" s="17">
        <v>0</v>
      </c>
      <c r="Z20" s="17">
        <v>0</v>
      </c>
      <c r="AA20" s="17">
        <v>0.508965</v>
      </c>
      <c r="AB20" s="17">
        <v>6.7170299999999997E-3</v>
      </c>
      <c r="AC20" s="17">
        <v>0.76976</v>
      </c>
      <c r="AD20" s="17">
        <v>0.25</v>
      </c>
      <c r="AE20" s="17">
        <v>1235.5999999999999</v>
      </c>
    </row>
    <row r="21" spans="1:31">
      <c r="A21" s="17">
        <v>8</v>
      </c>
      <c r="B21" s="19">
        <v>0.4581944444444444</v>
      </c>
      <c r="C21" s="17">
        <v>158.80000000000001</v>
      </c>
      <c r="D21" s="17">
        <v>2.7</v>
      </c>
      <c r="E21" s="17">
        <v>2.7299999999999998E-3</v>
      </c>
      <c r="F21" s="17">
        <v>0.13200000000000001</v>
      </c>
      <c r="G21" s="17">
        <v>0.97082500000000005</v>
      </c>
      <c r="H21" s="17">
        <v>0.87006399999999995</v>
      </c>
      <c r="I21" s="17">
        <v>1.232037</v>
      </c>
      <c r="J21" s="17">
        <v>0.36197200000000002</v>
      </c>
      <c r="K21" s="17">
        <v>0.29380000000000001</v>
      </c>
      <c r="L21" s="17">
        <v>673.2</v>
      </c>
      <c r="M21" s="17">
        <v>0.29014800000000002</v>
      </c>
      <c r="N21" s="17">
        <v>635</v>
      </c>
      <c r="O21" s="17">
        <v>0</v>
      </c>
      <c r="P21" s="17">
        <v>0</v>
      </c>
      <c r="Q21" s="17">
        <v>0.97364700000000004</v>
      </c>
      <c r="R21" s="17">
        <v>0.79889600000000005</v>
      </c>
      <c r="S21" s="17">
        <v>1.1829879999999999</v>
      </c>
      <c r="T21" s="17">
        <v>0.38409199999999999</v>
      </c>
      <c r="U21" s="17">
        <v>0.324679</v>
      </c>
      <c r="V21" s="17">
        <v>705.8</v>
      </c>
      <c r="W21" s="17">
        <v>0.142816</v>
      </c>
      <c r="X21" s="17">
        <v>408</v>
      </c>
      <c r="Y21" s="17">
        <v>0</v>
      </c>
      <c r="Z21" s="17">
        <v>0</v>
      </c>
      <c r="AA21" s="17">
        <v>0.49950699999999998</v>
      </c>
      <c r="AB21" s="17">
        <v>6.9364700000000001E-3</v>
      </c>
      <c r="AC21" s="17">
        <v>0.80156099999999997</v>
      </c>
      <c r="AD21" s="17">
        <v>0.25</v>
      </c>
      <c r="AE21" s="17">
        <v>1233.7</v>
      </c>
    </row>
    <row r="22" spans="1:31">
      <c r="A22" s="17">
        <v>9</v>
      </c>
      <c r="B22" s="19">
        <v>0.45825231481481482</v>
      </c>
      <c r="C22" s="17">
        <v>157.5</v>
      </c>
      <c r="D22" s="17">
        <v>2.7</v>
      </c>
      <c r="E22" s="17">
        <v>2.6930000000000001E-3</v>
      </c>
      <c r="F22" s="17">
        <v>0.13</v>
      </c>
      <c r="G22" s="17">
        <v>0.96906599999999998</v>
      </c>
      <c r="H22" s="17">
        <v>0.846916</v>
      </c>
      <c r="I22" s="17">
        <v>1.212977</v>
      </c>
      <c r="J22" s="17">
        <v>0.366062</v>
      </c>
      <c r="K22" s="17">
        <v>0.301788</v>
      </c>
      <c r="L22" s="17">
        <v>649.6</v>
      </c>
      <c r="M22" s="17">
        <v>7.4703000000000006E-2</v>
      </c>
      <c r="N22" s="17">
        <v>581</v>
      </c>
      <c r="O22" s="17">
        <v>0</v>
      </c>
      <c r="P22" s="17">
        <v>0</v>
      </c>
      <c r="Q22" s="17">
        <v>0.981819</v>
      </c>
      <c r="R22" s="17">
        <v>0.80886100000000005</v>
      </c>
      <c r="S22" s="17">
        <v>1.2104200000000001</v>
      </c>
      <c r="T22" s="17">
        <v>0.401559</v>
      </c>
      <c r="U22" s="17">
        <v>0.33175100000000002</v>
      </c>
      <c r="V22" s="17">
        <v>706</v>
      </c>
      <c r="W22" s="17">
        <v>0.145538</v>
      </c>
      <c r="X22" s="17">
        <v>640</v>
      </c>
      <c r="Y22" s="17">
        <v>0</v>
      </c>
      <c r="Z22" s="17">
        <v>0</v>
      </c>
      <c r="AA22" s="17">
        <v>0.51038700000000004</v>
      </c>
      <c r="AB22" s="17">
        <v>6.1330600000000001E-3</v>
      </c>
      <c r="AC22" s="17">
        <v>0.81132400000000005</v>
      </c>
      <c r="AD22" s="17">
        <v>0.25</v>
      </c>
      <c r="AE22" s="17">
        <v>1278.5999999999999</v>
      </c>
    </row>
    <row r="23" spans="1:31">
      <c r="A23" s="17">
        <v>10</v>
      </c>
      <c r="B23" s="19">
        <v>0.45831018518518518</v>
      </c>
      <c r="C23" s="17">
        <v>156.30000000000001</v>
      </c>
      <c r="D23" s="17">
        <v>2.7</v>
      </c>
      <c r="E23" s="17">
        <v>2.8149999999999998E-3</v>
      </c>
      <c r="F23" s="17">
        <v>0.13600000000000001</v>
      </c>
      <c r="G23" s="17">
        <v>0.960731</v>
      </c>
      <c r="H23" s="17">
        <v>0.85854699999999995</v>
      </c>
      <c r="I23" s="17">
        <v>1.2205539999999999</v>
      </c>
      <c r="J23" s="17">
        <v>0.36200700000000002</v>
      </c>
      <c r="K23" s="17">
        <v>0.29659200000000002</v>
      </c>
      <c r="L23" s="17">
        <v>691.7</v>
      </c>
      <c r="M23" s="17">
        <v>0.16106599999999999</v>
      </c>
      <c r="N23" s="17">
        <v>775</v>
      </c>
      <c r="O23" s="17">
        <v>0</v>
      </c>
      <c r="P23" s="17">
        <v>0</v>
      </c>
      <c r="Q23" s="17">
        <v>0.974074</v>
      </c>
      <c r="R23" s="17">
        <v>0.81913400000000003</v>
      </c>
      <c r="S23" s="17">
        <v>1.2161729999999999</v>
      </c>
      <c r="T23" s="17">
        <v>0.397038</v>
      </c>
      <c r="U23" s="17">
        <v>0.32646500000000001</v>
      </c>
      <c r="V23" s="17">
        <v>722.7</v>
      </c>
      <c r="W23" s="17">
        <v>9.9995000000000001E-2</v>
      </c>
      <c r="X23" s="17">
        <v>657</v>
      </c>
      <c r="Y23" s="17">
        <v>0</v>
      </c>
      <c r="Z23" s="17">
        <v>0</v>
      </c>
      <c r="AA23" s="17">
        <v>0.50225399999999998</v>
      </c>
      <c r="AB23" s="17">
        <v>8.6890100000000005E-3</v>
      </c>
      <c r="AC23" s="17">
        <v>0.82258399999999998</v>
      </c>
      <c r="AD23" s="17">
        <v>0.25</v>
      </c>
      <c r="AE23" s="17">
        <v>1200.8</v>
      </c>
    </row>
    <row r="24" spans="1:31">
      <c r="A24" s="17">
        <v>11</v>
      </c>
      <c r="B24" s="19">
        <v>0.4583564814814815</v>
      </c>
      <c r="C24" s="17">
        <v>155</v>
      </c>
      <c r="D24" s="17">
        <v>2.7</v>
      </c>
      <c r="E24" s="17">
        <v>2.8670000000000002E-3</v>
      </c>
      <c r="F24" s="17">
        <v>0.13900000000000001</v>
      </c>
      <c r="G24" s="17">
        <v>0.971634</v>
      </c>
      <c r="H24" s="17">
        <v>0.86161799999999999</v>
      </c>
      <c r="I24" s="17">
        <v>1.269128</v>
      </c>
      <c r="J24" s="17">
        <v>0.40750999999999998</v>
      </c>
      <c r="K24" s="17">
        <v>0.32109399999999999</v>
      </c>
      <c r="L24" s="17">
        <v>690.3</v>
      </c>
      <c r="M24" s="17">
        <v>0.13062299999999999</v>
      </c>
      <c r="N24" s="17">
        <v>450</v>
      </c>
      <c r="O24" s="17">
        <v>0</v>
      </c>
      <c r="P24" s="17">
        <v>0</v>
      </c>
      <c r="Q24" s="17">
        <v>0.97743899999999995</v>
      </c>
      <c r="R24" s="17">
        <v>0.81928100000000004</v>
      </c>
      <c r="S24" s="17">
        <v>1.226326</v>
      </c>
      <c r="T24" s="17">
        <v>0.40704600000000002</v>
      </c>
      <c r="U24" s="17">
        <v>0.33192300000000002</v>
      </c>
      <c r="V24" s="17">
        <v>748.7</v>
      </c>
      <c r="W24" s="17">
        <v>0.25310100000000002</v>
      </c>
      <c r="X24" s="17">
        <v>449</v>
      </c>
      <c r="Y24" s="17">
        <v>0</v>
      </c>
      <c r="Z24" s="17">
        <v>0</v>
      </c>
      <c r="AA24" s="17">
        <v>0.51065099999999997</v>
      </c>
      <c r="AB24" s="17">
        <v>5.05289E-3</v>
      </c>
      <c r="AC24" s="17">
        <v>0.82133699999999998</v>
      </c>
      <c r="AD24" s="17">
        <v>0.25</v>
      </c>
      <c r="AE24" s="17">
        <v>1203.0999999999999</v>
      </c>
    </row>
    <row r="25" spans="1:31">
      <c r="A25" s="17">
        <v>12</v>
      </c>
      <c r="B25" s="19">
        <v>0.45841435185185181</v>
      </c>
      <c r="C25" s="17">
        <v>153.5</v>
      </c>
      <c r="D25" s="17">
        <v>2.7</v>
      </c>
      <c r="E25" s="17">
        <v>2.5590000000000001E-3</v>
      </c>
      <c r="F25" s="17">
        <v>0.124</v>
      </c>
      <c r="G25" s="17">
        <v>0.97783699999999996</v>
      </c>
      <c r="H25" s="17">
        <v>0.89316600000000002</v>
      </c>
      <c r="I25" s="17">
        <v>1.2616309999999999</v>
      </c>
      <c r="J25" s="17">
        <v>0.36846499999999999</v>
      </c>
      <c r="K25" s="17">
        <v>0.29205500000000001</v>
      </c>
      <c r="L25" s="17">
        <v>620.4</v>
      </c>
      <c r="M25" s="17">
        <v>0.16620099999999999</v>
      </c>
      <c r="N25" s="17">
        <v>866</v>
      </c>
      <c r="O25" s="17">
        <v>0</v>
      </c>
      <c r="P25" s="17">
        <v>0</v>
      </c>
      <c r="Q25" s="17">
        <v>0.981854</v>
      </c>
      <c r="R25" s="17">
        <v>0.83850499999999994</v>
      </c>
      <c r="S25" s="17">
        <v>1.2531699999999999</v>
      </c>
      <c r="T25" s="17">
        <v>0.41466500000000001</v>
      </c>
      <c r="U25" s="17">
        <v>0.33089299999999999</v>
      </c>
      <c r="V25" s="17">
        <v>688.5</v>
      </c>
      <c r="W25" s="17">
        <v>0.12375800000000001</v>
      </c>
      <c r="X25" s="17">
        <v>819</v>
      </c>
      <c r="Y25" s="17">
        <v>0</v>
      </c>
      <c r="Z25" s="17">
        <v>0</v>
      </c>
      <c r="AA25" s="17">
        <v>0.50906600000000002</v>
      </c>
      <c r="AB25" s="17">
        <v>8.7025999999999996E-3</v>
      </c>
      <c r="AC25" s="17">
        <v>0.842113</v>
      </c>
      <c r="AD25" s="17">
        <v>0.25</v>
      </c>
      <c r="AE25" s="17">
        <v>1338.8</v>
      </c>
    </row>
    <row r="26" spans="1:31">
      <c r="A26" s="17">
        <v>13</v>
      </c>
      <c r="B26" s="19">
        <v>0.45847222222222223</v>
      </c>
      <c r="C26" s="17">
        <v>152.6</v>
      </c>
      <c r="D26" s="17">
        <v>1.8</v>
      </c>
      <c r="E26" s="17">
        <v>2.0939999999999999E-3</v>
      </c>
      <c r="F26" s="17">
        <v>0.10100000000000001</v>
      </c>
      <c r="G26" s="17">
        <v>0.97565900000000005</v>
      </c>
      <c r="H26" s="17">
        <v>0.868946</v>
      </c>
      <c r="I26" s="17">
        <v>1.246294</v>
      </c>
      <c r="J26" s="17">
        <v>0.37734800000000002</v>
      </c>
      <c r="K26" s="17">
        <v>0.30277599999999999</v>
      </c>
      <c r="L26" s="17">
        <v>710.7</v>
      </c>
      <c r="M26" s="17">
        <v>0.18262400000000001</v>
      </c>
      <c r="N26" s="17">
        <v>561</v>
      </c>
      <c r="O26" s="17">
        <v>0</v>
      </c>
      <c r="P26" s="17">
        <v>0</v>
      </c>
      <c r="Q26" s="17">
        <v>0.979715</v>
      </c>
      <c r="R26" s="17">
        <v>0.83592999999999995</v>
      </c>
      <c r="S26" s="17">
        <v>1.2921100000000001</v>
      </c>
      <c r="T26" s="17">
        <v>0.45617999999999997</v>
      </c>
      <c r="U26" s="17">
        <v>0.353051</v>
      </c>
      <c r="V26" s="17">
        <v>757.2</v>
      </c>
      <c r="W26" s="17">
        <v>0.14160200000000001</v>
      </c>
      <c r="X26" s="17">
        <v>410</v>
      </c>
      <c r="Y26" s="17">
        <v>0</v>
      </c>
      <c r="Z26" s="17">
        <v>0</v>
      </c>
      <c r="AA26" s="17">
        <v>0.54315500000000005</v>
      </c>
      <c r="AB26" s="17">
        <v>4.3273299999999999E-3</v>
      </c>
      <c r="AC26" s="17">
        <v>0.83790399999999998</v>
      </c>
      <c r="AD26" s="17">
        <v>0.25</v>
      </c>
      <c r="AE26" s="17">
        <v>1168.5999999999999</v>
      </c>
    </row>
    <row r="27" spans="1:31">
      <c r="A27" s="17">
        <v>14</v>
      </c>
      <c r="B27" s="19">
        <v>0.45851851851851855</v>
      </c>
      <c r="C27" s="17">
        <v>151.19999999999999</v>
      </c>
      <c r="D27" s="17">
        <v>2.7</v>
      </c>
      <c r="E27" s="17">
        <v>2.9559999999999999E-3</v>
      </c>
      <c r="F27" s="17">
        <v>0.14299999999999999</v>
      </c>
      <c r="G27" s="17">
        <v>0.98169600000000001</v>
      </c>
      <c r="H27" s="17">
        <v>0.87115799999999999</v>
      </c>
      <c r="I27" s="17">
        <v>1.276373</v>
      </c>
      <c r="J27" s="17">
        <v>0.40521600000000002</v>
      </c>
      <c r="K27" s="17">
        <v>0.31747399999999998</v>
      </c>
      <c r="L27" s="17">
        <v>702</v>
      </c>
      <c r="M27" s="17">
        <v>8.5675000000000001E-2</v>
      </c>
      <c r="N27" s="17">
        <v>691</v>
      </c>
      <c r="O27" s="17">
        <v>0</v>
      </c>
      <c r="P27" s="17">
        <v>0</v>
      </c>
      <c r="Q27" s="17">
        <v>0.97842899999999999</v>
      </c>
      <c r="R27" s="17">
        <v>0.83683600000000002</v>
      </c>
      <c r="S27" s="17">
        <v>1.263093</v>
      </c>
      <c r="T27" s="17">
        <v>0.426257</v>
      </c>
      <c r="U27" s="17">
        <v>0.33747100000000002</v>
      </c>
      <c r="V27" s="17">
        <v>725.7</v>
      </c>
      <c r="W27" s="17">
        <v>0.16062000000000001</v>
      </c>
      <c r="X27" s="17">
        <v>489</v>
      </c>
      <c r="Y27" s="17">
        <v>0</v>
      </c>
      <c r="Z27" s="17">
        <v>0</v>
      </c>
      <c r="AA27" s="17">
        <v>0.51918600000000004</v>
      </c>
      <c r="AB27" s="17">
        <v>7.8714800000000001E-3</v>
      </c>
      <c r="AC27" s="17">
        <v>0.84019100000000002</v>
      </c>
      <c r="AD27" s="17">
        <v>0.25</v>
      </c>
      <c r="AE27" s="17">
        <v>1183.2</v>
      </c>
    </row>
    <row r="28" spans="1:31">
      <c r="A28" s="17">
        <v>15</v>
      </c>
      <c r="B28" s="19">
        <v>0.45857638888888891</v>
      </c>
      <c r="C28" s="17">
        <v>149.9</v>
      </c>
      <c r="D28" s="17">
        <v>2.7</v>
      </c>
      <c r="E28" s="17">
        <v>2.9550000000000002E-3</v>
      </c>
      <c r="F28" s="17">
        <v>0.14299999999999999</v>
      </c>
      <c r="G28" s="17">
        <v>0.97209199999999996</v>
      </c>
      <c r="H28" s="17">
        <v>0.86652300000000004</v>
      </c>
      <c r="I28" s="17">
        <v>1.2474719999999999</v>
      </c>
      <c r="J28" s="17">
        <v>0.38094899999999998</v>
      </c>
      <c r="K28" s="17">
        <v>0.30537700000000001</v>
      </c>
      <c r="L28" s="17">
        <v>703.1</v>
      </c>
      <c r="M28" s="17">
        <v>0.22917599999999999</v>
      </c>
      <c r="N28" s="17">
        <v>791</v>
      </c>
      <c r="O28" s="17">
        <v>0</v>
      </c>
      <c r="P28" s="17">
        <v>0</v>
      </c>
      <c r="Q28" s="17">
        <v>0.98164099999999999</v>
      </c>
      <c r="R28" s="17">
        <v>0.83357999999999999</v>
      </c>
      <c r="S28" s="17">
        <v>1.2578309999999999</v>
      </c>
      <c r="T28" s="17">
        <v>0.42425200000000002</v>
      </c>
      <c r="U28" s="17">
        <v>0.33728799999999998</v>
      </c>
      <c r="V28" s="17">
        <v>722</v>
      </c>
      <c r="W28" s="17">
        <v>0.11831</v>
      </c>
      <c r="X28" s="17">
        <v>412</v>
      </c>
      <c r="Y28" s="17">
        <v>0</v>
      </c>
      <c r="Z28" s="17">
        <v>0</v>
      </c>
      <c r="AA28" s="17">
        <v>0.51890499999999995</v>
      </c>
      <c r="AB28" s="17">
        <v>9.0056900000000002E-3</v>
      </c>
      <c r="AC28" s="17">
        <v>0.83740000000000003</v>
      </c>
      <c r="AD28" s="17">
        <v>0.25</v>
      </c>
      <c r="AE28" s="17">
        <v>1181.3</v>
      </c>
    </row>
    <row r="29" spans="1:31">
      <c r="A29" s="17">
        <v>16</v>
      </c>
      <c r="B29" s="19">
        <v>0.45863425925925921</v>
      </c>
      <c r="C29" s="17">
        <v>148.6</v>
      </c>
      <c r="D29" s="17">
        <v>2.7</v>
      </c>
      <c r="E29" s="17">
        <v>2.813E-3</v>
      </c>
      <c r="F29" s="17">
        <v>0.13600000000000001</v>
      </c>
      <c r="G29" s="17">
        <v>0.97211499999999995</v>
      </c>
      <c r="H29" s="17">
        <v>0.88212699999999999</v>
      </c>
      <c r="I29" s="17">
        <v>1.250273</v>
      </c>
      <c r="J29" s="17">
        <v>0.36814599999999997</v>
      </c>
      <c r="K29" s="17">
        <v>0.29445199999999999</v>
      </c>
      <c r="L29" s="17">
        <v>682.3</v>
      </c>
      <c r="M29" s="17">
        <v>0.25214199999999998</v>
      </c>
      <c r="N29" s="17">
        <v>584</v>
      </c>
      <c r="O29" s="17">
        <v>0</v>
      </c>
      <c r="P29" s="17">
        <v>0</v>
      </c>
      <c r="Q29" s="17">
        <v>0.98611300000000002</v>
      </c>
      <c r="R29" s="17">
        <v>0.84728899999999996</v>
      </c>
      <c r="S29" s="17">
        <v>1.264521</v>
      </c>
      <c r="T29" s="17">
        <v>0.41723100000000002</v>
      </c>
      <c r="U29" s="17">
        <v>0.32995200000000002</v>
      </c>
      <c r="V29" s="17">
        <v>660.8</v>
      </c>
      <c r="W29" s="17">
        <v>0.21540999999999999</v>
      </c>
      <c r="X29" s="17">
        <v>382</v>
      </c>
      <c r="Y29" s="17">
        <v>0</v>
      </c>
      <c r="Z29" s="17">
        <v>0</v>
      </c>
      <c r="AA29" s="17">
        <v>0.50761900000000004</v>
      </c>
      <c r="AB29" s="17">
        <v>6.4683099999999997E-3</v>
      </c>
      <c r="AC29" s="17">
        <v>0.84998799999999997</v>
      </c>
      <c r="AD29" s="17">
        <v>0.25</v>
      </c>
      <c r="AE29" s="17">
        <v>1217.3</v>
      </c>
    </row>
    <row r="30" spans="1:31">
      <c r="A30" s="17">
        <v>17</v>
      </c>
      <c r="B30" s="19">
        <v>0.45868055555555554</v>
      </c>
      <c r="C30" s="17">
        <v>147.30000000000001</v>
      </c>
      <c r="D30" s="17">
        <v>2.7</v>
      </c>
      <c r="E30" s="17">
        <v>2.562E-3</v>
      </c>
      <c r="F30" s="17">
        <v>0.124</v>
      </c>
      <c r="G30" s="17">
        <v>0.97500500000000001</v>
      </c>
      <c r="H30" s="17">
        <v>0.89454699999999998</v>
      </c>
      <c r="I30" s="17">
        <v>1.274575</v>
      </c>
      <c r="J30" s="17">
        <v>0.38002799999999998</v>
      </c>
      <c r="K30" s="17">
        <v>0.29816100000000001</v>
      </c>
      <c r="L30" s="17">
        <v>646.70000000000005</v>
      </c>
      <c r="M30" s="17">
        <v>0.15922600000000001</v>
      </c>
      <c r="N30" s="17">
        <v>346</v>
      </c>
      <c r="O30" s="17">
        <v>0</v>
      </c>
      <c r="P30" s="17">
        <v>0</v>
      </c>
      <c r="Q30" s="17">
        <v>0.97835700000000003</v>
      </c>
      <c r="R30" s="17">
        <v>0.86363900000000005</v>
      </c>
      <c r="S30" s="17">
        <v>1.2629269999999999</v>
      </c>
      <c r="T30" s="17">
        <v>0.39928900000000001</v>
      </c>
      <c r="U30" s="17">
        <v>0.31616100000000003</v>
      </c>
      <c r="V30" s="17">
        <v>715.5</v>
      </c>
      <c r="W30" s="17">
        <v>0.26072899999999999</v>
      </c>
      <c r="X30" s="17">
        <v>561</v>
      </c>
      <c r="Y30" s="17">
        <v>0</v>
      </c>
      <c r="Z30" s="17">
        <v>0</v>
      </c>
      <c r="AA30" s="17">
        <v>0.486402</v>
      </c>
      <c r="AB30" s="17">
        <v>3.6486999999999999E-3</v>
      </c>
      <c r="AC30" s="17">
        <v>0.86509499999999995</v>
      </c>
      <c r="AD30" s="17">
        <v>0.25</v>
      </c>
      <c r="AE30" s="17">
        <v>1284.3</v>
      </c>
    </row>
    <row r="31" spans="1:31">
      <c r="A31" s="17">
        <v>18</v>
      </c>
      <c r="B31" s="19">
        <v>0.45873842592592595</v>
      </c>
      <c r="C31" s="17">
        <v>146.4</v>
      </c>
      <c r="D31" s="17">
        <v>2.7</v>
      </c>
      <c r="E31" s="17">
        <v>3.0079999999999998E-3</v>
      </c>
      <c r="F31" s="17">
        <v>0.14599999999999999</v>
      </c>
      <c r="G31" s="17">
        <v>0.97128800000000004</v>
      </c>
      <c r="H31" s="17">
        <v>0.86015799999999998</v>
      </c>
      <c r="I31" s="17">
        <v>1.2397</v>
      </c>
      <c r="J31" s="17">
        <v>0.37954199999999999</v>
      </c>
      <c r="K31" s="17">
        <v>0.30615700000000001</v>
      </c>
      <c r="L31" s="17">
        <v>718.2</v>
      </c>
      <c r="M31" s="17">
        <v>0.26503300000000002</v>
      </c>
      <c r="N31" s="17">
        <v>613</v>
      </c>
      <c r="O31" s="17">
        <v>0</v>
      </c>
      <c r="P31" s="17">
        <v>0</v>
      </c>
      <c r="Q31" s="17">
        <v>0.98236100000000004</v>
      </c>
      <c r="R31" s="17">
        <v>0.83103800000000005</v>
      </c>
      <c r="S31" s="17">
        <v>1.2505440000000001</v>
      </c>
      <c r="T31" s="17">
        <v>0.41950599999999999</v>
      </c>
      <c r="U31" s="17">
        <v>0.33545900000000001</v>
      </c>
      <c r="V31" s="17">
        <v>729.7</v>
      </c>
      <c r="W31" s="17">
        <v>0.182084</v>
      </c>
      <c r="X31" s="17">
        <v>666</v>
      </c>
      <c r="Y31" s="17">
        <v>0</v>
      </c>
      <c r="Z31" s="17">
        <v>0</v>
      </c>
      <c r="AA31" s="17">
        <v>0.51609099999999997</v>
      </c>
      <c r="AB31" s="17">
        <v>7.1428799999999999E-3</v>
      </c>
      <c r="AC31" s="17">
        <v>0.83403400000000005</v>
      </c>
      <c r="AD31" s="17">
        <v>0.25</v>
      </c>
      <c r="AE31" s="17">
        <v>1156.4000000000001</v>
      </c>
    </row>
    <row r="32" spans="1:31">
      <c r="A32" s="17">
        <v>19</v>
      </c>
      <c r="B32" s="19">
        <v>0.45879629629629631</v>
      </c>
      <c r="C32" s="17">
        <v>145.19999999999999</v>
      </c>
      <c r="D32" s="17">
        <v>2.7</v>
      </c>
      <c r="E32" s="17">
        <v>2.8960000000000001E-3</v>
      </c>
      <c r="F32" s="17">
        <v>0.14000000000000001</v>
      </c>
      <c r="G32" s="17">
        <v>0.96594899999999995</v>
      </c>
      <c r="H32" s="17">
        <v>0.87460400000000005</v>
      </c>
      <c r="I32" s="17">
        <v>1.259252</v>
      </c>
      <c r="J32" s="17">
        <v>0.38464799999999999</v>
      </c>
      <c r="K32" s="17">
        <v>0.30545800000000001</v>
      </c>
      <c r="L32" s="17">
        <v>695.7</v>
      </c>
      <c r="M32" s="17">
        <v>0.16164300000000001</v>
      </c>
      <c r="N32" s="17">
        <v>423</v>
      </c>
      <c r="O32" s="17">
        <v>0</v>
      </c>
      <c r="P32" s="17">
        <v>0</v>
      </c>
      <c r="Q32" s="17">
        <v>0.97761799999999999</v>
      </c>
      <c r="R32" s="17">
        <v>0.82952700000000001</v>
      </c>
      <c r="S32" s="17">
        <v>1.2429669999999999</v>
      </c>
      <c r="T32" s="17">
        <v>0.41343999999999997</v>
      </c>
      <c r="U32" s="17">
        <v>0.33262399999999998</v>
      </c>
      <c r="V32" s="17">
        <v>716</v>
      </c>
      <c r="W32" s="17">
        <v>0.17985100000000001</v>
      </c>
      <c r="X32" s="17">
        <v>525</v>
      </c>
      <c r="Y32" s="17">
        <v>0</v>
      </c>
      <c r="Z32" s="17">
        <v>0</v>
      </c>
      <c r="AA32" s="17">
        <v>0.51172899999999999</v>
      </c>
      <c r="AB32" s="17">
        <v>4.7820400000000004E-3</v>
      </c>
      <c r="AC32" s="17">
        <v>0.83150400000000002</v>
      </c>
      <c r="AD32" s="17">
        <v>0.25</v>
      </c>
      <c r="AE32" s="17">
        <v>1193.8</v>
      </c>
    </row>
    <row r="33" spans="1:31">
      <c r="A33" s="17">
        <v>20</v>
      </c>
      <c r="B33" s="19">
        <v>0.45884259259259258</v>
      </c>
      <c r="C33" s="17">
        <v>143.9</v>
      </c>
      <c r="D33" s="17">
        <v>2.7</v>
      </c>
      <c r="E33" s="17">
        <v>2.9369999999999999E-3</v>
      </c>
      <c r="F33" s="17">
        <v>0.14199999999999999</v>
      </c>
      <c r="G33" s="17">
        <v>0.968472</v>
      </c>
      <c r="H33" s="17">
        <v>0.847773</v>
      </c>
      <c r="I33" s="17">
        <v>1.235676</v>
      </c>
      <c r="J33" s="17">
        <v>0.387903</v>
      </c>
      <c r="K33" s="17">
        <v>0.31391999999999998</v>
      </c>
      <c r="L33" s="17">
        <v>687</v>
      </c>
      <c r="M33" s="17">
        <v>0.19201199999999999</v>
      </c>
      <c r="N33" s="17">
        <v>851</v>
      </c>
      <c r="O33" s="17">
        <v>0</v>
      </c>
      <c r="P33" s="17">
        <v>0</v>
      </c>
      <c r="Q33" s="17">
        <v>0.981325</v>
      </c>
      <c r="R33" s="17">
        <v>0.82334300000000005</v>
      </c>
      <c r="S33" s="17">
        <v>1.2536419999999999</v>
      </c>
      <c r="T33" s="17">
        <v>0.43029800000000001</v>
      </c>
      <c r="U33" s="17">
        <v>0.34323900000000002</v>
      </c>
      <c r="V33" s="17">
        <v>756.3</v>
      </c>
      <c r="W33" s="17">
        <v>0.14163999999999999</v>
      </c>
      <c r="X33" s="17">
        <v>603</v>
      </c>
      <c r="Y33" s="17">
        <v>0</v>
      </c>
      <c r="Z33" s="17">
        <v>0</v>
      </c>
      <c r="AA33" s="17">
        <v>0.52805999999999997</v>
      </c>
      <c r="AB33" s="17">
        <v>9.4629099999999997E-3</v>
      </c>
      <c r="AC33" s="17">
        <v>0.82741500000000001</v>
      </c>
      <c r="AD33" s="17">
        <v>0.25</v>
      </c>
      <c r="AE33" s="17">
        <v>1209</v>
      </c>
    </row>
    <row r="34" spans="1:31">
      <c r="A34" s="17">
        <v>21</v>
      </c>
      <c r="B34" s="19">
        <v>0.45890046296296294</v>
      </c>
      <c r="C34" s="17">
        <v>142.4</v>
      </c>
      <c r="D34" s="17">
        <v>2.7</v>
      </c>
      <c r="E34" s="17">
        <v>2.859E-3</v>
      </c>
      <c r="F34" s="17">
        <v>0.13800000000000001</v>
      </c>
      <c r="G34" s="17">
        <v>0.98366699999999996</v>
      </c>
      <c r="H34" s="17">
        <v>0.93593300000000001</v>
      </c>
      <c r="I34" s="17">
        <v>1.3794770000000001</v>
      </c>
      <c r="J34" s="17">
        <v>0.44354399999999999</v>
      </c>
      <c r="K34" s="17">
        <v>0.32152999999999998</v>
      </c>
      <c r="L34" s="17">
        <v>716.9</v>
      </c>
      <c r="M34" s="17">
        <v>0.21504899999999999</v>
      </c>
      <c r="N34" s="17">
        <v>544</v>
      </c>
      <c r="O34" s="17">
        <v>0</v>
      </c>
      <c r="P34" s="17">
        <v>0</v>
      </c>
      <c r="Q34" s="17">
        <v>0.97756699999999996</v>
      </c>
      <c r="R34" s="17">
        <v>0.84477500000000005</v>
      </c>
      <c r="S34" s="17">
        <v>1.240899</v>
      </c>
      <c r="T34" s="17">
        <v>0.39612399999999998</v>
      </c>
      <c r="U34" s="17">
        <v>0.31922299999999998</v>
      </c>
      <c r="V34" s="17">
        <v>700.2</v>
      </c>
      <c r="W34" s="17">
        <v>0.271594</v>
      </c>
      <c r="X34" s="17">
        <v>424</v>
      </c>
      <c r="Y34" s="17">
        <v>0</v>
      </c>
      <c r="Z34" s="17">
        <v>0</v>
      </c>
      <c r="AA34" s="17">
        <v>0.49111199999999999</v>
      </c>
      <c r="AB34" s="17">
        <v>6.3381399999999999E-3</v>
      </c>
      <c r="AC34" s="17">
        <v>0.84728599999999998</v>
      </c>
      <c r="AD34" s="17">
        <v>0.25</v>
      </c>
      <c r="AE34" s="17">
        <v>1158.5999999999999</v>
      </c>
    </row>
    <row r="35" spans="1:31">
      <c r="A35" s="17">
        <v>22</v>
      </c>
      <c r="B35" s="19">
        <v>0.45894675925925926</v>
      </c>
      <c r="C35" s="17">
        <v>141.1</v>
      </c>
      <c r="D35" s="17">
        <v>2.7</v>
      </c>
      <c r="E35" s="17">
        <v>3.1120000000000002E-3</v>
      </c>
      <c r="F35" s="17">
        <v>0.151</v>
      </c>
      <c r="G35" s="17">
        <v>0.97444500000000001</v>
      </c>
      <c r="H35" s="17">
        <v>0.87302500000000005</v>
      </c>
      <c r="I35" s="17">
        <v>1.283442</v>
      </c>
      <c r="J35" s="17">
        <v>0.41041699999999998</v>
      </c>
      <c r="K35" s="17">
        <v>0.31977800000000001</v>
      </c>
      <c r="L35" s="17">
        <v>738.9</v>
      </c>
      <c r="M35" s="17">
        <v>0.22593199999999999</v>
      </c>
      <c r="N35" s="17">
        <v>419</v>
      </c>
      <c r="O35" s="17">
        <v>0</v>
      </c>
      <c r="P35" s="17">
        <v>0</v>
      </c>
      <c r="Q35" s="17">
        <v>0.97952899999999998</v>
      </c>
      <c r="R35" s="17">
        <v>0.84570500000000004</v>
      </c>
      <c r="S35" s="17">
        <v>1.2748489999999999</v>
      </c>
      <c r="T35" s="17">
        <v>0.429145</v>
      </c>
      <c r="U35" s="17">
        <v>0.33662399999999998</v>
      </c>
      <c r="V35" s="17">
        <v>735.9</v>
      </c>
      <c r="W35" s="17">
        <v>0.187746</v>
      </c>
      <c r="X35" s="17">
        <v>509</v>
      </c>
      <c r="Y35" s="17">
        <v>0</v>
      </c>
      <c r="Z35" s="17">
        <v>0</v>
      </c>
      <c r="AA35" s="17">
        <v>0.51788299999999998</v>
      </c>
      <c r="AB35" s="17">
        <v>5.0403599999999998E-3</v>
      </c>
      <c r="AC35" s="17">
        <v>0.84786799999999996</v>
      </c>
      <c r="AD35" s="17">
        <v>0.25</v>
      </c>
      <c r="AE35" s="17">
        <v>1124</v>
      </c>
    </row>
    <row r="36" spans="1:31">
      <c r="A36" s="17">
        <v>23</v>
      </c>
      <c r="B36" s="19">
        <v>0.45900462962962968</v>
      </c>
      <c r="C36" s="17">
        <v>140.1</v>
      </c>
      <c r="D36" s="17">
        <v>2.7</v>
      </c>
      <c r="E36" s="17">
        <v>3.0019999999999999E-3</v>
      </c>
      <c r="F36" s="17">
        <v>0.14499999999999999</v>
      </c>
      <c r="G36" s="17">
        <v>0.97302</v>
      </c>
      <c r="H36" s="17">
        <v>0.89038200000000001</v>
      </c>
      <c r="I36" s="17">
        <v>1.280716</v>
      </c>
      <c r="J36" s="17">
        <v>0.39033299999999999</v>
      </c>
      <c r="K36" s="17">
        <v>0.30477700000000002</v>
      </c>
      <c r="L36" s="17">
        <v>682.7</v>
      </c>
      <c r="M36" s="17">
        <v>0.250031</v>
      </c>
      <c r="N36" s="17">
        <v>741</v>
      </c>
      <c r="O36" s="17">
        <v>0</v>
      </c>
      <c r="P36" s="17">
        <v>0</v>
      </c>
      <c r="Q36" s="17">
        <v>0.97768699999999997</v>
      </c>
      <c r="R36" s="17">
        <v>0.81876099999999996</v>
      </c>
      <c r="S36" s="17">
        <v>1.2647600000000001</v>
      </c>
      <c r="T36" s="17">
        <v>0.44599899999999998</v>
      </c>
      <c r="U36" s="17">
        <v>0.35263499999999998</v>
      </c>
      <c r="V36" s="17">
        <v>735</v>
      </c>
      <c r="W36" s="17">
        <v>6.5040000000000001E-2</v>
      </c>
      <c r="X36" s="17">
        <v>369</v>
      </c>
      <c r="Y36" s="17">
        <v>0</v>
      </c>
      <c r="Z36" s="17">
        <v>0</v>
      </c>
      <c r="AA36" s="17">
        <v>0.542516</v>
      </c>
      <c r="AB36" s="17">
        <v>8.20595E-3</v>
      </c>
      <c r="AC36" s="17">
        <v>0.82242000000000004</v>
      </c>
      <c r="AD36" s="17">
        <v>0.25</v>
      </c>
      <c r="AE36" s="17">
        <v>1216.5999999999999</v>
      </c>
    </row>
    <row r="37" spans="1:31">
      <c r="A37" s="17">
        <v>24</v>
      </c>
      <c r="B37" s="19">
        <v>0.45906249999999998</v>
      </c>
      <c r="C37" s="17">
        <v>138.80000000000001</v>
      </c>
      <c r="D37" s="17">
        <v>2.7</v>
      </c>
      <c r="E37" s="17">
        <v>3.1589999999999999E-3</v>
      </c>
      <c r="F37" s="17">
        <v>0.153</v>
      </c>
      <c r="G37" s="17">
        <v>0.97095900000000002</v>
      </c>
      <c r="H37" s="17">
        <v>0.89993000000000001</v>
      </c>
      <c r="I37" s="17">
        <v>1.301501</v>
      </c>
      <c r="J37" s="17">
        <v>0.40157100000000001</v>
      </c>
      <c r="K37" s="17">
        <v>0.30854399999999998</v>
      </c>
      <c r="L37" s="17">
        <v>712.5</v>
      </c>
      <c r="M37" s="17">
        <v>0.22914000000000001</v>
      </c>
      <c r="N37" s="17">
        <v>642</v>
      </c>
      <c r="O37" s="17">
        <v>0</v>
      </c>
      <c r="P37" s="17">
        <v>0</v>
      </c>
      <c r="Q37" s="17">
        <v>0.98146500000000003</v>
      </c>
      <c r="R37" s="17">
        <v>0.84437099999999998</v>
      </c>
      <c r="S37" s="17">
        <v>1.3095129999999999</v>
      </c>
      <c r="T37" s="17">
        <v>0.465142</v>
      </c>
      <c r="U37" s="17">
        <v>0.35520200000000002</v>
      </c>
      <c r="V37" s="17">
        <v>738.2</v>
      </c>
      <c r="W37" s="17">
        <v>0.22059699999999999</v>
      </c>
      <c r="X37" s="17">
        <v>425</v>
      </c>
      <c r="Y37" s="17">
        <v>0</v>
      </c>
      <c r="Z37" s="17">
        <v>0</v>
      </c>
      <c r="AA37" s="17">
        <v>0.54646499999999998</v>
      </c>
      <c r="AB37" s="17">
        <v>7.4241999999999997E-3</v>
      </c>
      <c r="AC37" s="17">
        <v>0.84782400000000002</v>
      </c>
      <c r="AD37" s="17">
        <v>0.25</v>
      </c>
      <c r="AE37" s="17">
        <v>1165.7</v>
      </c>
    </row>
    <row r="38" spans="1:31">
      <c r="A38" s="17">
        <v>25</v>
      </c>
      <c r="B38" s="19">
        <v>0.45910879629629631</v>
      </c>
      <c r="C38" s="17">
        <v>137.5</v>
      </c>
      <c r="D38" s="17">
        <v>2.7</v>
      </c>
      <c r="E38" s="17">
        <v>2.8530000000000001E-3</v>
      </c>
      <c r="F38" s="17">
        <v>0.13800000000000001</v>
      </c>
      <c r="G38" s="17">
        <v>0.96986799999999995</v>
      </c>
      <c r="H38" s="17">
        <v>0.90272799999999997</v>
      </c>
      <c r="I38" s="17">
        <v>1.3041959999999999</v>
      </c>
      <c r="J38" s="17">
        <v>0.40146799999999999</v>
      </c>
      <c r="K38" s="17">
        <v>0.30782799999999999</v>
      </c>
      <c r="L38" s="17">
        <v>663.9</v>
      </c>
      <c r="M38" s="17">
        <v>0.165965</v>
      </c>
      <c r="N38" s="17">
        <v>583</v>
      </c>
      <c r="O38" s="17">
        <v>0</v>
      </c>
      <c r="P38" s="17">
        <v>0</v>
      </c>
      <c r="Q38" s="17">
        <v>0.97781499999999999</v>
      </c>
      <c r="R38" s="17">
        <v>0.83862000000000003</v>
      </c>
      <c r="S38" s="17">
        <v>1.278214</v>
      </c>
      <c r="T38" s="17">
        <v>0.43959300000000001</v>
      </c>
      <c r="U38" s="17">
        <v>0.343912</v>
      </c>
      <c r="V38" s="17">
        <v>732.8</v>
      </c>
      <c r="W38" s="17">
        <v>0.25573299999999999</v>
      </c>
      <c r="X38" s="17">
        <v>640</v>
      </c>
      <c r="Y38" s="17">
        <v>0</v>
      </c>
      <c r="Z38" s="17">
        <v>0</v>
      </c>
      <c r="AA38" s="17">
        <v>0.52909600000000001</v>
      </c>
      <c r="AB38" s="17">
        <v>6.2837400000000003E-3</v>
      </c>
      <c r="AC38" s="17">
        <v>0.84138299999999999</v>
      </c>
      <c r="AD38" s="17">
        <v>0.25</v>
      </c>
      <c r="AE38" s="17">
        <v>1250.9000000000001</v>
      </c>
    </row>
    <row r="39" spans="1:31">
      <c r="A39" s="17">
        <v>26</v>
      </c>
      <c r="B39" s="19">
        <v>0.45916666666666667</v>
      </c>
      <c r="C39" s="17">
        <v>136</v>
      </c>
      <c r="D39" s="17">
        <v>2.7</v>
      </c>
      <c r="E39" s="17">
        <v>3.0000000000000001E-3</v>
      </c>
      <c r="F39" s="17">
        <v>0.14499999999999999</v>
      </c>
      <c r="G39" s="17">
        <v>0.97519199999999995</v>
      </c>
      <c r="H39" s="17">
        <v>0.88773299999999999</v>
      </c>
      <c r="I39" s="17">
        <v>1.3027280000000001</v>
      </c>
      <c r="J39" s="17">
        <v>0.41499599999999998</v>
      </c>
      <c r="K39" s="17">
        <v>0.31855899999999998</v>
      </c>
      <c r="L39" s="17">
        <v>687.1</v>
      </c>
      <c r="M39" s="17">
        <v>0.17346600000000001</v>
      </c>
      <c r="N39" s="17">
        <v>421</v>
      </c>
      <c r="O39" s="17">
        <v>0</v>
      </c>
      <c r="P39" s="17">
        <v>0</v>
      </c>
      <c r="Q39" s="17">
        <v>0.98235300000000003</v>
      </c>
      <c r="R39" s="17">
        <v>0.850688</v>
      </c>
      <c r="S39" s="17">
        <v>1.3064880000000001</v>
      </c>
      <c r="T39" s="17">
        <v>0.45579999999999998</v>
      </c>
      <c r="U39" s="17">
        <v>0.34887400000000002</v>
      </c>
      <c r="V39" s="17">
        <v>709</v>
      </c>
      <c r="W39" s="17">
        <v>5.8266999999999999E-2</v>
      </c>
      <c r="X39" s="17">
        <v>338</v>
      </c>
      <c r="Y39" s="17">
        <v>0</v>
      </c>
      <c r="Z39" s="17">
        <v>0</v>
      </c>
      <c r="AA39" s="17">
        <v>0.53673000000000004</v>
      </c>
      <c r="AB39" s="17">
        <v>4.7088700000000004E-3</v>
      </c>
      <c r="AC39" s="17">
        <v>0.85283500000000001</v>
      </c>
      <c r="AD39" s="17">
        <v>0.25</v>
      </c>
      <c r="AE39" s="17">
        <v>1208.8</v>
      </c>
    </row>
    <row r="40" spans="1:31">
      <c r="A40" s="17">
        <v>27</v>
      </c>
      <c r="B40" s="19">
        <v>0.45922453703703708</v>
      </c>
      <c r="C40" s="17">
        <v>135</v>
      </c>
      <c r="D40" s="17">
        <v>2.7</v>
      </c>
      <c r="E40" s="17">
        <v>2.9859999999999999E-3</v>
      </c>
      <c r="F40" s="17">
        <v>0.14499999999999999</v>
      </c>
      <c r="G40" s="17">
        <v>0.97244200000000003</v>
      </c>
      <c r="H40" s="17">
        <v>0.89661999999999997</v>
      </c>
      <c r="I40" s="17">
        <v>1.3107899999999999</v>
      </c>
      <c r="J40" s="17">
        <v>0.41416999999999998</v>
      </c>
      <c r="K40" s="17">
        <v>0.31596999999999997</v>
      </c>
      <c r="L40" s="17">
        <v>715.4</v>
      </c>
      <c r="M40" s="17">
        <v>5.1626999999999999E-2</v>
      </c>
      <c r="N40" s="17">
        <v>847</v>
      </c>
      <c r="O40" s="17">
        <v>0</v>
      </c>
      <c r="P40" s="17">
        <v>0</v>
      </c>
      <c r="Q40" s="17">
        <v>0.98183100000000001</v>
      </c>
      <c r="R40" s="17">
        <v>0.86601899999999998</v>
      </c>
      <c r="S40" s="17">
        <v>1.30274</v>
      </c>
      <c r="T40" s="17">
        <v>0.43672100000000003</v>
      </c>
      <c r="U40" s="17">
        <v>0.335233</v>
      </c>
      <c r="V40" s="17">
        <v>718.9</v>
      </c>
      <c r="W40" s="17">
        <v>0.22544800000000001</v>
      </c>
      <c r="X40" s="17">
        <v>604</v>
      </c>
      <c r="Y40" s="17">
        <v>0</v>
      </c>
      <c r="Z40" s="17">
        <v>0</v>
      </c>
      <c r="AA40" s="17">
        <v>0.51574200000000003</v>
      </c>
      <c r="AB40" s="17">
        <v>9.8038699999999993E-3</v>
      </c>
      <c r="AC40" s="17">
        <v>0.87030099999999999</v>
      </c>
      <c r="AD40" s="17">
        <v>0.25</v>
      </c>
      <c r="AE40" s="17">
        <v>1160.9000000000001</v>
      </c>
    </row>
    <row r="41" spans="1:31">
      <c r="A41" s="17">
        <v>28</v>
      </c>
      <c r="B41" s="19">
        <v>0.45927083333333335</v>
      </c>
      <c r="C41" s="17">
        <v>133.69999999999999</v>
      </c>
      <c r="D41" s="17">
        <v>2.7</v>
      </c>
      <c r="E41" s="17">
        <v>2.9250000000000001E-3</v>
      </c>
      <c r="F41" s="17">
        <v>0.14199999999999999</v>
      </c>
      <c r="G41" s="17">
        <v>0.96951200000000004</v>
      </c>
      <c r="H41" s="17">
        <v>0.892011</v>
      </c>
      <c r="I41" s="17">
        <v>1.307555</v>
      </c>
      <c r="J41" s="17">
        <v>0.415545</v>
      </c>
      <c r="K41" s="17">
        <v>0.317803</v>
      </c>
      <c r="L41" s="17">
        <v>683.5</v>
      </c>
      <c r="M41" s="17">
        <v>0.14127799999999999</v>
      </c>
      <c r="N41" s="17">
        <v>709</v>
      </c>
      <c r="O41" s="17">
        <v>0</v>
      </c>
      <c r="P41" s="17">
        <v>0</v>
      </c>
      <c r="Q41" s="17">
        <v>0.98291899999999999</v>
      </c>
      <c r="R41" s="17">
        <v>0.872417</v>
      </c>
      <c r="S41" s="17">
        <v>1.327939</v>
      </c>
      <c r="T41" s="17">
        <v>0.45552199999999998</v>
      </c>
      <c r="U41" s="17">
        <v>0.34302899999999997</v>
      </c>
      <c r="V41" s="17">
        <v>720.1</v>
      </c>
      <c r="W41" s="17">
        <v>0.18489900000000001</v>
      </c>
      <c r="X41" s="17">
        <v>469</v>
      </c>
      <c r="Y41" s="17">
        <v>0</v>
      </c>
      <c r="Z41" s="17">
        <v>0</v>
      </c>
      <c r="AA41" s="17">
        <v>0.52773800000000004</v>
      </c>
      <c r="AB41" s="17">
        <v>7.8559600000000004E-3</v>
      </c>
      <c r="AC41" s="17">
        <v>0.87599499999999997</v>
      </c>
      <c r="AD41" s="17">
        <v>0.25</v>
      </c>
      <c r="AE41" s="17">
        <v>1215.0999999999999</v>
      </c>
    </row>
    <row r="42" spans="1:31">
      <c r="A42" s="17">
        <v>29</v>
      </c>
      <c r="B42" s="19">
        <v>0.45932870370370371</v>
      </c>
      <c r="C42" s="17">
        <v>132.19999999999999</v>
      </c>
      <c r="D42" s="17">
        <v>2.7</v>
      </c>
      <c r="E42" s="17">
        <v>2.862E-3</v>
      </c>
      <c r="F42" s="17">
        <v>0.13800000000000001</v>
      </c>
      <c r="G42" s="17">
        <v>0.97467800000000004</v>
      </c>
      <c r="H42" s="17">
        <v>0.907161</v>
      </c>
      <c r="I42" s="17">
        <v>1.3110059999999999</v>
      </c>
      <c r="J42" s="17">
        <v>0.40384500000000001</v>
      </c>
      <c r="K42" s="17">
        <v>0.30804199999999998</v>
      </c>
      <c r="L42" s="17">
        <v>666.7</v>
      </c>
      <c r="M42" s="17">
        <v>0.13791300000000001</v>
      </c>
      <c r="N42" s="17">
        <v>615</v>
      </c>
      <c r="O42" s="17">
        <v>0</v>
      </c>
      <c r="P42" s="17">
        <v>0</v>
      </c>
      <c r="Q42" s="17">
        <v>0.97716899999999995</v>
      </c>
      <c r="R42" s="17">
        <v>0.86330300000000004</v>
      </c>
      <c r="S42" s="17">
        <v>1.315383</v>
      </c>
      <c r="T42" s="17">
        <v>0.45207999999999998</v>
      </c>
      <c r="U42" s="17">
        <v>0.34368700000000002</v>
      </c>
      <c r="V42" s="17">
        <v>750.6</v>
      </c>
      <c r="W42" s="17">
        <v>0.203957</v>
      </c>
      <c r="X42" s="17">
        <v>793</v>
      </c>
      <c r="Y42" s="17">
        <v>0</v>
      </c>
      <c r="Z42" s="17">
        <v>0</v>
      </c>
      <c r="AA42" s="17">
        <v>0.52874900000000002</v>
      </c>
      <c r="AB42" s="17">
        <v>6.6553100000000002E-3</v>
      </c>
      <c r="AC42" s="17">
        <v>0.86631100000000005</v>
      </c>
      <c r="AD42" s="17">
        <v>0.25</v>
      </c>
      <c r="AE42" s="17">
        <v>1245.8</v>
      </c>
    </row>
    <row r="43" spans="1:31">
      <c r="A43" s="17">
        <v>30</v>
      </c>
      <c r="B43" s="19">
        <v>0.45938657407407407</v>
      </c>
      <c r="C43" s="17">
        <v>130.9</v>
      </c>
      <c r="D43" s="17">
        <v>2.7</v>
      </c>
      <c r="E43" s="17">
        <v>3.0720000000000001E-3</v>
      </c>
      <c r="F43" s="17">
        <v>0.14899999999999999</v>
      </c>
      <c r="G43" s="17">
        <v>0.98231800000000002</v>
      </c>
      <c r="H43" s="17">
        <v>0.87521099999999996</v>
      </c>
      <c r="I43" s="17">
        <v>1.2826310000000001</v>
      </c>
      <c r="J43" s="17">
        <v>0.40742</v>
      </c>
      <c r="K43" s="17">
        <v>0.31764399999999998</v>
      </c>
      <c r="L43" s="17">
        <v>706.7</v>
      </c>
      <c r="M43" s="17">
        <v>0.171902</v>
      </c>
      <c r="N43" s="17">
        <v>753</v>
      </c>
      <c r="O43" s="17">
        <v>0</v>
      </c>
      <c r="P43" s="17">
        <v>0</v>
      </c>
      <c r="Q43" s="17">
        <v>0.98271399999999998</v>
      </c>
      <c r="R43" s="17">
        <v>0.86578299999999997</v>
      </c>
      <c r="S43" s="17">
        <v>1.3293919999999999</v>
      </c>
      <c r="T43" s="17">
        <v>0.46360899999999999</v>
      </c>
      <c r="U43" s="17">
        <v>0.34873799999999999</v>
      </c>
      <c r="V43" s="17">
        <v>702.4</v>
      </c>
      <c r="W43" s="17">
        <v>0.120838</v>
      </c>
      <c r="X43" s="17">
        <v>447</v>
      </c>
      <c r="Y43" s="17">
        <v>0</v>
      </c>
      <c r="Z43" s="17">
        <v>0</v>
      </c>
      <c r="AA43" s="17">
        <v>0.53651899999999997</v>
      </c>
      <c r="AB43" s="17">
        <v>8.6203900000000003E-3</v>
      </c>
      <c r="AC43" s="17">
        <v>0.86978</v>
      </c>
      <c r="AD43" s="17">
        <v>0.25</v>
      </c>
      <c r="AE43" s="17">
        <v>1175.3</v>
      </c>
    </row>
    <row r="44" spans="1:31">
      <c r="A44" s="17">
        <v>31</v>
      </c>
      <c r="B44" s="19">
        <v>0.45943287037037034</v>
      </c>
      <c r="C44" s="17">
        <v>129.69999999999999</v>
      </c>
      <c r="D44" s="17">
        <v>2.7</v>
      </c>
      <c r="E44" s="17">
        <v>2.918E-3</v>
      </c>
      <c r="F44" s="17">
        <v>0.14099999999999999</v>
      </c>
      <c r="G44" s="17">
        <v>0.98318000000000005</v>
      </c>
      <c r="H44" s="17">
        <v>0.895841</v>
      </c>
      <c r="I44" s="17">
        <v>1.294899</v>
      </c>
      <c r="J44" s="17">
        <v>0.39905800000000002</v>
      </c>
      <c r="K44" s="17">
        <v>0.30817699999999998</v>
      </c>
      <c r="L44" s="17">
        <v>673.8</v>
      </c>
      <c r="M44" s="17">
        <v>0.15412699999999999</v>
      </c>
      <c r="N44" s="17">
        <v>504</v>
      </c>
      <c r="O44" s="17">
        <v>0</v>
      </c>
      <c r="P44" s="17">
        <v>0</v>
      </c>
      <c r="Q44" s="17">
        <v>0.98865800000000004</v>
      </c>
      <c r="R44" s="17">
        <v>0.92831600000000003</v>
      </c>
      <c r="S44" s="17">
        <v>1.419997</v>
      </c>
      <c r="T44" s="17">
        <v>0.49168099999999998</v>
      </c>
      <c r="U44" s="17">
        <v>0.34625499999999998</v>
      </c>
      <c r="V44" s="17">
        <v>671.6</v>
      </c>
      <c r="W44" s="17">
        <v>0.13747400000000001</v>
      </c>
      <c r="X44" s="17">
        <v>504</v>
      </c>
      <c r="Y44" s="17">
        <v>0</v>
      </c>
      <c r="Z44" s="17">
        <v>0</v>
      </c>
      <c r="AA44" s="17">
        <v>0.53269999999999995</v>
      </c>
      <c r="AB44" s="17">
        <v>5.51879E-3</v>
      </c>
      <c r="AC44" s="17">
        <v>0.931029</v>
      </c>
      <c r="AD44" s="17">
        <v>0.25</v>
      </c>
      <c r="AE44" s="17">
        <v>1232.5999999999999</v>
      </c>
    </row>
    <row r="45" spans="1:31">
      <c r="A45" s="17">
        <v>32</v>
      </c>
      <c r="B45" s="19">
        <v>0.45949074074074076</v>
      </c>
      <c r="C45" s="17">
        <v>128.19999999999999</v>
      </c>
      <c r="D45" s="17">
        <v>2.7</v>
      </c>
      <c r="E45" s="17">
        <v>2.8140000000000001E-3</v>
      </c>
      <c r="F45" s="17">
        <v>0.13600000000000001</v>
      </c>
      <c r="G45" s="17">
        <v>0.98206000000000004</v>
      </c>
      <c r="H45" s="17">
        <v>0.92097799999999996</v>
      </c>
      <c r="I45" s="17">
        <v>1.3317589999999999</v>
      </c>
      <c r="J45" s="17">
        <v>0.41078100000000001</v>
      </c>
      <c r="K45" s="17">
        <v>0.30845</v>
      </c>
      <c r="L45" s="17">
        <v>648.6</v>
      </c>
      <c r="M45" s="17">
        <v>0.25310700000000003</v>
      </c>
      <c r="N45" s="17">
        <v>611</v>
      </c>
      <c r="O45" s="17">
        <v>0</v>
      </c>
      <c r="P45" s="17">
        <v>0</v>
      </c>
      <c r="Q45" s="17">
        <v>0.98326400000000003</v>
      </c>
      <c r="R45" s="17">
        <v>0.849333</v>
      </c>
      <c r="S45" s="17">
        <v>1.3011630000000001</v>
      </c>
      <c r="T45" s="17">
        <v>0.45183099999999998</v>
      </c>
      <c r="U45" s="17">
        <v>0.34725099999999998</v>
      </c>
      <c r="V45" s="17">
        <v>727.1</v>
      </c>
      <c r="W45" s="17">
        <v>0.194268</v>
      </c>
      <c r="X45" s="17">
        <v>389</v>
      </c>
      <c r="Y45" s="17">
        <v>0</v>
      </c>
      <c r="Z45" s="17">
        <v>0</v>
      </c>
      <c r="AA45" s="17">
        <v>0.53423299999999996</v>
      </c>
      <c r="AB45" s="17">
        <v>6.43219E-3</v>
      </c>
      <c r="AC45" s="17">
        <v>0.85223899999999997</v>
      </c>
      <c r="AD45" s="17">
        <v>0.25</v>
      </c>
      <c r="AE45" s="17">
        <v>1280.5</v>
      </c>
    </row>
    <row r="46" spans="1:31">
      <c r="A46" s="17">
        <v>33</v>
      </c>
      <c r="B46" s="19">
        <v>0.45954861111111112</v>
      </c>
      <c r="C46" s="17">
        <v>127.1</v>
      </c>
      <c r="D46" s="17">
        <v>2.7</v>
      </c>
      <c r="E46" s="17">
        <v>3.0119999999999999E-3</v>
      </c>
      <c r="F46" s="17">
        <v>0.14599999999999999</v>
      </c>
      <c r="G46" s="17">
        <v>0.982684</v>
      </c>
      <c r="H46" s="17">
        <v>0.90152299999999996</v>
      </c>
      <c r="I46" s="17">
        <v>1.334967</v>
      </c>
      <c r="J46" s="17">
        <v>0.433444</v>
      </c>
      <c r="K46" s="17">
        <v>0.324685</v>
      </c>
      <c r="L46" s="17">
        <v>710.1</v>
      </c>
      <c r="M46" s="17">
        <v>4.2229000000000003E-2</v>
      </c>
      <c r="N46" s="17">
        <v>480</v>
      </c>
      <c r="O46" s="17">
        <v>0</v>
      </c>
      <c r="P46" s="17">
        <v>0</v>
      </c>
      <c r="Q46" s="17">
        <v>0.98426899999999995</v>
      </c>
      <c r="R46" s="17">
        <v>0.86927500000000002</v>
      </c>
      <c r="S46" s="17">
        <v>1.315537</v>
      </c>
      <c r="T46" s="17">
        <v>0.44626199999999999</v>
      </c>
      <c r="U46" s="17">
        <v>0.33922400000000003</v>
      </c>
      <c r="V46" s="17">
        <v>698.1</v>
      </c>
      <c r="W46" s="17">
        <v>0.20795</v>
      </c>
      <c r="X46" s="17">
        <v>278</v>
      </c>
      <c r="Y46" s="17">
        <v>0</v>
      </c>
      <c r="Z46" s="17">
        <v>0</v>
      </c>
      <c r="AA46" s="17">
        <v>0.52188299999999999</v>
      </c>
      <c r="AB46" s="17">
        <v>5.5389300000000001E-3</v>
      </c>
      <c r="AC46" s="17">
        <v>0.87174700000000005</v>
      </c>
      <c r="AD46" s="17">
        <v>0.25</v>
      </c>
      <c r="AE46" s="17">
        <v>1169.5999999999999</v>
      </c>
    </row>
    <row r="47" spans="1:31">
      <c r="A47" s="17">
        <v>34</v>
      </c>
      <c r="B47" s="19">
        <v>0.45959490740740744</v>
      </c>
      <c r="C47" s="17">
        <v>125.8</v>
      </c>
      <c r="D47" s="17">
        <v>2.7</v>
      </c>
      <c r="E47" s="17">
        <v>2.921E-3</v>
      </c>
      <c r="F47" s="17">
        <v>0.14099999999999999</v>
      </c>
      <c r="G47" s="17">
        <v>0.96892599999999995</v>
      </c>
      <c r="H47" s="17">
        <v>0.913493</v>
      </c>
      <c r="I47" s="17">
        <v>1.33765</v>
      </c>
      <c r="J47" s="17">
        <v>0.42415700000000001</v>
      </c>
      <c r="K47" s="17">
        <v>0.31709100000000001</v>
      </c>
      <c r="L47" s="17">
        <v>667.2</v>
      </c>
      <c r="M47" s="17">
        <v>0.15024299999999999</v>
      </c>
      <c r="N47" s="17">
        <v>569</v>
      </c>
      <c r="O47" s="17">
        <v>0</v>
      </c>
      <c r="P47" s="17">
        <v>0</v>
      </c>
      <c r="Q47" s="17">
        <v>0.98667899999999997</v>
      </c>
      <c r="R47" s="17">
        <v>0.86476600000000003</v>
      </c>
      <c r="S47" s="17">
        <v>1.3311360000000001</v>
      </c>
      <c r="T47" s="17">
        <v>0.46637000000000001</v>
      </c>
      <c r="U47" s="17">
        <v>0.35035500000000003</v>
      </c>
      <c r="V47" s="17">
        <v>680.2</v>
      </c>
      <c r="W47" s="17">
        <v>6.6874000000000003E-2</v>
      </c>
      <c r="X47" s="17">
        <v>618</v>
      </c>
      <c r="Y47" s="17">
        <v>0</v>
      </c>
      <c r="Z47" s="17">
        <v>0</v>
      </c>
      <c r="AA47" s="17">
        <v>0.53900700000000001</v>
      </c>
      <c r="AB47" s="17">
        <v>6.1649599999999997E-3</v>
      </c>
      <c r="AC47" s="17">
        <v>0.867641</v>
      </c>
      <c r="AD47" s="17">
        <v>0.25</v>
      </c>
      <c r="AE47" s="17">
        <v>1244.8</v>
      </c>
    </row>
    <row r="48" spans="1:31">
      <c r="A48" s="17">
        <v>35</v>
      </c>
      <c r="B48" s="19">
        <v>0.45965277777777774</v>
      </c>
      <c r="C48" s="17">
        <v>124.6</v>
      </c>
      <c r="D48" s="17">
        <v>2.7</v>
      </c>
      <c r="E48" s="17">
        <v>2.9190000000000002E-3</v>
      </c>
      <c r="F48" s="17">
        <v>0.14099999999999999</v>
      </c>
      <c r="G48" s="17">
        <v>0.98089899999999997</v>
      </c>
      <c r="H48" s="17">
        <v>0.89757399999999998</v>
      </c>
      <c r="I48" s="17">
        <v>1.335693</v>
      </c>
      <c r="J48" s="17">
        <v>0.43811899999999998</v>
      </c>
      <c r="K48" s="17">
        <v>0.328009</v>
      </c>
      <c r="L48" s="17">
        <v>681.9</v>
      </c>
      <c r="M48" s="17">
        <v>5.4071000000000001E-2</v>
      </c>
      <c r="N48" s="17">
        <v>552</v>
      </c>
      <c r="O48" s="17">
        <v>0</v>
      </c>
      <c r="P48" s="17">
        <v>0</v>
      </c>
      <c r="Q48" s="17">
        <v>0.98302299999999998</v>
      </c>
      <c r="R48" s="17">
        <v>0.88744999999999996</v>
      </c>
      <c r="S48" s="17">
        <v>1.349809</v>
      </c>
      <c r="T48" s="17">
        <v>0.46235900000000002</v>
      </c>
      <c r="U48" s="17">
        <v>0.34253600000000001</v>
      </c>
      <c r="V48" s="17">
        <v>744.8</v>
      </c>
      <c r="W48" s="17">
        <v>0.20707800000000001</v>
      </c>
      <c r="X48" s="17">
        <v>396</v>
      </c>
      <c r="Y48" s="17">
        <v>0</v>
      </c>
      <c r="Z48" s="17">
        <v>0</v>
      </c>
      <c r="AA48" s="17">
        <v>0.52697899999999998</v>
      </c>
      <c r="AB48" s="17">
        <v>6.1118500000000003E-3</v>
      </c>
      <c r="AC48" s="17">
        <v>0.89027599999999996</v>
      </c>
      <c r="AD48" s="17">
        <v>0.25</v>
      </c>
      <c r="AE48" s="17">
        <v>1218.0999999999999</v>
      </c>
    </row>
    <row r="49" spans="1:31">
      <c r="A49" s="17">
        <v>36</v>
      </c>
      <c r="B49" s="19">
        <v>0.45971064814814816</v>
      </c>
      <c r="C49" s="17">
        <v>123.1</v>
      </c>
      <c r="D49" s="17">
        <v>3.6</v>
      </c>
      <c r="E49" s="17">
        <v>3.9810000000000002E-3</v>
      </c>
      <c r="F49" s="17">
        <v>0.193</v>
      </c>
      <c r="G49" s="17">
        <v>0.97773100000000002</v>
      </c>
      <c r="H49" s="17">
        <v>0.90977300000000005</v>
      </c>
      <c r="I49" s="17">
        <v>1.3408949999999999</v>
      </c>
      <c r="J49" s="17">
        <v>0.43112299999999998</v>
      </c>
      <c r="K49" s="17">
        <v>0.32151800000000003</v>
      </c>
      <c r="L49" s="17">
        <v>691.4</v>
      </c>
      <c r="M49" s="17">
        <v>0.19476599999999999</v>
      </c>
      <c r="N49" s="17">
        <v>710</v>
      </c>
      <c r="O49" s="17">
        <v>0</v>
      </c>
      <c r="P49" s="17">
        <v>0</v>
      </c>
      <c r="Q49" s="17">
        <v>0.98121599999999998</v>
      </c>
      <c r="R49" s="17">
        <v>0.87902999999999998</v>
      </c>
      <c r="S49" s="17">
        <v>1.346339</v>
      </c>
      <c r="T49" s="17">
        <v>0.46730899999999997</v>
      </c>
      <c r="U49" s="17">
        <v>0.34709600000000002</v>
      </c>
      <c r="V49" s="17">
        <v>729.6</v>
      </c>
      <c r="W49" s="17">
        <v>0.144591</v>
      </c>
      <c r="X49" s="17">
        <v>465</v>
      </c>
      <c r="Y49" s="17">
        <v>0</v>
      </c>
      <c r="Z49" s="17">
        <v>0</v>
      </c>
      <c r="AA49" s="17">
        <v>0.53399399999999997</v>
      </c>
      <c r="AB49" s="17">
        <v>1.05915E-2</v>
      </c>
      <c r="AC49" s="17">
        <v>0.88397999999999999</v>
      </c>
      <c r="AD49" s="17">
        <v>0.25</v>
      </c>
      <c r="AE49" s="17">
        <v>1201.2</v>
      </c>
    </row>
    <row r="50" spans="1:31">
      <c r="A50" s="17">
        <v>37</v>
      </c>
      <c r="B50" s="19">
        <v>0.45976851851851852</v>
      </c>
      <c r="C50" s="17">
        <v>121.8</v>
      </c>
      <c r="D50" s="17">
        <v>3.6</v>
      </c>
      <c r="E50" s="17">
        <v>3.6470000000000001E-3</v>
      </c>
      <c r="F50" s="17">
        <v>0.17599999999999999</v>
      </c>
      <c r="G50" s="17">
        <v>0.98422799999999999</v>
      </c>
      <c r="H50" s="17">
        <v>0.91091</v>
      </c>
      <c r="I50" s="17">
        <v>1.3243720000000001</v>
      </c>
      <c r="J50" s="17">
        <v>0.41346100000000002</v>
      </c>
      <c r="K50" s="17">
        <v>0.31219400000000003</v>
      </c>
      <c r="L50" s="17">
        <v>648.6</v>
      </c>
      <c r="M50" s="17">
        <v>0.16539000000000001</v>
      </c>
      <c r="N50" s="17">
        <v>723</v>
      </c>
      <c r="O50" s="17">
        <v>0</v>
      </c>
      <c r="P50" s="17">
        <v>0</v>
      </c>
      <c r="Q50" s="17">
        <v>0.98697299999999999</v>
      </c>
      <c r="R50" s="17">
        <v>0.89268000000000003</v>
      </c>
      <c r="S50" s="17">
        <v>1.349998</v>
      </c>
      <c r="T50" s="17">
        <v>0.457318</v>
      </c>
      <c r="U50" s="17">
        <v>0.338754</v>
      </c>
      <c r="V50" s="17">
        <v>724</v>
      </c>
      <c r="W50" s="17">
        <v>0.15667500000000001</v>
      </c>
      <c r="X50" s="17">
        <v>829</v>
      </c>
      <c r="Y50" s="17">
        <v>0</v>
      </c>
      <c r="Z50" s="17">
        <v>0</v>
      </c>
      <c r="AA50" s="17">
        <v>0.52116099999999999</v>
      </c>
      <c r="AB50" s="17">
        <v>1.01125E-2</v>
      </c>
      <c r="AC50" s="17">
        <v>0.89730500000000002</v>
      </c>
      <c r="AD50" s="17">
        <v>0.25</v>
      </c>
      <c r="AE50" s="17">
        <v>1280.5</v>
      </c>
    </row>
    <row r="51" spans="1:31">
      <c r="A51" s="17">
        <v>38</v>
      </c>
      <c r="B51" s="19">
        <v>0.45981481481481484</v>
      </c>
      <c r="C51" s="17">
        <v>120.6</v>
      </c>
      <c r="D51" s="17">
        <v>3.6</v>
      </c>
      <c r="E51" s="17">
        <v>3.8630000000000001E-3</v>
      </c>
      <c r="F51" s="17">
        <v>0.187</v>
      </c>
      <c r="G51" s="17">
        <v>0.98245800000000005</v>
      </c>
      <c r="H51" s="17">
        <v>0.91936300000000004</v>
      </c>
      <c r="I51" s="17">
        <v>1.332185</v>
      </c>
      <c r="J51" s="17">
        <v>0.41282200000000002</v>
      </c>
      <c r="K51" s="17">
        <v>0.30988300000000002</v>
      </c>
      <c r="L51" s="17">
        <v>675.8</v>
      </c>
      <c r="M51" s="17">
        <v>0.23027900000000001</v>
      </c>
      <c r="N51" s="17">
        <v>518</v>
      </c>
      <c r="O51" s="17">
        <v>0</v>
      </c>
      <c r="P51" s="17">
        <v>0</v>
      </c>
      <c r="Q51" s="17">
        <v>0.97852600000000001</v>
      </c>
      <c r="R51" s="17">
        <v>0.88361999999999996</v>
      </c>
      <c r="S51" s="17">
        <v>1.3460319999999999</v>
      </c>
      <c r="T51" s="17">
        <v>0.46241199999999999</v>
      </c>
      <c r="U51" s="17">
        <v>0.34353699999999998</v>
      </c>
      <c r="V51" s="17">
        <v>720.5</v>
      </c>
      <c r="W51" s="17">
        <v>0.20465700000000001</v>
      </c>
      <c r="X51" s="17">
        <v>834</v>
      </c>
      <c r="Y51" s="17">
        <v>0</v>
      </c>
      <c r="Z51" s="17">
        <v>0</v>
      </c>
      <c r="AA51" s="17">
        <v>0.52851899999999996</v>
      </c>
      <c r="AB51" s="17">
        <v>7.5759199999999999E-3</v>
      </c>
      <c r="AC51" s="17">
        <v>0.88712299999999999</v>
      </c>
      <c r="AD51" s="17">
        <v>0.25</v>
      </c>
      <c r="AE51" s="17">
        <v>1229</v>
      </c>
    </row>
    <row r="52" spans="1:31">
      <c r="A52" s="17">
        <v>39</v>
      </c>
      <c r="B52" s="19">
        <v>0.45987268518518515</v>
      </c>
      <c r="C52" s="17">
        <v>119.5</v>
      </c>
      <c r="D52" s="17">
        <v>3.6</v>
      </c>
      <c r="E52" s="17">
        <v>4.0400000000000002E-3</v>
      </c>
      <c r="F52" s="17">
        <v>0.19500000000000001</v>
      </c>
      <c r="G52" s="17">
        <v>0.97826100000000005</v>
      </c>
      <c r="H52" s="17">
        <v>0.94445000000000001</v>
      </c>
      <c r="I52" s="17">
        <v>1.35802</v>
      </c>
      <c r="J52" s="17">
        <v>0.41356900000000002</v>
      </c>
      <c r="K52" s="17">
        <v>0.304539</v>
      </c>
      <c r="L52" s="17">
        <v>676.6</v>
      </c>
      <c r="M52" s="17">
        <v>0.27492899999999998</v>
      </c>
      <c r="N52" s="17">
        <v>617</v>
      </c>
      <c r="O52" s="17">
        <v>0</v>
      </c>
      <c r="P52" s="17">
        <v>0</v>
      </c>
      <c r="Q52" s="17">
        <v>0.98773200000000005</v>
      </c>
      <c r="R52" s="17">
        <v>0.86166600000000004</v>
      </c>
      <c r="S52" s="17">
        <v>1.3450500000000001</v>
      </c>
      <c r="T52" s="17">
        <v>0.48338399999999998</v>
      </c>
      <c r="U52" s="17">
        <v>0.35937999999999998</v>
      </c>
      <c r="V52" s="17">
        <v>756.1</v>
      </c>
      <c r="W52" s="17">
        <v>0.10166699999999999</v>
      </c>
      <c r="X52" s="17">
        <v>638</v>
      </c>
      <c r="Y52" s="17">
        <v>0</v>
      </c>
      <c r="Z52" s="17">
        <v>0</v>
      </c>
      <c r="AA52" s="17">
        <v>0.55289200000000005</v>
      </c>
      <c r="AB52" s="17">
        <v>9.0166699999999992E-3</v>
      </c>
      <c r="AC52" s="17">
        <v>0.86602400000000002</v>
      </c>
      <c r="AD52" s="17">
        <v>0.25</v>
      </c>
      <c r="AE52" s="17">
        <v>1227.5</v>
      </c>
    </row>
    <row r="53" spans="1:31">
      <c r="A53" s="17">
        <v>40</v>
      </c>
      <c r="B53" s="19">
        <v>0.45993055555555556</v>
      </c>
      <c r="C53" s="17">
        <v>118</v>
      </c>
      <c r="D53" s="17">
        <v>3.6</v>
      </c>
      <c r="E53" s="17">
        <v>4.0460000000000001E-3</v>
      </c>
      <c r="F53" s="17">
        <v>0.19600000000000001</v>
      </c>
      <c r="G53" s="17">
        <v>0.97885</v>
      </c>
      <c r="H53" s="17">
        <v>0.91910599999999998</v>
      </c>
      <c r="I53" s="17">
        <v>1.330881</v>
      </c>
      <c r="J53" s="17">
        <v>0.411775</v>
      </c>
      <c r="K53" s="17">
        <v>0.30940099999999998</v>
      </c>
      <c r="L53" s="17">
        <v>685.7</v>
      </c>
      <c r="M53" s="17">
        <v>0.32894400000000001</v>
      </c>
      <c r="N53" s="17">
        <v>984</v>
      </c>
      <c r="O53" s="17">
        <v>0</v>
      </c>
      <c r="P53" s="17">
        <v>0</v>
      </c>
      <c r="Q53" s="17">
        <v>0.97990900000000003</v>
      </c>
      <c r="R53" s="17">
        <v>0.87455400000000005</v>
      </c>
      <c r="S53" s="17">
        <v>1.3602719999999999</v>
      </c>
      <c r="T53" s="17">
        <v>0.48571799999999998</v>
      </c>
      <c r="U53" s="17">
        <v>0.357074</v>
      </c>
      <c r="V53" s="17">
        <v>710.5</v>
      </c>
      <c r="W53" s="17">
        <v>0.128057</v>
      </c>
      <c r="X53" s="17">
        <v>381</v>
      </c>
      <c r="Y53" s="17">
        <v>0</v>
      </c>
      <c r="Z53" s="17">
        <v>0</v>
      </c>
      <c r="AA53" s="17">
        <v>0.54934499999999997</v>
      </c>
      <c r="AB53" s="17">
        <v>1.44917E-2</v>
      </c>
      <c r="AC53" s="17">
        <v>0.88159299999999996</v>
      </c>
      <c r="AD53" s="17">
        <v>0.25</v>
      </c>
      <c r="AE53" s="17">
        <v>1211.3</v>
      </c>
    </row>
    <row r="54" spans="1:31">
      <c r="A54" s="17">
        <v>41</v>
      </c>
      <c r="B54" s="19">
        <v>0.45998842592592593</v>
      </c>
      <c r="C54" s="17">
        <v>116.7</v>
      </c>
      <c r="D54" s="17">
        <v>3.6</v>
      </c>
      <c r="E54" s="17">
        <v>4.1289999999999999E-3</v>
      </c>
      <c r="F54" s="17">
        <v>0.2</v>
      </c>
      <c r="G54" s="17">
        <v>0.98595299999999997</v>
      </c>
      <c r="H54" s="17">
        <v>0.91167699999999996</v>
      </c>
      <c r="I54" s="17">
        <v>1.3379650000000001</v>
      </c>
      <c r="J54" s="17">
        <v>0.426288</v>
      </c>
      <c r="K54" s="17">
        <v>0.31861</v>
      </c>
      <c r="L54" s="17">
        <v>682.4</v>
      </c>
      <c r="M54" s="17">
        <v>0.15996199999999999</v>
      </c>
      <c r="N54" s="17">
        <v>423</v>
      </c>
      <c r="O54" s="17">
        <v>0</v>
      </c>
      <c r="P54" s="17">
        <v>0</v>
      </c>
      <c r="Q54" s="17">
        <v>0.988174</v>
      </c>
      <c r="R54" s="17">
        <v>0.86186499999999999</v>
      </c>
      <c r="S54" s="17">
        <v>1.3534280000000001</v>
      </c>
      <c r="T54" s="17">
        <v>0.491562</v>
      </c>
      <c r="U54" s="17">
        <v>0.36319800000000002</v>
      </c>
      <c r="V54" s="17">
        <v>734.5</v>
      </c>
      <c r="W54" s="17">
        <v>8.8686000000000001E-2</v>
      </c>
      <c r="X54" s="17">
        <v>451</v>
      </c>
      <c r="Y54" s="17">
        <v>0</v>
      </c>
      <c r="Z54" s="17">
        <v>0</v>
      </c>
      <c r="AA54" s="17">
        <v>0.55876599999999998</v>
      </c>
      <c r="AB54" s="17">
        <v>6.2527099999999999E-3</v>
      </c>
      <c r="AC54" s="17">
        <v>0.86493900000000001</v>
      </c>
      <c r="AD54" s="17">
        <v>0.25</v>
      </c>
      <c r="AE54" s="17">
        <v>1217.2</v>
      </c>
    </row>
    <row r="55" spans="1:31">
      <c r="A55" s="17">
        <v>42</v>
      </c>
      <c r="B55" s="19">
        <v>0.46003472222222225</v>
      </c>
      <c r="C55" s="17">
        <v>115.5</v>
      </c>
      <c r="D55" s="17">
        <v>3.6</v>
      </c>
      <c r="E55" s="17">
        <v>4.1370000000000001E-3</v>
      </c>
      <c r="F55" s="17">
        <v>0.2</v>
      </c>
      <c r="G55" s="17">
        <v>0.97081899999999999</v>
      </c>
      <c r="H55" s="17">
        <v>0.92408400000000002</v>
      </c>
      <c r="I55" s="17">
        <v>1.3382510000000001</v>
      </c>
      <c r="J55" s="17">
        <v>0.41416599999999998</v>
      </c>
      <c r="K55" s="17">
        <v>0.30948300000000001</v>
      </c>
      <c r="L55" s="17">
        <v>705.5</v>
      </c>
      <c r="M55" s="17">
        <v>0.35446499999999997</v>
      </c>
      <c r="N55" s="17">
        <v>779</v>
      </c>
      <c r="O55" s="17">
        <v>0</v>
      </c>
      <c r="P55" s="17">
        <v>0</v>
      </c>
      <c r="Q55" s="17">
        <v>0.97423700000000002</v>
      </c>
      <c r="R55" s="17">
        <v>0.86976699999999996</v>
      </c>
      <c r="S55" s="17">
        <v>1.3463179999999999</v>
      </c>
      <c r="T55" s="17">
        <v>0.47654999999999997</v>
      </c>
      <c r="U55" s="17">
        <v>0.353966</v>
      </c>
      <c r="V55" s="17">
        <v>732</v>
      </c>
      <c r="W55" s="17">
        <v>2.1180999999999998E-2</v>
      </c>
      <c r="X55" s="17">
        <v>320</v>
      </c>
      <c r="Y55" s="17">
        <v>0</v>
      </c>
      <c r="Z55" s="17">
        <v>0</v>
      </c>
      <c r="AA55" s="17">
        <v>0.54456300000000002</v>
      </c>
      <c r="AB55" s="17">
        <v>1.18358E-2</v>
      </c>
      <c r="AC55" s="17">
        <v>0.87540799999999996</v>
      </c>
      <c r="AD55" s="17">
        <v>0.25</v>
      </c>
      <c r="AE55" s="17">
        <v>1177.3</v>
      </c>
    </row>
    <row r="56" spans="1:31">
      <c r="A56" s="17">
        <v>43</v>
      </c>
      <c r="B56" s="19">
        <v>0.46009259259259255</v>
      </c>
      <c r="C56" s="17">
        <v>114.2</v>
      </c>
      <c r="D56" s="17">
        <v>3.6</v>
      </c>
      <c r="E56" s="17">
        <v>4.3099999999999996E-3</v>
      </c>
      <c r="F56" s="17">
        <v>0.20899999999999999</v>
      </c>
      <c r="G56" s="17">
        <v>0.97768299999999997</v>
      </c>
      <c r="H56" s="17">
        <v>0.92519399999999996</v>
      </c>
      <c r="I56" s="17">
        <v>1.3539890000000001</v>
      </c>
      <c r="J56" s="17">
        <v>0.42879499999999998</v>
      </c>
      <c r="K56" s="17">
        <v>0.31669000000000003</v>
      </c>
      <c r="L56" s="17">
        <v>738.1</v>
      </c>
      <c r="M56" s="17">
        <v>0.32731199999999999</v>
      </c>
      <c r="N56" s="17">
        <v>720</v>
      </c>
      <c r="O56" s="17">
        <v>0</v>
      </c>
      <c r="P56" s="17">
        <v>0</v>
      </c>
      <c r="Q56" s="17">
        <v>0.98528400000000005</v>
      </c>
      <c r="R56" s="17">
        <v>0.89590099999999995</v>
      </c>
      <c r="S56" s="17">
        <v>1.383267</v>
      </c>
      <c r="T56" s="17">
        <v>0.48736600000000002</v>
      </c>
      <c r="U56" s="17">
        <v>0.35232999999999998</v>
      </c>
      <c r="V56" s="17">
        <v>704.1</v>
      </c>
      <c r="W56" s="17">
        <v>0.194716</v>
      </c>
      <c r="X56" s="17">
        <v>469</v>
      </c>
      <c r="Y56" s="17">
        <v>0</v>
      </c>
      <c r="Z56" s="17">
        <v>0</v>
      </c>
      <c r="AA56" s="17">
        <v>0.54204600000000003</v>
      </c>
      <c r="AB56" s="17">
        <v>1.1446E-2</v>
      </c>
      <c r="AC56" s="17">
        <v>0.90147900000000003</v>
      </c>
      <c r="AD56" s="17">
        <v>0.25</v>
      </c>
      <c r="AE56" s="17">
        <v>1125.2</v>
      </c>
    </row>
    <row r="57" spans="1:31">
      <c r="A57" s="17">
        <v>44</v>
      </c>
      <c r="B57" s="19">
        <v>0.46015046296296297</v>
      </c>
      <c r="C57" s="17">
        <v>112.9</v>
      </c>
      <c r="D57" s="17">
        <v>3.6</v>
      </c>
      <c r="E57" s="17">
        <v>3.7850000000000002E-3</v>
      </c>
      <c r="F57" s="17">
        <v>0.183</v>
      </c>
      <c r="G57" s="17">
        <v>0.97477199999999997</v>
      </c>
      <c r="H57" s="17">
        <v>0.91650600000000004</v>
      </c>
      <c r="I57" s="17">
        <v>1.3610059999999999</v>
      </c>
      <c r="J57" s="17">
        <v>0.44450000000000001</v>
      </c>
      <c r="K57" s="17">
        <v>0.32659700000000003</v>
      </c>
      <c r="L57" s="17">
        <v>666.6</v>
      </c>
      <c r="M57" s="17">
        <v>9.8288E-2</v>
      </c>
      <c r="N57" s="17">
        <v>376</v>
      </c>
      <c r="O57" s="17">
        <v>0</v>
      </c>
      <c r="P57" s="17">
        <v>0</v>
      </c>
      <c r="Q57" s="17">
        <v>0.98197900000000005</v>
      </c>
      <c r="R57" s="17">
        <v>0.91104799999999997</v>
      </c>
      <c r="S57" s="17">
        <v>1.3814150000000001</v>
      </c>
      <c r="T57" s="17">
        <v>0.47036699999999998</v>
      </c>
      <c r="U57" s="17">
        <v>0.34049600000000002</v>
      </c>
      <c r="V57" s="17">
        <v>713</v>
      </c>
      <c r="W57" s="17">
        <v>0.262934</v>
      </c>
      <c r="X57" s="17">
        <v>527</v>
      </c>
      <c r="Y57" s="17">
        <v>0</v>
      </c>
      <c r="Z57" s="17">
        <v>0</v>
      </c>
      <c r="AA57" s="17">
        <v>0.52383999999999997</v>
      </c>
      <c r="AB57" s="17">
        <v>5.4376700000000004E-3</v>
      </c>
      <c r="AC57" s="17">
        <v>0.91360600000000003</v>
      </c>
      <c r="AD57" s="17">
        <v>0.25</v>
      </c>
      <c r="AE57" s="17">
        <v>1246.0999999999999</v>
      </c>
    </row>
    <row r="58" spans="1:31">
      <c r="A58" s="17">
        <v>45</v>
      </c>
      <c r="B58" s="19">
        <v>0.46020833333333333</v>
      </c>
      <c r="C58" s="17">
        <v>111.6</v>
      </c>
      <c r="D58" s="17">
        <v>3.6</v>
      </c>
      <c r="E58" s="17">
        <v>3.869E-3</v>
      </c>
      <c r="F58" s="17">
        <v>0.187</v>
      </c>
      <c r="G58" s="17">
        <v>0.97668200000000005</v>
      </c>
      <c r="H58" s="17">
        <v>0.93929300000000004</v>
      </c>
      <c r="I58" s="17">
        <v>1.3637999999999999</v>
      </c>
      <c r="J58" s="17">
        <v>0.42450700000000002</v>
      </c>
      <c r="K58" s="17">
        <v>0.31126799999999999</v>
      </c>
      <c r="L58" s="17">
        <v>646.70000000000005</v>
      </c>
      <c r="M58" s="17">
        <v>0.18412200000000001</v>
      </c>
      <c r="N58" s="17">
        <v>728</v>
      </c>
      <c r="O58" s="17">
        <v>0</v>
      </c>
      <c r="P58" s="17">
        <v>0</v>
      </c>
      <c r="Q58" s="17">
        <v>0.98672099999999996</v>
      </c>
      <c r="R58" s="17">
        <v>0.88579600000000003</v>
      </c>
      <c r="S58" s="17">
        <v>1.3851439999999999</v>
      </c>
      <c r="T58" s="17">
        <v>0.49934899999999999</v>
      </c>
      <c r="U58" s="17">
        <v>0.36050300000000002</v>
      </c>
      <c r="V58" s="17">
        <v>741.3</v>
      </c>
      <c r="W58" s="17">
        <v>0.17577100000000001</v>
      </c>
      <c r="X58" s="17">
        <v>584</v>
      </c>
      <c r="Y58" s="17">
        <v>0</v>
      </c>
      <c r="Z58" s="17">
        <v>0</v>
      </c>
      <c r="AA58" s="17">
        <v>0.55462</v>
      </c>
      <c r="AB58" s="17">
        <v>1.01516E-2</v>
      </c>
      <c r="AC58" s="17">
        <v>0.89086500000000002</v>
      </c>
      <c r="AD58" s="17">
        <v>0.25</v>
      </c>
      <c r="AE58" s="17">
        <v>1284.2</v>
      </c>
    </row>
    <row r="59" spans="1:31">
      <c r="A59" s="17">
        <v>46</v>
      </c>
      <c r="B59" s="19">
        <v>0.46025462962962965</v>
      </c>
      <c r="C59" s="17">
        <v>110.4</v>
      </c>
      <c r="D59" s="17">
        <v>4.5</v>
      </c>
      <c r="E59" s="17">
        <v>5.0480000000000004E-3</v>
      </c>
      <c r="F59" s="17">
        <v>0.24399999999999999</v>
      </c>
      <c r="G59" s="17">
        <v>0.97586799999999996</v>
      </c>
      <c r="H59" s="17">
        <v>0.932473</v>
      </c>
      <c r="I59" s="17">
        <v>1.3690690000000001</v>
      </c>
      <c r="J59" s="17">
        <v>0.43659700000000001</v>
      </c>
      <c r="K59" s="17">
        <v>0.31890000000000002</v>
      </c>
      <c r="L59" s="17">
        <v>675.2</v>
      </c>
      <c r="M59" s="17">
        <v>0.15323600000000001</v>
      </c>
      <c r="N59" s="17">
        <v>403</v>
      </c>
      <c r="O59" s="17">
        <v>0</v>
      </c>
      <c r="P59" s="17">
        <v>0</v>
      </c>
      <c r="Q59" s="17">
        <v>0.98982000000000003</v>
      </c>
      <c r="R59" s="17">
        <v>0.96705600000000003</v>
      </c>
      <c r="S59" s="17">
        <v>1.5094860000000001</v>
      </c>
      <c r="T59" s="17">
        <v>0.54242999999999997</v>
      </c>
      <c r="U59" s="17">
        <v>0.35934700000000003</v>
      </c>
      <c r="V59" s="17">
        <v>718.3</v>
      </c>
      <c r="W59" s="17">
        <v>0.22917699999999999</v>
      </c>
      <c r="X59" s="17">
        <v>514</v>
      </c>
      <c r="Y59" s="17">
        <v>0</v>
      </c>
      <c r="Z59" s="17">
        <v>0</v>
      </c>
      <c r="AA59" s="17">
        <v>0.55284199999999994</v>
      </c>
      <c r="AB59" s="17">
        <v>7.3543000000000002E-3</v>
      </c>
      <c r="AC59" s="17">
        <v>0.97104500000000005</v>
      </c>
      <c r="AD59" s="17">
        <v>0.25</v>
      </c>
      <c r="AE59" s="17">
        <v>1230</v>
      </c>
    </row>
    <row r="60" spans="1:31">
      <c r="A60" s="17">
        <v>47</v>
      </c>
      <c r="B60" s="19">
        <v>0.46031249999999996</v>
      </c>
      <c r="C60" s="17">
        <v>109.1</v>
      </c>
      <c r="D60" s="17">
        <v>4.5</v>
      </c>
      <c r="E60" s="17">
        <v>4.7879999999999997E-3</v>
      </c>
      <c r="F60" s="17">
        <v>0.23200000000000001</v>
      </c>
      <c r="G60" s="17">
        <v>0.979325</v>
      </c>
      <c r="H60" s="17">
        <v>0.92430800000000002</v>
      </c>
      <c r="I60" s="17">
        <v>1.366493</v>
      </c>
      <c r="J60" s="17">
        <v>0.44218600000000002</v>
      </c>
      <c r="K60" s="17">
        <v>0.32359199999999999</v>
      </c>
      <c r="L60" s="17">
        <v>652.1</v>
      </c>
      <c r="M60" s="17">
        <v>0.19140599999999999</v>
      </c>
      <c r="N60" s="17">
        <v>676</v>
      </c>
      <c r="O60" s="17">
        <v>0</v>
      </c>
      <c r="P60" s="17">
        <v>0</v>
      </c>
      <c r="Q60" s="17">
        <v>0.98705200000000004</v>
      </c>
      <c r="R60" s="17">
        <v>0.88470899999999997</v>
      </c>
      <c r="S60" s="17">
        <v>1.370735</v>
      </c>
      <c r="T60" s="17">
        <v>0.48602600000000001</v>
      </c>
      <c r="U60" s="17">
        <v>0.35457300000000003</v>
      </c>
      <c r="V60" s="17">
        <v>669.5</v>
      </c>
      <c r="W60" s="17">
        <v>0.11454300000000001</v>
      </c>
      <c r="X60" s="17">
        <v>559</v>
      </c>
      <c r="Y60" s="17">
        <v>0</v>
      </c>
      <c r="Z60" s="17">
        <v>0</v>
      </c>
      <c r="AA60" s="17">
        <v>0.54549700000000001</v>
      </c>
      <c r="AB60" s="17">
        <v>1.18616E-2</v>
      </c>
      <c r="AC60" s="17">
        <v>0.89047399999999999</v>
      </c>
      <c r="AD60" s="17">
        <v>0.25</v>
      </c>
      <c r="AE60" s="17">
        <v>1273.8</v>
      </c>
    </row>
    <row r="61" spans="1:31">
      <c r="A61" s="17">
        <v>48</v>
      </c>
      <c r="B61" s="19">
        <v>0.46037037037037037</v>
      </c>
      <c r="C61" s="17">
        <v>107.8</v>
      </c>
      <c r="D61" s="17">
        <v>4.5</v>
      </c>
      <c r="E61" s="17">
        <v>4.8399999999999997E-3</v>
      </c>
      <c r="F61" s="17">
        <v>0.23400000000000001</v>
      </c>
      <c r="G61" s="17">
        <v>0.986066</v>
      </c>
      <c r="H61" s="17">
        <v>0.93522099999999997</v>
      </c>
      <c r="I61" s="17">
        <v>1.351127</v>
      </c>
      <c r="J61" s="17">
        <v>0.415906</v>
      </c>
      <c r="K61" s="17">
        <v>0.30782199999999998</v>
      </c>
      <c r="L61" s="17">
        <v>670.5</v>
      </c>
      <c r="M61" s="17">
        <v>0.201409</v>
      </c>
      <c r="N61" s="17">
        <v>860</v>
      </c>
      <c r="O61" s="17">
        <v>0</v>
      </c>
      <c r="P61" s="17">
        <v>0</v>
      </c>
      <c r="Q61" s="17">
        <v>0.98547499999999999</v>
      </c>
      <c r="R61" s="17">
        <v>0.88586399999999998</v>
      </c>
      <c r="S61" s="17">
        <v>1.362503</v>
      </c>
      <c r="T61" s="17">
        <v>0.47663899999999998</v>
      </c>
      <c r="U61" s="17">
        <v>0.34982600000000003</v>
      </c>
      <c r="V61" s="17">
        <v>711.9</v>
      </c>
      <c r="W61" s="17">
        <v>0.19825300000000001</v>
      </c>
      <c r="X61" s="17">
        <v>595</v>
      </c>
      <c r="Y61" s="17">
        <v>0</v>
      </c>
      <c r="Z61" s="17">
        <v>0</v>
      </c>
      <c r="AA61" s="17">
        <v>0.53819399999999995</v>
      </c>
      <c r="AB61" s="17">
        <v>1.5462500000000001E-2</v>
      </c>
      <c r="AC61" s="17">
        <v>0.89323399999999997</v>
      </c>
      <c r="AD61" s="17">
        <v>0.25</v>
      </c>
      <c r="AE61" s="17">
        <v>1238.7</v>
      </c>
    </row>
    <row r="62" spans="1:31">
      <c r="A62" s="17">
        <v>49</v>
      </c>
      <c r="B62" s="19">
        <v>0.46042824074074074</v>
      </c>
      <c r="C62" s="17">
        <v>106.5</v>
      </c>
      <c r="D62" s="17">
        <v>4.5</v>
      </c>
      <c r="E62" s="17">
        <v>4.7369999999999999E-3</v>
      </c>
      <c r="F62" s="17">
        <v>0.22900000000000001</v>
      </c>
      <c r="G62" s="17">
        <v>0.970831</v>
      </c>
      <c r="H62" s="17">
        <v>0.92464299999999999</v>
      </c>
      <c r="I62" s="17">
        <v>1.374269</v>
      </c>
      <c r="J62" s="17">
        <v>0.449627</v>
      </c>
      <c r="K62" s="17">
        <v>0.32717499999999999</v>
      </c>
      <c r="L62" s="17">
        <v>650.20000000000005</v>
      </c>
      <c r="M62" s="17">
        <v>0.12887899999999999</v>
      </c>
      <c r="N62" s="17">
        <v>574</v>
      </c>
      <c r="O62" s="17">
        <v>0</v>
      </c>
      <c r="P62" s="17">
        <v>0</v>
      </c>
      <c r="Q62" s="17">
        <v>0.98321199999999997</v>
      </c>
      <c r="R62" s="17">
        <v>0.89178599999999997</v>
      </c>
      <c r="S62" s="17">
        <v>1.3744320000000001</v>
      </c>
      <c r="T62" s="17">
        <v>0.48264600000000002</v>
      </c>
      <c r="U62" s="17">
        <v>0.351161</v>
      </c>
      <c r="V62" s="17">
        <v>692.5</v>
      </c>
      <c r="W62" s="17">
        <v>9.9638000000000004E-2</v>
      </c>
      <c r="X62" s="17">
        <v>435</v>
      </c>
      <c r="Y62" s="17">
        <v>0</v>
      </c>
      <c r="Z62" s="17">
        <v>0</v>
      </c>
      <c r="AA62" s="17">
        <v>0.54024700000000003</v>
      </c>
      <c r="AB62" s="17">
        <v>1.0074E-2</v>
      </c>
      <c r="AC62" s="17">
        <v>0.896648</v>
      </c>
      <c r="AD62" s="17">
        <v>0.25</v>
      </c>
      <c r="AE62" s="17">
        <v>1277.4000000000001</v>
      </c>
    </row>
    <row r="63" spans="1:31">
      <c r="A63" s="17">
        <v>50</v>
      </c>
      <c r="B63" s="19">
        <v>0.46047453703703706</v>
      </c>
      <c r="C63" s="17">
        <v>105.4</v>
      </c>
      <c r="D63" s="17">
        <v>4.5</v>
      </c>
      <c r="E63" s="17">
        <v>4.901E-3</v>
      </c>
      <c r="F63" s="17">
        <v>0.23699999999999999</v>
      </c>
      <c r="G63" s="17">
        <v>0.97574399999999994</v>
      </c>
      <c r="H63" s="17">
        <v>0.93442999999999998</v>
      </c>
      <c r="I63" s="17">
        <v>1.350848</v>
      </c>
      <c r="J63" s="17">
        <v>0.41641800000000001</v>
      </c>
      <c r="K63" s="17">
        <v>0.30826399999999998</v>
      </c>
      <c r="L63" s="17">
        <v>670.6</v>
      </c>
      <c r="M63" s="17">
        <v>0.18960199999999999</v>
      </c>
      <c r="N63" s="17">
        <v>703</v>
      </c>
      <c r="O63" s="17">
        <v>0</v>
      </c>
      <c r="P63" s="17">
        <v>0</v>
      </c>
      <c r="Q63" s="17">
        <v>0.98833400000000005</v>
      </c>
      <c r="R63" s="17">
        <v>0.87316899999999997</v>
      </c>
      <c r="S63" s="17">
        <v>1.3501030000000001</v>
      </c>
      <c r="T63" s="17">
        <v>0.476933</v>
      </c>
      <c r="U63" s="17">
        <v>0.35325699999999999</v>
      </c>
      <c r="V63" s="17">
        <v>730.7</v>
      </c>
      <c r="W63" s="17">
        <v>0.19175700000000001</v>
      </c>
      <c r="X63" s="17">
        <v>309</v>
      </c>
      <c r="Y63" s="17">
        <v>0</v>
      </c>
      <c r="Z63" s="17">
        <v>0</v>
      </c>
      <c r="AA63" s="17">
        <v>0.54347299999999998</v>
      </c>
      <c r="AB63" s="17">
        <v>1.26886E-2</v>
      </c>
      <c r="AC63" s="17">
        <v>0.87922100000000003</v>
      </c>
      <c r="AD63" s="17">
        <v>0.25</v>
      </c>
      <c r="AE63" s="17">
        <v>1238.5999999999999</v>
      </c>
    </row>
    <row r="64" spans="1:31">
      <c r="A64" s="17">
        <v>51</v>
      </c>
      <c r="B64" s="19">
        <v>0.46053240740740736</v>
      </c>
      <c r="C64" s="17">
        <v>104.2</v>
      </c>
      <c r="D64" s="17">
        <v>5.4</v>
      </c>
      <c r="E64" s="17">
        <v>5.718E-3</v>
      </c>
      <c r="F64" s="17">
        <v>0.27700000000000002</v>
      </c>
      <c r="G64" s="17">
        <v>0.98176300000000005</v>
      </c>
      <c r="H64" s="17">
        <v>0.91163000000000005</v>
      </c>
      <c r="I64" s="17">
        <v>1.345094</v>
      </c>
      <c r="J64" s="17">
        <v>0.43346499999999999</v>
      </c>
      <c r="K64" s="17">
        <v>0.32225599999999999</v>
      </c>
      <c r="L64" s="17">
        <v>659.5</v>
      </c>
      <c r="M64" s="17">
        <v>6.2639E-2</v>
      </c>
      <c r="N64" s="17">
        <v>540</v>
      </c>
      <c r="O64" s="17">
        <v>0</v>
      </c>
      <c r="P64" s="17">
        <v>0</v>
      </c>
      <c r="Q64" s="17">
        <v>0.98284899999999997</v>
      </c>
      <c r="R64" s="17">
        <v>0.87993699999999997</v>
      </c>
      <c r="S64" s="17">
        <v>1.351162</v>
      </c>
      <c r="T64" s="17">
        <v>0.47122599999999998</v>
      </c>
      <c r="U64" s="17">
        <v>0.34875600000000001</v>
      </c>
      <c r="V64" s="17">
        <v>716.4</v>
      </c>
      <c r="W64" s="17">
        <v>0.176761</v>
      </c>
      <c r="X64" s="17">
        <v>563</v>
      </c>
      <c r="Y64" s="17">
        <v>0</v>
      </c>
      <c r="Z64" s="17">
        <v>0</v>
      </c>
      <c r="AA64" s="17">
        <v>0.536547</v>
      </c>
      <c r="AB64" s="17">
        <v>1.15093E-2</v>
      </c>
      <c r="AC64" s="17">
        <v>0.88536000000000004</v>
      </c>
      <c r="AD64" s="17">
        <v>0.25</v>
      </c>
      <c r="AE64" s="17">
        <v>1259.4000000000001</v>
      </c>
    </row>
    <row r="65" spans="1:31">
      <c r="A65" s="17">
        <v>52</v>
      </c>
      <c r="B65" s="19">
        <v>0.46059027777777778</v>
      </c>
      <c r="C65" s="17">
        <v>102.9</v>
      </c>
      <c r="D65" s="17">
        <v>5.4</v>
      </c>
      <c r="E65" s="17">
        <v>5.4289999999999998E-3</v>
      </c>
      <c r="F65" s="17">
        <v>0.26300000000000001</v>
      </c>
      <c r="G65" s="17">
        <v>0.98338899999999996</v>
      </c>
      <c r="H65" s="17">
        <v>0.925593</v>
      </c>
      <c r="I65" s="17">
        <v>1.3686480000000001</v>
      </c>
      <c r="J65" s="17">
        <v>0.443054</v>
      </c>
      <c r="K65" s="17">
        <v>0.32371699999999998</v>
      </c>
      <c r="L65" s="17">
        <v>628</v>
      </c>
      <c r="M65" s="17">
        <v>6.9833000000000006E-2</v>
      </c>
      <c r="N65" s="17">
        <v>826</v>
      </c>
      <c r="O65" s="17">
        <v>0</v>
      </c>
      <c r="P65" s="17">
        <v>0</v>
      </c>
      <c r="Q65" s="17">
        <v>0.97779099999999997</v>
      </c>
      <c r="R65" s="17">
        <v>0.88915200000000005</v>
      </c>
      <c r="S65" s="17">
        <v>1.367016</v>
      </c>
      <c r="T65" s="17">
        <v>0.47786400000000001</v>
      </c>
      <c r="U65" s="17">
        <v>0.34956700000000002</v>
      </c>
      <c r="V65" s="17">
        <v>670.4</v>
      </c>
      <c r="W65" s="17">
        <v>9.1000000000000003E-5</v>
      </c>
      <c r="X65" s="17">
        <v>457</v>
      </c>
      <c r="Y65" s="17">
        <v>0</v>
      </c>
      <c r="Z65" s="17">
        <v>0</v>
      </c>
      <c r="AA65" s="17">
        <v>0.53779600000000005</v>
      </c>
      <c r="AB65" s="17">
        <v>1.66854E-2</v>
      </c>
      <c r="AC65" s="17">
        <v>0.89712499999999995</v>
      </c>
      <c r="AD65" s="17">
        <v>0.25</v>
      </c>
      <c r="AE65" s="17">
        <v>1322.5</v>
      </c>
    </row>
    <row r="66" spans="1:31">
      <c r="A66" s="17">
        <v>53</v>
      </c>
      <c r="B66" s="19">
        <v>0.46064814814814814</v>
      </c>
      <c r="C66" s="17">
        <v>101.6</v>
      </c>
      <c r="D66" s="17">
        <v>5.4</v>
      </c>
      <c r="E66" s="17">
        <v>5.8279999999999998E-3</v>
      </c>
      <c r="F66" s="17">
        <v>0.28199999999999997</v>
      </c>
      <c r="G66" s="17">
        <v>0.97762099999999996</v>
      </c>
      <c r="H66" s="17">
        <v>0.93783499999999997</v>
      </c>
      <c r="I66" s="17">
        <v>1.3782760000000001</v>
      </c>
      <c r="J66" s="17">
        <v>0.44044100000000003</v>
      </c>
      <c r="K66" s="17">
        <v>0.31955899999999998</v>
      </c>
      <c r="L66" s="17">
        <v>677.4</v>
      </c>
      <c r="M66" s="17">
        <v>0.19919799999999999</v>
      </c>
      <c r="N66" s="17">
        <v>631</v>
      </c>
      <c r="O66" s="17">
        <v>0</v>
      </c>
      <c r="P66" s="17">
        <v>0</v>
      </c>
      <c r="Q66" s="17">
        <v>0.979182</v>
      </c>
      <c r="R66" s="17">
        <v>0.89920800000000001</v>
      </c>
      <c r="S66" s="17">
        <v>1.3767689999999999</v>
      </c>
      <c r="T66" s="17">
        <v>0.47755999999999998</v>
      </c>
      <c r="U66" s="17">
        <v>0.34687000000000001</v>
      </c>
      <c r="V66" s="17">
        <v>733.9</v>
      </c>
      <c r="W66" s="17">
        <v>0.28428999999999999</v>
      </c>
      <c r="X66" s="17">
        <v>638</v>
      </c>
      <c r="Y66" s="17">
        <v>0</v>
      </c>
      <c r="Z66" s="17">
        <v>0</v>
      </c>
      <c r="AA66" s="17">
        <v>0.53364699999999998</v>
      </c>
      <c r="AB66" s="17">
        <v>1.37825E-2</v>
      </c>
      <c r="AC66" s="17">
        <v>0.90578999999999998</v>
      </c>
      <c r="AD66" s="17">
        <v>0.25</v>
      </c>
      <c r="AE66" s="17">
        <v>1226</v>
      </c>
    </row>
    <row r="67" spans="1:31">
      <c r="A67" s="17">
        <v>54</v>
      </c>
      <c r="B67" s="19">
        <v>0.46069444444444446</v>
      </c>
      <c r="C67" s="17">
        <v>100.2</v>
      </c>
      <c r="D67" s="17">
        <v>5.4</v>
      </c>
      <c r="E67" s="17">
        <v>5.6569999999999997E-3</v>
      </c>
      <c r="F67" s="17">
        <v>0.27400000000000002</v>
      </c>
      <c r="G67" s="17">
        <v>0.97492800000000002</v>
      </c>
      <c r="H67" s="17">
        <v>0.93671899999999997</v>
      </c>
      <c r="I67" s="17">
        <v>1.38853</v>
      </c>
      <c r="J67" s="17">
        <v>0.45181100000000002</v>
      </c>
      <c r="K67" s="17">
        <v>0.32538800000000001</v>
      </c>
      <c r="L67" s="17">
        <v>640.6</v>
      </c>
      <c r="M67" s="17">
        <v>0.12213499999999999</v>
      </c>
      <c r="N67" s="17">
        <v>479</v>
      </c>
      <c r="O67" s="17">
        <v>0</v>
      </c>
      <c r="P67" s="17">
        <v>0</v>
      </c>
      <c r="Q67" s="17">
        <v>0.99082199999999998</v>
      </c>
      <c r="R67" s="17">
        <v>0.89730600000000005</v>
      </c>
      <c r="S67" s="17">
        <v>1.3905050000000001</v>
      </c>
      <c r="T67" s="17">
        <v>0.493199</v>
      </c>
      <c r="U67" s="17">
        <v>0.35469099999999998</v>
      </c>
      <c r="V67" s="17">
        <v>717.8</v>
      </c>
      <c r="W67" s="17">
        <v>0.205591</v>
      </c>
      <c r="X67" s="17">
        <v>339</v>
      </c>
      <c r="Y67" s="17">
        <v>0</v>
      </c>
      <c r="Z67" s="17">
        <v>0</v>
      </c>
      <c r="AA67" s="17">
        <v>0.545678</v>
      </c>
      <c r="AB67" s="17">
        <v>9.9415000000000007E-3</v>
      </c>
      <c r="AC67" s="17">
        <v>0.90220900000000004</v>
      </c>
      <c r="AD67" s="17">
        <v>0.25</v>
      </c>
      <c r="AE67" s="17">
        <v>1296.5999999999999</v>
      </c>
    </row>
    <row r="68" spans="1:31">
      <c r="A68" s="17">
        <v>55</v>
      </c>
      <c r="B68" s="19">
        <v>0.46075231481481477</v>
      </c>
      <c r="C68" s="17">
        <v>98.9</v>
      </c>
      <c r="D68" s="17">
        <v>6.3</v>
      </c>
      <c r="E68" s="17">
        <v>6.6810000000000003E-3</v>
      </c>
      <c r="F68" s="17">
        <v>0.32300000000000001</v>
      </c>
      <c r="G68" s="17">
        <v>0.97626100000000005</v>
      </c>
      <c r="H68" s="17">
        <v>0.95764499999999997</v>
      </c>
      <c r="I68" s="17">
        <v>1.393141</v>
      </c>
      <c r="J68" s="17">
        <v>0.43549599999999999</v>
      </c>
      <c r="K68" s="17">
        <v>0.31259999999999999</v>
      </c>
      <c r="L68" s="17">
        <v>662.8</v>
      </c>
      <c r="M68" s="17">
        <v>0.19731799999999999</v>
      </c>
      <c r="N68" s="17">
        <v>575</v>
      </c>
      <c r="O68" s="17">
        <v>0</v>
      </c>
      <c r="P68" s="17">
        <v>0</v>
      </c>
      <c r="Q68" s="17">
        <v>0.98095699999999997</v>
      </c>
      <c r="R68" s="17">
        <v>0.91566899999999996</v>
      </c>
      <c r="S68" s="17">
        <v>1.4055949999999999</v>
      </c>
      <c r="T68" s="17">
        <v>0.48992599999999997</v>
      </c>
      <c r="U68" s="17">
        <v>0.34855399999999997</v>
      </c>
      <c r="V68" s="17">
        <v>704.6</v>
      </c>
      <c r="W68" s="17">
        <v>0.30219800000000002</v>
      </c>
      <c r="X68" s="17">
        <v>525</v>
      </c>
      <c r="Y68" s="17">
        <v>0</v>
      </c>
      <c r="Z68" s="17">
        <v>0</v>
      </c>
      <c r="AA68" s="17">
        <v>0.53623699999999996</v>
      </c>
      <c r="AB68" s="17">
        <v>1.4329100000000001E-2</v>
      </c>
      <c r="AC68" s="17">
        <v>0.92269000000000001</v>
      </c>
      <c r="AD68" s="17">
        <v>0.25</v>
      </c>
      <c r="AE68" s="17">
        <v>1253.0999999999999</v>
      </c>
    </row>
    <row r="69" spans="1:31">
      <c r="A69" s="17">
        <v>56</v>
      </c>
      <c r="B69" s="19">
        <v>0.46081018518518518</v>
      </c>
      <c r="C69" s="17">
        <v>97.6</v>
      </c>
      <c r="D69" s="17">
        <v>7.2</v>
      </c>
      <c r="E69" s="17">
        <v>7.3980000000000001E-3</v>
      </c>
      <c r="F69" s="17">
        <v>0.35799999999999998</v>
      </c>
      <c r="G69" s="17">
        <v>0.97646500000000003</v>
      </c>
      <c r="H69" s="17">
        <v>0.95149099999999998</v>
      </c>
      <c r="I69" s="17">
        <v>1.4142889999999999</v>
      </c>
      <c r="J69" s="17">
        <v>0.46279799999999999</v>
      </c>
      <c r="K69" s="17">
        <v>0.32723000000000002</v>
      </c>
      <c r="L69" s="17">
        <v>641.70000000000005</v>
      </c>
      <c r="M69" s="17">
        <v>0.124442</v>
      </c>
      <c r="N69" s="17">
        <v>457</v>
      </c>
      <c r="O69" s="17">
        <v>0</v>
      </c>
      <c r="P69" s="17">
        <v>0</v>
      </c>
      <c r="Q69" s="17">
        <v>0.98751599999999995</v>
      </c>
      <c r="R69" s="17">
        <v>0.92653700000000005</v>
      </c>
      <c r="S69" s="17">
        <v>1.421578</v>
      </c>
      <c r="T69" s="17">
        <v>0.49504199999999998</v>
      </c>
      <c r="U69" s="17">
        <v>0.34823399999999999</v>
      </c>
      <c r="V69" s="17">
        <v>680</v>
      </c>
      <c r="W69" s="17">
        <v>0.14141899999999999</v>
      </c>
      <c r="X69" s="17">
        <v>573</v>
      </c>
      <c r="Y69" s="17">
        <v>0</v>
      </c>
      <c r="Z69" s="17">
        <v>0</v>
      </c>
      <c r="AA69" s="17">
        <v>0.535744</v>
      </c>
      <c r="AB69" s="17">
        <v>1.26094E-2</v>
      </c>
      <c r="AC69" s="17">
        <v>0.93277900000000002</v>
      </c>
      <c r="AD69" s="17">
        <v>0.25</v>
      </c>
      <c r="AE69" s="17">
        <v>1294.4000000000001</v>
      </c>
    </row>
    <row r="70" spans="1:31">
      <c r="A70" s="17">
        <v>57</v>
      </c>
      <c r="B70" s="19">
        <v>0.46086805555555554</v>
      </c>
      <c r="C70" s="17">
        <v>96.3</v>
      </c>
      <c r="D70" s="17">
        <v>7.2</v>
      </c>
      <c r="E70" s="17">
        <v>8.1180000000000002E-3</v>
      </c>
      <c r="F70" s="17">
        <v>0.39300000000000002</v>
      </c>
      <c r="G70" s="17">
        <v>0.98263</v>
      </c>
      <c r="H70" s="17">
        <v>0.94688899999999998</v>
      </c>
      <c r="I70" s="17">
        <v>1.4148890000000001</v>
      </c>
      <c r="J70" s="17">
        <v>0.467999</v>
      </c>
      <c r="K70" s="17">
        <v>0.33076800000000001</v>
      </c>
      <c r="L70" s="17">
        <v>665.8</v>
      </c>
      <c r="M70" s="17">
        <v>1.1611E-2</v>
      </c>
      <c r="N70" s="17">
        <v>473</v>
      </c>
      <c r="O70" s="17">
        <v>0</v>
      </c>
      <c r="P70" s="17">
        <v>0</v>
      </c>
      <c r="Q70" s="17">
        <v>0.98923799999999995</v>
      </c>
      <c r="R70" s="17">
        <v>0.89322100000000004</v>
      </c>
      <c r="S70" s="17">
        <v>1.414676</v>
      </c>
      <c r="T70" s="17">
        <v>0.52145600000000003</v>
      </c>
      <c r="U70" s="17">
        <v>0.36860399999999999</v>
      </c>
      <c r="V70" s="17">
        <v>719.7</v>
      </c>
      <c r="W70" s="17">
        <v>3.8048999999999999E-2</v>
      </c>
      <c r="X70" s="17">
        <v>459</v>
      </c>
      <c r="Y70" s="17">
        <v>0</v>
      </c>
      <c r="Z70" s="17">
        <v>0</v>
      </c>
      <c r="AA70" s="17">
        <v>0.567083</v>
      </c>
      <c r="AB70" s="17">
        <v>1.35464E-2</v>
      </c>
      <c r="AC70" s="17">
        <v>0.900285</v>
      </c>
      <c r="AD70" s="17">
        <v>0.25</v>
      </c>
      <c r="AE70" s="17">
        <v>1247.5</v>
      </c>
    </row>
    <row r="71" spans="1:31">
      <c r="A71" s="17">
        <v>58</v>
      </c>
      <c r="B71" s="19">
        <v>0.46092592592592596</v>
      </c>
      <c r="C71" s="17">
        <v>94.9</v>
      </c>
      <c r="D71" s="17">
        <v>6.3</v>
      </c>
      <c r="E71" s="17">
        <v>7.0699999999999999E-3</v>
      </c>
      <c r="F71" s="17">
        <v>0.34200000000000003</v>
      </c>
      <c r="G71" s="17">
        <v>0.98547799999999997</v>
      </c>
      <c r="H71" s="17">
        <v>0.95759399999999995</v>
      </c>
      <c r="I71" s="17">
        <v>1.441605</v>
      </c>
      <c r="J71" s="17">
        <v>0.48401100000000002</v>
      </c>
      <c r="K71" s="17">
        <v>0.33574399999999999</v>
      </c>
      <c r="L71" s="17">
        <v>688</v>
      </c>
      <c r="M71" s="17">
        <v>0.133602</v>
      </c>
      <c r="N71" s="17">
        <v>718</v>
      </c>
      <c r="O71" s="17">
        <v>0</v>
      </c>
      <c r="P71" s="17">
        <v>0</v>
      </c>
      <c r="Q71" s="17">
        <v>0.987568</v>
      </c>
      <c r="R71" s="17">
        <v>0.91951700000000003</v>
      </c>
      <c r="S71" s="17">
        <v>1.42967</v>
      </c>
      <c r="T71" s="17">
        <v>0.51015299999999997</v>
      </c>
      <c r="U71" s="17">
        <v>0.35683300000000001</v>
      </c>
      <c r="V71" s="17">
        <v>693.5</v>
      </c>
      <c r="W71" s="17">
        <v>8.4852999999999998E-2</v>
      </c>
      <c r="X71" s="17">
        <v>445</v>
      </c>
      <c r="Y71" s="17">
        <v>0</v>
      </c>
      <c r="Z71" s="17">
        <v>0</v>
      </c>
      <c r="AA71" s="17">
        <v>0.54897300000000004</v>
      </c>
      <c r="AB71" s="17">
        <v>1.8489599999999998E-2</v>
      </c>
      <c r="AC71" s="17">
        <v>0.92895000000000005</v>
      </c>
      <c r="AD71" s="17">
        <v>0.25</v>
      </c>
      <c r="AE71" s="17">
        <v>1207.0999999999999</v>
      </c>
    </row>
    <row r="72" spans="1:31">
      <c r="A72" s="17">
        <v>59</v>
      </c>
      <c r="B72" s="19">
        <v>0.46097222222222217</v>
      </c>
      <c r="C72" s="17">
        <v>93.6</v>
      </c>
      <c r="D72" s="17">
        <v>7.2</v>
      </c>
      <c r="E72" s="17">
        <v>8.1349999999999999E-3</v>
      </c>
      <c r="F72" s="17">
        <v>0.39400000000000002</v>
      </c>
      <c r="G72" s="17">
        <v>0.97919100000000003</v>
      </c>
      <c r="H72" s="17">
        <v>0.97419100000000003</v>
      </c>
      <c r="I72" s="17">
        <v>1.4284619999999999</v>
      </c>
      <c r="J72" s="17">
        <v>0.45427000000000001</v>
      </c>
      <c r="K72" s="17">
        <v>0.31801400000000002</v>
      </c>
      <c r="L72" s="17">
        <v>685.6</v>
      </c>
      <c r="M72" s="17">
        <v>0.168569</v>
      </c>
      <c r="N72" s="17">
        <v>535</v>
      </c>
      <c r="O72" s="17">
        <v>0</v>
      </c>
      <c r="P72" s="17">
        <v>0</v>
      </c>
      <c r="Q72" s="17">
        <v>0.98531100000000005</v>
      </c>
      <c r="R72" s="17">
        <v>0.92360200000000003</v>
      </c>
      <c r="S72" s="17">
        <v>1.4419679999999999</v>
      </c>
      <c r="T72" s="17">
        <v>0.51836700000000002</v>
      </c>
      <c r="U72" s="17">
        <v>0.359485</v>
      </c>
      <c r="V72" s="17">
        <v>712.3</v>
      </c>
      <c r="W72" s="17">
        <v>5.3712999999999997E-2</v>
      </c>
      <c r="X72" s="17">
        <v>765</v>
      </c>
      <c r="Y72" s="17">
        <v>0</v>
      </c>
      <c r="Z72" s="17">
        <v>0</v>
      </c>
      <c r="AA72" s="17">
        <v>0.55305499999999996</v>
      </c>
      <c r="AB72" s="17">
        <v>1.57395E-2</v>
      </c>
      <c r="AC72" s="17">
        <v>0.93176000000000003</v>
      </c>
      <c r="AD72" s="17">
        <v>0.25</v>
      </c>
      <c r="AE72" s="17">
        <v>1211.4000000000001</v>
      </c>
    </row>
    <row r="73" spans="1:31">
      <c r="A73" s="17">
        <v>60</v>
      </c>
      <c r="B73" s="19">
        <v>0.46103009259259259</v>
      </c>
      <c r="C73" s="17">
        <v>92.3</v>
      </c>
      <c r="D73" s="17">
        <v>7.2</v>
      </c>
      <c r="E73" s="17">
        <v>7.6959999999999997E-3</v>
      </c>
      <c r="F73" s="17">
        <v>0.372</v>
      </c>
      <c r="G73" s="17">
        <v>0.98526899999999995</v>
      </c>
      <c r="H73" s="17">
        <v>0.97292000000000001</v>
      </c>
      <c r="I73" s="17">
        <v>1.4445479999999999</v>
      </c>
      <c r="J73" s="17">
        <v>0.47162700000000002</v>
      </c>
      <c r="K73" s="17">
        <v>0.326488</v>
      </c>
      <c r="L73" s="17">
        <v>631.9</v>
      </c>
      <c r="M73" s="17">
        <v>0.16108700000000001</v>
      </c>
      <c r="N73" s="17">
        <v>537</v>
      </c>
      <c r="O73" s="17">
        <v>0</v>
      </c>
      <c r="P73" s="17">
        <v>0</v>
      </c>
      <c r="Q73" s="17">
        <v>0.98257399999999995</v>
      </c>
      <c r="R73" s="17">
        <v>0.91365799999999997</v>
      </c>
      <c r="S73" s="17">
        <v>1.4469700000000001</v>
      </c>
      <c r="T73" s="17">
        <v>0.53331099999999998</v>
      </c>
      <c r="U73" s="17">
        <v>0.36857099999999998</v>
      </c>
      <c r="V73" s="17">
        <v>671.3</v>
      </c>
      <c r="W73" s="17">
        <v>3.771E-3</v>
      </c>
      <c r="X73" s="17">
        <v>570</v>
      </c>
      <c r="Y73" s="17">
        <v>0</v>
      </c>
      <c r="Z73" s="17">
        <v>0</v>
      </c>
      <c r="AA73" s="17">
        <v>0.56703300000000001</v>
      </c>
      <c r="AB73" s="17">
        <v>1.4584700000000001E-2</v>
      </c>
      <c r="AC73" s="17">
        <v>0.92143600000000003</v>
      </c>
      <c r="AD73" s="17">
        <v>0.25</v>
      </c>
      <c r="AE73" s="17">
        <v>1314.3</v>
      </c>
    </row>
    <row r="74" spans="1:31">
      <c r="A74" s="17">
        <v>61</v>
      </c>
      <c r="B74" s="19">
        <v>0.46108796296296295</v>
      </c>
      <c r="C74" s="17">
        <v>91.4</v>
      </c>
      <c r="D74" s="17">
        <v>7.2</v>
      </c>
      <c r="E74" s="17">
        <v>8.5380000000000005E-3</v>
      </c>
      <c r="F74" s="17">
        <v>0.41299999999999998</v>
      </c>
      <c r="G74" s="17">
        <v>0.98127600000000004</v>
      </c>
      <c r="H74" s="17">
        <v>0.96194500000000005</v>
      </c>
      <c r="I74" s="17">
        <v>1.4382969999999999</v>
      </c>
      <c r="J74" s="17">
        <v>0.476352</v>
      </c>
      <c r="K74" s="17">
        <v>0.33119199999999999</v>
      </c>
      <c r="L74" s="17">
        <v>720.7</v>
      </c>
      <c r="M74" s="17">
        <v>0.30350300000000002</v>
      </c>
      <c r="N74" s="17">
        <v>539</v>
      </c>
      <c r="O74" s="17">
        <v>0</v>
      </c>
      <c r="P74" s="17">
        <v>0</v>
      </c>
      <c r="Q74" s="17">
        <v>0.98178799999999999</v>
      </c>
      <c r="R74" s="17">
        <v>0.937774</v>
      </c>
      <c r="S74" s="17">
        <v>1.4636690000000001</v>
      </c>
      <c r="T74" s="17">
        <v>0.52589399999999997</v>
      </c>
      <c r="U74" s="17">
        <v>0.35929899999999998</v>
      </c>
      <c r="V74" s="17">
        <v>693.3</v>
      </c>
      <c r="W74" s="17">
        <v>0.13969500000000001</v>
      </c>
      <c r="X74" s="17">
        <v>452</v>
      </c>
      <c r="Y74" s="17">
        <v>0</v>
      </c>
      <c r="Z74" s="17">
        <v>0</v>
      </c>
      <c r="AA74" s="17">
        <v>0.55276700000000001</v>
      </c>
      <c r="AB74" s="17">
        <v>1.6642400000000002E-2</v>
      </c>
      <c r="AC74" s="17">
        <v>0.94652700000000001</v>
      </c>
      <c r="AD74" s="17">
        <v>0.25</v>
      </c>
      <c r="AE74" s="17">
        <v>1152.5</v>
      </c>
    </row>
    <row r="75" spans="1:31">
      <c r="A75" s="17">
        <v>62</v>
      </c>
      <c r="B75" s="19">
        <v>0.46114583333333337</v>
      </c>
      <c r="C75" s="17">
        <v>90.2</v>
      </c>
      <c r="D75" s="17">
        <v>8.1</v>
      </c>
      <c r="E75" s="17">
        <v>8.9589999999999999E-3</v>
      </c>
      <c r="F75" s="17">
        <v>0.434</v>
      </c>
      <c r="G75" s="17">
        <v>0.98533999999999999</v>
      </c>
      <c r="H75" s="17">
        <v>0.99687599999999998</v>
      </c>
      <c r="I75" s="17">
        <v>1.4699120000000001</v>
      </c>
      <c r="J75" s="17">
        <v>0.47303600000000001</v>
      </c>
      <c r="K75" s="17">
        <v>0.32181199999999999</v>
      </c>
      <c r="L75" s="17">
        <v>655.5</v>
      </c>
      <c r="M75" s="17">
        <v>0.19633999999999999</v>
      </c>
      <c r="N75" s="17">
        <v>387</v>
      </c>
      <c r="O75" s="17">
        <v>0</v>
      </c>
      <c r="P75" s="17">
        <v>0</v>
      </c>
      <c r="Q75" s="17">
        <v>0.98565800000000003</v>
      </c>
      <c r="R75" s="17">
        <v>0.92983800000000005</v>
      </c>
      <c r="S75" s="17">
        <v>1.468502</v>
      </c>
      <c r="T75" s="17">
        <v>0.53866400000000003</v>
      </c>
      <c r="U75" s="17">
        <v>0.36681200000000003</v>
      </c>
      <c r="V75" s="17">
        <v>690.6</v>
      </c>
      <c r="W75" s="17">
        <v>0.13272300000000001</v>
      </c>
      <c r="X75" s="17">
        <v>430</v>
      </c>
      <c r="Y75" s="17">
        <v>0</v>
      </c>
      <c r="Z75" s="17">
        <v>0</v>
      </c>
      <c r="AA75" s="17">
        <v>0.56432599999999999</v>
      </c>
      <c r="AB75" s="17">
        <v>1.2300500000000001E-2</v>
      </c>
      <c r="AC75" s="17">
        <v>0.93646399999999996</v>
      </c>
      <c r="AD75" s="17">
        <v>0.25</v>
      </c>
      <c r="AE75" s="17">
        <v>1267.0999999999999</v>
      </c>
    </row>
    <row r="76" spans="1:31">
      <c r="A76" s="17">
        <v>63</v>
      </c>
      <c r="B76" s="19">
        <v>0.46119212962962958</v>
      </c>
      <c r="C76" s="17">
        <v>88.7</v>
      </c>
      <c r="D76" s="17">
        <v>8.1</v>
      </c>
      <c r="E76" s="17">
        <v>9.2890000000000004E-3</v>
      </c>
      <c r="F76" s="17">
        <v>0.45</v>
      </c>
      <c r="G76" s="17">
        <v>0.97907100000000002</v>
      </c>
      <c r="H76" s="17">
        <v>0.98874899999999999</v>
      </c>
      <c r="I76" s="17">
        <v>1.465123</v>
      </c>
      <c r="J76" s="17">
        <v>0.47637400000000002</v>
      </c>
      <c r="K76" s="17">
        <v>0.32514300000000002</v>
      </c>
      <c r="L76" s="17">
        <v>675.5</v>
      </c>
      <c r="M76" s="17">
        <v>0.124594</v>
      </c>
      <c r="N76" s="17">
        <v>765</v>
      </c>
      <c r="O76" s="17">
        <v>0</v>
      </c>
      <c r="P76" s="17">
        <v>0</v>
      </c>
      <c r="Q76" s="17">
        <v>0.98807400000000001</v>
      </c>
      <c r="R76" s="17">
        <v>0.94365500000000002</v>
      </c>
      <c r="S76" s="17">
        <v>1.5069429999999999</v>
      </c>
      <c r="T76" s="17">
        <v>0.56328800000000001</v>
      </c>
      <c r="U76" s="17">
        <v>0.37379499999999999</v>
      </c>
      <c r="V76" s="17">
        <v>689.1</v>
      </c>
      <c r="W76" s="17">
        <v>0.14480599999999999</v>
      </c>
      <c r="X76" s="17">
        <v>455</v>
      </c>
      <c r="Y76" s="17">
        <v>0</v>
      </c>
      <c r="Z76" s="17">
        <v>0</v>
      </c>
      <c r="AA76" s="17">
        <v>0.57506900000000005</v>
      </c>
      <c r="AB76" s="17">
        <v>2.4701899999999999E-2</v>
      </c>
      <c r="AC76" s="17">
        <v>0.957569</v>
      </c>
      <c r="AD76" s="17">
        <v>0.25</v>
      </c>
      <c r="AE76" s="17">
        <v>1229.5999999999999</v>
      </c>
    </row>
    <row r="77" spans="1:31">
      <c r="A77" s="17">
        <v>64</v>
      </c>
      <c r="B77" s="19">
        <v>0.46124999999999999</v>
      </c>
      <c r="C77" s="17">
        <v>87.4</v>
      </c>
      <c r="D77" s="17">
        <v>8.1</v>
      </c>
      <c r="E77" s="17">
        <v>8.3289999999999996E-3</v>
      </c>
      <c r="F77" s="17">
        <v>0.40300000000000002</v>
      </c>
      <c r="G77" s="17">
        <v>0.98159099999999999</v>
      </c>
      <c r="H77" s="17">
        <v>0.99429500000000004</v>
      </c>
      <c r="I77" s="17">
        <v>1.4562029999999999</v>
      </c>
      <c r="J77" s="17">
        <v>0.46190799999999999</v>
      </c>
      <c r="K77" s="17">
        <v>0.31719999999999998</v>
      </c>
      <c r="L77" s="17">
        <v>608</v>
      </c>
      <c r="M77" s="17">
        <v>0.21012</v>
      </c>
      <c r="N77" s="17">
        <v>556</v>
      </c>
      <c r="O77" s="17">
        <v>0</v>
      </c>
      <c r="P77" s="17">
        <v>0</v>
      </c>
      <c r="Q77" s="17">
        <v>0.99299999999999999</v>
      </c>
      <c r="R77" s="17">
        <v>0.93940800000000002</v>
      </c>
      <c r="S77" s="17">
        <v>1.489109</v>
      </c>
      <c r="T77" s="17">
        <v>0.549701</v>
      </c>
      <c r="U77" s="17">
        <v>0.36914799999999998</v>
      </c>
      <c r="V77" s="17">
        <v>687.9</v>
      </c>
      <c r="W77" s="17">
        <v>0.13960900000000001</v>
      </c>
      <c r="X77" s="17">
        <v>421</v>
      </c>
      <c r="Y77" s="17">
        <v>0</v>
      </c>
      <c r="Z77" s="17">
        <v>0</v>
      </c>
      <c r="AA77" s="17">
        <v>0.56791999999999998</v>
      </c>
      <c r="AB77" s="17">
        <v>1.63044E-2</v>
      </c>
      <c r="AC77" s="17">
        <v>0.94837000000000005</v>
      </c>
      <c r="AD77" s="17">
        <v>0.25</v>
      </c>
      <c r="AE77" s="17">
        <v>1366</v>
      </c>
    </row>
    <row r="78" spans="1:31">
      <c r="A78" s="17">
        <v>65</v>
      </c>
      <c r="B78" s="19">
        <v>0.46130787037037035</v>
      </c>
      <c r="C78" s="17">
        <v>86.1</v>
      </c>
      <c r="D78" s="17">
        <v>9.1</v>
      </c>
      <c r="E78" s="17">
        <v>1.0279999999999999E-2</v>
      </c>
      <c r="F78" s="17">
        <v>0.497</v>
      </c>
      <c r="G78" s="17">
        <v>0.97687900000000005</v>
      </c>
      <c r="H78" s="17">
        <v>0.99136999999999997</v>
      </c>
      <c r="I78" s="17">
        <v>1.4710289999999999</v>
      </c>
      <c r="J78" s="17">
        <v>0.47965799999999997</v>
      </c>
      <c r="K78" s="17">
        <v>0.32607000000000003</v>
      </c>
      <c r="L78" s="17">
        <v>654.5</v>
      </c>
      <c r="M78" s="17">
        <v>0.194157</v>
      </c>
      <c r="N78" s="17">
        <v>639</v>
      </c>
      <c r="O78" s="17">
        <v>0</v>
      </c>
      <c r="P78" s="17">
        <v>0</v>
      </c>
      <c r="Q78" s="17">
        <v>0.99139299999999997</v>
      </c>
      <c r="R78" s="17">
        <v>0.93581800000000004</v>
      </c>
      <c r="S78" s="17">
        <v>1.5174190000000001</v>
      </c>
      <c r="T78" s="17">
        <v>0.58160100000000003</v>
      </c>
      <c r="U78" s="17">
        <v>0.38328299999999998</v>
      </c>
      <c r="V78" s="17">
        <v>714.1</v>
      </c>
      <c r="W78" s="17">
        <v>0.138626</v>
      </c>
      <c r="X78" s="17">
        <v>441</v>
      </c>
      <c r="Y78" s="17">
        <v>0</v>
      </c>
      <c r="Z78" s="17">
        <v>0</v>
      </c>
      <c r="AA78" s="17">
        <v>0.58966600000000002</v>
      </c>
      <c r="AB78" s="17">
        <v>2.2273600000000001E-2</v>
      </c>
      <c r="AC78" s="17">
        <v>0.94877199999999995</v>
      </c>
      <c r="AD78" s="17">
        <v>0.25</v>
      </c>
      <c r="AE78" s="17">
        <v>1269</v>
      </c>
    </row>
    <row r="79" spans="1:31">
      <c r="A79" s="17">
        <v>66</v>
      </c>
      <c r="B79" s="19">
        <v>0.46136574074074077</v>
      </c>
      <c r="C79" s="17">
        <v>84.9</v>
      </c>
      <c r="D79" s="17">
        <v>10</v>
      </c>
      <c r="E79" s="17">
        <v>1.1008E-2</v>
      </c>
      <c r="F79" s="17">
        <v>0.53300000000000003</v>
      </c>
      <c r="G79" s="17">
        <v>0.98242700000000005</v>
      </c>
      <c r="H79" s="17">
        <v>0.97195100000000001</v>
      </c>
      <c r="I79" s="17">
        <v>1.467649</v>
      </c>
      <c r="J79" s="17">
        <v>0.49569800000000003</v>
      </c>
      <c r="K79" s="17">
        <v>0.33774999999999999</v>
      </c>
      <c r="L79" s="17">
        <v>666.1</v>
      </c>
      <c r="M79" s="17">
        <v>5.2510000000000001E-2</v>
      </c>
      <c r="N79" s="17">
        <v>445</v>
      </c>
      <c r="O79" s="17">
        <v>0</v>
      </c>
      <c r="P79" s="17">
        <v>0</v>
      </c>
      <c r="Q79" s="17">
        <v>0.988093</v>
      </c>
      <c r="R79" s="17">
        <v>0.95379100000000006</v>
      </c>
      <c r="S79" s="17">
        <v>1.501592</v>
      </c>
      <c r="T79" s="17">
        <v>0.54780200000000001</v>
      </c>
      <c r="U79" s="17">
        <v>0.36481400000000003</v>
      </c>
      <c r="V79" s="17">
        <v>677.4</v>
      </c>
      <c r="W79" s="17">
        <v>0.13181799999999999</v>
      </c>
      <c r="X79" s="17">
        <v>439</v>
      </c>
      <c r="Y79" s="17">
        <v>0</v>
      </c>
      <c r="Z79" s="17">
        <v>0</v>
      </c>
      <c r="AA79" s="17">
        <v>0.56125199999999997</v>
      </c>
      <c r="AB79" s="17">
        <v>1.7461500000000001E-2</v>
      </c>
      <c r="AC79" s="17">
        <v>0.96335599999999999</v>
      </c>
      <c r="AD79" s="17">
        <v>0.25</v>
      </c>
      <c r="AE79" s="17">
        <v>1246.9000000000001</v>
      </c>
    </row>
    <row r="80" spans="1:31">
      <c r="A80" s="17">
        <v>67</v>
      </c>
      <c r="B80" s="19">
        <v>0.46141203703703698</v>
      </c>
      <c r="C80" s="17">
        <v>83.6</v>
      </c>
      <c r="D80" s="17">
        <v>10</v>
      </c>
      <c r="E80" s="17">
        <v>1.0562E-2</v>
      </c>
      <c r="F80" s="17">
        <v>0.51100000000000001</v>
      </c>
      <c r="G80" s="17">
        <v>0.98332799999999998</v>
      </c>
      <c r="H80" s="17">
        <v>0.99505500000000002</v>
      </c>
      <c r="I80" s="17">
        <v>1.4728429999999999</v>
      </c>
      <c r="J80" s="17">
        <v>0.47778799999999999</v>
      </c>
      <c r="K80" s="17">
        <v>0.32439899999999999</v>
      </c>
      <c r="L80" s="17">
        <v>640</v>
      </c>
      <c r="M80" s="17">
        <v>0.18052299999999999</v>
      </c>
      <c r="N80" s="17">
        <v>462</v>
      </c>
      <c r="O80" s="17">
        <v>0</v>
      </c>
      <c r="P80" s="17">
        <v>0</v>
      </c>
      <c r="Q80" s="17">
        <v>0.983622</v>
      </c>
      <c r="R80" s="17">
        <v>0.96420899999999998</v>
      </c>
      <c r="S80" s="17">
        <v>1.5167079999999999</v>
      </c>
      <c r="T80" s="17">
        <v>0.55249899999999996</v>
      </c>
      <c r="U80" s="17">
        <v>0.36427500000000002</v>
      </c>
      <c r="V80" s="17">
        <v>661.8</v>
      </c>
      <c r="W80" s="17">
        <v>0.18689600000000001</v>
      </c>
      <c r="X80" s="17">
        <v>399</v>
      </c>
      <c r="Y80" s="17">
        <v>0</v>
      </c>
      <c r="Z80" s="17">
        <v>0</v>
      </c>
      <c r="AA80" s="17">
        <v>0.56042400000000003</v>
      </c>
      <c r="AB80" s="17">
        <v>1.7399100000000001E-2</v>
      </c>
      <c r="AC80" s="17">
        <v>0.97382199999999997</v>
      </c>
      <c r="AD80" s="17">
        <v>0.25</v>
      </c>
      <c r="AE80" s="17">
        <v>1297.8</v>
      </c>
    </row>
    <row r="81" spans="1:31">
      <c r="A81" s="17">
        <v>68</v>
      </c>
      <c r="B81" s="19">
        <v>0.4614699074074074</v>
      </c>
      <c r="C81" s="17">
        <v>82.3</v>
      </c>
      <c r="D81" s="17">
        <v>10</v>
      </c>
      <c r="E81" s="17">
        <v>1.1037999999999999E-2</v>
      </c>
      <c r="F81" s="17">
        <v>0.53400000000000003</v>
      </c>
      <c r="G81" s="17">
        <v>0.98513099999999998</v>
      </c>
      <c r="H81" s="17">
        <v>1.016216</v>
      </c>
      <c r="I81" s="17">
        <v>1.4884770000000001</v>
      </c>
      <c r="J81" s="17">
        <v>0.47226099999999999</v>
      </c>
      <c r="K81" s="17">
        <v>0.317278</v>
      </c>
      <c r="L81" s="17">
        <v>658.5</v>
      </c>
      <c r="M81" s="17">
        <v>0.237044</v>
      </c>
      <c r="N81" s="17">
        <v>665</v>
      </c>
      <c r="O81" s="17">
        <v>0</v>
      </c>
      <c r="P81" s="17">
        <v>0</v>
      </c>
      <c r="Q81" s="17">
        <v>0.985815</v>
      </c>
      <c r="R81" s="17">
        <v>0.95891999999999999</v>
      </c>
      <c r="S81" s="17">
        <v>1.529644</v>
      </c>
      <c r="T81" s="17">
        <v>0.57072400000000001</v>
      </c>
      <c r="U81" s="17">
        <v>0.37310900000000002</v>
      </c>
      <c r="V81" s="17">
        <v>726.1</v>
      </c>
      <c r="W81" s="17">
        <v>0.15881000000000001</v>
      </c>
      <c r="X81" s="17">
        <v>295</v>
      </c>
      <c r="Y81" s="17">
        <v>0</v>
      </c>
      <c r="Z81" s="17">
        <v>0</v>
      </c>
      <c r="AA81" s="17">
        <v>0.57401400000000002</v>
      </c>
      <c r="AB81" s="17">
        <v>2.5580599999999998E-2</v>
      </c>
      <c r="AC81" s="17">
        <v>0.97351900000000002</v>
      </c>
      <c r="AD81" s="17">
        <v>0.25</v>
      </c>
      <c r="AE81" s="17">
        <v>1261.4000000000001</v>
      </c>
    </row>
    <row r="82" spans="1:31">
      <c r="A82" s="17">
        <v>69</v>
      </c>
      <c r="B82" s="19">
        <v>0.46152777777777776</v>
      </c>
      <c r="C82" s="17">
        <v>81</v>
      </c>
      <c r="D82" s="17">
        <v>10.9</v>
      </c>
      <c r="E82" s="17">
        <v>1.153E-2</v>
      </c>
      <c r="F82" s="17">
        <v>0.55800000000000005</v>
      </c>
      <c r="G82" s="17">
        <v>0.97447700000000004</v>
      </c>
      <c r="H82" s="17">
        <v>1.0008379999999999</v>
      </c>
      <c r="I82" s="17">
        <v>1.4827250000000001</v>
      </c>
      <c r="J82" s="17">
        <v>0.48188700000000001</v>
      </c>
      <c r="K82" s="17">
        <v>0.32500099999999998</v>
      </c>
      <c r="L82" s="17">
        <v>643.1</v>
      </c>
      <c r="M82" s="17">
        <v>0.204956</v>
      </c>
      <c r="N82" s="17">
        <v>469</v>
      </c>
      <c r="O82" s="17">
        <v>0</v>
      </c>
      <c r="P82" s="17">
        <v>0</v>
      </c>
      <c r="Q82" s="17">
        <v>0.98836000000000002</v>
      </c>
      <c r="R82" s="17">
        <v>0.95809999999999995</v>
      </c>
      <c r="S82" s="17">
        <v>1.505161</v>
      </c>
      <c r="T82" s="17">
        <v>0.54706100000000002</v>
      </c>
      <c r="U82" s="17">
        <v>0.36345699999999997</v>
      </c>
      <c r="V82" s="17">
        <v>692.4</v>
      </c>
      <c r="W82" s="17">
        <v>0.19142700000000001</v>
      </c>
      <c r="X82" s="17">
        <v>693</v>
      </c>
      <c r="Y82" s="17">
        <v>0</v>
      </c>
      <c r="Z82" s="17">
        <v>0</v>
      </c>
      <c r="AA82" s="17">
        <v>0.55916500000000002</v>
      </c>
      <c r="AB82" s="17">
        <v>1.93364E-2</v>
      </c>
      <c r="AC82" s="17">
        <v>0.96867800000000004</v>
      </c>
      <c r="AD82" s="17">
        <v>0.25</v>
      </c>
      <c r="AE82" s="17">
        <v>1291.5</v>
      </c>
    </row>
    <row r="83" spans="1:31">
      <c r="A83" s="17">
        <v>70</v>
      </c>
      <c r="B83" s="19">
        <v>0.46158564814814818</v>
      </c>
      <c r="C83" s="17">
        <v>79.8</v>
      </c>
      <c r="D83" s="17">
        <v>10.9</v>
      </c>
      <c r="E83" s="17">
        <v>1.248E-2</v>
      </c>
      <c r="F83" s="17">
        <v>0.60399999999999998</v>
      </c>
      <c r="G83" s="17">
        <v>0.98487000000000002</v>
      </c>
      <c r="H83" s="17">
        <v>1.014729</v>
      </c>
      <c r="I83" s="17">
        <v>1.4931559999999999</v>
      </c>
      <c r="J83" s="17">
        <v>0.47842699999999999</v>
      </c>
      <c r="K83" s="17">
        <v>0.320413</v>
      </c>
      <c r="L83" s="17">
        <v>656.7</v>
      </c>
      <c r="M83" s="17">
        <v>0.20074800000000001</v>
      </c>
      <c r="N83" s="17">
        <v>508</v>
      </c>
      <c r="O83" s="17">
        <v>0</v>
      </c>
      <c r="P83" s="17">
        <v>0</v>
      </c>
      <c r="Q83" s="17">
        <v>0.98630499999999999</v>
      </c>
      <c r="R83" s="17">
        <v>0.92086900000000005</v>
      </c>
      <c r="S83" s="17">
        <v>1.4999210000000001</v>
      </c>
      <c r="T83" s="17">
        <v>0.57905300000000004</v>
      </c>
      <c r="U83" s="17">
        <v>0.38605499999999998</v>
      </c>
      <c r="V83" s="17">
        <v>707</v>
      </c>
      <c r="W83" s="17">
        <v>2.1257999999999999E-2</v>
      </c>
      <c r="X83" s="17">
        <v>536</v>
      </c>
      <c r="Y83" s="17">
        <v>0</v>
      </c>
      <c r="Z83" s="17">
        <v>0</v>
      </c>
      <c r="AA83" s="17">
        <v>0.59393099999999999</v>
      </c>
      <c r="AB83" s="17">
        <v>2.1331300000000001E-2</v>
      </c>
      <c r="AC83" s="17">
        <v>0.93322099999999997</v>
      </c>
      <c r="AD83" s="17">
        <v>0.25</v>
      </c>
      <c r="AE83" s="17">
        <v>1264.7</v>
      </c>
    </row>
    <row r="84" spans="1:31">
      <c r="A84" s="17">
        <v>71</v>
      </c>
      <c r="B84" s="19">
        <v>0.4616319444444445</v>
      </c>
      <c r="C84" s="17">
        <v>78.7</v>
      </c>
      <c r="D84" s="17">
        <v>11.8</v>
      </c>
      <c r="E84" s="17">
        <v>1.2971E-2</v>
      </c>
      <c r="F84" s="17">
        <v>0.628</v>
      </c>
      <c r="G84" s="17">
        <v>0.97326199999999996</v>
      </c>
      <c r="H84" s="17">
        <v>0.999583</v>
      </c>
      <c r="I84" s="17">
        <v>1.482051</v>
      </c>
      <c r="J84" s="17">
        <v>0.48246800000000001</v>
      </c>
      <c r="K84" s="17">
        <v>0.32554</v>
      </c>
      <c r="L84" s="17">
        <v>654.1</v>
      </c>
      <c r="M84" s="17">
        <v>0.20174800000000001</v>
      </c>
      <c r="N84" s="17">
        <v>638</v>
      </c>
      <c r="O84" s="17">
        <v>0</v>
      </c>
      <c r="P84" s="17">
        <v>0</v>
      </c>
      <c r="Q84" s="17">
        <v>0.98760300000000001</v>
      </c>
      <c r="R84" s="17">
        <v>0.97778299999999996</v>
      </c>
      <c r="S84" s="17">
        <v>1.563777</v>
      </c>
      <c r="T84" s="17">
        <v>0.58599400000000001</v>
      </c>
      <c r="U84" s="17">
        <v>0.37473000000000001</v>
      </c>
      <c r="V84" s="17">
        <v>691.4</v>
      </c>
      <c r="W84" s="17">
        <v>0.11974899999999999</v>
      </c>
      <c r="X84" s="17">
        <v>583</v>
      </c>
      <c r="Y84" s="17">
        <v>0</v>
      </c>
      <c r="Z84" s="17">
        <v>0</v>
      </c>
      <c r="AA84" s="17">
        <v>0.57650800000000002</v>
      </c>
      <c r="AB84" s="17">
        <v>2.8730200000000001E-2</v>
      </c>
      <c r="AC84" s="17">
        <v>0.99461900000000003</v>
      </c>
      <c r="AD84" s="17">
        <v>0.25</v>
      </c>
      <c r="AE84" s="17">
        <v>1269.9000000000001</v>
      </c>
    </row>
    <row r="85" spans="1:31">
      <c r="A85" s="17">
        <v>72</v>
      </c>
      <c r="B85" s="19">
        <v>0.4616898148148148</v>
      </c>
      <c r="C85" s="17">
        <v>77.599999999999994</v>
      </c>
      <c r="D85" s="17">
        <v>11.8</v>
      </c>
      <c r="E85" s="17">
        <v>1.2702E-2</v>
      </c>
      <c r="F85" s="17">
        <v>0.61499999999999999</v>
      </c>
      <c r="G85" s="17">
        <v>0.98226500000000005</v>
      </c>
      <c r="H85" s="17">
        <v>1.0028859999999999</v>
      </c>
      <c r="I85" s="17">
        <v>1.4796370000000001</v>
      </c>
      <c r="J85" s="17">
        <v>0.47675200000000001</v>
      </c>
      <c r="K85" s="17">
        <v>0.32220900000000002</v>
      </c>
      <c r="L85" s="17">
        <v>625.5</v>
      </c>
      <c r="M85" s="17">
        <v>0.26603100000000002</v>
      </c>
      <c r="N85" s="17">
        <v>535</v>
      </c>
      <c r="O85" s="17">
        <v>0</v>
      </c>
      <c r="P85" s="17">
        <v>0</v>
      </c>
      <c r="Q85" s="17">
        <v>0.98512100000000002</v>
      </c>
      <c r="R85" s="17">
        <v>0.94978499999999999</v>
      </c>
      <c r="S85" s="17">
        <v>1.5357289999999999</v>
      </c>
      <c r="T85" s="17">
        <v>0.58594299999999999</v>
      </c>
      <c r="U85" s="17">
        <v>0.38154100000000002</v>
      </c>
      <c r="V85" s="17">
        <v>708.2</v>
      </c>
      <c r="W85" s="17">
        <v>0.107389</v>
      </c>
      <c r="X85" s="17">
        <v>504</v>
      </c>
      <c r="Y85" s="17">
        <v>0</v>
      </c>
      <c r="Z85" s="17">
        <v>0</v>
      </c>
      <c r="AA85" s="17">
        <v>0.58698600000000001</v>
      </c>
      <c r="AB85" s="17">
        <v>2.31688E-2</v>
      </c>
      <c r="AC85" s="17">
        <v>0.96336100000000002</v>
      </c>
      <c r="AD85" s="17">
        <v>0.25</v>
      </c>
      <c r="AE85" s="17">
        <v>1327.9</v>
      </c>
    </row>
    <row r="86" spans="1:31">
      <c r="A86" s="17">
        <v>73</v>
      </c>
      <c r="B86" s="19">
        <v>0.46174768518518516</v>
      </c>
      <c r="C86" s="17">
        <v>76.3</v>
      </c>
      <c r="D86" s="17">
        <v>12.7</v>
      </c>
      <c r="E86" s="17">
        <v>1.3658999999999999E-2</v>
      </c>
      <c r="F86" s="17">
        <v>0.66100000000000003</v>
      </c>
      <c r="G86" s="17">
        <v>0.98176200000000002</v>
      </c>
      <c r="H86" s="17">
        <v>0.97737399999999997</v>
      </c>
      <c r="I86" s="17">
        <v>1.4729270000000001</v>
      </c>
      <c r="J86" s="17">
        <v>0.49555300000000002</v>
      </c>
      <c r="K86" s="17">
        <v>0.33644099999999999</v>
      </c>
      <c r="L86" s="17">
        <v>638.70000000000005</v>
      </c>
      <c r="M86" s="17">
        <v>2.72E-4</v>
      </c>
      <c r="N86" s="17">
        <v>842</v>
      </c>
      <c r="O86" s="17">
        <v>0</v>
      </c>
      <c r="P86" s="17">
        <v>0</v>
      </c>
      <c r="Q86" s="17">
        <v>0.98519299999999999</v>
      </c>
      <c r="R86" s="17">
        <v>0.97938700000000001</v>
      </c>
      <c r="S86" s="17">
        <v>1.5780650000000001</v>
      </c>
      <c r="T86" s="17">
        <v>0.59867800000000004</v>
      </c>
      <c r="U86" s="17">
        <v>0.37937500000000002</v>
      </c>
      <c r="V86" s="17">
        <v>653.6</v>
      </c>
      <c r="W86" s="17">
        <v>0.13154299999999999</v>
      </c>
      <c r="X86" s="17">
        <v>532</v>
      </c>
      <c r="Y86" s="17">
        <v>0</v>
      </c>
      <c r="Z86" s="17">
        <v>0</v>
      </c>
      <c r="AA86" s="17">
        <v>0.58365400000000001</v>
      </c>
      <c r="AB86" s="17">
        <v>3.9393699999999997E-2</v>
      </c>
      <c r="AC86" s="17">
        <v>1.0029699999999999</v>
      </c>
      <c r="AD86" s="17">
        <v>0.25</v>
      </c>
      <c r="AE86" s="17">
        <v>1300.4000000000001</v>
      </c>
    </row>
    <row r="87" spans="1:31">
      <c r="A87" s="17">
        <v>74</v>
      </c>
      <c r="B87" s="19">
        <v>0.46180555555555558</v>
      </c>
      <c r="C87" s="17">
        <v>75</v>
      </c>
      <c r="D87" s="17">
        <v>13.6</v>
      </c>
      <c r="E87" s="17">
        <v>1.3544E-2</v>
      </c>
      <c r="F87" s="17">
        <v>0.65500000000000003</v>
      </c>
      <c r="G87" s="17">
        <v>0.98203099999999999</v>
      </c>
      <c r="H87" s="17">
        <v>1.0008950000000001</v>
      </c>
      <c r="I87" s="17">
        <v>1.479654</v>
      </c>
      <c r="J87" s="17">
        <v>0.47875899999999999</v>
      </c>
      <c r="K87" s="17">
        <v>0.32356099999999999</v>
      </c>
      <c r="L87" s="17">
        <v>624</v>
      </c>
      <c r="M87" s="17">
        <v>0.19014300000000001</v>
      </c>
      <c r="N87" s="17">
        <v>396</v>
      </c>
      <c r="O87" s="17">
        <v>0</v>
      </c>
      <c r="P87" s="17">
        <v>0</v>
      </c>
      <c r="Q87" s="17">
        <v>0.98491200000000001</v>
      </c>
      <c r="R87" s="17">
        <v>0.97919999999999996</v>
      </c>
      <c r="S87" s="17">
        <v>1.511528</v>
      </c>
      <c r="T87" s="17">
        <v>0.53232900000000005</v>
      </c>
      <c r="U87" s="17">
        <v>0.35217900000000002</v>
      </c>
      <c r="V87" s="17">
        <v>643.1</v>
      </c>
      <c r="W87" s="17">
        <v>0.222411</v>
      </c>
      <c r="X87" s="17">
        <v>410</v>
      </c>
      <c r="Y87" s="17">
        <v>0</v>
      </c>
      <c r="Z87" s="17">
        <v>0</v>
      </c>
      <c r="AA87" s="17">
        <v>0.54181400000000002</v>
      </c>
      <c r="AB87" s="17">
        <v>1.9788799999999999E-2</v>
      </c>
      <c r="AC87" s="17">
        <v>0.989734</v>
      </c>
      <c r="AD87" s="17">
        <v>0.25</v>
      </c>
      <c r="AE87" s="17">
        <v>1331</v>
      </c>
    </row>
    <row r="88" spans="1:31">
      <c r="A88" s="17">
        <v>75</v>
      </c>
      <c r="B88" s="19">
        <v>0.4618518518518519</v>
      </c>
      <c r="C88" s="17">
        <v>73.900000000000006</v>
      </c>
      <c r="D88" s="17">
        <v>14.5</v>
      </c>
      <c r="E88" s="17">
        <v>1.6209999999999999E-2</v>
      </c>
      <c r="F88" s="17">
        <v>0.78400000000000003</v>
      </c>
      <c r="G88" s="17">
        <v>0.97997100000000004</v>
      </c>
      <c r="H88" s="17">
        <v>0.97641500000000003</v>
      </c>
      <c r="I88" s="17">
        <v>1.4481250000000001</v>
      </c>
      <c r="J88" s="17">
        <v>0.47171000000000002</v>
      </c>
      <c r="K88" s="17">
        <v>0.32573800000000003</v>
      </c>
      <c r="L88" s="17">
        <v>668.9</v>
      </c>
      <c r="M88" s="17">
        <v>0.22917799999999999</v>
      </c>
      <c r="N88" s="17">
        <v>283</v>
      </c>
      <c r="O88" s="17">
        <v>0</v>
      </c>
      <c r="P88" s="17">
        <v>0</v>
      </c>
      <c r="Q88" s="17">
        <v>0.987093</v>
      </c>
      <c r="R88" s="17">
        <v>0.93767800000000001</v>
      </c>
      <c r="S88" s="17">
        <v>1.4820390000000001</v>
      </c>
      <c r="T88" s="17">
        <v>0.54436200000000001</v>
      </c>
      <c r="U88" s="17">
        <v>0.36730600000000002</v>
      </c>
      <c r="V88" s="17">
        <v>672.6</v>
      </c>
      <c r="W88" s="17">
        <v>0.18001400000000001</v>
      </c>
      <c r="X88" s="17">
        <v>490</v>
      </c>
      <c r="Y88" s="17">
        <v>0</v>
      </c>
      <c r="Z88" s="17">
        <v>0</v>
      </c>
      <c r="AA88" s="17">
        <v>0.56508599999999998</v>
      </c>
      <c r="AB88" s="17">
        <v>1.6209399999999999E-2</v>
      </c>
      <c r="AC88" s="17">
        <v>0.94650100000000004</v>
      </c>
      <c r="AD88" s="17">
        <v>0.25</v>
      </c>
      <c r="AE88" s="17">
        <v>1241.7</v>
      </c>
    </row>
    <row r="89" spans="1:31">
      <c r="A89" s="17">
        <v>76</v>
      </c>
      <c r="B89" s="19">
        <v>0.46190972222222221</v>
      </c>
      <c r="C89" s="17">
        <v>72.7</v>
      </c>
      <c r="D89" s="17">
        <v>15.4</v>
      </c>
      <c r="E89" s="17">
        <v>1.6542000000000001E-2</v>
      </c>
      <c r="F89" s="17">
        <v>0.8</v>
      </c>
      <c r="G89" s="17">
        <v>0.98772400000000005</v>
      </c>
      <c r="H89" s="17">
        <v>0.96062700000000001</v>
      </c>
      <c r="I89" s="17">
        <v>1.4721059999999999</v>
      </c>
      <c r="J89" s="17">
        <v>0.51148000000000005</v>
      </c>
      <c r="K89" s="17">
        <v>0.34744799999999998</v>
      </c>
      <c r="L89" s="17">
        <v>635.20000000000005</v>
      </c>
      <c r="M89" s="17">
        <v>3.57E-4</v>
      </c>
      <c r="N89" s="17">
        <v>557</v>
      </c>
      <c r="O89" s="17">
        <v>0</v>
      </c>
      <c r="P89" s="17">
        <v>0</v>
      </c>
      <c r="Q89" s="17">
        <v>0.98408399999999996</v>
      </c>
      <c r="R89" s="17">
        <v>0.92849700000000002</v>
      </c>
      <c r="S89" s="17">
        <v>1.491482</v>
      </c>
      <c r="T89" s="17">
        <v>0.56298499999999996</v>
      </c>
      <c r="U89" s="17">
        <v>0.377467</v>
      </c>
      <c r="V89" s="17">
        <v>651.5</v>
      </c>
      <c r="W89" s="17">
        <v>3.0149999999999999E-3</v>
      </c>
      <c r="X89" s="17">
        <v>486</v>
      </c>
      <c r="Y89" s="17">
        <v>0</v>
      </c>
      <c r="Z89" s="17">
        <v>0</v>
      </c>
      <c r="AA89" s="17">
        <v>0.58071799999999996</v>
      </c>
      <c r="AB89" s="17">
        <v>3.1724799999999997E-2</v>
      </c>
      <c r="AC89" s="17">
        <v>0.94635800000000003</v>
      </c>
      <c r="AD89" s="17">
        <v>0.25</v>
      </c>
      <c r="AE89" s="17">
        <v>1307.5999999999999</v>
      </c>
    </row>
    <row r="90" spans="1:31">
      <c r="A90" s="17">
        <v>77</v>
      </c>
      <c r="B90" s="19">
        <v>0.46196759259259257</v>
      </c>
      <c r="C90" s="17">
        <v>71.599999999999994</v>
      </c>
      <c r="D90" s="17">
        <v>15.4</v>
      </c>
      <c r="E90" s="17">
        <v>1.6990000000000002E-2</v>
      </c>
      <c r="F90" s="17">
        <v>0.82199999999999995</v>
      </c>
      <c r="G90" s="17">
        <v>0.98124599999999995</v>
      </c>
      <c r="H90" s="17">
        <v>0.97040000000000004</v>
      </c>
      <c r="I90" s="17">
        <v>1.4321429999999999</v>
      </c>
      <c r="J90" s="17">
        <v>0.46174300000000001</v>
      </c>
      <c r="K90" s="17">
        <v>0.32241399999999998</v>
      </c>
      <c r="L90" s="17">
        <v>658</v>
      </c>
      <c r="M90" s="17">
        <v>0.170901</v>
      </c>
      <c r="N90" s="17">
        <v>413</v>
      </c>
      <c r="O90" s="17">
        <v>0</v>
      </c>
      <c r="P90" s="17">
        <v>0</v>
      </c>
      <c r="Q90" s="17">
        <v>0.987012</v>
      </c>
      <c r="R90" s="17">
        <v>0.93392699999999995</v>
      </c>
      <c r="S90" s="17">
        <v>1.485948</v>
      </c>
      <c r="T90" s="17">
        <v>0.55202200000000001</v>
      </c>
      <c r="U90" s="17">
        <v>0.37149500000000002</v>
      </c>
      <c r="V90" s="17">
        <v>669.4</v>
      </c>
      <c r="W90" s="17">
        <v>0.13270299999999999</v>
      </c>
      <c r="X90" s="17">
        <v>412</v>
      </c>
      <c r="Y90" s="17">
        <v>0</v>
      </c>
      <c r="Z90" s="17">
        <v>0</v>
      </c>
      <c r="AA90" s="17">
        <v>0.57152999999999998</v>
      </c>
      <c r="AB90" s="17">
        <v>2.4530699999999999E-2</v>
      </c>
      <c r="AC90" s="17">
        <v>0.94746799999999998</v>
      </c>
      <c r="AD90" s="17">
        <v>0.25</v>
      </c>
      <c r="AE90" s="17">
        <v>1262.3</v>
      </c>
    </row>
    <row r="91" spans="1:31">
      <c r="A91" s="17">
        <v>78</v>
      </c>
      <c r="B91" s="19">
        <v>0.46202546296296299</v>
      </c>
      <c r="C91" s="17">
        <v>70.099999999999994</v>
      </c>
      <c r="D91" s="17">
        <v>17.2</v>
      </c>
      <c r="E91" s="17">
        <v>1.8006000000000001E-2</v>
      </c>
      <c r="F91" s="17">
        <v>0.871</v>
      </c>
      <c r="G91" s="17">
        <v>0.97132799999999997</v>
      </c>
      <c r="H91" s="17">
        <v>0.97553000000000001</v>
      </c>
      <c r="I91" s="17">
        <v>1.436221</v>
      </c>
      <c r="J91" s="17">
        <v>0.46069100000000002</v>
      </c>
      <c r="K91" s="17">
        <v>0.320766</v>
      </c>
      <c r="L91" s="17">
        <v>632.79999999999995</v>
      </c>
      <c r="M91" s="17">
        <v>0.134963</v>
      </c>
      <c r="N91" s="17">
        <v>442</v>
      </c>
      <c r="O91" s="17">
        <v>0</v>
      </c>
      <c r="P91" s="17">
        <v>0</v>
      </c>
      <c r="Q91" s="17">
        <v>0.98750700000000002</v>
      </c>
      <c r="R91" s="17">
        <v>0.92891299999999999</v>
      </c>
      <c r="S91" s="17">
        <v>1.4689289999999999</v>
      </c>
      <c r="T91" s="17">
        <v>0.54001699999999997</v>
      </c>
      <c r="U91" s="17">
        <v>0.36762600000000001</v>
      </c>
      <c r="V91" s="17">
        <v>670.5</v>
      </c>
      <c r="W91" s="17">
        <v>0.17443800000000001</v>
      </c>
      <c r="X91" s="17">
        <v>387</v>
      </c>
      <c r="Y91" s="17">
        <v>0</v>
      </c>
      <c r="Z91" s="17">
        <v>0</v>
      </c>
      <c r="AA91" s="17">
        <v>0.56557900000000005</v>
      </c>
      <c r="AB91" s="17">
        <v>2.8134099999999999E-2</v>
      </c>
      <c r="AC91" s="17">
        <v>0.944106</v>
      </c>
      <c r="AD91" s="17">
        <v>0.25</v>
      </c>
      <c r="AE91" s="17">
        <v>1312.5</v>
      </c>
    </row>
    <row r="92" spans="1:31">
      <c r="A92" s="17">
        <v>79</v>
      </c>
      <c r="B92" s="19">
        <v>0.46208333333333335</v>
      </c>
      <c r="C92" s="17">
        <v>68.8</v>
      </c>
      <c r="D92" s="17">
        <v>18.100000000000001</v>
      </c>
      <c r="E92" s="17">
        <v>2.1176E-2</v>
      </c>
      <c r="F92" s="17">
        <v>1.0249999999999999</v>
      </c>
      <c r="G92" s="17">
        <v>0.97822600000000004</v>
      </c>
      <c r="H92" s="17">
        <v>0.95011000000000001</v>
      </c>
      <c r="I92" s="17">
        <v>1.4276679999999999</v>
      </c>
      <c r="J92" s="17">
        <v>0.47755799999999998</v>
      </c>
      <c r="K92" s="17">
        <v>0.33450200000000002</v>
      </c>
      <c r="L92" s="17">
        <v>706.2</v>
      </c>
      <c r="M92" s="17">
        <v>0.18169099999999999</v>
      </c>
      <c r="N92" s="17">
        <v>456</v>
      </c>
      <c r="O92" s="17">
        <v>0</v>
      </c>
      <c r="P92" s="17">
        <v>0</v>
      </c>
      <c r="Q92" s="17">
        <v>0.98972000000000004</v>
      </c>
      <c r="R92" s="17">
        <v>0.959816</v>
      </c>
      <c r="S92" s="17">
        <v>1.5240579999999999</v>
      </c>
      <c r="T92" s="17">
        <v>0.56424099999999999</v>
      </c>
      <c r="U92" s="17">
        <v>0.37022300000000002</v>
      </c>
      <c r="V92" s="17">
        <v>667.4</v>
      </c>
      <c r="W92" s="17">
        <v>0.30218400000000001</v>
      </c>
      <c r="X92" s="17">
        <v>498</v>
      </c>
      <c r="Y92" s="17">
        <v>0</v>
      </c>
      <c r="Z92" s="17">
        <v>0</v>
      </c>
      <c r="AA92" s="17">
        <v>0.56957400000000002</v>
      </c>
      <c r="AB92" s="17">
        <v>3.3892400000000003E-2</v>
      </c>
      <c r="AC92" s="17">
        <v>0.97894000000000003</v>
      </c>
      <c r="AD92" s="17">
        <v>0.25</v>
      </c>
      <c r="AE92" s="17">
        <v>1176</v>
      </c>
    </row>
    <row r="93" spans="1:31">
      <c r="A93" s="17">
        <v>80</v>
      </c>
      <c r="B93" s="19">
        <v>0.46212962962962961</v>
      </c>
      <c r="C93" s="17">
        <v>67.8</v>
      </c>
      <c r="D93" s="17">
        <v>19</v>
      </c>
      <c r="E93" s="17">
        <v>2.1486000000000002E-2</v>
      </c>
      <c r="F93" s="17">
        <v>1.04</v>
      </c>
      <c r="G93" s="17">
        <v>0.98968999999999996</v>
      </c>
      <c r="H93" s="17">
        <v>0.97750400000000004</v>
      </c>
      <c r="I93" s="17">
        <v>1.469311</v>
      </c>
      <c r="J93" s="17">
        <v>0.49180600000000002</v>
      </c>
      <c r="K93" s="17">
        <v>0.33471899999999999</v>
      </c>
      <c r="L93" s="17">
        <v>660.4</v>
      </c>
      <c r="M93" s="17">
        <v>0.12561700000000001</v>
      </c>
      <c r="N93" s="17">
        <v>366</v>
      </c>
      <c r="O93" s="17">
        <v>0</v>
      </c>
      <c r="P93" s="17">
        <v>0</v>
      </c>
      <c r="Q93" s="17">
        <v>0.988259</v>
      </c>
      <c r="R93" s="17">
        <v>0.92652999999999996</v>
      </c>
      <c r="S93" s="17">
        <v>1.4939560000000001</v>
      </c>
      <c r="T93" s="17">
        <v>0.56742599999999999</v>
      </c>
      <c r="U93" s="17">
        <v>0.37981399999999998</v>
      </c>
      <c r="V93" s="17">
        <v>704</v>
      </c>
      <c r="W93" s="17">
        <v>0.15026999999999999</v>
      </c>
      <c r="X93" s="17">
        <v>443</v>
      </c>
      <c r="Y93" s="17">
        <v>0</v>
      </c>
      <c r="Z93" s="17">
        <v>0</v>
      </c>
      <c r="AA93" s="17">
        <v>0.58433000000000002</v>
      </c>
      <c r="AB93" s="17">
        <v>2.6922499999999999E-2</v>
      </c>
      <c r="AC93" s="17">
        <v>0.94180699999999995</v>
      </c>
      <c r="AD93" s="17">
        <v>0.25</v>
      </c>
      <c r="AE93" s="17">
        <v>1257.5999999999999</v>
      </c>
    </row>
    <row r="94" spans="1:31">
      <c r="A94" s="17">
        <v>81</v>
      </c>
      <c r="B94" s="19">
        <v>0.46218749999999997</v>
      </c>
      <c r="C94" s="17">
        <v>66.3</v>
      </c>
      <c r="D94" s="17">
        <v>20.8</v>
      </c>
      <c r="E94" s="17">
        <v>2.3127000000000002E-2</v>
      </c>
      <c r="F94" s="17">
        <v>1.119</v>
      </c>
      <c r="G94" s="17">
        <v>0.97315399999999996</v>
      </c>
      <c r="H94" s="17">
        <v>1.007371</v>
      </c>
      <c r="I94" s="17">
        <v>1.476364</v>
      </c>
      <c r="J94" s="17">
        <v>0.46899299999999999</v>
      </c>
      <c r="K94" s="17">
        <v>0.31766699999999998</v>
      </c>
      <c r="L94" s="17">
        <v>646.20000000000005</v>
      </c>
      <c r="M94" s="17">
        <v>0.246084</v>
      </c>
      <c r="N94" s="17">
        <v>336</v>
      </c>
      <c r="O94" s="17">
        <v>0</v>
      </c>
      <c r="P94" s="17">
        <v>0</v>
      </c>
      <c r="Q94" s="17">
        <v>0.99162799999999995</v>
      </c>
      <c r="R94" s="17">
        <v>0.91603599999999996</v>
      </c>
      <c r="S94" s="17">
        <v>1.48061</v>
      </c>
      <c r="T94" s="17">
        <v>0.56457400000000002</v>
      </c>
      <c r="U94" s="17">
        <v>0.38131199999999998</v>
      </c>
      <c r="V94" s="17">
        <v>640.5</v>
      </c>
      <c r="W94" s="17">
        <v>5.3959999999999998E-3</v>
      </c>
      <c r="X94" s="17">
        <v>528</v>
      </c>
      <c r="Y94" s="17">
        <v>0</v>
      </c>
      <c r="Z94" s="17">
        <v>0</v>
      </c>
      <c r="AA94" s="17">
        <v>0.58663299999999996</v>
      </c>
      <c r="AB94" s="17">
        <v>2.6468200000000001E-2</v>
      </c>
      <c r="AC94" s="17">
        <v>0.930979</v>
      </c>
      <c r="AD94" s="17">
        <v>0.25</v>
      </c>
      <c r="AE94" s="17">
        <v>1285.2</v>
      </c>
    </row>
    <row r="95" spans="1:31">
      <c r="A95" s="17">
        <v>82</v>
      </c>
      <c r="B95" s="19">
        <v>0.46224537037037039</v>
      </c>
      <c r="C95" s="17">
        <v>65</v>
      </c>
      <c r="D95" s="17">
        <v>21.7</v>
      </c>
      <c r="E95" s="17">
        <v>2.2741000000000001E-2</v>
      </c>
      <c r="F95" s="17">
        <v>1.1000000000000001</v>
      </c>
      <c r="G95" s="17">
        <v>0.98397800000000002</v>
      </c>
      <c r="H95" s="17">
        <v>0.99225600000000003</v>
      </c>
      <c r="I95" s="17">
        <v>1.4555940000000001</v>
      </c>
      <c r="J95" s="17">
        <v>0.46333800000000003</v>
      </c>
      <c r="K95" s="17">
        <v>0.31831500000000001</v>
      </c>
      <c r="L95" s="17">
        <v>616</v>
      </c>
      <c r="M95" s="17">
        <v>9.7696000000000005E-2</v>
      </c>
      <c r="N95" s="17">
        <v>433</v>
      </c>
      <c r="O95" s="17">
        <v>0</v>
      </c>
      <c r="P95" s="17">
        <v>0</v>
      </c>
      <c r="Q95" s="17">
        <v>0.98808200000000002</v>
      </c>
      <c r="R95" s="17">
        <v>0.92613900000000005</v>
      </c>
      <c r="S95" s="17">
        <v>1.4931859999999999</v>
      </c>
      <c r="T95" s="17">
        <v>0.567048</v>
      </c>
      <c r="U95" s="17">
        <v>0.37975700000000001</v>
      </c>
      <c r="V95" s="17">
        <v>665.7</v>
      </c>
      <c r="W95" s="17">
        <v>0.14854700000000001</v>
      </c>
      <c r="X95" s="17">
        <v>545</v>
      </c>
      <c r="Y95" s="17">
        <v>0</v>
      </c>
      <c r="Z95" s="17">
        <v>0</v>
      </c>
      <c r="AA95" s="17">
        <v>0.58424100000000001</v>
      </c>
      <c r="AB95" s="17">
        <v>3.3672899999999999E-2</v>
      </c>
      <c r="AC95" s="17">
        <v>0.94523299999999999</v>
      </c>
      <c r="AD95" s="17">
        <v>0.25</v>
      </c>
      <c r="AE95" s="17">
        <v>1348.2</v>
      </c>
    </row>
    <row r="96" spans="1:31">
      <c r="A96" s="17">
        <v>83</v>
      </c>
      <c r="B96" s="19">
        <v>0.46230324074074075</v>
      </c>
      <c r="C96" s="17">
        <v>63.9</v>
      </c>
      <c r="D96" s="17">
        <v>23.5</v>
      </c>
      <c r="E96" s="17">
        <v>2.5801999999999999E-2</v>
      </c>
      <c r="F96" s="17">
        <v>1.2490000000000001</v>
      </c>
      <c r="G96" s="17">
        <v>0.97431199999999996</v>
      </c>
      <c r="H96" s="17">
        <v>0.97687599999999997</v>
      </c>
      <c r="I96" s="17">
        <v>1.432572</v>
      </c>
      <c r="J96" s="17">
        <v>0.45569599999999999</v>
      </c>
      <c r="K96" s="17">
        <v>0.31809599999999999</v>
      </c>
      <c r="L96" s="17">
        <v>627.5</v>
      </c>
      <c r="M96" s="17">
        <v>9.8999999999999994E-5</v>
      </c>
      <c r="N96" s="17">
        <v>450</v>
      </c>
      <c r="O96" s="17">
        <v>0</v>
      </c>
      <c r="P96" s="17">
        <v>0</v>
      </c>
      <c r="Q96" s="17">
        <v>0.98901099999999997</v>
      </c>
      <c r="R96" s="17">
        <v>0.93605799999999995</v>
      </c>
      <c r="S96" s="17">
        <v>1.540664</v>
      </c>
      <c r="T96" s="17">
        <v>0.60460599999999998</v>
      </c>
      <c r="U96" s="17">
        <v>0.392432</v>
      </c>
      <c r="V96" s="17">
        <v>633.5</v>
      </c>
      <c r="W96" s="17">
        <v>5.3000000000000001E-5</v>
      </c>
      <c r="X96" s="17">
        <v>285</v>
      </c>
      <c r="Y96" s="17">
        <v>0</v>
      </c>
      <c r="Z96" s="17">
        <v>0</v>
      </c>
      <c r="AA96" s="17">
        <v>0.603742</v>
      </c>
      <c r="AB96" s="17">
        <v>3.8498299999999999E-2</v>
      </c>
      <c r="AC96" s="17">
        <v>0.95933400000000002</v>
      </c>
      <c r="AD96" s="17">
        <v>0.25</v>
      </c>
      <c r="AE96" s="17">
        <v>1323.7</v>
      </c>
    </row>
    <row r="97" spans="1:31">
      <c r="A97" s="17">
        <v>84</v>
      </c>
      <c r="B97" s="19">
        <v>0.46234953703703702</v>
      </c>
      <c r="C97" s="17">
        <v>62.8</v>
      </c>
      <c r="D97" s="17">
        <v>28.1</v>
      </c>
      <c r="E97" s="17">
        <v>2.4556000000000001E-2</v>
      </c>
      <c r="F97" s="17">
        <v>1.1879999999999999</v>
      </c>
      <c r="G97" s="17">
        <v>0.97944799999999999</v>
      </c>
      <c r="H97" s="17">
        <v>1.0971010000000001</v>
      </c>
      <c r="I97" s="17">
        <v>1.614466</v>
      </c>
      <c r="J97" s="17">
        <v>0.51736499999999996</v>
      </c>
      <c r="K97" s="17">
        <v>0.32045600000000002</v>
      </c>
      <c r="L97" s="17">
        <v>518.5</v>
      </c>
      <c r="M97" s="17">
        <v>3.0000000000000001E-6</v>
      </c>
      <c r="N97" s="17">
        <v>355</v>
      </c>
      <c r="O97" s="17">
        <v>0</v>
      </c>
      <c r="P97" s="17">
        <v>0</v>
      </c>
      <c r="Q97" s="17">
        <v>0.98614900000000005</v>
      </c>
      <c r="R97" s="17">
        <v>0.93181899999999995</v>
      </c>
      <c r="S97" s="17">
        <v>1.4928509999999999</v>
      </c>
      <c r="T97" s="17">
        <v>0.561033</v>
      </c>
      <c r="U97" s="17">
        <v>0.37581300000000001</v>
      </c>
      <c r="V97" s="17">
        <v>654.5</v>
      </c>
      <c r="W97" s="17">
        <v>4.3823000000000001E-2</v>
      </c>
      <c r="X97" s="17">
        <v>410</v>
      </c>
      <c r="Y97" s="17">
        <v>0</v>
      </c>
      <c r="Z97" s="17">
        <v>0</v>
      </c>
      <c r="AA97" s="17">
        <v>0.57817300000000005</v>
      </c>
      <c r="AB97" s="17">
        <v>3.01359E-2</v>
      </c>
      <c r="AC97" s="17">
        <v>0.94872599999999996</v>
      </c>
      <c r="AD97" s="17">
        <v>0.25</v>
      </c>
      <c r="AE97" s="17">
        <v>1601.9</v>
      </c>
    </row>
    <row r="98" spans="1:31">
      <c r="A98" s="17">
        <v>85</v>
      </c>
      <c r="B98" s="19">
        <v>0.46240740740740738</v>
      </c>
      <c r="C98" s="17">
        <v>61.6</v>
      </c>
      <c r="D98" s="17">
        <v>30.8</v>
      </c>
      <c r="E98" s="17">
        <v>3.1583E-2</v>
      </c>
      <c r="F98" s="17">
        <v>1.528</v>
      </c>
      <c r="G98" s="17">
        <v>0.98402299999999998</v>
      </c>
      <c r="H98" s="17">
        <v>1.0300579999999999</v>
      </c>
      <c r="I98" s="17">
        <v>1.5171079999999999</v>
      </c>
      <c r="J98" s="17">
        <v>0.48704999999999998</v>
      </c>
      <c r="K98" s="17">
        <v>0.32103799999999999</v>
      </c>
      <c r="L98" s="17">
        <v>609.29999999999995</v>
      </c>
      <c r="M98" s="17">
        <v>8.7254999999999999E-2</v>
      </c>
      <c r="N98" s="17">
        <v>454</v>
      </c>
      <c r="O98" s="17">
        <v>0</v>
      </c>
      <c r="P98" s="17">
        <v>0</v>
      </c>
      <c r="Q98" s="17">
        <v>0.98402199999999995</v>
      </c>
      <c r="R98" s="17">
        <v>0.93842400000000004</v>
      </c>
      <c r="S98" s="17">
        <v>1.519387</v>
      </c>
      <c r="T98" s="17">
        <v>0.58096300000000001</v>
      </c>
      <c r="U98" s="17">
        <v>0.38236700000000001</v>
      </c>
      <c r="V98" s="17">
        <v>615.20000000000005</v>
      </c>
      <c r="W98" s="17">
        <v>1.05E-4</v>
      </c>
      <c r="X98" s="17">
        <v>282</v>
      </c>
      <c r="Y98" s="17">
        <v>0</v>
      </c>
      <c r="Z98" s="17">
        <v>0</v>
      </c>
      <c r="AA98" s="17">
        <v>0.588256</v>
      </c>
      <c r="AB98" s="17">
        <v>4.87958E-2</v>
      </c>
      <c r="AC98" s="17">
        <v>0.96677299999999999</v>
      </c>
      <c r="AD98" s="17">
        <v>0.25</v>
      </c>
      <c r="AE98" s="17">
        <v>1363.1</v>
      </c>
    </row>
    <row r="99" spans="1:31">
      <c r="A99" s="17">
        <v>86</v>
      </c>
      <c r="B99" s="19">
        <v>0.46246527777777779</v>
      </c>
      <c r="C99" s="17">
        <v>60.3</v>
      </c>
      <c r="D99" s="17">
        <v>34.4</v>
      </c>
      <c r="E99" s="17">
        <v>3.7021999999999999E-2</v>
      </c>
      <c r="F99" s="17">
        <v>1.7909999999999999</v>
      </c>
      <c r="G99" s="17">
        <v>0.983792</v>
      </c>
      <c r="H99" s="17">
        <v>1.0303720000000001</v>
      </c>
      <c r="I99" s="17">
        <v>1.548511</v>
      </c>
      <c r="J99" s="17">
        <v>0.51813900000000002</v>
      </c>
      <c r="K99" s="17">
        <v>0.33460499999999999</v>
      </c>
      <c r="L99" s="17">
        <v>626.1</v>
      </c>
      <c r="M99" s="17">
        <v>8.9523000000000005E-2</v>
      </c>
      <c r="N99" s="17">
        <v>334</v>
      </c>
      <c r="O99" s="17">
        <v>0</v>
      </c>
      <c r="P99" s="17">
        <v>0</v>
      </c>
      <c r="Q99" s="17">
        <v>0.99379799999999996</v>
      </c>
      <c r="R99" s="17">
        <v>0.98423799999999995</v>
      </c>
      <c r="S99" s="17">
        <v>1.606455</v>
      </c>
      <c r="T99" s="17">
        <v>0.62221700000000002</v>
      </c>
      <c r="U99" s="17">
        <v>0.38732299999999997</v>
      </c>
      <c r="V99" s="17">
        <v>638.5</v>
      </c>
      <c r="W99" s="17">
        <v>7.5604000000000005E-2</v>
      </c>
      <c r="X99" s="17">
        <v>392</v>
      </c>
      <c r="Y99" s="17">
        <v>0</v>
      </c>
      <c r="Z99" s="17">
        <v>0</v>
      </c>
      <c r="AA99" s="17">
        <v>0.59588200000000002</v>
      </c>
      <c r="AB99" s="17">
        <v>4.1543900000000002E-2</v>
      </c>
      <c r="AC99" s="17">
        <v>1.0100899999999999</v>
      </c>
      <c r="AD99" s="17">
        <v>0.25</v>
      </c>
      <c r="AE99" s="17">
        <v>1326.5</v>
      </c>
    </row>
    <row r="100" spans="1:31">
      <c r="A100" s="17">
        <v>87</v>
      </c>
      <c r="B100" s="19">
        <v>0.46252314814814816</v>
      </c>
      <c r="C100" s="17">
        <v>59</v>
      </c>
      <c r="D100" s="17">
        <v>30.8</v>
      </c>
      <c r="E100" s="17">
        <v>3.1576E-2</v>
      </c>
      <c r="F100" s="17">
        <v>1.528</v>
      </c>
      <c r="G100" s="17">
        <v>0.98639200000000005</v>
      </c>
      <c r="H100" s="17">
        <v>1.035004</v>
      </c>
      <c r="I100" s="17">
        <v>1.537426</v>
      </c>
      <c r="J100" s="17">
        <v>0.50242200000000004</v>
      </c>
      <c r="K100" s="17">
        <v>0.32679399999999997</v>
      </c>
      <c r="L100" s="17">
        <v>603.70000000000005</v>
      </c>
      <c r="M100" s="17">
        <v>1.5699999999999999E-4</v>
      </c>
      <c r="N100" s="17">
        <v>514</v>
      </c>
      <c r="O100" s="17">
        <v>0</v>
      </c>
      <c r="P100" s="17">
        <v>0</v>
      </c>
      <c r="Q100" s="17">
        <v>0.99094099999999996</v>
      </c>
      <c r="R100" s="17">
        <v>0.97855599999999998</v>
      </c>
      <c r="S100" s="17">
        <v>1.5992660000000001</v>
      </c>
      <c r="T100" s="17">
        <v>0.62070999999999998</v>
      </c>
      <c r="U100" s="17">
        <v>0.38812200000000002</v>
      </c>
      <c r="V100" s="17">
        <v>602.1</v>
      </c>
      <c r="W100" s="17">
        <v>6.9999999999999999E-6</v>
      </c>
      <c r="X100" s="17">
        <v>625</v>
      </c>
      <c r="Y100" s="17">
        <v>0</v>
      </c>
      <c r="Z100" s="17">
        <v>0</v>
      </c>
      <c r="AA100" s="17">
        <v>0.59711000000000003</v>
      </c>
      <c r="AB100" s="17">
        <v>5.4320599999999997E-2</v>
      </c>
      <c r="AC100" s="17">
        <v>1.01227</v>
      </c>
      <c r="AD100" s="17">
        <v>0.25</v>
      </c>
      <c r="AE100" s="17">
        <v>1375.9</v>
      </c>
    </row>
    <row r="101" spans="1:31">
      <c r="A101" s="17">
        <v>88</v>
      </c>
      <c r="B101" s="19">
        <v>0.46256944444444442</v>
      </c>
      <c r="C101" s="17">
        <v>57.9</v>
      </c>
      <c r="D101" s="17">
        <v>34.4</v>
      </c>
      <c r="E101" s="17">
        <v>3.4394000000000001E-2</v>
      </c>
      <c r="F101" s="17">
        <v>1.6639999999999999</v>
      </c>
      <c r="G101" s="17">
        <v>0.98362700000000003</v>
      </c>
      <c r="H101" s="17">
        <v>1.051253</v>
      </c>
      <c r="I101" s="17">
        <v>1.532313</v>
      </c>
      <c r="J101" s="17">
        <v>0.48105999999999999</v>
      </c>
      <c r="K101" s="17">
        <v>0.313944</v>
      </c>
      <c r="L101" s="17">
        <v>582.5</v>
      </c>
      <c r="M101" s="17">
        <v>0.14164099999999999</v>
      </c>
      <c r="N101" s="17">
        <v>381</v>
      </c>
      <c r="O101" s="17">
        <v>0</v>
      </c>
      <c r="P101" s="17">
        <v>0</v>
      </c>
      <c r="Q101" s="17">
        <v>0.98598799999999998</v>
      </c>
      <c r="R101" s="17">
        <v>0.98687100000000005</v>
      </c>
      <c r="S101" s="17">
        <v>1.6118429999999999</v>
      </c>
      <c r="T101" s="17">
        <v>0.62497199999999997</v>
      </c>
      <c r="U101" s="17">
        <v>0.38773800000000003</v>
      </c>
      <c r="V101" s="17">
        <v>600.29999999999995</v>
      </c>
      <c r="W101" s="17">
        <v>5.8E-5</v>
      </c>
      <c r="X101" s="17">
        <v>460</v>
      </c>
      <c r="Y101" s="17">
        <v>0</v>
      </c>
      <c r="Z101" s="17">
        <v>0</v>
      </c>
      <c r="AA101" s="17">
        <v>0.59651900000000002</v>
      </c>
      <c r="AB101" s="17">
        <v>4.3936500000000003E-2</v>
      </c>
      <c r="AC101" s="17">
        <v>1.01433</v>
      </c>
      <c r="AD101" s="17">
        <v>0.25</v>
      </c>
      <c r="AE101" s="17">
        <v>1425.9</v>
      </c>
    </row>
    <row r="102" spans="1:31">
      <c r="A102" s="17">
        <v>89</v>
      </c>
      <c r="B102" s="19">
        <v>0.46262731481481478</v>
      </c>
      <c r="C102" s="17">
        <v>56.6</v>
      </c>
      <c r="D102" s="17">
        <v>34.4</v>
      </c>
      <c r="E102" s="17">
        <v>3.6124999999999997E-2</v>
      </c>
      <c r="F102" s="17">
        <v>1.748</v>
      </c>
      <c r="G102" s="17">
        <v>0.98612299999999997</v>
      </c>
      <c r="H102" s="17">
        <v>1.0149809999999999</v>
      </c>
      <c r="I102" s="17">
        <v>1.5345930000000001</v>
      </c>
      <c r="J102" s="17">
        <v>0.51961199999999996</v>
      </c>
      <c r="K102" s="17">
        <v>0.33859899999999998</v>
      </c>
      <c r="L102" s="17">
        <v>620.20000000000005</v>
      </c>
      <c r="M102" s="17">
        <v>9.0000000000000002E-6</v>
      </c>
      <c r="N102" s="17">
        <v>450</v>
      </c>
      <c r="O102" s="17">
        <v>0</v>
      </c>
      <c r="P102" s="17">
        <v>0</v>
      </c>
      <c r="Q102" s="17">
        <v>0.97804599999999997</v>
      </c>
      <c r="R102" s="17">
        <v>0.985039</v>
      </c>
      <c r="S102" s="17">
        <v>1.6064659999999999</v>
      </c>
      <c r="T102" s="17">
        <v>0.62142699999999995</v>
      </c>
      <c r="U102" s="17">
        <v>0.38682899999999998</v>
      </c>
      <c r="V102" s="17">
        <v>595.5</v>
      </c>
      <c r="W102" s="17">
        <v>2.6999999999999999E-5</v>
      </c>
      <c r="X102" s="17">
        <v>431</v>
      </c>
      <c r="Y102" s="17">
        <v>0</v>
      </c>
      <c r="Z102" s="17">
        <v>0</v>
      </c>
      <c r="AA102" s="17">
        <v>0.59512100000000001</v>
      </c>
      <c r="AB102" s="17">
        <v>5.4636999999999998E-2</v>
      </c>
      <c r="AC102" s="17">
        <v>1.0189900000000001</v>
      </c>
      <c r="AD102" s="17">
        <v>0.25</v>
      </c>
      <c r="AE102" s="17">
        <v>1339.2</v>
      </c>
    </row>
    <row r="103" spans="1:31">
      <c r="A103" s="17">
        <v>90</v>
      </c>
      <c r="B103" s="19">
        <v>0.4626851851851852</v>
      </c>
      <c r="C103" s="17">
        <v>55.4</v>
      </c>
      <c r="D103" s="17">
        <v>36.200000000000003</v>
      </c>
      <c r="E103" s="17">
        <v>3.7562999999999999E-2</v>
      </c>
      <c r="F103" s="17">
        <v>1.8180000000000001</v>
      </c>
      <c r="G103" s="17">
        <v>0.98418600000000001</v>
      </c>
      <c r="H103" s="17">
        <v>1.027415</v>
      </c>
      <c r="I103" s="17">
        <v>1.5167170000000001</v>
      </c>
      <c r="J103" s="17">
        <v>0.48930200000000001</v>
      </c>
      <c r="K103" s="17">
        <v>0.322606</v>
      </c>
      <c r="L103" s="17">
        <v>615.70000000000005</v>
      </c>
      <c r="M103" s="17">
        <v>8.5000000000000006E-5</v>
      </c>
      <c r="N103" s="17">
        <v>548</v>
      </c>
      <c r="O103" s="17">
        <v>0</v>
      </c>
      <c r="P103" s="17">
        <v>0</v>
      </c>
      <c r="Q103" s="17">
        <v>0.99038099999999996</v>
      </c>
      <c r="R103" s="17">
        <v>0.99794700000000003</v>
      </c>
      <c r="S103" s="17">
        <v>1.637759</v>
      </c>
      <c r="T103" s="17">
        <v>0.63981200000000005</v>
      </c>
      <c r="U103" s="17">
        <v>0.39066299999999998</v>
      </c>
      <c r="V103" s="17">
        <v>641.79999999999995</v>
      </c>
      <c r="W103" s="17">
        <v>0.15106700000000001</v>
      </c>
      <c r="X103" s="17">
        <v>367</v>
      </c>
      <c r="Y103" s="17">
        <v>0</v>
      </c>
      <c r="Z103" s="17">
        <v>0</v>
      </c>
      <c r="AA103" s="17">
        <v>0.60102</v>
      </c>
      <c r="AB103" s="17">
        <v>6.8539500000000003E-2</v>
      </c>
      <c r="AC103" s="17">
        <v>1.0418000000000001</v>
      </c>
      <c r="AD103" s="17">
        <v>0.25</v>
      </c>
      <c r="AE103" s="17">
        <v>1349</v>
      </c>
    </row>
    <row r="104" spans="1:31">
      <c r="A104" s="17">
        <v>91</v>
      </c>
      <c r="B104" s="19">
        <v>0.46274305555555556</v>
      </c>
      <c r="C104" s="17">
        <v>54.1</v>
      </c>
      <c r="D104" s="17">
        <v>38.9</v>
      </c>
      <c r="E104" s="17">
        <v>4.3825999999999997E-2</v>
      </c>
      <c r="F104" s="17">
        <v>2.121</v>
      </c>
      <c r="G104" s="17">
        <v>0.988873</v>
      </c>
      <c r="H104" s="17">
        <v>1.038451</v>
      </c>
      <c r="I104" s="17">
        <v>1.5454019999999999</v>
      </c>
      <c r="J104" s="17">
        <v>0.50695000000000001</v>
      </c>
      <c r="K104" s="17">
        <v>0.328038</v>
      </c>
      <c r="L104" s="17">
        <v>631.79999999999995</v>
      </c>
      <c r="M104" s="17">
        <v>7.8337000000000004E-2</v>
      </c>
      <c r="N104" s="17">
        <v>283</v>
      </c>
      <c r="O104" s="17">
        <v>0</v>
      </c>
      <c r="P104" s="17">
        <v>0</v>
      </c>
      <c r="Q104" s="17">
        <v>0.98922699999999997</v>
      </c>
      <c r="R104" s="17">
        <v>1.0450200000000001</v>
      </c>
      <c r="S104" s="17">
        <v>1.7444230000000001</v>
      </c>
      <c r="T104" s="17">
        <v>0.699403</v>
      </c>
      <c r="U104" s="17">
        <v>0.40093600000000001</v>
      </c>
      <c r="V104" s="17">
        <v>579.9</v>
      </c>
      <c r="W104" s="17">
        <v>1.4E-5</v>
      </c>
      <c r="X104" s="17">
        <v>469</v>
      </c>
      <c r="Y104" s="17">
        <v>0</v>
      </c>
      <c r="Z104" s="17">
        <v>0</v>
      </c>
      <c r="AA104" s="17">
        <v>0.61682499999999996</v>
      </c>
      <c r="AB104" s="17">
        <v>4.0158800000000001E-2</v>
      </c>
      <c r="AC104" s="17">
        <v>1.07311</v>
      </c>
      <c r="AD104" s="17">
        <v>0.25</v>
      </c>
      <c r="AE104" s="17">
        <v>1314.5</v>
      </c>
    </row>
    <row r="105" spans="1:31">
      <c r="A105" s="17">
        <v>92</v>
      </c>
      <c r="B105" s="19">
        <v>0.46278935185185183</v>
      </c>
      <c r="C105" s="17">
        <v>53</v>
      </c>
      <c r="D105" s="17">
        <v>38.9</v>
      </c>
      <c r="E105" s="17">
        <v>4.1702999999999997E-2</v>
      </c>
      <c r="F105" s="17">
        <v>2.0179999999999998</v>
      </c>
      <c r="G105" s="17">
        <v>0.98257899999999998</v>
      </c>
      <c r="H105" s="17">
        <v>1.0574539999999999</v>
      </c>
      <c r="I105" s="17">
        <v>1.53616</v>
      </c>
      <c r="J105" s="17">
        <v>0.47870600000000002</v>
      </c>
      <c r="K105" s="17">
        <v>0.31162499999999999</v>
      </c>
      <c r="L105" s="17">
        <v>615.5</v>
      </c>
      <c r="M105" s="17">
        <v>0.11664099999999999</v>
      </c>
      <c r="N105" s="17">
        <v>441</v>
      </c>
      <c r="O105" s="17">
        <v>0</v>
      </c>
      <c r="P105" s="17">
        <v>0</v>
      </c>
      <c r="Q105" s="17">
        <v>0.98886700000000005</v>
      </c>
      <c r="R105" s="17">
        <v>0.976383</v>
      </c>
      <c r="S105" s="17">
        <v>1.6267339999999999</v>
      </c>
      <c r="T105" s="17">
        <v>0.65035100000000001</v>
      </c>
      <c r="U105" s="17">
        <v>0.39978900000000001</v>
      </c>
      <c r="V105" s="17">
        <v>660.9</v>
      </c>
      <c r="W105" s="17">
        <v>1.0000000000000001E-5</v>
      </c>
      <c r="X105" s="17">
        <v>435</v>
      </c>
      <c r="Y105" s="17">
        <v>0</v>
      </c>
      <c r="Z105" s="17">
        <v>0</v>
      </c>
      <c r="AA105" s="17">
        <v>0.61506000000000005</v>
      </c>
      <c r="AB105" s="17">
        <v>5.9760500000000001E-2</v>
      </c>
      <c r="AC105" s="17">
        <v>1.01525</v>
      </c>
      <c r="AD105" s="17">
        <v>0.25</v>
      </c>
      <c r="AE105" s="17">
        <v>1349.3</v>
      </c>
    </row>
    <row r="106" spans="1:31">
      <c r="A106" s="17">
        <v>93</v>
      </c>
      <c r="B106" s="19">
        <v>0.46284722222222219</v>
      </c>
      <c r="C106" s="17">
        <v>51.5</v>
      </c>
      <c r="D106" s="17">
        <v>40.700000000000003</v>
      </c>
      <c r="E106" s="17">
        <v>4.0256E-2</v>
      </c>
      <c r="F106" s="17">
        <v>1.948</v>
      </c>
      <c r="G106" s="17">
        <v>0.98120799999999997</v>
      </c>
      <c r="H106" s="17">
        <v>1.0524640000000001</v>
      </c>
      <c r="I106" s="17">
        <v>1.5638399999999999</v>
      </c>
      <c r="J106" s="17">
        <v>0.51137600000000005</v>
      </c>
      <c r="K106" s="17">
        <v>0.32700000000000001</v>
      </c>
      <c r="L106" s="17">
        <v>576.6</v>
      </c>
      <c r="M106" s="17">
        <v>5.0000000000000004E-6</v>
      </c>
      <c r="N106" s="17">
        <v>340</v>
      </c>
      <c r="O106" s="17">
        <v>0</v>
      </c>
      <c r="P106" s="17">
        <v>0</v>
      </c>
      <c r="Q106" s="17">
        <v>0.99033199999999999</v>
      </c>
      <c r="R106" s="17">
        <v>0.994367</v>
      </c>
      <c r="S106" s="17">
        <v>1.6246100000000001</v>
      </c>
      <c r="T106" s="17">
        <v>0.630243</v>
      </c>
      <c r="U106" s="17">
        <v>0.38793499999999997</v>
      </c>
      <c r="V106" s="17">
        <v>594.9</v>
      </c>
      <c r="W106" s="17">
        <v>2.3E-5</v>
      </c>
      <c r="X106" s="17">
        <v>452</v>
      </c>
      <c r="Y106" s="17">
        <v>0</v>
      </c>
      <c r="Z106" s="17">
        <v>0</v>
      </c>
      <c r="AA106" s="17">
        <v>0.59682299999999999</v>
      </c>
      <c r="AB106" s="17">
        <v>4.5814100000000003E-2</v>
      </c>
      <c r="AC106" s="17">
        <v>1.0232399999999999</v>
      </c>
      <c r="AD106" s="17">
        <v>0.25</v>
      </c>
      <c r="AE106" s="17">
        <v>1440.5</v>
      </c>
    </row>
    <row r="107" spans="1:31">
      <c r="A107" s="17">
        <v>94</v>
      </c>
      <c r="B107" s="19">
        <v>0.4629050925925926</v>
      </c>
      <c r="C107" s="17">
        <v>50.4</v>
      </c>
      <c r="D107" s="17">
        <v>41.6</v>
      </c>
      <c r="E107" s="17">
        <v>4.7149999999999997E-2</v>
      </c>
      <c r="F107" s="17">
        <v>2.282</v>
      </c>
      <c r="G107" s="17">
        <v>0.98581399999999997</v>
      </c>
      <c r="H107" s="17">
        <v>1.0647059999999999</v>
      </c>
      <c r="I107" s="17">
        <v>1.5747930000000001</v>
      </c>
      <c r="J107" s="17">
        <v>0.51008699999999996</v>
      </c>
      <c r="K107" s="17">
        <v>0.32390799999999997</v>
      </c>
      <c r="L107" s="17">
        <v>655.9</v>
      </c>
      <c r="M107" s="17">
        <v>0.176256</v>
      </c>
      <c r="N107" s="17">
        <v>455</v>
      </c>
      <c r="O107" s="17">
        <v>0</v>
      </c>
      <c r="P107" s="17">
        <v>0</v>
      </c>
      <c r="Q107" s="17">
        <v>0.98630399999999996</v>
      </c>
      <c r="R107" s="17">
        <v>0.98136400000000001</v>
      </c>
      <c r="S107" s="17">
        <v>1.6376679999999999</v>
      </c>
      <c r="T107" s="17">
        <v>0.656304</v>
      </c>
      <c r="U107" s="17">
        <v>0.40075499999999997</v>
      </c>
      <c r="V107" s="17">
        <v>598.1</v>
      </c>
      <c r="W107" s="17">
        <v>1.1E-5</v>
      </c>
      <c r="X107" s="17">
        <v>408</v>
      </c>
      <c r="Y107" s="17">
        <v>0</v>
      </c>
      <c r="Z107" s="17">
        <v>0</v>
      </c>
      <c r="AA107" s="17">
        <v>0.61654600000000004</v>
      </c>
      <c r="AB107" s="17">
        <v>6.9655999999999996E-2</v>
      </c>
      <c r="AC107" s="17">
        <v>1.02708</v>
      </c>
      <c r="AD107" s="17">
        <v>0.25</v>
      </c>
      <c r="AE107" s="17">
        <v>1266.3</v>
      </c>
    </row>
    <row r="108" spans="1:31">
      <c r="A108" s="17">
        <v>95</v>
      </c>
      <c r="B108" s="19">
        <v>0.46296296296296297</v>
      </c>
      <c r="C108" s="17">
        <v>49.2</v>
      </c>
      <c r="D108" s="17">
        <v>44.4</v>
      </c>
      <c r="E108" s="17">
        <v>4.8055E-2</v>
      </c>
      <c r="F108" s="17">
        <v>2.3250000000000002</v>
      </c>
      <c r="G108" s="17">
        <v>0.98310799999999998</v>
      </c>
      <c r="H108" s="17">
        <v>1.048424</v>
      </c>
      <c r="I108" s="17">
        <v>1.5502959999999999</v>
      </c>
      <c r="J108" s="17">
        <v>0.50187300000000001</v>
      </c>
      <c r="K108" s="17">
        <v>0.32372699999999999</v>
      </c>
      <c r="L108" s="17">
        <v>622.20000000000005</v>
      </c>
      <c r="M108" s="17">
        <v>5.8539000000000001E-2</v>
      </c>
      <c r="N108" s="17">
        <v>422</v>
      </c>
      <c r="O108" s="17">
        <v>0</v>
      </c>
      <c r="P108" s="17">
        <v>0</v>
      </c>
      <c r="Q108" s="17">
        <v>0.988124</v>
      </c>
      <c r="R108" s="17">
        <v>0.98330899999999999</v>
      </c>
      <c r="S108" s="17">
        <v>1.645408</v>
      </c>
      <c r="T108" s="17">
        <v>0.66209899999999999</v>
      </c>
      <c r="U108" s="17">
        <v>0.40239200000000003</v>
      </c>
      <c r="V108" s="17">
        <v>593.29999999999995</v>
      </c>
      <c r="W108" s="17">
        <v>1.1E-5</v>
      </c>
      <c r="X108" s="17">
        <v>399</v>
      </c>
      <c r="Y108" s="17">
        <v>0</v>
      </c>
      <c r="Z108" s="17">
        <v>0</v>
      </c>
      <c r="AA108" s="17">
        <v>0.61906399999999995</v>
      </c>
      <c r="AB108" s="17">
        <v>6.5462599999999996E-2</v>
      </c>
      <c r="AC108" s="17">
        <v>1.0266500000000001</v>
      </c>
      <c r="AD108" s="17">
        <v>0.25</v>
      </c>
      <c r="AE108" s="17">
        <v>1334.9</v>
      </c>
    </row>
    <row r="109" spans="1:31">
      <c r="A109" s="17">
        <v>96</v>
      </c>
      <c r="B109" s="19">
        <v>0.46302083333333338</v>
      </c>
      <c r="C109" s="17">
        <v>47.9</v>
      </c>
      <c r="D109" s="17">
        <v>48.9</v>
      </c>
      <c r="E109" s="17">
        <v>4.8107999999999998E-2</v>
      </c>
      <c r="F109" s="17">
        <v>2.3279999999999998</v>
      </c>
      <c r="G109" s="17">
        <v>0.98015099999999999</v>
      </c>
      <c r="H109" s="17">
        <v>1.075458</v>
      </c>
      <c r="I109" s="17">
        <v>1.5621430000000001</v>
      </c>
      <c r="J109" s="17">
        <v>0.48668600000000001</v>
      </c>
      <c r="K109" s="17">
        <v>0.31154999999999999</v>
      </c>
      <c r="L109" s="17">
        <v>595.29999999999995</v>
      </c>
      <c r="M109" s="17">
        <v>1.4E-5</v>
      </c>
      <c r="N109" s="17">
        <v>341</v>
      </c>
      <c r="O109" s="17">
        <v>0</v>
      </c>
      <c r="P109" s="17">
        <v>0</v>
      </c>
      <c r="Q109" s="17">
        <v>0.992178</v>
      </c>
      <c r="R109" s="17">
        <v>1.0407029999999999</v>
      </c>
      <c r="S109" s="17">
        <v>1.6742239999999999</v>
      </c>
      <c r="T109" s="17">
        <v>0.63352200000000003</v>
      </c>
      <c r="U109" s="17">
        <v>0.37839699999999998</v>
      </c>
      <c r="V109" s="17">
        <v>570.1</v>
      </c>
      <c r="W109" s="17">
        <v>0.13366400000000001</v>
      </c>
      <c r="X109" s="17">
        <v>344</v>
      </c>
      <c r="Y109" s="17">
        <v>0</v>
      </c>
      <c r="Z109" s="17">
        <v>0</v>
      </c>
      <c r="AA109" s="17">
        <v>0.58214999999999995</v>
      </c>
      <c r="AB109" s="17">
        <v>5.6395800000000003E-2</v>
      </c>
      <c r="AC109" s="17">
        <v>1.07643</v>
      </c>
      <c r="AD109" s="17">
        <v>0.25</v>
      </c>
      <c r="AE109" s="17">
        <v>1395.3</v>
      </c>
    </row>
    <row r="110" spans="1:31">
      <c r="A110" s="17">
        <v>97</v>
      </c>
      <c r="B110" s="19">
        <v>0.46306712962962965</v>
      </c>
      <c r="C110" s="17">
        <v>47</v>
      </c>
      <c r="D110" s="17">
        <v>53.4</v>
      </c>
      <c r="E110" s="17">
        <v>5.1436999999999997E-2</v>
      </c>
      <c r="F110" s="17">
        <v>2.4889999999999999</v>
      </c>
      <c r="G110" s="17">
        <v>0.977742</v>
      </c>
      <c r="H110" s="17">
        <v>1.086319</v>
      </c>
      <c r="I110" s="17">
        <v>1.5660959999999999</v>
      </c>
      <c r="J110" s="17">
        <v>0.47977700000000001</v>
      </c>
      <c r="K110" s="17">
        <v>0.30635200000000001</v>
      </c>
      <c r="L110" s="17">
        <v>586.29999999999995</v>
      </c>
      <c r="M110" s="17">
        <v>1.2999999999999999E-5</v>
      </c>
      <c r="N110" s="17">
        <v>512</v>
      </c>
      <c r="O110" s="17">
        <v>0</v>
      </c>
      <c r="P110" s="17">
        <v>0</v>
      </c>
      <c r="Q110" s="17">
        <v>0.99137200000000003</v>
      </c>
      <c r="R110" s="17">
        <v>1.026767</v>
      </c>
      <c r="S110" s="17">
        <v>1.6803170000000001</v>
      </c>
      <c r="T110" s="17">
        <v>0.65354999999999996</v>
      </c>
      <c r="U110" s="17">
        <v>0.38894400000000001</v>
      </c>
      <c r="V110" s="17">
        <v>570.79999999999995</v>
      </c>
      <c r="W110" s="17">
        <v>1.2E-5</v>
      </c>
      <c r="X110" s="17">
        <v>453</v>
      </c>
      <c r="Y110" s="17">
        <v>0</v>
      </c>
      <c r="Z110" s="17">
        <v>0</v>
      </c>
      <c r="AA110" s="17">
        <v>0.59837600000000002</v>
      </c>
      <c r="AB110" s="17">
        <v>8.7948399999999996E-2</v>
      </c>
      <c r="AC110" s="17">
        <v>1.0842499999999999</v>
      </c>
      <c r="AD110" s="17">
        <v>0.25</v>
      </c>
      <c r="AE110" s="17">
        <v>1416.5</v>
      </c>
    </row>
    <row r="111" spans="1:31">
      <c r="A111" s="17">
        <v>98</v>
      </c>
      <c r="B111" s="19">
        <v>0.46312500000000001</v>
      </c>
      <c r="C111" s="17">
        <v>45.9</v>
      </c>
      <c r="D111" s="17">
        <v>61.5</v>
      </c>
      <c r="E111" s="17">
        <v>6.0222999999999999E-2</v>
      </c>
      <c r="F111" s="17">
        <v>2.9140000000000001</v>
      </c>
      <c r="G111" s="17">
        <v>0.97870699999999999</v>
      </c>
      <c r="H111" s="17">
        <v>1.088468</v>
      </c>
      <c r="I111" s="17">
        <v>1.57368</v>
      </c>
      <c r="J111" s="17">
        <v>0.48521199999999998</v>
      </c>
      <c r="K111" s="17">
        <v>0.30832900000000002</v>
      </c>
      <c r="L111" s="17">
        <v>589.29999999999995</v>
      </c>
      <c r="M111" s="17">
        <v>7.8999999999999996E-5</v>
      </c>
      <c r="N111" s="17">
        <v>471</v>
      </c>
      <c r="O111" s="17">
        <v>0</v>
      </c>
      <c r="P111" s="17">
        <v>0</v>
      </c>
      <c r="Q111" s="17">
        <v>0.99270499999999995</v>
      </c>
      <c r="R111" s="17">
        <v>1.0361050000000001</v>
      </c>
      <c r="S111" s="17">
        <v>1.7138100000000001</v>
      </c>
      <c r="T111" s="17">
        <v>0.677705</v>
      </c>
      <c r="U111" s="17">
        <v>0.39543699999999998</v>
      </c>
      <c r="V111" s="17">
        <v>577.4</v>
      </c>
      <c r="W111" s="17">
        <v>2.1297E-2</v>
      </c>
      <c r="X111" s="17">
        <v>499</v>
      </c>
      <c r="Y111" s="17">
        <v>0</v>
      </c>
      <c r="Z111" s="17">
        <v>0</v>
      </c>
      <c r="AA111" s="17">
        <v>0.60836500000000004</v>
      </c>
      <c r="AB111" s="17">
        <v>9.3231300000000003E-2</v>
      </c>
      <c r="AC111" s="17">
        <v>1.0992900000000001</v>
      </c>
      <c r="AD111" s="17">
        <v>0.25</v>
      </c>
      <c r="AE111" s="17">
        <v>1409.5</v>
      </c>
    </row>
    <row r="112" spans="1:31">
      <c r="A112" s="17">
        <v>99</v>
      </c>
      <c r="B112" s="19">
        <v>0.46318287037037037</v>
      </c>
      <c r="C112" s="17">
        <v>44.6</v>
      </c>
      <c r="D112" s="17">
        <v>74.2</v>
      </c>
      <c r="E112" s="17">
        <v>6.6854999999999998E-2</v>
      </c>
      <c r="F112" s="17">
        <v>3.2349999999999999</v>
      </c>
      <c r="G112" s="17">
        <v>0.97979300000000003</v>
      </c>
      <c r="H112" s="17">
        <v>1.1237090000000001</v>
      </c>
      <c r="I112" s="17">
        <v>1.621977</v>
      </c>
      <c r="J112" s="17">
        <v>0.49826799999999999</v>
      </c>
      <c r="K112" s="17">
        <v>0.30719800000000003</v>
      </c>
      <c r="L112" s="17">
        <v>557.9</v>
      </c>
      <c r="M112" s="17">
        <v>6.0000000000000002E-6</v>
      </c>
      <c r="N112" s="17">
        <v>415</v>
      </c>
      <c r="O112" s="17">
        <v>0</v>
      </c>
      <c r="P112" s="17">
        <v>0</v>
      </c>
      <c r="Q112" s="17">
        <v>0.98841400000000001</v>
      </c>
      <c r="R112" s="17">
        <v>1.0298659999999999</v>
      </c>
      <c r="S112" s="17">
        <v>1.673897</v>
      </c>
      <c r="T112" s="17">
        <v>0.64403100000000002</v>
      </c>
      <c r="U112" s="17">
        <v>0.38474999999999998</v>
      </c>
      <c r="V112" s="17">
        <v>596.5</v>
      </c>
      <c r="W112" s="17">
        <v>3.6722999999999999E-2</v>
      </c>
      <c r="X112" s="17">
        <v>444</v>
      </c>
      <c r="Y112" s="17">
        <v>0</v>
      </c>
      <c r="Z112" s="17">
        <v>0</v>
      </c>
      <c r="AA112" s="17">
        <v>0.59192199999999995</v>
      </c>
      <c r="AB112" s="17">
        <v>9.3855599999999997E-2</v>
      </c>
      <c r="AC112" s="17">
        <v>1.0903099999999999</v>
      </c>
      <c r="AD112" s="17">
        <v>0.25</v>
      </c>
      <c r="AE112" s="17">
        <v>1488.7</v>
      </c>
    </row>
    <row r="113" spans="1:31">
      <c r="A113" s="17">
        <v>100</v>
      </c>
      <c r="B113" s="19">
        <v>0.46324074074074079</v>
      </c>
      <c r="C113" s="17">
        <v>43.5</v>
      </c>
      <c r="D113" s="17">
        <v>69.7</v>
      </c>
      <c r="E113" s="17">
        <v>6.3703999999999997E-2</v>
      </c>
      <c r="F113" s="17">
        <v>3.0830000000000002</v>
      </c>
      <c r="G113" s="17">
        <v>0.98073399999999999</v>
      </c>
      <c r="H113" s="17">
        <v>1.107497</v>
      </c>
      <c r="I113" s="17">
        <v>1.583615</v>
      </c>
      <c r="J113" s="17">
        <v>0.47611799999999999</v>
      </c>
      <c r="K113" s="17">
        <v>0.300653</v>
      </c>
      <c r="L113" s="17">
        <v>561.1</v>
      </c>
      <c r="M113" s="17">
        <v>1.1E-5</v>
      </c>
      <c r="N113" s="17">
        <v>452</v>
      </c>
      <c r="O113" s="17">
        <v>0</v>
      </c>
      <c r="P113" s="17">
        <v>0</v>
      </c>
      <c r="Q113" s="17">
        <v>0.98634100000000002</v>
      </c>
      <c r="R113" s="17">
        <v>1.0593250000000001</v>
      </c>
      <c r="S113" s="17">
        <v>1.7341850000000001</v>
      </c>
      <c r="T113" s="17">
        <v>0.67485899999999999</v>
      </c>
      <c r="U113" s="17">
        <v>0.38915100000000002</v>
      </c>
      <c r="V113" s="17">
        <v>526.29999999999995</v>
      </c>
      <c r="W113" s="17">
        <v>3.0000000000000001E-6</v>
      </c>
      <c r="X113" s="17">
        <v>371</v>
      </c>
      <c r="Y113" s="17">
        <v>0</v>
      </c>
      <c r="Z113" s="17">
        <v>0</v>
      </c>
      <c r="AA113" s="17">
        <v>0.59869300000000003</v>
      </c>
      <c r="AB113" s="17">
        <v>9.6114900000000003E-2</v>
      </c>
      <c r="AC113" s="17">
        <v>1.12419</v>
      </c>
      <c r="AD113" s="17">
        <v>0.25</v>
      </c>
      <c r="AE113" s="17">
        <v>1480.1</v>
      </c>
    </row>
    <row r="114" spans="1:31">
      <c r="A114" s="17">
        <v>101</v>
      </c>
      <c r="B114" s="19">
        <v>0.46329861111111109</v>
      </c>
      <c r="C114" s="17">
        <v>42.3</v>
      </c>
      <c r="D114" s="17">
        <v>77.8</v>
      </c>
      <c r="E114" s="17">
        <v>6.7660999999999999E-2</v>
      </c>
      <c r="F114" s="17">
        <v>3.274</v>
      </c>
      <c r="G114" s="17">
        <v>0.97888299999999995</v>
      </c>
      <c r="H114" s="17">
        <v>1.1351659999999999</v>
      </c>
      <c r="I114" s="17">
        <v>1.569383</v>
      </c>
      <c r="J114" s="17">
        <v>0.43421700000000002</v>
      </c>
      <c r="K114" s="17">
        <v>0.27667999999999998</v>
      </c>
      <c r="L114" s="17">
        <v>528.1</v>
      </c>
      <c r="M114" s="17">
        <v>3.397E-2</v>
      </c>
      <c r="N114" s="17">
        <v>348</v>
      </c>
      <c r="O114" s="17">
        <v>0</v>
      </c>
      <c r="P114" s="17">
        <v>0</v>
      </c>
      <c r="Q114" s="17">
        <v>0.98738999999999999</v>
      </c>
      <c r="R114" s="17">
        <v>1.027056</v>
      </c>
      <c r="S114" s="17">
        <v>1.672941</v>
      </c>
      <c r="T114" s="17">
        <v>0.64588500000000004</v>
      </c>
      <c r="U114" s="17">
        <v>0.386077</v>
      </c>
      <c r="V114" s="17">
        <v>590.29999999999995</v>
      </c>
      <c r="W114" s="17">
        <v>5.0000000000000004E-6</v>
      </c>
      <c r="X114" s="17">
        <v>534</v>
      </c>
      <c r="Y114" s="17">
        <v>0</v>
      </c>
      <c r="Z114" s="17">
        <v>0</v>
      </c>
      <c r="AA114" s="17">
        <v>0.59396499999999997</v>
      </c>
      <c r="AB114" s="17">
        <v>7.9370499999999997E-2</v>
      </c>
      <c r="AC114" s="17">
        <v>1.0783199999999999</v>
      </c>
      <c r="AD114" s="17">
        <v>0.25</v>
      </c>
      <c r="AE114" s="17">
        <v>1572.8</v>
      </c>
    </row>
    <row r="115" spans="1:31">
      <c r="A115" s="17">
        <v>102</v>
      </c>
      <c r="B115" s="19">
        <v>0.46334490740740741</v>
      </c>
      <c r="C115" s="17">
        <v>41.2</v>
      </c>
      <c r="D115" s="17">
        <v>115.9</v>
      </c>
      <c r="E115" s="17">
        <v>8.6141999999999996E-2</v>
      </c>
      <c r="F115" s="17">
        <v>4.1680000000000001</v>
      </c>
      <c r="G115" s="17">
        <v>0.964974</v>
      </c>
      <c r="H115" s="17">
        <v>1.16252</v>
      </c>
      <c r="I115" s="17">
        <v>1.581329</v>
      </c>
      <c r="J115" s="17">
        <v>0.41880899999999999</v>
      </c>
      <c r="K115" s="17">
        <v>0.26484600000000003</v>
      </c>
      <c r="L115" s="17">
        <v>500.8</v>
      </c>
      <c r="M115" s="17">
        <v>1.1E-5</v>
      </c>
      <c r="N115" s="17">
        <v>510</v>
      </c>
      <c r="O115" s="17">
        <v>0</v>
      </c>
      <c r="P115" s="17">
        <v>0</v>
      </c>
      <c r="Q115" s="17">
        <v>0.98541400000000001</v>
      </c>
      <c r="R115" s="17">
        <v>1.087769</v>
      </c>
      <c r="S115" s="17">
        <v>1.7482260000000001</v>
      </c>
      <c r="T115" s="17">
        <v>0.66045699999999996</v>
      </c>
      <c r="U115" s="17">
        <v>0.37778699999999998</v>
      </c>
      <c r="V115" s="17">
        <v>516.1</v>
      </c>
      <c r="W115" s="17">
        <v>3.9999999999999998E-6</v>
      </c>
      <c r="X115" s="17">
        <v>389</v>
      </c>
      <c r="Y115" s="17">
        <v>0</v>
      </c>
      <c r="Z115" s="17">
        <v>0</v>
      </c>
      <c r="AA115" s="17">
        <v>0.58121100000000003</v>
      </c>
      <c r="AB115" s="17">
        <v>0.15129899999999999</v>
      </c>
      <c r="AC115" s="17">
        <v>1.1877</v>
      </c>
      <c r="AD115" s="17">
        <v>0.25</v>
      </c>
      <c r="AE115" s="17">
        <v>1658.6</v>
      </c>
    </row>
    <row r="116" spans="1:31">
      <c r="A116" s="17">
        <v>103</v>
      </c>
      <c r="B116" s="19">
        <v>0.46340277777777777</v>
      </c>
      <c r="C116" s="17">
        <v>39.9</v>
      </c>
      <c r="D116" s="17">
        <v>110.4</v>
      </c>
      <c r="E116" s="17">
        <v>8.0994999999999998E-2</v>
      </c>
      <c r="F116" s="17">
        <v>3.919</v>
      </c>
      <c r="G116" s="17">
        <v>0.97615300000000005</v>
      </c>
      <c r="H116" s="17">
        <v>1.1410709999999999</v>
      </c>
      <c r="I116" s="17">
        <v>1.5764069999999999</v>
      </c>
      <c r="J116" s="17">
        <v>0.43533699999999997</v>
      </c>
      <c r="K116" s="17">
        <v>0.27615699999999999</v>
      </c>
      <c r="L116" s="17">
        <v>518.20000000000005</v>
      </c>
      <c r="M116" s="17">
        <v>1.9999999999999999E-6</v>
      </c>
      <c r="N116" s="17">
        <v>611</v>
      </c>
      <c r="O116" s="17">
        <v>0</v>
      </c>
      <c r="P116" s="17">
        <v>0</v>
      </c>
      <c r="Q116" s="17">
        <v>0.98762300000000003</v>
      </c>
      <c r="R116" s="17">
        <v>1.096595</v>
      </c>
      <c r="S116" s="17">
        <v>1.7404809999999999</v>
      </c>
      <c r="T116" s="17">
        <v>0.64388599999999996</v>
      </c>
      <c r="U116" s="17">
        <v>0.36994700000000003</v>
      </c>
      <c r="V116" s="17">
        <v>504.2</v>
      </c>
      <c r="W116" s="17">
        <v>9.0000000000000002E-6</v>
      </c>
      <c r="X116" s="17">
        <v>468</v>
      </c>
      <c r="Y116" s="17">
        <v>0</v>
      </c>
      <c r="Z116" s="17">
        <v>0</v>
      </c>
      <c r="AA116" s="17">
        <v>0.56914900000000002</v>
      </c>
      <c r="AB116" s="17">
        <v>0.17382400000000001</v>
      </c>
      <c r="AC116" s="17">
        <v>1.20852</v>
      </c>
      <c r="AD116" s="17">
        <v>0.25</v>
      </c>
      <c r="AE116" s="17">
        <v>1602.7</v>
      </c>
    </row>
    <row r="117" spans="1:31">
      <c r="A117" s="17">
        <v>104</v>
      </c>
      <c r="B117" s="19">
        <v>0.46346064814814819</v>
      </c>
      <c r="C117" s="17">
        <v>38.6</v>
      </c>
      <c r="D117" s="17">
        <v>111.3</v>
      </c>
      <c r="E117" s="17">
        <v>8.9568999999999996E-2</v>
      </c>
      <c r="F117" s="17">
        <v>4.3339999999999996</v>
      </c>
      <c r="G117" s="17">
        <v>0.96695500000000001</v>
      </c>
      <c r="H117" s="17">
        <v>1.127934</v>
      </c>
      <c r="I117" s="17">
        <v>1.5705739999999999</v>
      </c>
      <c r="J117" s="17">
        <v>0.44263999999999998</v>
      </c>
      <c r="K117" s="17">
        <v>0.281833</v>
      </c>
      <c r="L117" s="17">
        <v>534.20000000000005</v>
      </c>
      <c r="M117" s="17">
        <v>3.0000000000000001E-6</v>
      </c>
      <c r="N117" s="17">
        <v>426</v>
      </c>
      <c r="O117" s="17">
        <v>0</v>
      </c>
      <c r="P117" s="17">
        <v>0</v>
      </c>
      <c r="Q117" s="17">
        <v>0.98524199999999995</v>
      </c>
      <c r="R117" s="17">
        <v>1.0667260000000001</v>
      </c>
      <c r="S117" s="17">
        <v>1.706088</v>
      </c>
      <c r="T117" s="17">
        <v>0.63936199999999999</v>
      </c>
      <c r="U117" s="17">
        <v>0.374753</v>
      </c>
      <c r="V117" s="17">
        <v>557.20000000000005</v>
      </c>
      <c r="W117" s="17">
        <v>5.0000000000000004E-6</v>
      </c>
      <c r="X117" s="17">
        <v>369</v>
      </c>
      <c r="Y117" s="17">
        <v>0</v>
      </c>
      <c r="Z117" s="17">
        <v>0</v>
      </c>
      <c r="AA117" s="17">
        <v>0.57654300000000003</v>
      </c>
      <c r="AB117" s="17">
        <v>0.13222300000000001</v>
      </c>
      <c r="AC117" s="17">
        <v>1.15126</v>
      </c>
      <c r="AD117" s="17">
        <v>0.25</v>
      </c>
      <c r="AE117" s="17">
        <v>1554.7</v>
      </c>
    </row>
    <row r="118" spans="1:31">
      <c r="A118" s="17">
        <v>105</v>
      </c>
      <c r="B118" s="19">
        <v>0.4635185185185185</v>
      </c>
      <c r="C118" s="17">
        <v>37.5</v>
      </c>
      <c r="D118" s="17">
        <v>87.8</v>
      </c>
      <c r="E118" s="17">
        <v>6.9357000000000002E-2</v>
      </c>
      <c r="F118" s="17">
        <v>3.3559999999999999</v>
      </c>
      <c r="G118" s="17">
        <v>0.97579099999999996</v>
      </c>
      <c r="H118" s="17">
        <v>1.1121350000000001</v>
      </c>
      <c r="I118" s="17">
        <v>1.534789</v>
      </c>
      <c r="J118" s="17">
        <v>0.42265399999999997</v>
      </c>
      <c r="K118" s="17">
        <v>0.27538299999999999</v>
      </c>
      <c r="L118" s="17">
        <v>508.8</v>
      </c>
      <c r="M118" s="17">
        <v>6.0000000000000002E-6</v>
      </c>
      <c r="N118" s="17">
        <v>435</v>
      </c>
      <c r="O118" s="17">
        <v>0</v>
      </c>
      <c r="P118" s="17">
        <v>0</v>
      </c>
      <c r="Q118" s="17">
        <v>0.987313</v>
      </c>
      <c r="R118" s="17">
        <v>1.084878</v>
      </c>
      <c r="S118" s="17">
        <v>1.73441</v>
      </c>
      <c r="T118" s="17">
        <v>0.649532</v>
      </c>
      <c r="U118" s="17">
        <v>0.37449700000000002</v>
      </c>
      <c r="V118" s="17">
        <v>541.70000000000005</v>
      </c>
      <c r="W118" s="17">
        <v>3.9999999999999998E-6</v>
      </c>
      <c r="X118" s="17">
        <v>393</v>
      </c>
      <c r="Y118" s="17">
        <v>0</v>
      </c>
      <c r="Z118" s="17">
        <v>0</v>
      </c>
      <c r="AA118" s="17">
        <v>0.57615000000000005</v>
      </c>
      <c r="AB118" s="17">
        <v>0.10470500000000001</v>
      </c>
      <c r="AC118" s="17">
        <v>1.15289</v>
      </c>
      <c r="AD118" s="17">
        <v>0.25</v>
      </c>
      <c r="AE118" s="17">
        <v>1632.5</v>
      </c>
    </row>
    <row r="119" spans="1:31">
      <c r="A119" s="17">
        <v>106</v>
      </c>
      <c r="B119" s="19">
        <v>0.46356481481481482</v>
      </c>
      <c r="C119" s="17">
        <v>36.200000000000003</v>
      </c>
      <c r="D119" s="17">
        <v>103.2</v>
      </c>
      <c r="E119" s="17">
        <v>7.6676999999999995E-2</v>
      </c>
      <c r="F119" s="17">
        <v>3.71</v>
      </c>
      <c r="G119" s="17">
        <v>0.96788399999999997</v>
      </c>
      <c r="H119" s="17">
        <v>1.148825</v>
      </c>
      <c r="I119" s="17">
        <v>1.541337</v>
      </c>
      <c r="J119" s="17">
        <v>0.39251200000000003</v>
      </c>
      <c r="K119" s="17">
        <v>0.25465700000000002</v>
      </c>
      <c r="L119" s="17">
        <v>497.8</v>
      </c>
      <c r="M119" s="17">
        <v>2.3E-5</v>
      </c>
      <c r="N119" s="17">
        <v>496</v>
      </c>
      <c r="O119" s="17">
        <v>0</v>
      </c>
      <c r="P119" s="17">
        <v>0</v>
      </c>
      <c r="Q119" s="17">
        <v>0.98244500000000001</v>
      </c>
      <c r="R119" s="17">
        <v>1.0800799999999999</v>
      </c>
      <c r="S119" s="17">
        <v>1.7193590000000001</v>
      </c>
      <c r="T119" s="17">
        <v>0.63927999999999996</v>
      </c>
      <c r="U119" s="17">
        <v>0.371813</v>
      </c>
      <c r="V119" s="17">
        <v>507.4</v>
      </c>
      <c r="W119" s="17">
        <v>6.9999999999999999E-6</v>
      </c>
      <c r="X119" s="17">
        <v>602</v>
      </c>
      <c r="Y119" s="17">
        <v>0</v>
      </c>
      <c r="Z119" s="17">
        <v>0</v>
      </c>
      <c r="AA119" s="17">
        <v>0.57201999999999997</v>
      </c>
      <c r="AB119" s="17">
        <v>0.13304099999999999</v>
      </c>
      <c r="AC119" s="17">
        <v>1.16513</v>
      </c>
      <c r="AD119" s="17">
        <v>0.25</v>
      </c>
      <c r="AE119" s="17">
        <v>1668.4</v>
      </c>
    </row>
    <row r="120" spans="1:31">
      <c r="A120" s="17">
        <v>107</v>
      </c>
      <c r="B120" s="19">
        <v>0.46362268518518518</v>
      </c>
      <c r="C120" s="17">
        <v>35</v>
      </c>
      <c r="D120" s="17">
        <v>153</v>
      </c>
      <c r="E120" s="17">
        <v>0.11298</v>
      </c>
      <c r="F120" s="17">
        <v>5.4669999999999996</v>
      </c>
      <c r="G120" s="17">
        <v>0.96668600000000005</v>
      </c>
      <c r="H120" s="17">
        <v>1.145265</v>
      </c>
      <c r="I120" s="17">
        <v>1.510186</v>
      </c>
      <c r="J120" s="17">
        <v>0.364921</v>
      </c>
      <c r="K120" s="17">
        <v>0.24163999999999999</v>
      </c>
      <c r="L120" s="17">
        <v>492</v>
      </c>
      <c r="M120" s="17">
        <v>1.4E-5</v>
      </c>
      <c r="N120" s="17">
        <v>348</v>
      </c>
      <c r="O120" s="17">
        <v>0</v>
      </c>
      <c r="P120" s="17">
        <v>0</v>
      </c>
      <c r="Q120" s="17">
        <v>0.98872199999999999</v>
      </c>
      <c r="R120" s="17">
        <v>1.0757509999999999</v>
      </c>
      <c r="S120" s="17">
        <v>1.722059</v>
      </c>
      <c r="T120" s="17">
        <v>0.64630799999999999</v>
      </c>
      <c r="U120" s="17">
        <v>0.37531100000000001</v>
      </c>
      <c r="V120" s="17">
        <v>548.70000000000005</v>
      </c>
      <c r="W120" s="17">
        <v>9.0000000000000002E-6</v>
      </c>
      <c r="X120" s="17">
        <v>429</v>
      </c>
      <c r="Y120" s="17">
        <v>0</v>
      </c>
      <c r="Z120" s="17">
        <v>0</v>
      </c>
      <c r="AA120" s="17">
        <v>0.57740199999999997</v>
      </c>
      <c r="AB120" s="17">
        <v>0.13622899999999999</v>
      </c>
      <c r="AC120" s="17">
        <v>1.1637999999999999</v>
      </c>
      <c r="AD120" s="17">
        <v>0.25</v>
      </c>
      <c r="AE120" s="17">
        <v>1688.2</v>
      </c>
    </row>
    <row r="121" spans="1:31">
      <c r="A121" s="17">
        <v>108</v>
      </c>
      <c r="B121" s="19">
        <v>0.4636805555555556</v>
      </c>
      <c r="C121" s="17">
        <v>33.9</v>
      </c>
      <c r="D121" s="17">
        <v>152.1</v>
      </c>
      <c r="E121" s="17">
        <v>0.108529</v>
      </c>
      <c r="F121" s="17">
        <v>5.2519999999999998</v>
      </c>
      <c r="G121" s="17">
        <v>0.95478200000000002</v>
      </c>
      <c r="H121" s="17">
        <v>1.1286989999999999</v>
      </c>
      <c r="I121" s="17">
        <v>1.4887999999999999</v>
      </c>
      <c r="J121" s="17">
        <v>0.36010199999999998</v>
      </c>
      <c r="K121" s="17">
        <v>0.24187400000000001</v>
      </c>
      <c r="L121" s="17">
        <v>518.4</v>
      </c>
      <c r="M121" s="17">
        <v>1.1E-5</v>
      </c>
      <c r="N121" s="17">
        <v>473</v>
      </c>
      <c r="O121" s="17">
        <v>0</v>
      </c>
      <c r="P121" s="17">
        <v>0</v>
      </c>
      <c r="Q121" s="17">
        <v>0.98552099999999998</v>
      </c>
      <c r="R121" s="17">
        <v>1.085782</v>
      </c>
      <c r="S121" s="17">
        <v>1.7071529999999999</v>
      </c>
      <c r="T121" s="17">
        <v>0.62137100000000001</v>
      </c>
      <c r="U121" s="17">
        <v>0.363981</v>
      </c>
      <c r="V121" s="17">
        <v>503.2</v>
      </c>
      <c r="W121" s="17">
        <v>3.9999999999999998E-6</v>
      </c>
      <c r="X121" s="17">
        <v>335</v>
      </c>
      <c r="Y121" s="17">
        <v>0</v>
      </c>
      <c r="Z121" s="17">
        <v>0</v>
      </c>
      <c r="AA121" s="17">
        <v>0.55996999999999997</v>
      </c>
      <c r="AB121" s="17">
        <v>0.18316099999999999</v>
      </c>
      <c r="AC121" s="17">
        <v>1.1995899999999999</v>
      </c>
      <c r="AD121" s="17">
        <v>0.25</v>
      </c>
      <c r="AE121" s="17">
        <v>1602.2</v>
      </c>
    </row>
    <row r="122" spans="1:31">
      <c r="A122" s="17">
        <v>109</v>
      </c>
      <c r="B122" s="19">
        <v>0.4637384259259259</v>
      </c>
      <c r="C122" s="17">
        <v>32.799999999999997</v>
      </c>
      <c r="D122" s="17">
        <v>159.30000000000001</v>
      </c>
      <c r="E122" s="17">
        <v>9.6060999999999994E-2</v>
      </c>
      <c r="F122" s="17">
        <v>4.6479999999999997</v>
      </c>
      <c r="G122" s="17">
        <v>0.96845800000000004</v>
      </c>
      <c r="H122" s="17">
        <v>1.110994</v>
      </c>
      <c r="I122" s="17">
        <v>1.4635880000000001</v>
      </c>
      <c r="J122" s="17">
        <v>0.35259499999999999</v>
      </c>
      <c r="K122" s="17">
        <v>0.24091099999999999</v>
      </c>
      <c r="L122" s="17">
        <v>492.3</v>
      </c>
      <c r="M122" s="17">
        <v>2.0999999999999999E-5</v>
      </c>
      <c r="N122" s="17">
        <v>734</v>
      </c>
      <c r="O122" s="17">
        <v>0</v>
      </c>
      <c r="P122" s="17">
        <v>0</v>
      </c>
      <c r="Q122" s="17">
        <v>0.97930899999999999</v>
      </c>
      <c r="R122" s="17">
        <v>1.045504</v>
      </c>
      <c r="S122" s="17">
        <v>1.6237490000000001</v>
      </c>
      <c r="T122" s="17">
        <v>0.57824500000000001</v>
      </c>
      <c r="U122" s="17">
        <v>0.35611700000000002</v>
      </c>
      <c r="V122" s="17">
        <v>592.4</v>
      </c>
      <c r="W122" s="17">
        <v>3.9999999999999998E-6</v>
      </c>
      <c r="X122" s="17">
        <v>308</v>
      </c>
      <c r="Y122" s="17">
        <v>0</v>
      </c>
      <c r="Z122" s="17">
        <v>0</v>
      </c>
      <c r="AA122" s="17">
        <v>0.54787300000000005</v>
      </c>
      <c r="AB122" s="17">
        <v>0.25731599999999999</v>
      </c>
      <c r="AC122" s="17">
        <v>1.1942999999999999</v>
      </c>
      <c r="AD122" s="17">
        <v>0.25</v>
      </c>
      <c r="AE122" s="17">
        <v>1687</v>
      </c>
    </row>
    <row r="123" spans="1:31">
      <c r="A123" s="17">
        <v>110</v>
      </c>
      <c r="B123" s="19">
        <v>0.46379629629629626</v>
      </c>
      <c r="C123" s="17">
        <v>31.5</v>
      </c>
      <c r="D123" s="17">
        <v>147.5</v>
      </c>
      <c r="E123" s="17">
        <v>8.8234999999999994E-2</v>
      </c>
      <c r="F123" s="17">
        <v>4.2699999999999996</v>
      </c>
      <c r="G123" s="17">
        <v>0.970055</v>
      </c>
      <c r="H123" s="17">
        <v>1.106716</v>
      </c>
      <c r="I123" s="17">
        <v>1.4588639999999999</v>
      </c>
      <c r="J123" s="17">
        <v>0.35214800000000002</v>
      </c>
      <c r="K123" s="17">
        <v>0.24138499999999999</v>
      </c>
      <c r="L123" s="17">
        <v>449.1</v>
      </c>
      <c r="M123" s="17">
        <v>2.5000000000000001E-5</v>
      </c>
      <c r="N123" s="17">
        <v>609</v>
      </c>
      <c r="O123" s="17">
        <v>0</v>
      </c>
      <c r="P123" s="17">
        <v>0</v>
      </c>
      <c r="Q123" s="17">
        <v>0.98420099999999999</v>
      </c>
      <c r="R123" s="17">
        <v>1.0942670000000001</v>
      </c>
      <c r="S123" s="17">
        <v>1.7028890000000001</v>
      </c>
      <c r="T123" s="17">
        <v>0.60862300000000003</v>
      </c>
      <c r="U123" s="17">
        <v>0.357406</v>
      </c>
      <c r="V123" s="17">
        <v>534.29999999999995</v>
      </c>
      <c r="W123" s="17">
        <v>5.0000000000000004E-6</v>
      </c>
      <c r="X123" s="17">
        <v>383</v>
      </c>
      <c r="Y123" s="17">
        <v>0</v>
      </c>
      <c r="Z123" s="17">
        <v>0</v>
      </c>
      <c r="AA123" s="17">
        <v>0.54985499999999998</v>
      </c>
      <c r="AB123" s="17">
        <v>0.19545999999999999</v>
      </c>
      <c r="AC123" s="17">
        <v>1.21323</v>
      </c>
      <c r="AD123" s="17">
        <v>0.25</v>
      </c>
      <c r="AE123" s="17">
        <v>1849.3</v>
      </c>
    </row>
    <row r="124" spans="1:31">
      <c r="A124" s="17">
        <v>111</v>
      </c>
      <c r="B124" s="19">
        <v>0.46384259259259258</v>
      </c>
      <c r="C124" s="17">
        <v>30.4</v>
      </c>
      <c r="D124" s="17">
        <v>137.6</v>
      </c>
      <c r="E124" s="17">
        <v>9.0520000000000003E-2</v>
      </c>
      <c r="F124" s="17">
        <v>4.38</v>
      </c>
      <c r="G124" s="17">
        <v>0.95635199999999998</v>
      </c>
      <c r="H124" s="17">
        <v>1.1102380000000001</v>
      </c>
      <c r="I124" s="17">
        <v>1.469681</v>
      </c>
      <c r="J124" s="17">
        <v>0.35944300000000001</v>
      </c>
      <c r="K124" s="17">
        <v>0.24457200000000001</v>
      </c>
      <c r="L124" s="17">
        <v>495.7</v>
      </c>
      <c r="M124" s="17">
        <v>1.9999999999999999E-6</v>
      </c>
      <c r="N124" s="17">
        <v>636</v>
      </c>
      <c r="O124" s="17">
        <v>0</v>
      </c>
      <c r="P124" s="17">
        <v>0</v>
      </c>
      <c r="Q124" s="17">
        <v>0.986016</v>
      </c>
      <c r="R124" s="17">
        <v>1.0416970000000001</v>
      </c>
      <c r="S124" s="17">
        <v>1.6312</v>
      </c>
      <c r="T124" s="17">
        <v>0.589503</v>
      </c>
      <c r="U124" s="17">
        <v>0.36139199999999999</v>
      </c>
      <c r="V124" s="17">
        <v>596.79999999999995</v>
      </c>
      <c r="W124" s="17">
        <v>6.9999999999999999E-6</v>
      </c>
      <c r="X124" s="17">
        <v>495</v>
      </c>
      <c r="Y124" s="17">
        <v>0</v>
      </c>
      <c r="Z124" s="17">
        <v>0</v>
      </c>
      <c r="AA124" s="17">
        <v>0.55598800000000004</v>
      </c>
      <c r="AB124" s="17">
        <v>0.20696100000000001</v>
      </c>
      <c r="AC124" s="17">
        <v>1.1637</v>
      </c>
      <c r="AD124" s="17">
        <v>0.25</v>
      </c>
      <c r="AE124" s="17">
        <v>1675.4</v>
      </c>
    </row>
    <row r="125" spans="1:31">
      <c r="A125" s="17">
        <v>112</v>
      </c>
      <c r="B125" s="19">
        <v>0.463900462962963</v>
      </c>
      <c r="C125" s="17">
        <v>29.1</v>
      </c>
      <c r="D125" s="17">
        <v>143.9</v>
      </c>
      <c r="E125" s="17">
        <v>9.8644999999999997E-2</v>
      </c>
      <c r="F125" s="17">
        <v>4.7729999999999997</v>
      </c>
      <c r="G125" s="17">
        <v>0.96747000000000005</v>
      </c>
      <c r="H125" s="17">
        <v>1.083601</v>
      </c>
      <c r="I125" s="17">
        <v>1.3858740000000001</v>
      </c>
      <c r="J125" s="17">
        <v>0.30227300000000001</v>
      </c>
      <c r="K125" s="17">
        <v>0.21811</v>
      </c>
      <c r="L125" s="17">
        <v>498.2</v>
      </c>
      <c r="M125" s="17">
        <v>8.6033999999999999E-2</v>
      </c>
      <c r="N125" s="17">
        <v>396</v>
      </c>
      <c r="O125" s="17">
        <v>0</v>
      </c>
      <c r="P125" s="17">
        <v>0</v>
      </c>
      <c r="Q125" s="17">
        <v>0.984622</v>
      </c>
      <c r="R125" s="17">
        <v>1.074695</v>
      </c>
      <c r="S125" s="17">
        <v>1.6479029999999999</v>
      </c>
      <c r="T125" s="17">
        <v>0.57320800000000005</v>
      </c>
      <c r="U125" s="17">
        <v>0.34784100000000001</v>
      </c>
      <c r="V125" s="17">
        <v>523.70000000000005</v>
      </c>
      <c r="W125" s="17">
        <v>3.0000000000000001E-6</v>
      </c>
      <c r="X125" s="17">
        <v>446</v>
      </c>
      <c r="Y125" s="17">
        <v>0</v>
      </c>
      <c r="Z125" s="17">
        <v>0</v>
      </c>
      <c r="AA125" s="17">
        <v>0.53513999999999995</v>
      </c>
      <c r="AB125" s="17">
        <v>0.14582000000000001</v>
      </c>
      <c r="AC125" s="17">
        <v>1.15828</v>
      </c>
      <c r="AD125" s="17">
        <v>0.25</v>
      </c>
      <c r="AE125" s="17">
        <v>1667.2</v>
      </c>
    </row>
    <row r="126" spans="1:31">
      <c r="A126" s="17">
        <v>113</v>
      </c>
      <c r="B126" s="19">
        <v>0.46395833333333331</v>
      </c>
      <c r="C126" s="17">
        <v>27.9</v>
      </c>
      <c r="D126" s="17">
        <v>152.1</v>
      </c>
      <c r="E126" s="17">
        <v>9.1951000000000005E-2</v>
      </c>
      <c r="F126" s="17">
        <v>4.4489999999999998</v>
      </c>
      <c r="G126" s="17">
        <v>0.95928999999999998</v>
      </c>
      <c r="H126" s="17">
        <v>1.0712950000000001</v>
      </c>
      <c r="I126" s="17">
        <v>1.3531580000000001</v>
      </c>
      <c r="J126" s="17">
        <v>0.281862</v>
      </c>
      <c r="K126" s="17">
        <v>0.20830000000000001</v>
      </c>
      <c r="L126" s="17">
        <v>470.7</v>
      </c>
      <c r="M126" s="17">
        <v>6.0000000000000002E-6</v>
      </c>
      <c r="N126" s="17">
        <v>404</v>
      </c>
      <c r="O126" s="17">
        <v>0</v>
      </c>
      <c r="P126" s="17">
        <v>0</v>
      </c>
      <c r="Q126" s="17">
        <v>0.98670599999999997</v>
      </c>
      <c r="R126" s="17">
        <v>1.06009</v>
      </c>
      <c r="S126" s="17">
        <v>1.5722480000000001</v>
      </c>
      <c r="T126" s="17">
        <v>0.512158</v>
      </c>
      <c r="U126" s="17">
        <v>0.32574900000000001</v>
      </c>
      <c r="V126" s="17">
        <v>479.7</v>
      </c>
      <c r="W126" s="17">
        <v>3.9999999999999998E-6</v>
      </c>
      <c r="X126" s="17">
        <v>394</v>
      </c>
      <c r="Y126" s="17">
        <v>0</v>
      </c>
      <c r="Z126" s="17">
        <v>0</v>
      </c>
      <c r="AA126" s="17">
        <v>0.50115200000000004</v>
      </c>
      <c r="AB126" s="17">
        <v>0.14834700000000001</v>
      </c>
      <c r="AC126" s="17">
        <v>1.1360699999999999</v>
      </c>
      <c r="AD126" s="17">
        <v>0.25</v>
      </c>
      <c r="AE126" s="17">
        <v>1764.6</v>
      </c>
    </row>
    <row r="127" spans="1:31">
      <c r="A127" s="17">
        <v>114</v>
      </c>
      <c r="B127" s="19">
        <v>0.46401620370370367</v>
      </c>
      <c r="C127" s="17">
        <v>26.8</v>
      </c>
      <c r="D127" s="17">
        <v>172.9</v>
      </c>
      <c r="E127" s="17">
        <v>9.6641000000000005E-2</v>
      </c>
      <c r="F127" s="17">
        <v>4.6760000000000002</v>
      </c>
      <c r="G127" s="17">
        <v>0.91415900000000005</v>
      </c>
      <c r="H127" s="17">
        <v>1.0840700000000001</v>
      </c>
      <c r="I127" s="17">
        <v>1.304759</v>
      </c>
      <c r="J127" s="17">
        <v>0.220689</v>
      </c>
      <c r="K127" s="17">
        <v>0.16914100000000001</v>
      </c>
      <c r="L127" s="17">
        <v>440.8</v>
      </c>
      <c r="M127" s="17">
        <v>3.0000000000000001E-6</v>
      </c>
      <c r="N127" s="17">
        <v>549</v>
      </c>
      <c r="O127" s="17">
        <v>0</v>
      </c>
      <c r="P127" s="17">
        <v>0</v>
      </c>
      <c r="Q127" s="17">
        <v>0.98120399999999997</v>
      </c>
      <c r="R127" s="17">
        <v>0.99191600000000002</v>
      </c>
      <c r="S127" s="17">
        <v>1.509296</v>
      </c>
      <c r="T127" s="17">
        <v>0.51738099999999998</v>
      </c>
      <c r="U127" s="17">
        <v>0.34279599999999999</v>
      </c>
      <c r="V127" s="17">
        <v>573.29999999999995</v>
      </c>
      <c r="W127" s="17">
        <v>1.4E-5</v>
      </c>
      <c r="X127" s="17">
        <v>397</v>
      </c>
      <c r="Y127" s="17">
        <v>0</v>
      </c>
      <c r="Z127" s="17">
        <v>0</v>
      </c>
      <c r="AA127" s="17">
        <v>0.52737900000000004</v>
      </c>
      <c r="AB127" s="17">
        <v>0.20112099999999999</v>
      </c>
      <c r="AC127" s="17">
        <v>1.0959700000000001</v>
      </c>
      <c r="AD127" s="17">
        <v>0.25</v>
      </c>
      <c r="AE127" s="17">
        <v>1884.2</v>
      </c>
    </row>
    <row r="128" spans="1:31">
      <c r="A128" s="17">
        <v>115</v>
      </c>
      <c r="B128" s="19">
        <v>0.46406249999999999</v>
      </c>
      <c r="C128" s="17">
        <v>25.5</v>
      </c>
      <c r="D128" s="17">
        <v>288.7</v>
      </c>
      <c r="E128" s="17">
        <v>0.116408</v>
      </c>
      <c r="F128" s="17">
        <v>5.633</v>
      </c>
      <c r="G128" s="17">
        <v>0.90632400000000002</v>
      </c>
      <c r="H128" s="17">
        <v>1.071917</v>
      </c>
      <c r="I128" s="17">
        <v>1.2652870000000001</v>
      </c>
      <c r="J128" s="17">
        <v>0.19337099999999999</v>
      </c>
      <c r="K128" s="17">
        <v>0.15282699999999999</v>
      </c>
      <c r="L128" s="17">
        <v>399.5</v>
      </c>
      <c r="M128" s="17">
        <v>3.0000000000000001E-6</v>
      </c>
      <c r="N128" s="17">
        <v>722</v>
      </c>
      <c r="O128" s="17">
        <v>0</v>
      </c>
      <c r="P128" s="17">
        <v>0</v>
      </c>
      <c r="Q128" s="17">
        <v>0.98384799999999994</v>
      </c>
      <c r="R128" s="17">
        <v>1.0488329999999999</v>
      </c>
      <c r="S128" s="17">
        <v>1.5589759999999999</v>
      </c>
      <c r="T128" s="17">
        <v>0.51014400000000004</v>
      </c>
      <c r="U128" s="17">
        <v>0.32723000000000002</v>
      </c>
      <c r="V128" s="17">
        <v>485.4</v>
      </c>
      <c r="W128" s="17">
        <v>3.9999999999999998E-6</v>
      </c>
      <c r="X128" s="17">
        <v>392</v>
      </c>
      <c r="Y128" s="17">
        <v>0</v>
      </c>
      <c r="Z128" s="17">
        <v>0</v>
      </c>
      <c r="AA128" s="17">
        <v>0.50343000000000004</v>
      </c>
      <c r="AB128" s="17">
        <v>0.33396100000000001</v>
      </c>
      <c r="AC128" s="17">
        <v>1.2192000000000001</v>
      </c>
      <c r="AD128" s="17">
        <v>0.25</v>
      </c>
      <c r="AE128" s="17">
        <v>2079.1999999999998</v>
      </c>
    </row>
    <row r="129" spans="1:31">
      <c r="A129" s="17">
        <v>116</v>
      </c>
      <c r="B129" s="19">
        <v>0.46412037037037041</v>
      </c>
      <c r="C129" s="17">
        <v>24.4</v>
      </c>
      <c r="D129" s="17">
        <v>329.5</v>
      </c>
      <c r="E129" s="17">
        <v>0.126552</v>
      </c>
      <c r="F129" s="17">
        <v>6.1239999999999997</v>
      </c>
      <c r="G129" s="17">
        <v>0.88030299999999995</v>
      </c>
      <c r="H129" s="17">
        <v>0.98111099999999996</v>
      </c>
      <c r="I129" s="17">
        <v>1.1639900000000001</v>
      </c>
      <c r="J129" s="17">
        <v>0.18287900000000001</v>
      </c>
      <c r="K129" s="17">
        <v>0.157114</v>
      </c>
      <c r="L129" s="17">
        <v>440.8</v>
      </c>
      <c r="M129" s="17">
        <v>5.8200000000000005E-4</v>
      </c>
      <c r="N129" s="17">
        <v>575</v>
      </c>
      <c r="O129" s="17">
        <v>0</v>
      </c>
      <c r="P129" s="17">
        <v>0</v>
      </c>
      <c r="Q129" s="17">
        <v>0.98147399999999996</v>
      </c>
      <c r="R129" s="17">
        <v>1.0177510000000001</v>
      </c>
      <c r="S129" s="17">
        <v>1.4749779999999999</v>
      </c>
      <c r="T129" s="17">
        <v>0.45722699999999999</v>
      </c>
      <c r="U129" s="17">
        <v>0.30998900000000001</v>
      </c>
      <c r="V129" s="17">
        <v>517.1</v>
      </c>
      <c r="W129" s="17">
        <v>3.0283000000000001E-2</v>
      </c>
      <c r="X129" s="17">
        <v>459</v>
      </c>
      <c r="Y129" s="17">
        <v>0</v>
      </c>
      <c r="Z129" s="17">
        <v>0</v>
      </c>
      <c r="AA129" s="17">
        <v>0.476906</v>
      </c>
      <c r="AB129" s="17">
        <v>0.33443699999999998</v>
      </c>
      <c r="AC129" s="17">
        <v>1.17066</v>
      </c>
      <c r="AD129" s="17">
        <v>0.22801299999999999</v>
      </c>
      <c r="AE129" s="17">
        <v>1884.2</v>
      </c>
    </row>
    <row r="130" spans="1:31">
      <c r="A130" s="17">
        <v>117</v>
      </c>
      <c r="B130" s="19">
        <v>0.46417824074074071</v>
      </c>
      <c r="C130" s="17">
        <v>22.9</v>
      </c>
      <c r="D130" s="17">
        <v>313.2</v>
      </c>
      <c r="E130" s="17">
        <v>0.100755</v>
      </c>
      <c r="F130" s="17">
        <v>4.875</v>
      </c>
      <c r="G130" s="17">
        <v>0.86407999999999996</v>
      </c>
      <c r="H130" s="17">
        <v>0.97882599999999997</v>
      </c>
      <c r="I130" s="17">
        <v>1.138139</v>
      </c>
      <c r="J130" s="17">
        <v>0.15931300000000001</v>
      </c>
      <c r="K130" s="17">
        <v>0.13997699999999999</v>
      </c>
      <c r="L130" s="17">
        <v>500.9</v>
      </c>
      <c r="M130" s="17">
        <v>3.274E-3</v>
      </c>
      <c r="N130" s="17">
        <v>1322</v>
      </c>
      <c r="O130" s="17">
        <v>0</v>
      </c>
      <c r="P130" s="17">
        <v>0</v>
      </c>
      <c r="Q130" s="17">
        <v>0.98029299999999997</v>
      </c>
      <c r="R130" s="17">
        <v>0.99833400000000005</v>
      </c>
      <c r="S130" s="17">
        <v>1.450701</v>
      </c>
      <c r="T130" s="17">
        <v>0.45236700000000002</v>
      </c>
      <c r="U130" s="17">
        <v>0.31182700000000002</v>
      </c>
      <c r="V130" s="17">
        <v>536.9</v>
      </c>
      <c r="W130" s="17">
        <v>1.5E-5</v>
      </c>
      <c r="X130" s="17">
        <v>363</v>
      </c>
      <c r="Y130" s="17">
        <v>0</v>
      </c>
      <c r="Z130" s="17">
        <v>0</v>
      </c>
      <c r="AA130" s="17">
        <v>0.47973300000000002</v>
      </c>
      <c r="AB130" s="17">
        <v>0.55519399999999997</v>
      </c>
      <c r="AC130" s="17">
        <v>1.24949</v>
      </c>
      <c r="AD130" s="17">
        <v>0.25</v>
      </c>
      <c r="AE130" s="17">
        <v>1658.2</v>
      </c>
    </row>
    <row r="131" spans="1:31">
      <c r="A131" s="17">
        <v>118</v>
      </c>
      <c r="B131" s="19">
        <v>0.46423611111111113</v>
      </c>
      <c r="C131" s="17">
        <v>22</v>
      </c>
      <c r="D131" s="17">
        <v>332.2</v>
      </c>
      <c r="E131" s="17">
        <v>9.7004000000000007E-2</v>
      </c>
      <c r="F131" s="17">
        <v>4.694</v>
      </c>
      <c r="G131" s="17">
        <v>0.86236900000000005</v>
      </c>
      <c r="H131" s="17">
        <v>0.96016699999999999</v>
      </c>
      <c r="I131" s="17">
        <v>1.091326</v>
      </c>
      <c r="J131" s="17">
        <v>0.131159</v>
      </c>
      <c r="K131" s="17">
        <v>0.120183</v>
      </c>
      <c r="L131" s="17">
        <v>356.4</v>
      </c>
      <c r="M131" s="17">
        <v>0.24981999999999999</v>
      </c>
      <c r="N131" s="17">
        <v>448</v>
      </c>
      <c r="O131" s="17">
        <v>0</v>
      </c>
      <c r="P131" s="17">
        <v>0</v>
      </c>
      <c r="Q131" s="17">
        <v>0.98555199999999998</v>
      </c>
      <c r="R131" s="17">
        <v>0.98923499999999998</v>
      </c>
      <c r="S131" s="17">
        <v>1.4009039999999999</v>
      </c>
      <c r="T131" s="17">
        <v>0.41166900000000001</v>
      </c>
      <c r="U131" s="17">
        <v>0.29385899999999998</v>
      </c>
      <c r="V131" s="17">
        <v>523.79999999999995</v>
      </c>
      <c r="W131" s="17">
        <v>2.5093000000000001E-2</v>
      </c>
      <c r="X131" s="17">
        <v>654</v>
      </c>
      <c r="Y131" s="17">
        <v>0</v>
      </c>
      <c r="Z131" s="17">
        <v>0</v>
      </c>
      <c r="AA131" s="17">
        <v>0.45209100000000002</v>
      </c>
      <c r="AB131" s="17">
        <v>0.24210000000000001</v>
      </c>
      <c r="AC131" s="17">
        <v>1.0889</v>
      </c>
      <c r="AD131" s="17">
        <v>0.198597</v>
      </c>
      <c r="AE131" s="17">
        <v>2330.3000000000002</v>
      </c>
    </row>
    <row r="132" spans="1:31">
      <c r="A132" s="17">
        <v>119</v>
      </c>
      <c r="B132" s="19">
        <v>0.46429398148148149</v>
      </c>
      <c r="C132" s="17">
        <v>20.8</v>
      </c>
      <c r="D132" s="17">
        <v>406.4</v>
      </c>
      <c r="E132" s="17">
        <v>0.116378</v>
      </c>
      <c r="F132" s="17">
        <v>5.6310000000000002</v>
      </c>
      <c r="G132" s="17">
        <v>0.843866</v>
      </c>
      <c r="H132" s="17">
        <v>0.92813999999999997</v>
      </c>
      <c r="I132" s="17">
        <v>1.0425150000000001</v>
      </c>
      <c r="J132" s="17">
        <v>0.114375</v>
      </c>
      <c r="K132" s="17">
        <v>0.109711</v>
      </c>
      <c r="L132" s="17">
        <v>506.3</v>
      </c>
      <c r="M132" s="17">
        <v>0.22911899999999999</v>
      </c>
      <c r="N132" s="17">
        <v>1137</v>
      </c>
      <c r="O132" s="17">
        <v>0</v>
      </c>
      <c r="P132" s="17">
        <v>0</v>
      </c>
      <c r="Q132" s="17">
        <v>0.97423000000000004</v>
      </c>
      <c r="R132" s="17">
        <v>0.95106999999999997</v>
      </c>
      <c r="S132" s="17">
        <v>1.3473759999999999</v>
      </c>
      <c r="T132" s="17">
        <v>0.39630700000000002</v>
      </c>
      <c r="U132" s="17">
        <v>0.294132</v>
      </c>
      <c r="V132" s="17">
        <v>576.5</v>
      </c>
      <c r="W132" s="17">
        <v>3.9999999999999998E-6</v>
      </c>
      <c r="X132" s="17">
        <v>421</v>
      </c>
      <c r="Y132" s="17">
        <v>0</v>
      </c>
      <c r="Z132" s="17">
        <v>0</v>
      </c>
      <c r="AA132" s="17">
        <v>0.452511</v>
      </c>
      <c r="AB132" s="17">
        <v>0.58474199999999998</v>
      </c>
      <c r="AC132" s="17">
        <v>1.1828099999999999</v>
      </c>
      <c r="AD132" s="17">
        <v>0.25</v>
      </c>
      <c r="AE132" s="17">
        <v>1640.5</v>
      </c>
    </row>
    <row r="133" spans="1:31">
      <c r="A133" s="17">
        <v>120</v>
      </c>
      <c r="B133" s="19">
        <v>0.46434027777777781</v>
      </c>
      <c r="C133" s="17">
        <v>19.7</v>
      </c>
      <c r="D133" s="17">
        <v>410</v>
      </c>
      <c r="E133" s="17">
        <v>8.2776000000000002E-2</v>
      </c>
      <c r="F133" s="17">
        <v>4.0049999999999999</v>
      </c>
      <c r="G133" s="17">
        <v>0.78867500000000001</v>
      </c>
      <c r="H133" s="17">
        <v>0.90720999999999996</v>
      </c>
      <c r="I133" s="17">
        <v>1.015396</v>
      </c>
      <c r="J133" s="17">
        <v>0.108186</v>
      </c>
      <c r="K133" s="17">
        <v>0.106546</v>
      </c>
      <c r="L133" s="17">
        <v>340.9</v>
      </c>
      <c r="M133" s="17">
        <v>0.162939</v>
      </c>
      <c r="N133" s="17">
        <v>880</v>
      </c>
      <c r="O133" s="17">
        <v>0</v>
      </c>
      <c r="P133" s="17">
        <v>0</v>
      </c>
      <c r="Q133" s="17">
        <v>0.97122399999999998</v>
      </c>
      <c r="R133" s="17">
        <v>0.97250400000000004</v>
      </c>
      <c r="S133" s="17">
        <v>1.318109</v>
      </c>
      <c r="T133" s="17">
        <v>0.345605</v>
      </c>
      <c r="U133" s="17">
        <v>0.26219799999999999</v>
      </c>
      <c r="V133" s="17">
        <v>494.8</v>
      </c>
      <c r="W133" s="17">
        <v>9.0000000000000002E-6</v>
      </c>
      <c r="X133" s="17">
        <v>567</v>
      </c>
      <c r="Y133" s="17">
        <v>0</v>
      </c>
      <c r="Z133" s="17">
        <v>0</v>
      </c>
      <c r="AA133" s="17">
        <v>0.40338099999999999</v>
      </c>
      <c r="AB133" s="17">
        <v>0.425537</v>
      </c>
      <c r="AC133" s="17">
        <v>1.11957</v>
      </c>
      <c r="AD133" s="17">
        <v>0.21227099999999999</v>
      </c>
      <c r="AE133" s="17">
        <v>2436.6</v>
      </c>
    </row>
    <row r="134" spans="1:31">
      <c r="A134" s="17">
        <v>121</v>
      </c>
      <c r="B134" s="19">
        <v>0.46439814814814812</v>
      </c>
      <c r="C134" s="17">
        <v>18.399999999999999</v>
      </c>
      <c r="D134" s="17">
        <v>411.8</v>
      </c>
      <c r="E134" s="17">
        <v>9.5992999999999995E-2</v>
      </c>
      <c r="F134" s="17">
        <v>4.6449999999999996</v>
      </c>
      <c r="G134" s="17">
        <v>0.87862200000000001</v>
      </c>
      <c r="H134" s="17">
        <v>0.89166400000000001</v>
      </c>
      <c r="I134" s="17">
        <v>1.0030699999999999</v>
      </c>
      <c r="J134" s="17">
        <v>0.11140600000000001</v>
      </c>
      <c r="K134" s="17">
        <v>0.111065</v>
      </c>
      <c r="L134" s="17">
        <v>409.8</v>
      </c>
      <c r="M134" s="17">
        <v>1.1E-5</v>
      </c>
      <c r="N134" s="17">
        <v>880</v>
      </c>
      <c r="O134" s="17">
        <v>0</v>
      </c>
      <c r="P134" s="17">
        <v>0</v>
      </c>
      <c r="Q134" s="17">
        <v>0.97321599999999997</v>
      </c>
      <c r="R134" s="17">
        <v>0.94667800000000002</v>
      </c>
      <c r="S134" s="17">
        <v>1.267188</v>
      </c>
      <c r="T134" s="17">
        <v>0.32050899999999999</v>
      </c>
      <c r="U134" s="17">
        <v>0.25292999999999999</v>
      </c>
      <c r="V134" s="17">
        <v>539.5</v>
      </c>
      <c r="W134" s="17">
        <v>6.9999999999999999E-6</v>
      </c>
      <c r="X134" s="17">
        <v>675</v>
      </c>
      <c r="Y134" s="17">
        <v>0</v>
      </c>
      <c r="Z134" s="17">
        <v>0</v>
      </c>
      <c r="AA134" s="17">
        <v>0.389123</v>
      </c>
      <c r="AB134" s="17">
        <v>0.47198899999999999</v>
      </c>
      <c r="AC134" s="17">
        <v>1.09796</v>
      </c>
      <c r="AD134" s="17">
        <v>0.229931</v>
      </c>
      <c r="AE134" s="17">
        <v>2026.8</v>
      </c>
    </row>
    <row r="135" spans="1:31">
      <c r="A135" s="17">
        <v>122</v>
      </c>
      <c r="B135" s="19">
        <v>0.46445601851851853</v>
      </c>
      <c r="C135" s="17">
        <v>17.5</v>
      </c>
      <c r="D135" s="17">
        <v>436.3</v>
      </c>
      <c r="E135" s="17">
        <v>0.100454</v>
      </c>
      <c r="F135" s="17">
        <v>4.8609999999999998</v>
      </c>
      <c r="G135" s="17">
        <v>0.77859</v>
      </c>
      <c r="H135" s="17">
        <v>0.87541400000000003</v>
      </c>
      <c r="I135" s="17">
        <v>0.972584</v>
      </c>
      <c r="J135" s="17">
        <v>9.7170000000000006E-2</v>
      </c>
      <c r="K135" s="17">
        <v>9.9908999999999998E-2</v>
      </c>
      <c r="L135" s="17">
        <v>432</v>
      </c>
      <c r="M135" s="17">
        <v>1.7E-5</v>
      </c>
      <c r="N135" s="17">
        <v>672</v>
      </c>
      <c r="O135" s="17">
        <v>0</v>
      </c>
      <c r="P135" s="17">
        <v>0</v>
      </c>
      <c r="Q135" s="17">
        <v>0.96453500000000003</v>
      </c>
      <c r="R135" s="17">
        <v>0.93879000000000001</v>
      </c>
      <c r="S135" s="17">
        <v>1.2535590000000001</v>
      </c>
      <c r="T135" s="17">
        <v>0.31476999999999999</v>
      </c>
      <c r="U135" s="17">
        <v>0.25110100000000002</v>
      </c>
      <c r="V135" s="17">
        <v>478.7</v>
      </c>
      <c r="W135" s="17">
        <v>1.2E-5</v>
      </c>
      <c r="X135" s="17">
        <v>481</v>
      </c>
      <c r="Y135" s="17">
        <v>0</v>
      </c>
      <c r="Z135" s="17">
        <v>0</v>
      </c>
      <c r="AA135" s="17">
        <v>0.38630900000000001</v>
      </c>
      <c r="AB135" s="17">
        <v>0.43269099999999999</v>
      </c>
      <c r="AC135" s="17">
        <v>1.0749899999999999</v>
      </c>
      <c r="AD135" s="17">
        <v>0.202015</v>
      </c>
      <c r="AE135" s="17">
        <v>1922.8</v>
      </c>
    </row>
    <row r="136" spans="1:31">
      <c r="A136" s="17">
        <v>123</v>
      </c>
      <c r="B136" s="19">
        <v>0.46451388888888889</v>
      </c>
      <c r="C136" s="17">
        <v>16.600000000000001</v>
      </c>
      <c r="D136" s="17">
        <v>539.5</v>
      </c>
      <c r="E136" s="17">
        <v>3.3884999999999998E-2</v>
      </c>
      <c r="F136" s="17">
        <v>1.64</v>
      </c>
      <c r="G136" s="17">
        <v>0.71956299999999995</v>
      </c>
      <c r="H136" s="17">
        <v>0.849935</v>
      </c>
      <c r="I136" s="17">
        <v>0.93309399999999998</v>
      </c>
      <c r="J136" s="17">
        <v>8.3158999999999997E-2</v>
      </c>
      <c r="K136" s="17">
        <v>8.9122000000000007E-2</v>
      </c>
      <c r="L136" s="17">
        <v>405.2</v>
      </c>
      <c r="M136" s="17">
        <v>3.4999999999999997E-5</v>
      </c>
      <c r="N136" s="17">
        <v>4579</v>
      </c>
      <c r="O136" s="17">
        <v>0</v>
      </c>
      <c r="P136" s="17">
        <v>0</v>
      </c>
      <c r="Q136" s="17">
        <v>0.94331100000000001</v>
      </c>
      <c r="R136" s="17">
        <v>0.91126700000000005</v>
      </c>
      <c r="S136" s="17">
        <v>1.1914910000000001</v>
      </c>
      <c r="T136" s="17">
        <v>0.28022399999999997</v>
      </c>
      <c r="U136" s="17">
        <v>0.23518800000000001</v>
      </c>
      <c r="V136" s="17">
        <v>523.1</v>
      </c>
      <c r="W136" s="17">
        <v>2.3E-5</v>
      </c>
      <c r="X136" s="17">
        <v>460</v>
      </c>
      <c r="Y136" s="17">
        <v>0</v>
      </c>
      <c r="Z136" s="17">
        <v>0</v>
      </c>
      <c r="AA136" s="17">
        <v>0.36182700000000001</v>
      </c>
      <c r="AB136" s="17">
        <v>0.85765100000000005</v>
      </c>
      <c r="AC136" s="17">
        <v>1.1516</v>
      </c>
      <c r="AD136" s="17">
        <v>0.25</v>
      </c>
      <c r="AE136" s="17">
        <v>2050</v>
      </c>
    </row>
    <row r="137" spans="1:31">
      <c r="A137" s="17">
        <v>124</v>
      </c>
      <c r="B137" s="19">
        <v>0.46456018518518521</v>
      </c>
      <c r="C137" s="17">
        <v>15.3</v>
      </c>
      <c r="D137" s="17">
        <v>445.3</v>
      </c>
      <c r="E137" s="17">
        <v>8.2048999999999997E-2</v>
      </c>
      <c r="F137" s="17">
        <v>3.97</v>
      </c>
      <c r="G137" s="17">
        <v>0.69162199999999996</v>
      </c>
      <c r="H137" s="17">
        <v>0.85596700000000003</v>
      </c>
      <c r="I137" s="17">
        <v>0.93367199999999995</v>
      </c>
      <c r="J137" s="17">
        <v>7.7705999999999997E-2</v>
      </c>
      <c r="K137" s="17">
        <v>8.3225999999999994E-2</v>
      </c>
      <c r="L137" s="17">
        <v>380.1</v>
      </c>
      <c r="M137" s="17">
        <v>7.7999999999999999E-5</v>
      </c>
      <c r="N137" s="17">
        <v>1230</v>
      </c>
      <c r="O137" s="17">
        <v>0</v>
      </c>
      <c r="P137" s="17">
        <v>0</v>
      </c>
      <c r="Q137" s="17">
        <v>0.96060699999999999</v>
      </c>
      <c r="R137" s="17">
        <v>0.89322699999999999</v>
      </c>
      <c r="S137" s="17">
        <v>1.1690179999999999</v>
      </c>
      <c r="T137" s="17">
        <v>0.27579100000000001</v>
      </c>
      <c r="U137" s="17">
        <v>0.23591699999999999</v>
      </c>
      <c r="V137" s="17">
        <v>527.1</v>
      </c>
      <c r="W137" s="17">
        <v>1.9999999999999999E-6</v>
      </c>
      <c r="X137" s="17">
        <v>561</v>
      </c>
      <c r="Y137" s="17">
        <v>0</v>
      </c>
      <c r="Z137" s="17">
        <v>0</v>
      </c>
      <c r="AA137" s="17">
        <v>0.36294900000000002</v>
      </c>
      <c r="AB137" s="17">
        <v>0.556311</v>
      </c>
      <c r="AC137" s="17">
        <v>1.0466500000000001</v>
      </c>
      <c r="AD137" s="17">
        <v>0.25</v>
      </c>
      <c r="AE137" s="17">
        <v>2185.1</v>
      </c>
    </row>
    <row r="138" spans="1:31">
      <c r="A138" s="17">
        <v>125</v>
      </c>
      <c r="B138" s="19">
        <v>0.46461805555555552</v>
      </c>
      <c r="C138" s="17">
        <v>14</v>
      </c>
      <c r="D138" s="17">
        <v>431.8</v>
      </c>
      <c r="E138" s="17">
        <v>9.4345999999999999E-2</v>
      </c>
      <c r="F138" s="17">
        <v>4.5650000000000004</v>
      </c>
      <c r="G138" s="17">
        <v>0.69809600000000005</v>
      </c>
      <c r="H138" s="17">
        <v>0.83937899999999999</v>
      </c>
      <c r="I138" s="17">
        <v>0.91866599999999998</v>
      </c>
      <c r="J138" s="17">
        <v>7.9286999999999996E-2</v>
      </c>
      <c r="K138" s="17">
        <v>8.6306999999999995E-2</v>
      </c>
      <c r="L138" s="17">
        <v>474.5</v>
      </c>
      <c r="M138" s="17">
        <v>2.5000000000000001E-5</v>
      </c>
      <c r="N138" s="17">
        <v>1078</v>
      </c>
      <c r="O138" s="17">
        <v>0</v>
      </c>
      <c r="P138" s="17">
        <v>0</v>
      </c>
      <c r="Q138" s="17">
        <v>0.94414200000000004</v>
      </c>
      <c r="R138" s="17">
        <v>0.88968000000000003</v>
      </c>
      <c r="S138" s="17">
        <v>1.1579349999999999</v>
      </c>
      <c r="T138" s="17">
        <v>0.26825500000000002</v>
      </c>
      <c r="U138" s="17">
        <v>0.23166700000000001</v>
      </c>
      <c r="V138" s="17">
        <v>572.20000000000005</v>
      </c>
      <c r="W138" s="17">
        <v>3.0000000000000001E-6</v>
      </c>
      <c r="X138" s="17">
        <v>358</v>
      </c>
      <c r="Y138" s="17">
        <v>0</v>
      </c>
      <c r="Z138" s="17">
        <v>0</v>
      </c>
      <c r="AA138" s="17">
        <v>0.35641</v>
      </c>
      <c r="AB138" s="17">
        <v>0.57076000000000005</v>
      </c>
      <c r="AC138" s="17">
        <v>1.0427900000000001</v>
      </c>
      <c r="AD138" s="17">
        <v>0.25</v>
      </c>
      <c r="AE138" s="17">
        <v>1750.3</v>
      </c>
    </row>
    <row r="139" spans="1:31">
      <c r="A139" s="17">
        <v>126</v>
      </c>
      <c r="B139" s="19">
        <v>0.46467592592592594</v>
      </c>
      <c r="C139" s="17">
        <v>12.9</v>
      </c>
      <c r="D139" s="17">
        <v>458</v>
      </c>
      <c r="E139" s="17">
        <v>7.0707999999999993E-2</v>
      </c>
      <c r="F139" s="17">
        <v>3.4220000000000002</v>
      </c>
      <c r="G139" s="17">
        <v>0.57575699999999996</v>
      </c>
      <c r="H139" s="17">
        <v>0.80557599999999996</v>
      </c>
      <c r="I139" s="17">
        <v>0.87270099999999995</v>
      </c>
      <c r="J139" s="17">
        <v>6.7126000000000005E-2</v>
      </c>
      <c r="K139" s="17">
        <v>7.6916999999999999E-2</v>
      </c>
      <c r="L139" s="17">
        <v>367.7</v>
      </c>
      <c r="M139" s="17">
        <v>7.9999999999999996E-6</v>
      </c>
      <c r="N139" s="17">
        <v>852</v>
      </c>
      <c r="O139" s="17">
        <v>0</v>
      </c>
      <c r="P139" s="17">
        <v>0</v>
      </c>
      <c r="Q139" s="17">
        <v>0.95141200000000004</v>
      </c>
      <c r="R139" s="17">
        <v>0.88172399999999995</v>
      </c>
      <c r="S139" s="17">
        <v>1.1127530000000001</v>
      </c>
      <c r="T139" s="17">
        <v>0.23102900000000001</v>
      </c>
      <c r="U139" s="17">
        <v>0.20762</v>
      </c>
      <c r="V139" s="17">
        <v>495</v>
      </c>
      <c r="W139" s="17">
        <v>1.9999999999999999E-6</v>
      </c>
      <c r="X139" s="17">
        <v>634</v>
      </c>
      <c r="Y139" s="17">
        <v>0</v>
      </c>
      <c r="Z139" s="17">
        <v>0</v>
      </c>
      <c r="AA139" s="17">
        <v>0.319415</v>
      </c>
      <c r="AB139" s="17">
        <v>0.46340700000000001</v>
      </c>
      <c r="AC139" s="17">
        <v>0.988784</v>
      </c>
      <c r="AD139" s="17">
        <v>0.20344899999999999</v>
      </c>
      <c r="AE139" s="17">
        <v>2258.6999999999998</v>
      </c>
    </row>
    <row r="140" spans="1:31">
      <c r="A140" s="17">
        <v>127</v>
      </c>
      <c r="B140" s="19">
        <v>0.4647337962962963</v>
      </c>
      <c r="C140" s="17">
        <v>12</v>
      </c>
      <c r="D140" s="17">
        <v>609.20000000000005</v>
      </c>
      <c r="E140" s="17">
        <v>6.3204999999999997E-2</v>
      </c>
      <c r="F140" s="17">
        <v>3.0579999999999998</v>
      </c>
      <c r="G140" s="17">
        <v>0.250307</v>
      </c>
      <c r="H140" s="17">
        <v>0.83221299999999998</v>
      </c>
      <c r="I140" s="17">
        <v>0.86217900000000003</v>
      </c>
      <c r="J140" s="17">
        <v>2.9964999999999999E-2</v>
      </c>
      <c r="K140" s="17">
        <v>3.4755000000000001E-2</v>
      </c>
      <c r="L140" s="17">
        <v>419.7</v>
      </c>
      <c r="M140" s="17">
        <v>0.59998600000000002</v>
      </c>
      <c r="N140" s="17">
        <v>1801</v>
      </c>
      <c r="O140" s="17">
        <v>0</v>
      </c>
      <c r="P140" s="17">
        <v>0</v>
      </c>
      <c r="Q140" s="17">
        <v>0.90461899999999995</v>
      </c>
      <c r="R140" s="17">
        <v>0.852159</v>
      </c>
      <c r="S140" s="17">
        <v>1.067064</v>
      </c>
      <c r="T140" s="17">
        <v>0.21490500000000001</v>
      </c>
      <c r="U140" s="17">
        <v>0.20139799999999999</v>
      </c>
      <c r="V140" s="17">
        <v>556.70000000000005</v>
      </c>
      <c r="W140" s="17">
        <v>6.0000000000000002E-6</v>
      </c>
      <c r="X140" s="17">
        <v>427</v>
      </c>
      <c r="Y140" s="17">
        <v>0</v>
      </c>
      <c r="Z140" s="17">
        <v>0</v>
      </c>
      <c r="AA140" s="17">
        <v>0.30984299999999998</v>
      </c>
      <c r="AB140" s="17">
        <v>0.73494599999999999</v>
      </c>
      <c r="AC140" s="17">
        <v>1.0101</v>
      </c>
      <c r="AD140" s="17">
        <v>0.25</v>
      </c>
      <c r="AE140" s="17">
        <v>1978.8</v>
      </c>
    </row>
    <row r="141" spans="1:31">
      <c r="A141" s="17">
        <v>128</v>
      </c>
      <c r="B141" s="19">
        <v>0.46479166666666666</v>
      </c>
      <c r="C141" s="17">
        <v>10.9</v>
      </c>
      <c r="D141" s="17">
        <v>674.3</v>
      </c>
      <c r="E141" s="17">
        <v>8.2300999999999999E-2</v>
      </c>
      <c r="F141" s="17">
        <v>3.9830000000000001</v>
      </c>
      <c r="G141" s="17">
        <v>0.253716</v>
      </c>
      <c r="H141" s="17">
        <v>0.802589</v>
      </c>
      <c r="I141" s="17">
        <v>0.84776600000000002</v>
      </c>
      <c r="J141" s="17">
        <v>4.5176000000000001E-2</v>
      </c>
      <c r="K141" s="17">
        <v>5.3289000000000003E-2</v>
      </c>
      <c r="L141" s="17">
        <v>557.20000000000005</v>
      </c>
      <c r="M141" s="17">
        <v>1.7799999999999999E-4</v>
      </c>
      <c r="N141" s="17">
        <v>1299</v>
      </c>
      <c r="O141" s="17">
        <v>0</v>
      </c>
      <c r="P141" s="17">
        <v>0</v>
      </c>
      <c r="Q141" s="17">
        <v>0.89066900000000004</v>
      </c>
      <c r="R141" s="17">
        <v>0.82007300000000005</v>
      </c>
      <c r="S141" s="17">
        <v>1.0077879999999999</v>
      </c>
      <c r="T141" s="17">
        <v>0.18771599999999999</v>
      </c>
      <c r="U141" s="17">
        <v>0.18626500000000001</v>
      </c>
      <c r="V141" s="17">
        <v>533.1</v>
      </c>
      <c r="W141" s="17">
        <v>1.9999999999999999E-6</v>
      </c>
      <c r="X141" s="17">
        <v>925</v>
      </c>
      <c r="Y141" s="17">
        <v>0</v>
      </c>
      <c r="Z141" s="17">
        <v>0</v>
      </c>
      <c r="AA141" s="17">
        <v>0.28656199999999998</v>
      </c>
      <c r="AB141" s="17">
        <v>0.74604300000000001</v>
      </c>
      <c r="AC141" s="17">
        <v>0.960117</v>
      </c>
      <c r="AD141" s="17">
        <v>0.25</v>
      </c>
      <c r="AE141" s="17">
        <v>1490.7</v>
      </c>
    </row>
    <row r="142" spans="1:31">
      <c r="A142" s="17">
        <v>129</v>
      </c>
      <c r="B142" s="19">
        <v>0.46483796296296293</v>
      </c>
      <c r="C142" s="17">
        <v>10</v>
      </c>
      <c r="D142" s="17">
        <v>759.4</v>
      </c>
      <c r="E142" s="17">
        <v>0</v>
      </c>
      <c r="F142" s="17">
        <v>0</v>
      </c>
      <c r="G142" s="17">
        <v>0.18804899999999999</v>
      </c>
      <c r="H142" s="17">
        <v>0.784578</v>
      </c>
      <c r="I142" s="17">
        <v>0.83269099999999996</v>
      </c>
      <c r="J142" s="17">
        <v>4.8113000000000003E-2</v>
      </c>
      <c r="K142" s="17">
        <v>5.7779999999999998E-2</v>
      </c>
      <c r="L142" s="17">
        <v>591.5</v>
      </c>
      <c r="M142" s="17">
        <v>5.0000000000000004E-6</v>
      </c>
      <c r="N142" s="17">
        <v>0</v>
      </c>
      <c r="O142" s="17">
        <v>0</v>
      </c>
      <c r="P142" s="17">
        <v>0</v>
      </c>
      <c r="Q142" s="17">
        <v>0.85538899999999995</v>
      </c>
      <c r="R142" s="17">
        <v>0.83798499999999998</v>
      </c>
      <c r="S142" s="17">
        <v>1.024972</v>
      </c>
      <c r="T142" s="17">
        <v>0.18698799999999999</v>
      </c>
      <c r="U142" s="17">
        <v>0.18243200000000001</v>
      </c>
      <c r="V142" s="17">
        <v>633.9</v>
      </c>
      <c r="W142" s="17">
        <v>2.5100000000000001E-2</v>
      </c>
      <c r="X142" s="17">
        <v>681</v>
      </c>
      <c r="Y142" s="17">
        <v>0</v>
      </c>
      <c r="Z142" s="17">
        <v>0</v>
      </c>
    </row>
    <row r="143" spans="1:31">
      <c r="A143" s="17">
        <v>130</v>
      </c>
      <c r="B143" s="19">
        <v>0.46489583333333334</v>
      </c>
      <c r="C143" s="17">
        <v>8.6999999999999993</v>
      </c>
      <c r="D143" s="17">
        <v>696.1</v>
      </c>
      <c r="E143" s="17">
        <v>1.4081E-2</v>
      </c>
      <c r="F143" s="17">
        <v>0.68100000000000005</v>
      </c>
      <c r="G143" s="17">
        <v>0.15423100000000001</v>
      </c>
      <c r="H143" s="17">
        <v>0.78666199999999997</v>
      </c>
      <c r="I143" s="17">
        <v>0.84046900000000002</v>
      </c>
      <c r="J143" s="17">
        <v>5.3807000000000001E-2</v>
      </c>
      <c r="K143" s="17">
        <v>6.4019999999999994E-2</v>
      </c>
      <c r="L143" s="17">
        <v>200</v>
      </c>
      <c r="M143" s="17">
        <v>0.22917799999999999</v>
      </c>
      <c r="N143" s="17">
        <v>6561</v>
      </c>
      <c r="O143" s="17">
        <v>0</v>
      </c>
      <c r="P143" s="17">
        <v>0</v>
      </c>
      <c r="Q143" s="17">
        <v>0.80633699999999997</v>
      </c>
      <c r="R143" s="17">
        <v>0.84985900000000003</v>
      </c>
      <c r="S143" s="17">
        <v>0.99045799999999995</v>
      </c>
      <c r="T143" s="17">
        <v>0.140598</v>
      </c>
      <c r="U143" s="17">
        <v>0.141953</v>
      </c>
      <c r="V143" s="17">
        <v>534.4</v>
      </c>
      <c r="W143" s="17">
        <v>0.201789</v>
      </c>
      <c r="X143" s="17">
        <v>705</v>
      </c>
      <c r="Y143" s="17">
        <v>0</v>
      </c>
      <c r="Z143" s="17">
        <v>0</v>
      </c>
      <c r="AA143" s="17">
        <v>0.218389</v>
      </c>
      <c r="AB143" s="17">
        <v>0.84612500000000002</v>
      </c>
      <c r="AC143" s="17">
        <v>0.96882299999999999</v>
      </c>
      <c r="AD143" s="17">
        <v>0.25</v>
      </c>
      <c r="AE143" s="17">
        <v>4152.8</v>
      </c>
    </row>
    <row r="144" spans="1:31">
      <c r="A144" s="17">
        <v>131</v>
      </c>
      <c r="B144" s="19">
        <v>0.4649537037037037</v>
      </c>
      <c r="C144" s="17">
        <v>7.5</v>
      </c>
      <c r="D144" s="17">
        <v>650.79999999999995</v>
      </c>
      <c r="E144" s="17">
        <v>0</v>
      </c>
      <c r="F144" s="17">
        <v>0</v>
      </c>
      <c r="G144" s="17">
        <v>0.16020799999999999</v>
      </c>
      <c r="H144" s="17">
        <v>0.79994399999999999</v>
      </c>
      <c r="I144" s="17">
        <v>0.88132600000000005</v>
      </c>
      <c r="J144" s="17">
        <v>8.1381999999999996E-2</v>
      </c>
      <c r="K144" s="17">
        <v>9.2341000000000006E-2</v>
      </c>
      <c r="L144" s="17">
        <v>271.2</v>
      </c>
      <c r="M144" s="17">
        <v>0.59998600000000002</v>
      </c>
      <c r="N144" s="17">
        <v>0</v>
      </c>
      <c r="O144" s="17">
        <v>0</v>
      </c>
      <c r="P144" s="17">
        <v>0</v>
      </c>
      <c r="Q144" s="17">
        <v>0.83161700000000005</v>
      </c>
      <c r="R144" s="17">
        <v>0.85085</v>
      </c>
      <c r="S144" s="17">
        <v>1.0182389999999999</v>
      </c>
      <c r="T144" s="17">
        <v>0.16739000000000001</v>
      </c>
      <c r="U144" s="17">
        <v>0.16439200000000001</v>
      </c>
      <c r="V144" s="17">
        <v>562</v>
      </c>
      <c r="W144" s="17">
        <v>1.46E-4</v>
      </c>
      <c r="X144" s="17">
        <v>1956</v>
      </c>
      <c r="Y144" s="17">
        <v>0</v>
      </c>
      <c r="Z144" s="17">
        <v>0</v>
      </c>
    </row>
    <row r="145" spans="1:26">
      <c r="A145" s="17">
        <v>132</v>
      </c>
      <c r="B145" s="19">
        <v>0.46501157407407406</v>
      </c>
      <c r="C145" s="17">
        <v>6.6</v>
      </c>
      <c r="D145" s="17">
        <v>938.6</v>
      </c>
      <c r="E145" s="17">
        <v>0</v>
      </c>
      <c r="F145" s="17">
        <v>0</v>
      </c>
      <c r="G145" s="17">
        <v>0.12523599999999999</v>
      </c>
      <c r="H145" s="17">
        <v>0.89741199999999999</v>
      </c>
      <c r="I145" s="17">
        <v>0.95617200000000002</v>
      </c>
      <c r="J145" s="17">
        <v>5.8758999999999999E-2</v>
      </c>
      <c r="K145" s="17">
        <v>6.1452E-2</v>
      </c>
      <c r="L145" s="17">
        <v>598.20000000000005</v>
      </c>
      <c r="M145" s="17">
        <v>0.59996700000000003</v>
      </c>
      <c r="N145" s="17">
        <v>0</v>
      </c>
      <c r="O145" s="17">
        <v>0</v>
      </c>
      <c r="P145" s="17">
        <v>0</v>
      </c>
      <c r="Q145" s="17">
        <v>0.54160200000000003</v>
      </c>
      <c r="R145" s="17">
        <v>0.86348999999999998</v>
      </c>
      <c r="S145" s="17">
        <v>1.0119009999999999</v>
      </c>
      <c r="T145" s="17">
        <v>0.14841099999999999</v>
      </c>
      <c r="U145" s="17">
        <v>0.14666499999999999</v>
      </c>
      <c r="V145" s="17">
        <v>800</v>
      </c>
      <c r="W145" s="17">
        <v>0.20885100000000001</v>
      </c>
      <c r="X145" s="17">
        <v>1753</v>
      </c>
      <c r="Y145" s="17">
        <v>0</v>
      </c>
      <c r="Z145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2023-02-24T06:35:29Z</dcterms:modified>
</cp:coreProperties>
</file>