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DDF04A8A-8BDE-394B-9B71-C415C21B72BA}" xr6:coauthVersionLast="47" xr6:coauthVersionMax="47" xr10:uidLastSave="{00000000-0000-0000-0000-000000000000}"/>
  <bookViews>
    <workbookView xWindow="0" yWindow="500" windowWidth="28800" windowHeight="1634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 s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G14" i="1"/>
  <c r="H14" i="1"/>
  <c r="Y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R15" i="1"/>
  <c r="S15" i="1" s="1"/>
  <c r="G15" i="1"/>
  <c r="H15" i="1"/>
  <c r="Y15" i="1" s="1"/>
  <c r="AE15" i="1" s="1"/>
  <c r="I15" i="1"/>
  <c r="J15" i="1"/>
  <c r="Z15" i="1"/>
  <c r="AA15" i="1" s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R19" i="1" s="1"/>
  <c r="S19" i="1" s="1"/>
  <c r="G19" i="1"/>
  <c r="H19" i="1"/>
  <c r="Y19" i="1"/>
  <c r="AE19" i="1" s="1"/>
  <c r="I19" i="1"/>
  <c r="J19" i="1"/>
  <c r="Z19" i="1" s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/>
  <c r="E23" i="1"/>
  <c r="F23" i="1"/>
  <c r="G23" i="1"/>
  <c r="H23" i="1"/>
  <c r="Y23" i="1"/>
  <c r="AE23" i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R27" i="1" s="1"/>
  <c r="S27" i="1" s="1"/>
  <c r="G27" i="1"/>
  <c r="H27" i="1"/>
  <c r="Y27" i="1"/>
  <c r="AE27" i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/>
  <c r="I29" i="1"/>
  <c r="J29" i="1"/>
  <c r="Z29" i="1"/>
  <c r="K29" i="1"/>
  <c r="L29" i="1"/>
  <c r="M29" i="1"/>
  <c r="N29" i="1"/>
  <c r="O29" i="1"/>
  <c r="P29" i="1"/>
  <c r="A30" i="1"/>
  <c r="B30" i="1"/>
  <c r="C30" i="1"/>
  <c r="D30" i="1" s="1"/>
  <c r="X30" i="1" s="1"/>
  <c r="AA30" i="1" s="1"/>
  <c r="E30" i="1"/>
  <c r="F30" i="1"/>
  <c r="R30" i="1"/>
  <c r="S30" i="1" s="1"/>
  <c r="G30" i="1"/>
  <c r="H30" i="1"/>
  <c r="Y30" i="1" s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R33" i="1" s="1"/>
  <c r="S33" i="1" s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R35" i="1"/>
  <c r="S35" i="1" s="1"/>
  <c r="F35" i="1"/>
  <c r="G35" i="1"/>
  <c r="H35" i="1"/>
  <c r="Y35" i="1"/>
  <c r="AE35" i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 s="1"/>
  <c r="K36" i="1"/>
  <c r="T36" i="1" s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R39" i="1" s="1"/>
  <c r="S39" i="1" s="1"/>
  <c r="F39" i="1"/>
  <c r="G39" i="1"/>
  <c r="H39" i="1"/>
  <c r="Y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AE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/>
  <c r="I46" i="1"/>
  <c r="J46" i="1"/>
  <c r="Z46" i="1"/>
  <c r="K46" i="1"/>
  <c r="L46" i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/>
  <c r="E49" i="1"/>
  <c r="F49" i="1"/>
  <c r="G49" i="1"/>
  <c r="H49" i="1"/>
  <c r="Y49" i="1" s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R51" i="1" s="1"/>
  <c r="S51" i="1" s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AA52" i="1" s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M54" i="1"/>
  <c r="N54" i="1"/>
  <c r="O54" i="1"/>
  <c r="P54" i="1"/>
  <c r="A55" i="1"/>
  <c r="B55" i="1"/>
  <c r="C55" i="1"/>
  <c r="D55" i="1"/>
  <c r="X55" i="1" s="1"/>
  <c r="E55" i="1"/>
  <c r="F55" i="1"/>
  <c r="R55" i="1"/>
  <c r="S55" i="1"/>
  <c r="G55" i="1"/>
  <c r="H55" i="1"/>
  <c r="Y55" i="1" s="1"/>
  <c r="AE55" i="1" s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AA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M59" i="1"/>
  <c r="N59" i="1"/>
  <c r="O59" i="1"/>
  <c r="P59" i="1"/>
  <c r="A60" i="1"/>
  <c r="B60" i="1"/>
  <c r="C60" i="1"/>
  <c r="D60" i="1"/>
  <c r="X60" i="1"/>
  <c r="E60" i="1"/>
  <c r="F60" i="1"/>
  <c r="R60" i="1" s="1"/>
  <c r="S60" i="1"/>
  <c r="G60" i="1"/>
  <c r="H60" i="1"/>
  <c r="Y60" i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 s="1"/>
  <c r="I63" i="1"/>
  <c r="J63" i="1"/>
  <c r="Z63" i="1"/>
  <c r="K63" i="1"/>
  <c r="L63" i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 s="1"/>
  <c r="E66" i="1"/>
  <c r="R66" i="1" s="1"/>
  <c r="S66" i="1" s="1"/>
  <c r="F66" i="1"/>
  <c r="G66" i="1"/>
  <c r="H66" i="1"/>
  <c r="Y66" i="1"/>
  <c r="AE66" i="1" s="1"/>
  <c r="I66" i="1"/>
  <c r="J66" i="1"/>
  <c r="Z66" i="1" s="1"/>
  <c r="K66" i="1"/>
  <c r="L66" i="1"/>
  <c r="V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/>
  <c r="AE67" i="1" s="1"/>
  <c r="I67" i="1"/>
  <c r="J67" i="1"/>
  <c r="Z67" i="1" s="1"/>
  <c r="K67" i="1"/>
  <c r="L67" i="1"/>
  <c r="M67" i="1"/>
  <c r="N67" i="1"/>
  <c r="O67" i="1"/>
  <c r="P67" i="1"/>
  <c r="A68" i="1"/>
  <c r="B68" i="1"/>
  <c r="C68" i="1"/>
  <c r="D68" i="1"/>
  <c r="X68" i="1" s="1"/>
  <c r="E68" i="1"/>
  <c r="R68" i="1" s="1"/>
  <c r="F68" i="1"/>
  <c r="G68" i="1"/>
  <c r="H68" i="1"/>
  <c r="Y68" i="1" s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R70" i="1" s="1"/>
  <c r="S70" i="1" s="1"/>
  <c r="G70" i="1"/>
  <c r="H70" i="1"/>
  <c r="Y70" i="1" s="1"/>
  <c r="I70" i="1"/>
  <c r="J70" i="1"/>
  <c r="Z70" i="1" s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AA71" i="1" s="1"/>
  <c r="E71" i="1"/>
  <c r="F71" i="1"/>
  <c r="G71" i="1"/>
  <c r="H71" i="1"/>
  <c r="Y71" i="1"/>
  <c r="AE71" i="1" s="1"/>
  <c r="I71" i="1"/>
  <c r="J71" i="1"/>
  <c r="Z71" i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AA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R74" i="1" s="1"/>
  <c r="S74" i="1" s="1"/>
  <c r="G74" i="1"/>
  <c r="H74" i="1"/>
  <c r="Y74" i="1" s="1"/>
  <c r="I74" i="1"/>
  <c r="J74" i="1"/>
  <c r="Z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AA76" i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R77" i="1" s="1"/>
  <c r="G77" i="1"/>
  <c r="H77" i="1"/>
  <c r="Y77" i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/>
  <c r="E79" i="1"/>
  <c r="F79" i="1"/>
  <c r="R79" i="1"/>
  <c r="S79" i="1" s="1"/>
  <c r="G79" i="1"/>
  <c r="H79" i="1"/>
  <c r="Y79" i="1" s="1"/>
  <c r="AE79" i="1" s="1"/>
  <c r="I79" i="1"/>
  <c r="J79" i="1"/>
  <c r="Z79" i="1"/>
  <c r="AA79" i="1" s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AA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R81" i="1" s="1"/>
  <c r="S81" i="1"/>
  <c r="G81" i="1"/>
  <c r="H81" i="1"/>
  <c r="Y81" i="1"/>
  <c r="AE81" i="1" s="1"/>
  <c r="I81" i="1"/>
  <c r="J81" i="1"/>
  <c r="Z81" i="1" s="1"/>
  <c r="K81" i="1"/>
  <c r="L81" i="1"/>
  <c r="T81" i="1" s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 s="1"/>
  <c r="AE84" i="1" s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/>
  <c r="X85" i="1"/>
  <c r="E85" i="1"/>
  <c r="R85" i="1" s="1"/>
  <c r="S85" i="1" s="1"/>
  <c r="F85" i="1"/>
  <c r="G85" i="1"/>
  <c r="H85" i="1"/>
  <c r="Y85" i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 s="1"/>
  <c r="K89" i="1"/>
  <c r="L89" i="1"/>
  <c r="V89" i="1" s="1"/>
  <c r="M89" i="1"/>
  <c r="N89" i="1"/>
  <c r="O89" i="1"/>
  <c r="P89" i="1"/>
  <c r="A90" i="1"/>
  <c r="B90" i="1"/>
  <c r="C90" i="1"/>
  <c r="D90" i="1" s="1"/>
  <c r="X90" i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S91" i="1"/>
  <c r="F91" i="1"/>
  <c r="R91" i="1" s="1"/>
  <c r="G91" i="1"/>
  <c r="H91" i="1"/>
  <c r="Y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R93" i="1"/>
  <c r="F93" i="1"/>
  <c r="G93" i="1"/>
  <c r="H93" i="1"/>
  <c r="Y93" i="1" s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R95" i="1"/>
  <c r="S95" i="1"/>
  <c r="F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R97" i="1" s="1"/>
  <c r="S97" i="1" s="1"/>
  <c r="G97" i="1"/>
  <c r="H97" i="1"/>
  <c r="Y97" i="1"/>
  <c r="AE97" i="1" s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 s="1"/>
  <c r="I99" i="1"/>
  <c r="J99" i="1"/>
  <c r="Z99" i="1" s="1"/>
  <c r="K99" i="1"/>
  <c r="T99" i="1" s="1"/>
  <c r="U99" i="1" s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 s="1"/>
  <c r="X101" i="1" s="1"/>
  <c r="AA101" i="1" s="1"/>
  <c r="E101" i="1"/>
  <c r="F101" i="1"/>
  <c r="R101" i="1" s="1"/>
  <c r="S101" i="1" s="1"/>
  <c r="G101" i="1"/>
  <c r="H101" i="1"/>
  <c r="Y101" i="1"/>
  <c r="AE101" i="1" s="1"/>
  <c r="I101" i="1"/>
  <c r="J101" i="1"/>
  <c r="Z101" i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 s="1"/>
  <c r="AE103" i="1" s="1"/>
  <c r="I103" i="1"/>
  <c r="J103" i="1"/>
  <c r="Z103" i="1" s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R105" i="1" s="1"/>
  <c r="G105" i="1"/>
  <c r="H105" i="1"/>
  <c r="Y105" i="1" s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 s="1"/>
  <c r="I106" i="1"/>
  <c r="J106" i="1"/>
  <c r="Z106" i="1" s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/>
  <c r="G107" i="1"/>
  <c r="H107" i="1"/>
  <c r="Y107" i="1" s="1"/>
  <c r="AE107" i="1" s="1"/>
  <c r="I107" i="1"/>
  <c r="J107" i="1"/>
  <c r="Z107" i="1" s="1"/>
  <c r="K107" i="1"/>
  <c r="L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R109" i="1" s="1"/>
  <c r="S109" i="1" s="1"/>
  <c r="F109" i="1"/>
  <c r="G109" i="1"/>
  <c r="H109" i="1"/>
  <c r="Y109" i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 s="1"/>
  <c r="AE110" i="1" s="1"/>
  <c r="I110" i="1"/>
  <c r="J110" i="1"/>
  <c r="Z110" i="1" s="1"/>
  <c r="AA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R111" i="1"/>
  <c r="S111" i="1" s="1"/>
  <c r="F111" i="1"/>
  <c r="G111" i="1"/>
  <c r="H111" i="1"/>
  <c r="Y111" i="1" s="1"/>
  <c r="AE111" i="1" s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R112" i="1" s="1"/>
  <c r="S112" i="1" s="1"/>
  <c r="G112" i="1"/>
  <c r="H112" i="1"/>
  <c r="Y112" i="1" s="1"/>
  <c r="I112" i="1"/>
  <c r="J112" i="1"/>
  <c r="Z112" i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R113" i="1"/>
  <c r="G113" i="1"/>
  <c r="H113" i="1"/>
  <c r="Y113" i="1" s="1"/>
  <c r="AE113" i="1" s="1"/>
  <c r="I113" i="1"/>
  <c r="J113" i="1"/>
  <c r="Z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AA115" i="1"/>
  <c r="K115" i="1"/>
  <c r="L115" i="1"/>
  <c r="V115" i="1"/>
  <c r="M115" i="1"/>
  <c r="N115" i="1"/>
  <c r="O115" i="1"/>
  <c r="P115" i="1"/>
  <c r="A116" i="1"/>
  <c r="B116" i="1"/>
  <c r="C116" i="1"/>
  <c r="D116" i="1"/>
  <c r="X116" i="1" s="1"/>
  <c r="E116" i="1"/>
  <c r="F116" i="1"/>
  <c r="R116" i="1" s="1"/>
  <c r="S116" i="1" s="1"/>
  <c r="G116" i="1"/>
  <c r="H116" i="1"/>
  <c r="Y116" i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 s="1"/>
  <c r="I119" i="1"/>
  <c r="J119" i="1"/>
  <c r="Z119" i="1" s="1"/>
  <c r="K119" i="1"/>
  <c r="L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 s="1"/>
  <c r="AE120" i="1" s="1"/>
  <c r="I120" i="1"/>
  <c r="J120" i="1"/>
  <c r="Z120" i="1" s="1"/>
  <c r="K120" i="1"/>
  <c r="T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AA121" i="1" s="1"/>
  <c r="E121" i="1"/>
  <c r="F121" i="1"/>
  <c r="G121" i="1"/>
  <c r="H121" i="1"/>
  <c r="Y121" i="1"/>
  <c r="AE121" i="1" s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/>
  <c r="AE122" i="1" s="1"/>
  <c r="I122" i="1"/>
  <c r="J122" i="1"/>
  <c r="Z122" i="1" s="1"/>
  <c r="K122" i="1"/>
  <c r="L122" i="1"/>
  <c r="V122" i="1"/>
  <c r="M122" i="1"/>
  <c r="N122" i="1"/>
  <c r="O122" i="1"/>
  <c r="P122" i="1"/>
  <c r="A123" i="1"/>
  <c r="B123" i="1"/>
  <c r="C123" i="1"/>
  <c r="D123" i="1"/>
  <c r="X123" i="1"/>
  <c r="AA123" i="1" s="1"/>
  <c r="E123" i="1"/>
  <c r="R123" i="1"/>
  <c r="S123" i="1" s="1"/>
  <c r="F123" i="1"/>
  <c r="G123" i="1"/>
  <c r="H123" i="1"/>
  <c r="Y123" i="1"/>
  <c r="AE123" i="1"/>
  <c r="I123" i="1"/>
  <c r="J123" i="1"/>
  <c r="Z123" i="1" s="1"/>
  <c r="K123" i="1"/>
  <c r="L123" i="1"/>
  <c r="M123" i="1"/>
  <c r="N123" i="1"/>
  <c r="O123" i="1"/>
  <c r="P123" i="1"/>
  <c r="A124" i="1"/>
  <c r="B124" i="1"/>
  <c r="C124" i="1"/>
  <c r="D124" i="1" s="1"/>
  <c r="X124" i="1" s="1"/>
  <c r="E124" i="1"/>
  <c r="R124" i="1"/>
  <c r="S124" i="1" s="1"/>
  <c r="F124" i="1"/>
  <c r="G124" i="1"/>
  <c r="H124" i="1"/>
  <c r="Y124" i="1" s="1"/>
  <c r="AE124" i="1" s="1"/>
  <c r="I124" i="1"/>
  <c r="J124" i="1"/>
  <c r="Z124" i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R126" i="1" s="1"/>
  <c r="S126" i="1" s="1"/>
  <c r="G126" i="1"/>
  <c r="H126" i="1"/>
  <c r="Y126" i="1" s="1"/>
  <c r="AE126" i="1" s="1"/>
  <c r="I126" i="1"/>
  <c r="J126" i="1"/>
  <c r="Z126" i="1" s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/>
  <c r="I127" i="1"/>
  <c r="J127" i="1"/>
  <c r="Z127" i="1" s="1"/>
  <c r="AA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R128" i="1" s="1"/>
  <c r="G128" i="1"/>
  <c r="H128" i="1"/>
  <c r="Y128" i="1" s="1"/>
  <c r="AE128" i="1" s="1"/>
  <c r="I128" i="1"/>
  <c r="J128" i="1"/>
  <c r="Z128" i="1" s="1"/>
  <c r="AA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 s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R131" i="1" s="1"/>
  <c r="S131" i="1" s="1"/>
  <c r="G131" i="1"/>
  <c r="H131" i="1"/>
  <c r="Y131" i="1" s="1"/>
  <c r="AE131" i="1" s="1"/>
  <c r="I131" i="1"/>
  <c r="J131" i="1"/>
  <c r="Z131" i="1" s="1"/>
  <c r="K131" i="1"/>
  <c r="L131" i="1"/>
  <c r="T131" i="1" s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/>
  <c r="I132" i="1"/>
  <c r="J132" i="1"/>
  <c r="Z132" i="1" s="1"/>
  <c r="AA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AE135" i="1"/>
  <c r="I135" i="1"/>
  <c r="J135" i="1"/>
  <c r="Z135" i="1" s="1"/>
  <c r="K135" i="1"/>
  <c r="L135" i="1"/>
  <c r="T135" i="1" s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R137" i="1"/>
  <c r="S137" i="1"/>
  <c r="G137" i="1"/>
  <c r="H137" i="1"/>
  <c r="Y137" i="1" s="1"/>
  <c r="AE137" i="1" s="1"/>
  <c r="I137" i="1"/>
  <c r="J137" i="1"/>
  <c r="Z137" i="1"/>
  <c r="K137" i="1"/>
  <c r="L137" i="1"/>
  <c r="T137" i="1" s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R139" i="1" s="1"/>
  <c r="S139" i="1" s="1"/>
  <c r="F139" i="1"/>
  <c r="G139" i="1"/>
  <c r="H139" i="1"/>
  <c r="Y139" i="1"/>
  <c r="AE139" i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 s="1"/>
  <c r="AA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R141" i="1"/>
  <c r="S141" i="1" s="1"/>
  <c r="G141" i="1"/>
  <c r="H141" i="1"/>
  <c r="Y141" i="1"/>
  <c r="AE141" i="1"/>
  <c r="I141" i="1"/>
  <c r="J141" i="1"/>
  <c r="Z141" i="1"/>
  <c r="K141" i="1"/>
  <c r="L141" i="1"/>
  <c r="M141" i="1"/>
  <c r="N141" i="1"/>
  <c r="O141" i="1"/>
  <c r="P141" i="1"/>
  <c r="A142" i="1"/>
  <c r="B142" i="1"/>
  <c r="C142" i="1"/>
  <c r="D142" i="1" s="1"/>
  <c r="X142" i="1" s="1"/>
  <c r="E142" i="1"/>
  <c r="F142" i="1"/>
  <c r="R142" i="1" s="1"/>
  <c r="G142" i="1"/>
  <c r="H142" i="1"/>
  <c r="Y142" i="1" s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S143" i="1"/>
  <c r="F143" i="1"/>
  <c r="R143" i="1" s="1"/>
  <c r="G143" i="1"/>
  <c r="H143" i="1"/>
  <c r="Y143" i="1"/>
  <c r="AE143" i="1" s="1"/>
  <c r="I143" i="1"/>
  <c r="J143" i="1"/>
  <c r="Z143" i="1"/>
  <c r="K143" i="1"/>
  <c r="L143" i="1"/>
  <c r="T143" i="1" s="1"/>
  <c r="V143" i="1"/>
  <c r="M143" i="1"/>
  <c r="N143" i="1"/>
  <c r="O143" i="1"/>
  <c r="P143" i="1"/>
  <c r="A144" i="1"/>
  <c r="B144" i="1"/>
  <c r="C144" i="1"/>
  <c r="D144" i="1"/>
  <c r="X144" i="1" s="1"/>
  <c r="E144" i="1"/>
  <c r="F144" i="1"/>
  <c r="R144" i="1" s="1"/>
  <c r="G144" i="1"/>
  <c r="H144" i="1"/>
  <c r="Y144" i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 s="1"/>
  <c r="X146" i="1" s="1"/>
  <c r="E146" i="1"/>
  <c r="F146" i="1"/>
  <c r="R146" i="1"/>
  <c r="S146" i="1"/>
  <c r="G146" i="1"/>
  <c r="H146" i="1"/>
  <c r="Y146" i="1" s="1"/>
  <c r="AE146" i="1"/>
  <c r="I146" i="1"/>
  <c r="J146" i="1"/>
  <c r="Z146" i="1"/>
  <c r="AA146" i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/>
  <c r="E147" i="1"/>
  <c r="F147" i="1"/>
  <c r="R147" i="1" s="1"/>
  <c r="S147" i="1" s="1"/>
  <c r="G147" i="1"/>
  <c r="H147" i="1"/>
  <c r="Y147" i="1"/>
  <c r="AE147" i="1" s="1"/>
  <c r="I147" i="1"/>
  <c r="J147" i="1"/>
  <c r="Z147" i="1"/>
  <c r="AA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 s="1"/>
  <c r="AA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R149" i="1"/>
  <c r="S149" i="1"/>
  <c r="F149" i="1"/>
  <c r="G149" i="1"/>
  <c r="H149" i="1"/>
  <c r="Y149" i="1"/>
  <c r="AE149" i="1" s="1"/>
  <c r="I149" i="1"/>
  <c r="J149" i="1"/>
  <c r="Z149" i="1"/>
  <c r="K149" i="1"/>
  <c r="L149" i="1"/>
  <c r="V149" i="1"/>
  <c r="M149" i="1"/>
  <c r="N149" i="1"/>
  <c r="O149" i="1"/>
  <c r="P149" i="1"/>
  <c r="A150" i="1"/>
  <c r="B150" i="1"/>
  <c r="C150" i="1"/>
  <c r="D150" i="1"/>
  <c r="X150" i="1"/>
  <c r="E150" i="1"/>
  <c r="F150" i="1"/>
  <c r="R150" i="1" s="1"/>
  <c r="S150" i="1" s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/>
  <c r="AA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/>
  <c r="E152" i="1"/>
  <c r="R152" i="1" s="1"/>
  <c r="S152" i="1" s="1"/>
  <c r="F152" i="1"/>
  <c r="G152" i="1"/>
  <c r="H152" i="1"/>
  <c r="Y152" i="1"/>
  <c r="AE152" i="1" s="1"/>
  <c r="I152" i="1"/>
  <c r="J152" i="1"/>
  <c r="Z152" i="1" s="1"/>
  <c r="AA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/>
  <c r="AA154" i="1"/>
  <c r="K154" i="1"/>
  <c r="T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 s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R156" i="1"/>
  <c r="S156" i="1" s="1"/>
  <c r="G156" i="1"/>
  <c r="H156" i="1"/>
  <c r="Y156" i="1"/>
  <c r="AE156" i="1"/>
  <c r="I156" i="1"/>
  <c r="J156" i="1"/>
  <c r="Z156" i="1" s="1"/>
  <c r="AA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/>
  <c r="I157" i="1"/>
  <c r="J157" i="1"/>
  <c r="Z157" i="1"/>
  <c r="AA157" i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R158" i="1" s="1"/>
  <c r="S158" i="1" s="1"/>
  <c r="G158" i="1"/>
  <c r="H158" i="1"/>
  <c r="Y158" i="1" s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R159" i="1"/>
  <c r="S159" i="1" s="1"/>
  <c r="G159" i="1"/>
  <c r="H159" i="1"/>
  <c r="Y159" i="1"/>
  <c r="AE159" i="1"/>
  <c r="I159" i="1"/>
  <c r="J159" i="1"/>
  <c r="Z159" i="1" s="1"/>
  <c r="K159" i="1"/>
  <c r="L159" i="1"/>
  <c r="T159" i="1" s="1"/>
  <c r="U159" i="1" s="1"/>
  <c r="M159" i="1"/>
  <c r="N159" i="1"/>
  <c r="O159" i="1"/>
  <c r="P159" i="1"/>
  <c r="A160" i="1"/>
  <c r="B160" i="1"/>
  <c r="C160" i="1"/>
  <c r="D160" i="1" s="1"/>
  <c r="X160" i="1" s="1"/>
  <c r="E160" i="1"/>
  <c r="R160" i="1"/>
  <c r="F160" i="1"/>
  <c r="G160" i="1"/>
  <c r="H160" i="1"/>
  <c r="Y160" i="1"/>
  <c r="AE160" i="1"/>
  <c r="I160" i="1"/>
  <c r="J160" i="1"/>
  <c r="Z160" i="1"/>
  <c r="AA160" i="1" s="1"/>
  <c r="K160" i="1"/>
  <c r="T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 s="1"/>
  <c r="I161" i="1"/>
  <c r="J161" i="1"/>
  <c r="Z161" i="1"/>
  <c r="AA161" i="1" s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R163" i="1"/>
  <c r="S163" i="1"/>
  <c r="G163" i="1"/>
  <c r="H163" i="1"/>
  <c r="Y163" i="1"/>
  <c r="AE163" i="1" s="1"/>
  <c r="I163" i="1"/>
  <c r="J163" i="1"/>
  <c r="Z163" i="1"/>
  <c r="AA163" i="1" s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 s="1"/>
  <c r="K164" i="1"/>
  <c r="L164" i="1"/>
  <c r="T164" i="1" s="1"/>
  <c r="AC164" i="1" s="1"/>
  <c r="AD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/>
  <c r="G165" i="1"/>
  <c r="H165" i="1"/>
  <c r="Y165" i="1"/>
  <c r="AE165" i="1" s="1"/>
  <c r="I165" i="1"/>
  <c r="J165" i="1"/>
  <c r="Z165" i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 s="1"/>
  <c r="S166" i="1" s="1"/>
  <c r="G166" i="1"/>
  <c r="H166" i="1"/>
  <c r="Y166" i="1"/>
  <c r="AE166" i="1"/>
  <c r="I166" i="1"/>
  <c r="J166" i="1"/>
  <c r="Z166" i="1"/>
  <c r="K166" i="1"/>
  <c r="T166" i="1"/>
  <c r="U166" i="1" s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R167" i="1"/>
  <c r="S167" i="1"/>
  <c r="G167" i="1"/>
  <c r="H167" i="1"/>
  <c r="Y167" i="1" s="1"/>
  <c r="AE167" i="1" s="1"/>
  <c r="I167" i="1"/>
  <c r="J167" i="1"/>
  <c r="Z167" i="1"/>
  <c r="AA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/>
  <c r="AA170" i="1"/>
  <c r="K170" i="1"/>
  <c r="L170" i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/>
  <c r="AE171" i="1"/>
  <c r="I171" i="1"/>
  <c r="J171" i="1"/>
  <c r="Z171" i="1" s="1"/>
  <c r="K171" i="1"/>
  <c r="L171" i="1"/>
  <c r="T171" i="1" s="1"/>
  <c r="U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 s="1"/>
  <c r="I173" i="1"/>
  <c r="J173" i="1"/>
  <c r="Z173" i="1"/>
  <c r="K173" i="1"/>
  <c r="L173" i="1"/>
  <c r="T173" i="1" s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 s="1"/>
  <c r="I174" i="1"/>
  <c r="J174" i="1"/>
  <c r="Z174" i="1" s="1"/>
  <c r="AA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 s="1"/>
  <c r="S175" i="1" s="1"/>
  <c r="G175" i="1"/>
  <c r="H175" i="1"/>
  <c r="Y175" i="1"/>
  <c r="AE175" i="1" s="1"/>
  <c r="I175" i="1"/>
  <c r="J175" i="1"/>
  <c r="Z175" i="1"/>
  <c r="K175" i="1"/>
  <c r="L175" i="1"/>
  <c r="T175" i="1" s="1"/>
  <c r="U175" i="1" s="1"/>
  <c r="V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 s="1"/>
  <c r="S178" i="1" s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 s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/>
  <c r="AA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 s="1"/>
  <c r="I184" i="1"/>
  <c r="J184" i="1"/>
  <c r="Z184" i="1"/>
  <c r="AA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/>
  <c r="AE185" i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R187" i="1" s="1"/>
  <c r="S187" i="1" s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M187" i="1"/>
  <c r="N187" i="1"/>
  <c r="O187" i="1"/>
  <c r="P187" i="1"/>
  <c r="A188" i="1"/>
  <c r="B188" i="1"/>
  <c r="C188" i="1"/>
  <c r="D188" i="1"/>
  <c r="X188" i="1"/>
  <c r="E188" i="1"/>
  <c r="F188" i="1"/>
  <c r="R188" i="1" s="1"/>
  <c r="S188" i="1" s="1"/>
  <c r="G188" i="1"/>
  <c r="H188" i="1"/>
  <c r="Y188" i="1"/>
  <c r="AE188" i="1" s="1"/>
  <c r="I188" i="1"/>
  <c r="J188" i="1"/>
  <c r="Z188" i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R189" i="1"/>
  <c r="S189" i="1" s="1"/>
  <c r="F189" i="1"/>
  <c r="G189" i="1"/>
  <c r="H189" i="1"/>
  <c r="Y189" i="1"/>
  <c r="AE189" i="1" s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 s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/>
  <c r="S191" i="1" s="1"/>
  <c r="G191" i="1"/>
  <c r="H191" i="1"/>
  <c r="Y191" i="1"/>
  <c r="AE191" i="1"/>
  <c r="I191" i="1"/>
  <c r="J191" i="1"/>
  <c r="Z191" i="1"/>
  <c r="K191" i="1"/>
  <c r="L191" i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R194" i="1" s="1"/>
  <c r="S194" i="1" s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/>
  <c r="AA198" i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/>
  <c r="E202" i="1"/>
  <c r="F202" i="1"/>
  <c r="G202" i="1"/>
  <c r="H202" i="1"/>
  <c r="Y202" i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/>
  <c r="S203" i="1" s="1"/>
  <c r="F203" i="1"/>
  <c r="G203" i="1"/>
  <c r="H203" i="1"/>
  <c r="Y203" i="1"/>
  <c r="AE203" i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/>
  <c r="I207" i="1"/>
  <c r="J207" i="1"/>
  <c r="Z207" i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 s="1"/>
  <c r="S229" i="1" s="1"/>
  <c r="F229" i="1"/>
  <c r="G229" i="1"/>
  <c r="H229" i="1"/>
  <c r="Y229" i="1" s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/>
  <c r="S234" i="1" s="1"/>
  <c r="F234" i="1"/>
  <c r="G234" i="1"/>
  <c r="H234" i="1"/>
  <c r="Y234" i="1"/>
  <c r="AE234" i="1" s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R236" i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/>
  <c r="AE241" i="1" s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 s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 s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G288" i="1"/>
  <c r="H288" i="1"/>
  <c r="Y288" i="1"/>
  <c r="AE288" i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/>
  <c r="AE290" i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/>
  <c r="AE304" i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 s="1"/>
  <c r="S330" i="1" s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 s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/>
  <c r="E342" i="1"/>
  <c r="F342" i="1"/>
  <c r="R342" i="1"/>
  <c r="S342" i="1" s="1"/>
  <c r="G342" i="1"/>
  <c r="H342" i="1"/>
  <c r="Y342" i="1" s="1"/>
  <c r="AE342" i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S349" i="1"/>
  <c r="F349" i="1"/>
  <c r="R349" i="1" s="1"/>
  <c r="G349" i="1"/>
  <c r="H349" i="1"/>
  <c r="Y349" i="1" s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 s="1"/>
  <c r="F355" i="1"/>
  <c r="G355" i="1"/>
  <c r="H355" i="1"/>
  <c r="Y355" i="1" s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/>
  <c r="I366" i="1"/>
  <c r="J366" i="1"/>
  <c r="Z366" i="1" s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 s="1"/>
  <c r="AE368" i="1" s="1"/>
  <c r="I368" i="1"/>
  <c r="J368" i="1"/>
  <c r="Z368" i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R373" i="1" s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 s="1"/>
  <c r="I375" i="1"/>
  <c r="J375" i="1"/>
  <c r="Z375" i="1" s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 s="1"/>
  <c r="AE387" i="1" s="1"/>
  <c r="I387" i="1"/>
  <c r="J387" i="1"/>
  <c r="Z387" i="1"/>
  <c r="K387" i="1"/>
  <c r="T387" i="1" s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/>
  <c r="I390" i="1"/>
  <c r="J390" i="1"/>
  <c r="Z390" i="1" s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 s="1"/>
  <c r="AE393" i="1" s="1"/>
  <c r="I393" i="1"/>
  <c r="J393" i="1"/>
  <c r="Z393" i="1" s="1"/>
  <c r="K393" i="1"/>
  <c r="T393" i="1"/>
  <c r="AC393" i="1" s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S399" i="1" s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 s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 s="1"/>
  <c r="AA401" i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 s="1"/>
  <c r="AE408" i="1" s="1"/>
  <c r="I408" i="1"/>
  <c r="J408" i="1"/>
  <c r="Z408" i="1" s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R414" i="1" s="1"/>
  <c r="F414" i="1"/>
  <c r="G414" i="1"/>
  <c r="H414" i="1"/>
  <c r="Y414" i="1" s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/>
  <c r="AE416" i="1"/>
  <c r="I416" i="1"/>
  <c r="J416" i="1"/>
  <c r="Z416" i="1" s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/>
  <c r="AE418" i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/>
  <c r="E420" i="1"/>
  <c r="F420" i="1"/>
  <c r="G420" i="1"/>
  <c r="H420" i="1"/>
  <c r="Y420" i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 s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 s="1"/>
  <c r="G425" i="1"/>
  <c r="H425" i="1"/>
  <c r="Y425" i="1"/>
  <c r="AE425" i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R427" i="1" s="1"/>
  <c r="S427" i="1" s="1"/>
  <c r="F427" i="1"/>
  <c r="G427" i="1"/>
  <c r="H427" i="1"/>
  <c r="Y427" i="1"/>
  <c r="AE427" i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R428" i="1" s="1"/>
  <c r="S428" i="1" s="1"/>
  <c r="F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/>
  <c r="S430" i="1"/>
  <c r="G430" i="1"/>
  <c r="H430" i="1"/>
  <c r="Y430" i="1" s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S432" i="1" s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R436" i="1"/>
  <c r="S436" i="1"/>
  <c r="F436" i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/>
  <c r="F437" i="1"/>
  <c r="G437" i="1"/>
  <c r="H437" i="1"/>
  <c r="Y437" i="1" s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R439" i="1" s="1"/>
  <c r="S439" i="1" s="1"/>
  <c r="F439" i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R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/>
  <c r="E447" i="1"/>
  <c r="F447" i="1"/>
  <c r="G447" i="1"/>
  <c r="H447" i="1"/>
  <c r="Y447" i="1" s="1"/>
  <c r="AE447" i="1" s="1"/>
  <c r="I447" i="1"/>
  <c r="J447" i="1"/>
  <c r="Z447" i="1"/>
  <c r="AA447" i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 s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 s="1"/>
  <c r="S452" i="1" s="1"/>
  <c r="G452" i="1"/>
  <c r="H452" i="1"/>
  <c r="Y452" i="1" s="1"/>
  <c r="AE452" i="1"/>
  <c r="I452" i="1"/>
  <c r="J452" i="1"/>
  <c r="Z452" i="1" s="1"/>
  <c r="K452" i="1"/>
  <c r="L452" i="1"/>
  <c r="T452" i="1" s="1"/>
  <c r="AC452" i="1" s="1"/>
  <c r="AD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T454" i="1" s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 s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/>
  <c r="AA463" i="1" s="1"/>
  <c r="AB463" i="1" s="1"/>
  <c r="K463" i="1"/>
  <c r="T463" i="1" s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/>
  <c r="AE464" i="1" s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I466" i="1"/>
  <c r="J466" i="1"/>
  <c r="Z466" i="1"/>
  <c r="AA466" i="1"/>
  <c r="K466" i="1"/>
  <c r="T466" i="1"/>
  <c r="L466" i="1"/>
  <c r="V466" i="1"/>
  <c r="M466" i="1"/>
  <c r="N466" i="1"/>
  <c r="O466" i="1"/>
  <c r="P466" i="1"/>
  <c r="AE466" i="1"/>
  <c r="A467" i="1"/>
  <c r="B467" i="1"/>
  <c r="C467" i="1"/>
  <c r="D467" i="1" s="1"/>
  <c r="X467" i="1"/>
  <c r="E467" i="1"/>
  <c r="F467" i="1"/>
  <c r="G467" i="1"/>
  <c r="H467" i="1"/>
  <c r="Y467" i="1" s="1"/>
  <c r="AE467" i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 s="1"/>
  <c r="F476" i="1"/>
  <c r="G476" i="1"/>
  <c r="H476" i="1"/>
  <c r="Y476" i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S477" i="1"/>
  <c r="F477" i="1"/>
  <c r="R477" i="1" s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R479" i="1" s="1"/>
  <c r="G479" i="1"/>
  <c r="H479" i="1"/>
  <c r="Y479" i="1"/>
  <c r="AE479" i="1" s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R480" i="1" s="1"/>
  <c r="S480" i="1" s="1"/>
  <c r="F480" i="1"/>
  <c r="G480" i="1"/>
  <c r="H480" i="1"/>
  <c r="Y480" i="1"/>
  <c r="AE480" i="1" s="1"/>
  <c r="I480" i="1"/>
  <c r="J480" i="1"/>
  <c r="Z480" i="1"/>
  <c r="K480" i="1"/>
  <c r="L480" i="1"/>
  <c r="T480" i="1" s="1"/>
  <c r="AC480" i="1" s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/>
  <c r="I481" i="1"/>
  <c r="J481" i="1"/>
  <c r="Z481" i="1" s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/>
  <c r="AE485" i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/>
  <c r="G486" i="1"/>
  <c r="H486" i="1"/>
  <c r="Y486" i="1" s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/>
  <c r="AA488" i="1" s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/>
  <c r="AA490" i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/>
  <c r="AE492" i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 s="1"/>
  <c r="AE495" i="1" s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/>
  <c r="E497" i="1"/>
  <c r="F497" i="1"/>
  <c r="G497" i="1"/>
  <c r="H497" i="1"/>
  <c r="Y497" i="1" s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 s="1"/>
  <c r="G501" i="1"/>
  <c r="H501" i="1"/>
  <c r="Y501" i="1"/>
  <c r="AE501" i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 s="1"/>
  <c r="G508" i="1"/>
  <c r="H508" i="1"/>
  <c r="Y508" i="1" s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 s="1"/>
  <c r="S514" i="1" s="1"/>
  <c r="F514" i="1"/>
  <c r="G514" i="1"/>
  <c r="H514" i="1"/>
  <c r="Y514" i="1"/>
  <c r="AE514" i="1"/>
  <c r="I514" i="1"/>
  <c r="J514" i="1"/>
  <c r="Z514" i="1" s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L517" i="1"/>
  <c r="T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/>
  <c r="E544" i="1"/>
  <c r="R544" i="1" s="1"/>
  <c r="S544" i="1" s="1"/>
  <c r="F544" i="1"/>
  <c r="G544" i="1"/>
  <c r="H544" i="1"/>
  <c r="Y544" i="1" s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AB548" i="1" s="1"/>
  <c r="AC548" i="1"/>
  <c r="AD548" i="1" s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 s="1"/>
  <c r="I556" i="1"/>
  <c r="J556" i="1"/>
  <c r="Z556" i="1" s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/>
  <c r="S562" i="1" s="1"/>
  <c r="F562" i="1"/>
  <c r="G562" i="1"/>
  <c r="H562" i="1"/>
  <c r="Y562" i="1"/>
  <c r="AE562" i="1" s="1"/>
  <c r="I562" i="1"/>
  <c r="J562" i="1"/>
  <c r="Z562" i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F563" i="1"/>
  <c r="G563" i="1"/>
  <c r="H563" i="1"/>
  <c r="Y563" i="1" s="1"/>
  <c r="AE563" i="1" s="1"/>
  <c r="I563" i="1"/>
  <c r="J563" i="1"/>
  <c r="Z563" i="1" s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R565" i="1" s="1"/>
  <c r="S565" i="1" s="1"/>
  <c r="F565" i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/>
  <c r="AA568" i="1" s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R570" i="1" s="1"/>
  <c r="S570" i="1" s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/>
  <c r="K576" i="1"/>
  <c r="L576" i="1"/>
  <c r="V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/>
  <c r="S579" i="1" s="1"/>
  <c r="G579" i="1"/>
  <c r="H579" i="1"/>
  <c r="Y579" i="1"/>
  <c r="AE579" i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/>
  <c r="G580" i="1"/>
  <c r="H580" i="1"/>
  <c r="Y580" i="1"/>
  <c r="AE580" i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T585" i="1" s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R589" i="1" s="1"/>
  <c r="S589" i="1" s="1"/>
  <c r="F589" i="1"/>
  <c r="G589" i="1"/>
  <c r="H589" i="1"/>
  <c r="Y589" i="1"/>
  <c r="AE589" i="1"/>
  <c r="I589" i="1"/>
  <c r="J589" i="1"/>
  <c r="Z589" i="1"/>
  <c r="AA589" i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R591" i="1" s="1"/>
  <c r="S591" i="1" s="1"/>
  <c r="F591" i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R592" i="1" s="1"/>
  <c r="S592" i="1" s="1"/>
  <c r="F592" i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R593" i="1" s="1"/>
  <c r="S593" i="1" s="1"/>
  <c r="F593" i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R595" i="1" s="1"/>
  <c r="S595" i="1" s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T598" i="1" s="1"/>
  <c r="V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 s="1"/>
  <c r="G607" i="1"/>
  <c r="H607" i="1"/>
  <c r="Y607" i="1"/>
  <c r="AE607" i="1"/>
  <c r="I607" i="1"/>
  <c r="J607" i="1"/>
  <c r="Z607" i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/>
  <c r="X610" i="1" s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 s="1"/>
  <c r="I621" i="1"/>
  <c r="J621" i="1"/>
  <c r="Z621" i="1"/>
  <c r="AA621" i="1"/>
  <c r="K621" i="1"/>
  <c r="T621" i="1" s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 s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E636" i="1"/>
  <c r="F636" i="1"/>
  <c r="G636" i="1"/>
  <c r="H636" i="1"/>
  <c r="Y636" i="1"/>
  <c r="AE636" i="1" s="1"/>
  <c r="I636" i="1"/>
  <c r="J636" i="1"/>
  <c r="Z636" i="1" s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/>
  <c r="AE637" i="1"/>
  <c r="I637" i="1"/>
  <c r="J637" i="1"/>
  <c r="Z637" i="1" s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V638" i="1" s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AB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/>
  <c r="X645" i="1"/>
  <c r="E645" i="1"/>
  <c r="F645" i="1"/>
  <c r="G645" i="1"/>
  <c r="H645" i="1"/>
  <c r="Y645" i="1"/>
  <c r="AE645" i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I648" i="1"/>
  <c r="J648" i="1"/>
  <c r="Z648" i="1"/>
  <c r="AA648" i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/>
  <c r="S649" i="1"/>
  <c r="G649" i="1"/>
  <c r="H649" i="1"/>
  <c r="I649" i="1"/>
  <c r="J649" i="1"/>
  <c r="Z649" i="1" s="1"/>
  <c r="AA649" i="1" s="1"/>
  <c r="K649" i="1"/>
  <c r="L649" i="1"/>
  <c r="V649" i="1" s="1"/>
  <c r="M649" i="1"/>
  <c r="N649" i="1"/>
  <c r="O649" i="1"/>
  <c r="P649" i="1"/>
  <c r="Y649" i="1"/>
  <c r="AE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Y651" i="1" s="1"/>
  <c r="AE651" i="1" s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T651" i="1"/>
  <c r="V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AF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AC652" i="1" s="1"/>
  <c r="AD652" i="1" s="1"/>
  <c r="V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/>
  <c r="I654" i="1"/>
  <c r="J654" i="1"/>
  <c r="Z654" i="1" s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E655" i="1"/>
  <c r="F655" i="1"/>
  <c r="R655" i="1"/>
  <c r="S655" i="1"/>
  <c r="G655" i="1"/>
  <c r="H655" i="1"/>
  <c r="Y655" i="1" s="1"/>
  <c r="AE655" i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 s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/>
  <c r="AA656" i="1"/>
  <c r="K656" i="1"/>
  <c r="L656" i="1"/>
  <c r="M656" i="1"/>
  <c r="N656" i="1"/>
  <c r="O656" i="1"/>
  <c r="P656" i="1"/>
  <c r="A657" i="1"/>
  <c r="B657" i="1"/>
  <c r="C657" i="1"/>
  <c r="D657" i="1" s="1"/>
  <c r="X657" i="1" s="1"/>
  <c r="E657" i="1"/>
  <c r="F657" i="1"/>
  <c r="R657" i="1"/>
  <c r="S657" i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R659" i="1" s="1"/>
  <c r="S659" i="1" s="1"/>
  <c r="F659" i="1"/>
  <c r="G659" i="1"/>
  <c r="H659" i="1"/>
  <c r="Y659" i="1" s="1"/>
  <c r="AE659" i="1" s="1"/>
  <c r="I659" i="1"/>
  <c r="J659" i="1"/>
  <c r="Z659" i="1"/>
  <c r="K659" i="1"/>
  <c r="L659" i="1"/>
  <c r="M659" i="1"/>
  <c r="N659" i="1"/>
  <c r="O659" i="1"/>
  <c r="P659" i="1"/>
  <c r="X659" i="1"/>
  <c r="AA659" i="1"/>
  <c r="A660" i="1"/>
  <c r="B660" i="1"/>
  <c r="C660" i="1"/>
  <c r="D660" i="1" s="1"/>
  <c r="E660" i="1"/>
  <c r="R660" i="1" s="1"/>
  <c r="F660" i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R662" i="1" s="1"/>
  <c r="G662" i="1"/>
  <c r="H662" i="1"/>
  <c r="Y662" i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X663" i="1" s="1"/>
  <c r="E663" i="1"/>
  <c r="R663" i="1" s="1"/>
  <c r="S663" i="1" s="1"/>
  <c r="F663" i="1"/>
  <c r="G663" i="1"/>
  <c r="H663" i="1"/>
  <c r="Y663" i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 s="1"/>
  <c r="S666" i="1" s="1"/>
  <c r="G666" i="1"/>
  <c r="H666" i="1"/>
  <c r="Y666" i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/>
  <c r="V667" i="1"/>
  <c r="A668" i="1"/>
  <c r="B668" i="1"/>
  <c r="C668" i="1"/>
  <c r="D668" i="1" s="1"/>
  <c r="X668" i="1" s="1"/>
  <c r="E668" i="1"/>
  <c r="R668" i="1" s="1"/>
  <c r="S668" i="1" s="1"/>
  <c r="F668" i="1"/>
  <c r="G668" i="1"/>
  <c r="H668" i="1"/>
  <c r="Y668" i="1"/>
  <c r="AE668" i="1"/>
  <c r="I668" i="1"/>
  <c r="J668" i="1"/>
  <c r="Z668" i="1"/>
  <c r="AA668" i="1" s="1"/>
  <c r="K668" i="1"/>
  <c r="T668" i="1" s="1"/>
  <c r="L668" i="1"/>
  <c r="M668" i="1"/>
  <c r="N668" i="1"/>
  <c r="O668" i="1"/>
  <c r="P668" i="1"/>
  <c r="A669" i="1"/>
  <c r="B669" i="1"/>
  <c r="C669" i="1"/>
  <c r="D669" i="1"/>
  <c r="X669" i="1" s="1"/>
  <c r="E669" i="1"/>
  <c r="R669" i="1" s="1"/>
  <c r="S669" i="1" s="1"/>
  <c r="F669" i="1"/>
  <c r="G669" i="1"/>
  <c r="H669" i="1"/>
  <c r="Y669" i="1"/>
  <c r="AE669" i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/>
  <c r="A671" i="1"/>
  <c r="B671" i="1"/>
  <c r="C671" i="1"/>
  <c r="D671" i="1"/>
  <c r="X671" i="1"/>
  <c r="E671" i="1"/>
  <c r="F671" i="1"/>
  <c r="G671" i="1"/>
  <c r="H671" i="1"/>
  <c r="Y671" i="1" s="1"/>
  <c r="I671" i="1"/>
  <c r="J671" i="1"/>
  <c r="K671" i="1"/>
  <c r="L671" i="1"/>
  <c r="M671" i="1"/>
  <c r="N671" i="1"/>
  <c r="O671" i="1"/>
  <c r="P671" i="1"/>
  <c r="Z671" i="1"/>
  <c r="AA671" i="1" s="1"/>
  <c r="AE671" i="1"/>
  <c r="A672" i="1"/>
  <c r="B672" i="1"/>
  <c r="C672" i="1"/>
  <c r="D672" i="1"/>
  <c r="X672" i="1"/>
  <c r="E672" i="1"/>
  <c r="F672" i="1"/>
  <c r="R672" i="1" s="1"/>
  <c r="S672" i="1" s="1"/>
  <c r="G672" i="1"/>
  <c r="H672" i="1"/>
  <c r="Y672" i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/>
  <c r="X673" i="1"/>
  <c r="E673" i="1"/>
  <c r="F673" i="1"/>
  <c r="R673" i="1" s="1"/>
  <c r="S673" i="1"/>
  <c r="G673" i="1"/>
  <c r="H673" i="1"/>
  <c r="Y673" i="1"/>
  <c r="AE673" i="1"/>
  <c r="I673" i="1"/>
  <c r="J673" i="1"/>
  <c r="Z673" i="1" s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K674" i="1"/>
  <c r="L674" i="1"/>
  <c r="M674" i="1"/>
  <c r="N674" i="1"/>
  <c r="O674" i="1"/>
  <c r="P674" i="1"/>
  <c r="V674" i="1"/>
  <c r="Z674" i="1"/>
  <c r="AA674" i="1"/>
  <c r="A675" i="1"/>
  <c r="B675" i="1"/>
  <c r="C675" i="1"/>
  <c r="D675" i="1"/>
  <c r="X675" i="1"/>
  <c r="E675" i="1"/>
  <c r="F675" i="1"/>
  <c r="G675" i="1"/>
  <c r="H675" i="1"/>
  <c r="Y675" i="1" s="1"/>
  <c r="I675" i="1"/>
  <c r="J675" i="1"/>
  <c r="Z675" i="1"/>
  <c r="AA675" i="1"/>
  <c r="K675" i="1"/>
  <c r="L675" i="1"/>
  <c r="M675" i="1"/>
  <c r="N675" i="1"/>
  <c r="O675" i="1"/>
  <c r="P675" i="1"/>
  <c r="V675" i="1"/>
  <c r="AE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AE677" i="1" s="1"/>
  <c r="I677" i="1"/>
  <c r="J677" i="1"/>
  <c r="Z677" i="1"/>
  <c r="AA677" i="1"/>
  <c r="K677" i="1"/>
  <c r="L677" i="1"/>
  <c r="T677" i="1"/>
  <c r="M677" i="1"/>
  <c r="N677" i="1"/>
  <c r="O677" i="1"/>
  <c r="P677" i="1"/>
  <c r="V677" i="1"/>
  <c r="A678" i="1"/>
  <c r="B678" i="1"/>
  <c r="C678" i="1"/>
  <c r="D678" i="1"/>
  <c r="X678" i="1"/>
  <c r="E678" i="1"/>
  <c r="F678" i="1"/>
  <c r="R678" i="1" s="1"/>
  <c r="S678" i="1" s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/>
  <c r="AE682" i="1"/>
  <c r="I682" i="1"/>
  <c r="J682" i="1"/>
  <c r="Z682" i="1" s="1"/>
  <c r="AA682" i="1" s="1"/>
  <c r="K682" i="1"/>
  <c r="L682" i="1"/>
  <c r="V682" i="1" s="1"/>
  <c r="M682" i="1"/>
  <c r="N682" i="1"/>
  <c r="O682" i="1"/>
  <c r="P682" i="1"/>
  <c r="A683" i="1"/>
  <c r="B683" i="1"/>
  <c r="C683" i="1"/>
  <c r="D683" i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T684" i="1" s="1"/>
  <c r="M684" i="1"/>
  <c r="N684" i="1"/>
  <c r="O684" i="1"/>
  <c r="P684" i="1"/>
  <c r="R684" i="1"/>
  <c r="S684" i="1" s="1"/>
  <c r="A685" i="1"/>
  <c r="B685" i="1"/>
  <c r="C685" i="1"/>
  <c r="D685" i="1" s="1"/>
  <c r="X685" i="1" s="1"/>
  <c r="E685" i="1"/>
  <c r="F685" i="1"/>
  <c r="R685" i="1"/>
  <c r="S685" i="1" s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M685" i="1"/>
  <c r="N685" i="1"/>
  <c r="O685" i="1"/>
  <c r="P685" i="1"/>
  <c r="A686" i="1"/>
  <c r="B686" i="1"/>
  <c r="C686" i="1"/>
  <c r="D686" i="1" s="1"/>
  <c r="X686" i="1" s="1"/>
  <c r="E686" i="1"/>
  <c r="F686" i="1"/>
  <c r="R686" i="1" s="1"/>
  <c r="S686" i="1" s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/>
  <c r="X688" i="1" s="1"/>
  <c r="E688" i="1"/>
  <c r="F688" i="1"/>
  <c r="R688" i="1"/>
  <c r="S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/>
  <c r="E689" i="1"/>
  <c r="F689" i="1"/>
  <c r="R689" i="1"/>
  <c r="S689" i="1"/>
  <c r="G689" i="1"/>
  <c r="H689" i="1"/>
  <c r="Y689" i="1" s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G690" i="1"/>
  <c r="H690" i="1"/>
  <c r="Y690" i="1" s="1"/>
  <c r="AE690" i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 s="1"/>
  <c r="X691" i="1" s="1"/>
  <c r="E691" i="1"/>
  <c r="F691" i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/>
  <c r="X692" i="1"/>
  <c r="E692" i="1"/>
  <c r="F692" i="1"/>
  <c r="G692" i="1"/>
  <c r="H692" i="1"/>
  <c r="Y692" i="1" s="1"/>
  <c r="AE692" i="1" s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/>
  <c r="AE693" i="1" s="1"/>
  <c r="I693" i="1"/>
  <c r="J693" i="1"/>
  <c r="Z693" i="1"/>
  <c r="AA693" i="1" s="1"/>
  <c r="K693" i="1"/>
  <c r="T693" i="1" s="1"/>
  <c r="L693" i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/>
  <c r="X695" i="1" s="1"/>
  <c r="E695" i="1"/>
  <c r="F695" i="1"/>
  <c r="G695" i="1"/>
  <c r="H695" i="1"/>
  <c r="Y695" i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E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/>
  <c r="X698" i="1"/>
  <c r="E698" i="1"/>
  <c r="F698" i="1"/>
  <c r="R698" i="1"/>
  <c r="S698" i="1" s="1"/>
  <c r="G698" i="1"/>
  <c r="H698" i="1"/>
  <c r="Y698" i="1" s="1"/>
  <c r="AE698" i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/>
  <c r="E699" i="1"/>
  <c r="F699" i="1"/>
  <c r="R699" i="1" s="1"/>
  <c r="S699" i="1" s="1"/>
  <c r="G699" i="1"/>
  <c r="H699" i="1"/>
  <c r="Y699" i="1" s="1"/>
  <c r="AE699" i="1" s="1"/>
  <c r="I699" i="1"/>
  <c r="J699" i="1"/>
  <c r="K699" i="1"/>
  <c r="L699" i="1"/>
  <c r="M699" i="1"/>
  <c r="N699" i="1"/>
  <c r="O699" i="1"/>
  <c r="P699" i="1"/>
  <c r="V699" i="1"/>
  <c r="Z699" i="1"/>
  <c r="AA699" i="1" s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AA700" i="1" s="1"/>
  <c r="K700" i="1"/>
  <c r="L700" i="1"/>
  <c r="M700" i="1"/>
  <c r="N700" i="1"/>
  <c r="O700" i="1"/>
  <c r="P700" i="1"/>
  <c r="A701" i="1"/>
  <c r="B701" i="1"/>
  <c r="C701" i="1"/>
  <c r="D701" i="1" s="1"/>
  <c r="X701" i="1" s="1"/>
  <c r="E701" i="1"/>
  <c r="F701" i="1"/>
  <c r="G701" i="1"/>
  <c r="H701" i="1"/>
  <c r="Y701" i="1" s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R703" i="1" s="1"/>
  <c r="S703" i="1" s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G708" i="1"/>
  <c r="H708" i="1"/>
  <c r="Y708" i="1"/>
  <c r="AE708" i="1"/>
  <c r="I708" i="1"/>
  <c r="J708" i="1"/>
  <c r="Z708" i="1"/>
  <c r="AA708" i="1" s="1"/>
  <c r="K708" i="1"/>
  <c r="L708" i="1"/>
  <c r="V708" i="1" s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T709" i="1"/>
  <c r="M709" i="1"/>
  <c r="N709" i="1"/>
  <c r="O709" i="1"/>
  <c r="P709" i="1"/>
  <c r="V709" i="1"/>
  <c r="A710" i="1"/>
  <c r="B710" i="1"/>
  <c r="C710" i="1"/>
  <c r="D710" i="1" s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/>
  <c r="X712" i="1" s="1"/>
  <c r="E712" i="1"/>
  <c r="F712" i="1"/>
  <c r="R712" i="1"/>
  <c r="S712" i="1" s="1"/>
  <c r="G712" i="1"/>
  <c r="H712" i="1"/>
  <c r="Y712" i="1" s="1"/>
  <c r="AE712" i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G714" i="1"/>
  <c r="H714" i="1"/>
  <c r="Y714" i="1" s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R714" i="1"/>
  <c r="S714" i="1" s="1"/>
  <c r="A715" i="1"/>
  <c r="B715" i="1"/>
  <c r="C715" i="1"/>
  <c r="D715" i="1"/>
  <c r="X715" i="1" s="1"/>
  <c r="E715" i="1"/>
  <c r="F715" i="1"/>
  <c r="G715" i="1"/>
  <c r="H715" i="1"/>
  <c r="Y715" i="1" s="1"/>
  <c r="AE715" i="1" s="1"/>
  <c r="I715" i="1"/>
  <c r="J715" i="1"/>
  <c r="Z715" i="1"/>
  <c r="AA715" i="1" s="1"/>
  <c r="K715" i="1"/>
  <c r="L715" i="1"/>
  <c r="M715" i="1"/>
  <c r="N715" i="1"/>
  <c r="O715" i="1"/>
  <c r="P715" i="1"/>
  <c r="R715" i="1"/>
  <c r="S715" i="1" s="1"/>
  <c r="V715" i="1"/>
  <c r="A716" i="1"/>
  <c r="B716" i="1"/>
  <c r="C716" i="1"/>
  <c r="D716" i="1"/>
  <c r="X716" i="1"/>
  <c r="E716" i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A717" i="1"/>
  <c r="B717" i="1"/>
  <c r="C717" i="1"/>
  <c r="D717" i="1" s="1"/>
  <c r="X717" i="1"/>
  <c r="E717" i="1"/>
  <c r="R717" i="1" s="1"/>
  <c r="S717" i="1" s="1"/>
  <c r="F717" i="1"/>
  <c r="G717" i="1"/>
  <c r="H717" i="1"/>
  <c r="Y717" i="1"/>
  <c r="AE717" i="1" s="1"/>
  <c r="I717" i="1"/>
  <c r="J717" i="1"/>
  <c r="Z717" i="1" s="1"/>
  <c r="AA717" i="1" s="1"/>
  <c r="K717" i="1"/>
  <c r="L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 s="1"/>
  <c r="AE718" i="1"/>
  <c r="I718" i="1"/>
  <c r="J718" i="1"/>
  <c r="Z718" i="1" s="1"/>
  <c r="AA718" i="1" s="1"/>
  <c r="K718" i="1"/>
  <c r="L718" i="1"/>
  <c r="M718" i="1"/>
  <c r="N718" i="1"/>
  <c r="O718" i="1"/>
  <c r="P718" i="1"/>
  <c r="R718" i="1"/>
  <c r="S718" i="1" s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AB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 s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I723" i="1"/>
  <c r="J723" i="1"/>
  <c r="Z723" i="1"/>
  <c r="AA723" i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/>
  <c r="E724" i="1"/>
  <c r="F724" i="1"/>
  <c r="R724" i="1"/>
  <c r="S724" i="1" s="1"/>
  <c r="G724" i="1"/>
  <c r="H724" i="1"/>
  <c r="Y724" i="1"/>
  <c r="AE724" i="1"/>
  <c r="I724" i="1"/>
  <c r="J724" i="1"/>
  <c r="Z724" i="1"/>
  <c r="AA724" i="1" s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/>
  <c r="E725" i="1"/>
  <c r="R725" i="1" s="1"/>
  <c r="F725" i="1"/>
  <c r="G725" i="1"/>
  <c r="H725" i="1"/>
  <c r="Y725" i="1"/>
  <c r="I725" i="1"/>
  <c r="J725" i="1"/>
  <c r="Z725" i="1"/>
  <c r="K725" i="1"/>
  <c r="L725" i="1"/>
  <c r="M725" i="1"/>
  <c r="N725" i="1"/>
  <c r="O725" i="1"/>
  <c r="P725" i="1"/>
  <c r="S725" i="1"/>
  <c r="AA725" i="1"/>
  <c r="AE725" i="1"/>
  <c r="A726" i="1"/>
  <c r="B726" i="1"/>
  <c r="C726" i="1"/>
  <c r="D726" i="1"/>
  <c r="X726" i="1" s="1"/>
  <c r="E726" i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/>
  <c r="E728" i="1"/>
  <c r="F728" i="1"/>
  <c r="R728" i="1"/>
  <c r="S728" i="1" s="1"/>
  <c r="G728" i="1"/>
  <c r="H728" i="1"/>
  <c r="Y728" i="1"/>
  <c r="AE728" i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AE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T733" i="1" s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I734" i="1"/>
  <c r="J734" i="1"/>
  <c r="K734" i="1"/>
  <c r="L734" i="1"/>
  <c r="M734" i="1"/>
  <c r="N734" i="1"/>
  <c r="O734" i="1"/>
  <c r="P734" i="1"/>
  <c r="V734" i="1"/>
  <c r="Z734" i="1"/>
  <c r="AA734" i="1"/>
  <c r="AE734" i="1"/>
  <c r="A735" i="1"/>
  <c r="B735" i="1"/>
  <c r="C735" i="1"/>
  <c r="D735" i="1"/>
  <c r="X735" i="1"/>
  <c r="E735" i="1"/>
  <c r="F735" i="1"/>
  <c r="R735" i="1" s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S735" i="1"/>
  <c r="Z735" i="1"/>
  <c r="AA735" i="1"/>
  <c r="A736" i="1"/>
  <c r="B736" i="1"/>
  <c r="C736" i="1"/>
  <c r="D736" i="1"/>
  <c r="X736" i="1"/>
  <c r="E736" i="1"/>
  <c r="R736" i="1" s="1"/>
  <c r="S736" i="1" s="1"/>
  <c r="F736" i="1"/>
  <c r="G736" i="1"/>
  <c r="H736" i="1"/>
  <c r="Y736" i="1"/>
  <c r="AE736" i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G737" i="1"/>
  <c r="H737" i="1"/>
  <c r="Y737" i="1" s="1"/>
  <c r="AE737" i="1" s="1"/>
  <c r="I737" i="1"/>
  <c r="J737" i="1"/>
  <c r="Z737" i="1"/>
  <c r="AA737" i="1"/>
  <c r="K737" i="1"/>
  <c r="T737" i="1" s="1"/>
  <c r="AC737" i="1" s="1"/>
  <c r="AD737" i="1" s="1"/>
  <c r="L737" i="1"/>
  <c r="M737" i="1"/>
  <c r="N737" i="1"/>
  <c r="O737" i="1"/>
  <c r="P737" i="1"/>
  <c r="V737" i="1"/>
  <c r="A738" i="1"/>
  <c r="B738" i="1"/>
  <c r="C738" i="1"/>
  <c r="D738" i="1"/>
  <c r="X738" i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T740" i="1" s="1"/>
  <c r="AC740" i="1" s="1"/>
  <c r="AD740" i="1" s="1"/>
  <c r="AF740" i="1" s="1"/>
  <c r="M740" i="1"/>
  <c r="N740" i="1"/>
  <c r="O740" i="1"/>
  <c r="P740" i="1"/>
  <c r="A741" i="1"/>
  <c r="B741" i="1"/>
  <c r="C741" i="1"/>
  <c r="D741" i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/>
  <c r="X743" i="1"/>
  <c r="E743" i="1"/>
  <c r="R743" i="1" s="1"/>
  <c r="S743" i="1" s="1"/>
  <c r="F743" i="1"/>
  <c r="G743" i="1"/>
  <c r="H743" i="1"/>
  <c r="Y743" i="1" s="1"/>
  <c r="AE743" i="1" s="1"/>
  <c r="I743" i="1"/>
  <c r="J743" i="1"/>
  <c r="Z743" i="1" s="1"/>
  <c r="AA743" i="1" s="1"/>
  <c r="K743" i="1"/>
  <c r="L743" i="1"/>
  <c r="T743" i="1"/>
  <c r="AC743" i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R745" i="1" s="1"/>
  <c r="S745" i="1" s="1"/>
  <c r="F745" i="1"/>
  <c r="G745" i="1"/>
  <c r="H745" i="1"/>
  <c r="Y745" i="1"/>
  <c r="AE745" i="1"/>
  <c r="I745" i="1"/>
  <c r="J745" i="1"/>
  <c r="Z745" i="1" s="1"/>
  <c r="K745" i="1"/>
  <c r="T745" i="1" s="1"/>
  <c r="AC745" i="1" s="1"/>
  <c r="AD745" i="1" s="1"/>
  <c r="L745" i="1"/>
  <c r="M745" i="1"/>
  <c r="N745" i="1"/>
  <c r="O745" i="1"/>
  <c r="P745" i="1"/>
  <c r="AA745" i="1"/>
  <c r="A746" i="1"/>
  <c r="B746" i="1"/>
  <c r="C746" i="1"/>
  <c r="D746" i="1" s="1"/>
  <c r="X746" i="1" s="1"/>
  <c r="E746" i="1"/>
  <c r="F746" i="1"/>
  <c r="G746" i="1"/>
  <c r="H746" i="1"/>
  <c r="Y746" i="1" s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R746" i="1"/>
  <c r="S746" i="1"/>
  <c r="Z746" i="1"/>
  <c r="AA746" i="1" s="1"/>
  <c r="A747" i="1"/>
  <c r="B747" i="1"/>
  <c r="C747" i="1"/>
  <c r="D747" i="1"/>
  <c r="X747" i="1"/>
  <c r="E747" i="1"/>
  <c r="F747" i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/>
  <c r="AE750" i="1"/>
  <c r="I750" i="1"/>
  <c r="J750" i="1"/>
  <c r="K750" i="1"/>
  <c r="L750" i="1"/>
  <c r="T750" i="1"/>
  <c r="AC750" i="1"/>
  <c r="AD750" i="1"/>
  <c r="M750" i="1"/>
  <c r="N750" i="1"/>
  <c r="O750" i="1"/>
  <c r="P750" i="1"/>
  <c r="R750" i="1"/>
  <c r="S750" i="1"/>
  <c r="Z750" i="1"/>
  <c r="AA750" i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 s="1"/>
  <c r="X754" i="1" s="1"/>
  <c r="E754" i="1"/>
  <c r="R754" i="1" s="1"/>
  <c r="S754" i="1" s="1"/>
  <c r="F754" i="1"/>
  <c r="G754" i="1"/>
  <c r="H754" i="1"/>
  <c r="Y754" i="1"/>
  <c r="AE754" i="1"/>
  <c r="I754" i="1"/>
  <c r="J754" i="1"/>
  <c r="Z754" i="1" s="1"/>
  <c r="K754" i="1"/>
  <c r="T754" i="1" s="1"/>
  <c r="AC754" i="1" s="1"/>
  <c r="AD754" i="1" s="1"/>
  <c r="L754" i="1"/>
  <c r="M754" i="1"/>
  <c r="N754" i="1"/>
  <c r="O754" i="1"/>
  <c r="P754" i="1"/>
  <c r="AA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 s="1"/>
  <c r="X756" i="1" s="1"/>
  <c r="E756" i="1"/>
  <c r="F756" i="1"/>
  <c r="R756" i="1"/>
  <c r="S756" i="1"/>
  <c r="G756" i="1"/>
  <c r="H756" i="1"/>
  <c r="Y756" i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K757" i="1"/>
  <c r="T757" i="1" s="1"/>
  <c r="AC757" i="1" s="1"/>
  <c r="AD757" i="1" s="1"/>
  <c r="L757" i="1"/>
  <c r="M757" i="1"/>
  <c r="N757" i="1"/>
  <c r="O757" i="1"/>
  <c r="P757" i="1"/>
  <c r="AA757" i="1"/>
  <c r="A758" i="1"/>
  <c r="B758" i="1"/>
  <c r="C758" i="1"/>
  <c r="D758" i="1" s="1"/>
  <c r="X758" i="1" s="1"/>
  <c r="E758" i="1"/>
  <c r="F758" i="1"/>
  <c r="G758" i="1"/>
  <c r="H758" i="1"/>
  <c r="Y758" i="1"/>
  <c r="AE758" i="1"/>
  <c r="I758" i="1"/>
  <c r="J758" i="1"/>
  <c r="K758" i="1"/>
  <c r="L758" i="1"/>
  <c r="T758" i="1"/>
  <c r="AC758" i="1"/>
  <c r="AD758" i="1"/>
  <c r="M758" i="1"/>
  <c r="N758" i="1"/>
  <c r="O758" i="1"/>
  <c r="P758" i="1"/>
  <c r="R758" i="1"/>
  <c r="S758" i="1"/>
  <c r="Z758" i="1"/>
  <c r="AA758" i="1"/>
  <c r="A759" i="1"/>
  <c r="B759" i="1"/>
  <c r="C759" i="1"/>
  <c r="D759" i="1"/>
  <c r="X759" i="1"/>
  <c r="E759" i="1"/>
  <c r="F759" i="1"/>
  <c r="R759" i="1" s="1"/>
  <c r="S759" i="1" s="1"/>
  <c r="G759" i="1"/>
  <c r="H759" i="1"/>
  <c r="Y759" i="1"/>
  <c r="AE759" i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K761" i="1"/>
  <c r="L761" i="1"/>
  <c r="T761" i="1"/>
  <c r="AC761" i="1"/>
  <c r="AD761" i="1"/>
  <c r="M761" i="1"/>
  <c r="N761" i="1"/>
  <c r="O761" i="1"/>
  <c r="P761" i="1"/>
  <c r="R761" i="1"/>
  <c r="S761" i="1"/>
  <c r="Z761" i="1"/>
  <c r="AA761" i="1"/>
  <c r="A762" i="1"/>
  <c r="B762" i="1"/>
  <c r="C762" i="1"/>
  <c r="D762" i="1"/>
  <c r="X762" i="1"/>
  <c r="E762" i="1"/>
  <c r="F762" i="1"/>
  <c r="R762" i="1" s="1"/>
  <c r="S762" i="1" s="1"/>
  <c r="G762" i="1"/>
  <c r="H762" i="1"/>
  <c r="Y762" i="1" s="1"/>
  <c r="AE762" i="1" s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/>
  <c r="AE763" i="1" s="1"/>
  <c r="I763" i="1"/>
  <c r="J763" i="1"/>
  <c r="Z763" i="1"/>
  <c r="AA763" i="1"/>
  <c r="K763" i="1"/>
  <c r="L763" i="1"/>
  <c r="T763" i="1" s="1"/>
  <c r="M763" i="1"/>
  <c r="N763" i="1"/>
  <c r="O763" i="1"/>
  <c r="P763" i="1"/>
  <c r="A764" i="1"/>
  <c r="B764" i="1"/>
  <c r="C764" i="1"/>
  <c r="D764" i="1"/>
  <c r="X764" i="1" s="1"/>
  <c r="E764" i="1"/>
  <c r="R764" i="1" s="1"/>
  <c r="S764" i="1" s="1"/>
  <c r="F764" i="1"/>
  <c r="G764" i="1"/>
  <c r="H764" i="1"/>
  <c r="Y764" i="1"/>
  <c r="AE764" i="1"/>
  <c r="I764" i="1"/>
  <c r="J764" i="1"/>
  <c r="Z764" i="1" s="1"/>
  <c r="K764" i="1"/>
  <c r="T764" i="1" s="1"/>
  <c r="AC764" i="1" s="1"/>
  <c r="AD764" i="1" s="1"/>
  <c r="L764" i="1"/>
  <c r="M764" i="1"/>
  <c r="N764" i="1"/>
  <c r="O764" i="1"/>
  <c r="P764" i="1"/>
  <c r="AA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 s="1"/>
  <c r="AE765" i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 s="1"/>
  <c r="X766" i="1" s="1"/>
  <c r="E766" i="1"/>
  <c r="F766" i="1"/>
  <c r="R766" i="1"/>
  <c r="S766" i="1"/>
  <c r="G766" i="1"/>
  <c r="H766" i="1"/>
  <c r="Y766" i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/>
  <c r="E767" i="1"/>
  <c r="R767" i="1" s="1"/>
  <c r="S767" i="1" s="1"/>
  <c r="F767" i="1"/>
  <c r="G767" i="1"/>
  <c r="H767" i="1"/>
  <c r="Y767" i="1"/>
  <c r="AE767" i="1" s="1"/>
  <c r="I767" i="1"/>
  <c r="J767" i="1"/>
  <c r="Z767" i="1" s="1"/>
  <c r="K767" i="1"/>
  <c r="T767" i="1" s="1"/>
  <c r="AC767" i="1" s="1"/>
  <c r="AD767" i="1" s="1"/>
  <c r="L767" i="1"/>
  <c r="M767" i="1"/>
  <c r="N767" i="1"/>
  <c r="O767" i="1"/>
  <c r="P767" i="1"/>
  <c r="AA767" i="1"/>
  <c r="A768" i="1"/>
  <c r="B768" i="1"/>
  <c r="C768" i="1"/>
  <c r="D768" i="1" s="1"/>
  <c r="X768" i="1" s="1"/>
  <c r="E768" i="1"/>
  <c r="F768" i="1"/>
  <c r="G768" i="1"/>
  <c r="H768" i="1"/>
  <c r="Y768" i="1"/>
  <c r="AE768" i="1"/>
  <c r="I768" i="1"/>
  <c r="J768" i="1"/>
  <c r="K768" i="1"/>
  <c r="L768" i="1"/>
  <c r="T768" i="1"/>
  <c r="AC768" i="1"/>
  <c r="AD768" i="1"/>
  <c r="M768" i="1"/>
  <c r="N768" i="1"/>
  <c r="O768" i="1"/>
  <c r="P768" i="1"/>
  <c r="R768" i="1"/>
  <c r="S768" i="1"/>
  <c r="Z768" i="1"/>
  <c r="AA768" i="1"/>
  <c r="A769" i="1"/>
  <c r="B769" i="1"/>
  <c r="C769" i="1"/>
  <c r="D769" i="1"/>
  <c r="X769" i="1"/>
  <c r="E769" i="1"/>
  <c r="F769" i="1"/>
  <c r="R769" i="1"/>
  <c r="S769" i="1"/>
  <c r="G769" i="1"/>
  <c r="H769" i="1"/>
  <c r="Y769" i="1"/>
  <c r="AE769" i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/>
  <c r="X773" i="1"/>
  <c r="E773" i="1"/>
  <c r="R773" i="1" s="1"/>
  <c r="S773" i="1" s="1"/>
  <c r="F773" i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 s="1"/>
  <c r="E775" i="1"/>
  <c r="F775" i="1"/>
  <c r="R775" i="1" s="1"/>
  <c r="S775" i="1" s="1"/>
  <c r="G775" i="1"/>
  <c r="H775" i="1"/>
  <c r="Y775" i="1"/>
  <c r="AE775" i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 s="1"/>
  <c r="X776" i="1" s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 s="1"/>
  <c r="X777" i="1"/>
  <c r="E777" i="1"/>
  <c r="F777" i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/>
  <c r="AE779" i="1"/>
  <c r="I779" i="1"/>
  <c r="J779" i="1"/>
  <c r="Z779" i="1" s="1"/>
  <c r="K779" i="1"/>
  <c r="T779" i="1" s="1"/>
  <c r="AC779" i="1" s="1"/>
  <c r="AD779" i="1" s="1"/>
  <c r="L779" i="1"/>
  <c r="M779" i="1"/>
  <c r="N779" i="1"/>
  <c r="O779" i="1"/>
  <c r="P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 s="1"/>
  <c r="AF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/>
  <c r="S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S782" i="1" s="1"/>
  <c r="F782" i="1"/>
  <c r="G782" i="1"/>
  <c r="H782" i="1"/>
  <c r="Y782" i="1"/>
  <c r="AE782" i="1" s="1"/>
  <c r="I782" i="1"/>
  <c r="J782" i="1"/>
  <c r="Z782" i="1" s="1"/>
  <c r="K782" i="1"/>
  <c r="T782" i="1" s="1"/>
  <c r="AC782" i="1" s="1"/>
  <c r="AD782" i="1" s="1"/>
  <c r="L782" i="1"/>
  <c r="M782" i="1"/>
  <c r="N782" i="1"/>
  <c r="O782" i="1"/>
  <c r="P782" i="1"/>
  <c r="AA782" i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K783" i="1"/>
  <c r="L783" i="1"/>
  <c r="T783" i="1"/>
  <c r="AC783" i="1"/>
  <c r="AD783" i="1"/>
  <c r="M783" i="1"/>
  <c r="N783" i="1"/>
  <c r="O783" i="1"/>
  <c r="P783" i="1"/>
  <c r="R783" i="1"/>
  <c r="S783" i="1"/>
  <c r="Z783" i="1"/>
  <c r="AA783" i="1"/>
  <c r="A784" i="1"/>
  <c r="B784" i="1"/>
  <c r="C784" i="1"/>
  <c r="D784" i="1"/>
  <c r="X784" i="1"/>
  <c r="E784" i="1"/>
  <c r="F784" i="1"/>
  <c r="R784" i="1"/>
  <c r="S784" i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/>
  <c r="S791" i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 s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Y792" i="1" s="1"/>
  <c r="AE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 s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A795" i="1"/>
  <c r="B795" i="1"/>
  <c r="C795" i="1"/>
  <c r="D795" i="1" s="1"/>
  <c r="X795" i="1" s="1"/>
  <c r="E795" i="1"/>
  <c r="F795" i="1"/>
  <c r="R795" i="1"/>
  <c r="S795" i="1" s="1"/>
  <c r="G795" i="1"/>
  <c r="H795" i="1"/>
  <c r="Y795" i="1" s="1"/>
  <c r="AE795" i="1" s="1"/>
  <c r="I795" i="1"/>
  <c r="J795" i="1"/>
  <c r="Z795" i="1"/>
  <c r="AA795" i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/>
  <c r="S796" i="1"/>
  <c r="G796" i="1"/>
  <c r="H796" i="1"/>
  <c r="I796" i="1"/>
  <c r="J796" i="1"/>
  <c r="Z796" i="1"/>
  <c r="AA796" i="1"/>
  <c r="K796" i="1"/>
  <c r="L796" i="1"/>
  <c r="V796" i="1" s="1"/>
  <c r="M796" i="1"/>
  <c r="N796" i="1"/>
  <c r="O796" i="1"/>
  <c r="P796" i="1"/>
  <c r="Y796" i="1"/>
  <c r="AE796" i="1" s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/>
  <c r="M798" i="1"/>
  <c r="N798" i="1"/>
  <c r="O798" i="1"/>
  <c r="P798" i="1"/>
  <c r="Z798" i="1"/>
  <c r="AA798" i="1" s="1"/>
  <c r="A799" i="1"/>
  <c r="B799" i="1"/>
  <c r="C799" i="1"/>
  <c r="D799" i="1" s="1"/>
  <c r="X799" i="1" s="1"/>
  <c r="E799" i="1"/>
  <c r="F799" i="1"/>
  <c r="R799" i="1"/>
  <c r="S799" i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 s="1"/>
  <c r="X800" i="1" s="1"/>
  <c r="E800" i="1"/>
  <c r="F800" i="1"/>
  <c r="R800" i="1" s="1"/>
  <c r="G800" i="1"/>
  <c r="H800" i="1"/>
  <c r="Y800" i="1" s="1"/>
  <c r="AE800" i="1" s="1"/>
  <c r="I800" i="1"/>
  <c r="J800" i="1"/>
  <c r="Z800" i="1" s="1"/>
  <c r="K800" i="1"/>
  <c r="L800" i="1"/>
  <c r="V800" i="1" s="1"/>
  <c r="M800" i="1"/>
  <c r="N800" i="1"/>
  <c r="O800" i="1"/>
  <c r="P800" i="1"/>
  <c r="S800" i="1"/>
  <c r="AA800" i="1"/>
  <c r="A801" i="1"/>
  <c r="B801" i="1"/>
  <c r="C801" i="1"/>
  <c r="D801" i="1"/>
  <c r="X801" i="1" s="1"/>
  <c r="E801" i="1"/>
  <c r="F801" i="1"/>
  <c r="R801" i="1" s="1"/>
  <c r="S801" i="1" s="1"/>
  <c r="G801" i="1"/>
  <c r="H801" i="1"/>
  <c r="Y801" i="1"/>
  <c r="AE801" i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A803" i="1"/>
  <c r="B803" i="1"/>
  <c r="C803" i="1"/>
  <c r="D803" i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G804" i="1"/>
  <c r="H804" i="1"/>
  <c r="Y804" i="1" s="1"/>
  <c r="AE804" i="1" s="1"/>
  <c r="I804" i="1"/>
  <c r="J804" i="1"/>
  <c r="Z804" i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 s="1"/>
  <c r="G807" i="1"/>
  <c r="H807" i="1"/>
  <c r="Y807" i="1" s="1"/>
  <c r="I807" i="1"/>
  <c r="J807" i="1"/>
  <c r="Z807" i="1"/>
  <c r="AA807" i="1"/>
  <c r="K807" i="1"/>
  <c r="L807" i="1"/>
  <c r="V807" i="1" s="1"/>
  <c r="M807" i="1"/>
  <c r="N807" i="1"/>
  <c r="O807" i="1"/>
  <c r="P807" i="1"/>
  <c r="AE807" i="1"/>
  <c r="A808" i="1"/>
  <c r="B808" i="1"/>
  <c r="C808" i="1"/>
  <c r="D808" i="1"/>
  <c r="X808" i="1" s="1"/>
  <c r="E808" i="1"/>
  <c r="F808" i="1"/>
  <c r="R808" i="1" s="1"/>
  <c r="S808" i="1" s="1"/>
  <c r="G808" i="1"/>
  <c r="H808" i="1"/>
  <c r="Y808" i="1" s="1"/>
  <c r="AE808" i="1" s="1"/>
  <c r="I808" i="1"/>
  <c r="J808" i="1"/>
  <c r="Z808" i="1"/>
  <c r="AA808" i="1" s="1"/>
  <c r="K808" i="1"/>
  <c r="L808" i="1"/>
  <c r="V808" i="1" s="1"/>
  <c r="M808" i="1"/>
  <c r="N808" i="1"/>
  <c r="O808" i="1"/>
  <c r="P808" i="1"/>
  <c r="A809" i="1"/>
  <c r="B809" i="1"/>
  <c r="C809" i="1"/>
  <c r="D809" i="1" s="1"/>
  <c r="X809" i="1" s="1"/>
  <c r="E809" i="1"/>
  <c r="F809" i="1"/>
  <c r="G809" i="1"/>
  <c r="H809" i="1"/>
  <c r="Y809" i="1"/>
  <c r="AE809" i="1"/>
  <c r="I809" i="1"/>
  <c r="J809" i="1"/>
  <c r="K809" i="1"/>
  <c r="L809" i="1"/>
  <c r="V809" i="1" s="1"/>
  <c r="M809" i="1"/>
  <c r="N809" i="1"/>
  <c r="O809" i="1"/>
  <c r="P809" i="1"/>
  <c r="Z809" i="1"/>
  <c r="AA809" i="1"/>
  <c r="A810" i="1"/>
  <c r="B810" i="1"/>
  <c r="C810" i="1"/>
  <c r="D810" i="1"/>
  <c r="X810" i="1" s="1"/>
  <c r="E810" i="1"/>
  <c r="R810" i="1" s="1"/>
  <c r="S810" i="1" s="1"/>
  <c r="F810" i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 s="1"/>
  <c r="A811" i="1"/>
  <c r="B811" i="1"/>
  <c r="C811" i="1"/>
  <c r="D811" i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/>
  <c r="AA811" i="1"/>
  <c r="K811" i="1"/>
  <c r="T811" i="1" s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F812" i="1"/>
  <c r="R812" i="1"/>
  <c r="S812" i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/>
  <c r="X813" i="1" s="1"/>
  <c r="E813" i="1"/>
  <c r="F813" i="1"/>
  <c r="R813" i="1" s="1"/>
  <c r="G813" i="1"/>
  <c r="H813" i="1"/>
  <c r="Y813" i="1"/>
  <c r="AE813" i="1" s="1"/>
  <c r="I813" i="1"/>
  <c r="J813" i="1"/>
  <c r="K813" i="1"/>
  <c r="L813" i="1"/>
  <c r="V813" i="1"/>
  <c r="M813" i="1"/>
  <c r="N813" i="1"/>
  <c r="O813" i="1"/>
  <c r="P813" i="1"/>
  <c r="S813" i="1"/>
  <c r="Z813" i="1"/>
  <c r="AA813" i="1"/>
  <c r="A814" i="1"/>
  <c r="B814" i="1"/>
  <c r="C814" i="1"/>
  <c r="D814" i="1" s="1"/>
  <c r="X814" i="1" s="1"/>
  <c r="E814" i="1"/>
  <c r="F814" i="1"/>
  <c r="G814" i="1"/>
  <c r="H814" i="1"/>
  <c r="Y814" i="1"/>
  <c r="AE814" i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 s="1"/>
  <c r="K815" i="1"/>
  <c r="L815" i="1"/>
  <c r="V815" i="1" s="1"/>
  <c r="M815" i="1"/>
  <c r="N815" i="1"/>
  <c r="O815" i="1"/>
  <c r="P815" i="1"/>
  <c r="AE815" i="1"/>
  <c r="A816" i="1"/>
  <c r="B816" i="1"/>
  <c r="C816" i="1"/>
  <c r="D816" i="1"/>
  <c r="X816" i="1" s="1"/>
  <c r="E816" i="1"/>
  <c r="F816" i="1"/>
  <c r="R816" i="1" s="1"/>
  <c r="S816" i="1" s="1"/>
  <c r="G816" i="1"/>
  <c r="H816" i="1"/>
  <c r="Y816" i="1" s="1"/>
  <c r="AE816" i="1" s="1"/>
  <c r="I816" i="1"/>
  <c r="J816" i="1"/>
  <c r="Z816" i="1"/>
  <c r="K816" i="1"/>
  <c r="L816" i="1"/>
  <c r="V816" i="1" s="1"/>
  <c r="M816" i="1"/>
  <c r="N816" i="1"/>
  <c r="O816" i="1"/>
  <c r="P816" i="1"/>
  <c r="AA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I818" i="1"/>
  <c r="J818" i="1"/>
  <c r="K818" i="1"/>
  <c r="L818" i="1"/>
  <c r="V818" i="1"/>
  <c r="M818" i="1"/>
  <c r="N818" i="1"/>
  <c r="O818" i="1"/>
  <c r="P818" i="1"/>
  <c r="R818" i="1"/>
  <c r="S818" i="1" s="1"/>
  <c r="AE818" i="1"/>
  <c r="Z818" i="1"/>
  <c r="AA818" i="1" s="1"/>
  <c r="A819" i="1"/>
  <c r="B819" i="1"/>
  <c r="C819" i="1"/>
  <c r="D819" i="1"/>
  <c r="X819" i="1" s="1"/>
  <c r="E819" i="1"/>
  <c r="F819" i="1"/>
  <c r="R819" i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 s="1"/>
  <c r="E820" i="1"/>
  <c r="F820" i="1"/>
  <c r="R820" i="1"/>
  <c r="S820" i="1" s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A821" i="1"/>
  <c r="B821" i="1"/>
  <c r="C821" i="1"/>
  <c r="D821" i="1"/>
  <c r="X821" i="1" s="1"/>
  <c r="E821" i="1"/>
  <c r="F821" i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/>
  <c r="E827" i="1"/>
  <c r="F827" i="1"/>
  <c r="G827" i="1"/>
  <c r="H827" i="1"/>
  <c r="Y827" i="1"/>
  <c r="AE827" i="1"/>
  <c r="I827" i="1"/>
  <c r="J827" i="1"/>
  <c r="Z827" i="1" s="1"/>
  <c r="AA827" i="1" s="1"/>
  <c r="K827" i="1"/>
  <c r="L827" i="1"/>
  <c r="V827" i="1" s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/>
  <c r="AE828" i="1" s="1"/>
  <c r="I828" i="1"/>
  <c r="J828" i="1"/>
  <c r="Z828" i="1"/>
  <c r="AA828" i="1" s="1"/>
  <c r="K828" i="1"/>
  <c r="L828" i="1"/>
  <c r="T828" i="1" s="1"/>
  <c r="AB828" i="1" s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/>
  <c r="AE832" i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 s="1"/>
  <c r="S833" i="1" s="1"/>
  <c r="G833" i="1"/>
  <c r="H833" i="1"/>
  <c r="Y833" i="1"/>
  <c r="AE833" i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 s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/>
  <c r="G837" i="1"/>
  <c r="H837" i="1"/>
  <c r="Y837" i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/>
  <c r="AE838" i="1" s="1"/>
  <c r="I838" i="1"/>
  <c r="J838" i="1"/>
  <c r="K838" i="1"/>
  <c r="L838" i="1"/>
  <c r="T838" i="1" s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 s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 s="1"/>
  <c r="AE841" i="1"/>
  <c r="I841" i="1"/>
  <c r="J841" i="1"/>
  <c r="Z841" i="1" s="1"/>
  <c r="K841" i="1"/>
  <c r="L841" i="1"/>
  <c r="M841" i="1"/>
  <c r="N841" i="1"/>
  <c r="O841" i="1"/>
  <c r="P841" i="1"/>
  <c r="AA841" i="1"/>
  <c r="AB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F844" i="1"/>
  <c r="R844" i="1"/>
  <c r="S844" i="1" s="1"/>
  <c r="G844" i="1"/>
  <c r="H844" i="1"/>
  <c r="Y844" i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/>
  <c r="E845" i="1"/>
  <c r="F845" i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 s="1"/>
  <c r="AE847" i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/>
  <c r="X848" i="1" s="1"/>
  <c r="E848" i="1"/>
  <c r="F848" i="1"/>
  <c r="G848" i="1"/>
  <c r="H848" i="1"/>
  <c r="Y848" i="1"/>
  <c r="AE848" i="1" s="1"/>
  <c r="I848" i="1"/>
  <c r="J848" i="1"/>
  <c r="Z848" i="1"/>
  <c r="AA848" i="1" s="1"/>
  <c r="K848" i="1"/>
  <c r="L848" i="1"/>
  <c r="V848" i="1" s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/>
  <c r="I851" i="1"/>
  <c r="J851" i="1"/>
  <c r="Z851" i="1" s="1"/>
  <c r="K851" i="1"/>
  <c r="L851" i="1"/>
  <c r="M851" i="1"/>
  <c r="N851" i="1"/>
  <c r="O851" i="1"/>
  <c r="P851" i="1"/>
  <c r="AA851" i="1"/>
  <c r="A852" i="1"/>
  <c r="B852" i="1"/>
  <c r="C852" i="1"/>
  <c r="D852" i="1" s="1"/>
  <c r="X852" i="1" s="1"/>
  <c r="E852" i="1"/>
  <c r="F852" i="1"/>
  <c r="R852" i="1"/>
  <c r="S852" i="1"/>
  <c r="G852" i="1"/>
  <c r="H852" i="1"/>
  <c r="Y852" i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R855" i="1" s="1"/>
  <c r="S855" i="1" s="1"/>
  <c r="G855" i="1"/>
  <c r="H855" i="1"/>
  <c r="Y855" i="1" s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/>
  <c r="S856" i="1" s="1"/>
  <c r="G856" i="1"/>
  <c r="H856" i="1"/>
  <c r="Y856" i="1"/>
  <c r="AE856" i="1" s="1"/>
  <c r="I856" i="1"/>
  <c r="J856" i="1"/>
  <c r="Z856" i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 s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F860" i="1"/>
  <c r="R860" i="1"/>
  <c r="S860" i="1"/>
  <c r="G860" i="1"/>
  <c r="H860" i="1"/>
  <c r="Y860" i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R861" i="1" s="1"/>
  <c r="F861" i="1"/>
  <c r="G861" i="1"/>
  <c r="H861" i="1"/>
  <c r="Y861" i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R867" i="1" s="1"/>
  <c r="S867" i="1" s="1"/>
  <c r="G867" i="1"/>
  <c r="H867" i="1"/>
  <c r="Y867" i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R869" i="1" s="1"/>
  <c r="S869" i="1" s="1"/>
  <c r="F869" i="1"/>
  <c r="G869" i="1"/>
  <c r="H869" i="1"/>
  <c r="Y869" i="1" s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 s="1"/>
  <c r="I870" i="1"/>
  <c r="J870" i="1"/>
  <c r="K870" i="1"/>
  <c r="L870" i="1"/>
  <c r="T870" i="1" s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F876" i="1"/>
  <c r="R876" i="1"/>
  <c r="S876" i="1"/>
  <c r="G876" i="1"/>
  <c r="H876" i="1"/>
  <c r="Y876" i="1"/>
  <c r="AE876" i="1" s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G878" i="1"/>
  <c r="H878" i="1"/>
  <c r="Y878" i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/>
  <c r="E879" i="1"/>
  <c r="R879" i="1" s="1"/>
  <c r="S879" i="1" s="1"/>
  <c r="F879" i="1"/>
  <c r="G879" i="1"/>
  <c r="H879" i="1"/>
  <c r="Y879" i="1" s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/>
  <c r="S881" i="1"/>
  <c r="G881" i="1"/>
  <c r="H881" i="1"/>
  <c r="Y881" i="1"/>
  <c r="AE881" i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 s="1"/>
  <c r="AE883" i="1" s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 s="1"/>
  <c r="I884" i="1"/>
  <c r="J884" i="1"/>
  <c r="Z884" i="1"/>
  <c r="AA884" i="1"/>
  <c r="AB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/>
  <c r="G885" i="1"/>
  <c r="H885" i="1"/>
  <c r="Y885" i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Z886" i="1" s="1"/>
  <c r="K886" i="1"/>
  <c r="L886" i="1"/>
  <c r="M886" i="1"/>
  <c r="N886" i="1"/>
  <c r="O886" i="1"/>
  <c r="P886" i="1"/>
  <c r="AA886" i="1"/>
  <c r="A887" i="1"/>
  <c r="B887" i="1"/>
  <c r="C887" i="1"/>
  <c r="D887" i="1"/>
  <c r="X887" i="1"/>
  <c r="E887" i="1"/>
  <c r="F887" i="1"/>
  <c r="G887" i="1"/>
  <c r="H887" i="1"/>
  <c r="Y887" i="1" s="1"/>
  <c r="AE887" i="1" s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 s="1"/>
  <c r="X888" i="1" s="1"/>
  <c r="E888" i="1"/>
  <c r="F888" i="1"/>
  <c r="R888" i="1"/>
  <c r="S888" i="1"/>
  <c r="G888" i="1"/>
  <c r="H888" i="1"/>
  <c r="Y888" i="1" s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R891" i="1" s="1"/>
  <c r="G891" i="1"/>
  <c r="H891" i="1"/>
  <c r="Y891" i="1"/>
  <c r="AE891" i="1" s="1"/>
  <c r="I891" i="1"/>
  <c r="J891" i="1"/>
  <c r="Z891" i="1" s="1"/>
  <c r="AA891" i="1" s="1"/>
  <c r="K891" i="1"/>
  <c r="L891" i="1"/>
  <c r="V891" i="1" s="1"/>
  <c r="M891" i="1"/>
  <c r="N891" i="1"/>
  <c r="O891" i="1"/>
  <c r="P891" i="1"/>
  <c r="A892" i="1"/>
  <c r="B892" i="1"/>
  <c r="C892" i="1"/>
  <c r="D892" i="1" s="1"/>
  <c r="X892" i="1"/>
  <c r="E892" i="1"/>
  <c r="R892" i="1" s="1"/>
  <c r="S892" i="1" s="1"/>
  <c r="F892" i="1"/>
  <c r="G892" i="1"/>
  <c r="H892" i="1"/>
  <c r="Y892" i="1" s="1"/>
  <c r="AE892" i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/>
  <c r="E896" i="1"/>
  <c r="F896" i="1"/>
  <c r="R896" i="1"/>
  <c r="S896" i="1" s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R897" i="1" s="1"/>
  <c r="S897" i="1" s="1"/>
  <c r="F897" i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/>
  <c r="E899" i="1"/>
  <c r="F899" i="1"/>
  <c r="G899" i="1"/>
  <c r="H899" i="1"/>
  <c r="Y899" i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/>
  <c r="X900" i="1"/>
  <c r="E900" i="1"/>
  <c r="F900" i="1"/>
  <c r="R900" i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/>
  <c r="G901" i="1"/>
  <c r="H901" i="1"/>
  <c r="Y901" i="1"/>
  <c r="AE901" i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/>
  <c r="E903" i="1"/>
  <c r="F903" i="1"/>
  <c r="G903" i="1"/>
  <c r="H903" i="1"/>
  <c r="Y903" i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R905" i="1" s="1"/>
  <c r="F905" i="1"/>
  <c r="G905" i="1"/>
  <c r="H905" i="1"/>
  <c r="Y905" i="1" s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R907" i="1" s="1"/>
  <c r="S907" i="1" s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 s="1"/>
  <c r="AA908" i="1"/>
  <c r="AB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/>
  <c r="E910" i="1"/>
  <c r="F910" i="1"/>
  <c r="G910" i="1"/>
  <c r="H910" i="1"/>
  <c r="Y910" i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R911" i="1" s="1"/>
  <c r="S911" i="1" s="1"/>
  <c r="F911" i="1"/>
  <c r="G911" i="1"/>
  <c r="H911" i="1"/>
  <c r="Y911" i="1" s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F912" i="1"/>
  <c r="R912" i="1"/>
  <c r="S912" i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/>
  <c r="S913" i="1"/>
  <c r="G913" i="1"/>
  <c r="H913" i="1"/>
  <c r="Y913" i="1"/>
  <c r="AE913" i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Z914" i="1" s="1"/>
  <c r="AA914" i="1" s="1"/>
  <c r="AB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R916" i="1"/>
  <c r="S916" i="1" s="1"/>
  <c r="G916" i="1"/>
  <c r="H916" i="1"/>
  <c r="Y916" i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/>
  <c r="AA917" i="1"/>
  <c r="K917" i="1"/>
  <c r="T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/>
  <c r="S920" i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G922" i="1"/>
  <c r="H922" i="1"/>
  <c r="Y922" i="1"/>
  <c r="AE922" i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R924" i="1" s="1"/>
  <c r="S924" i="1" s="1"/>
  <c r="F924" i="1"/>
  <c r="G924" i="1"/>
  <c r="H924" i="1"/>
  <c r="Y924" i="1" s="1"/>
  <c r="AE924" i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R925" i="1" s="1"/>
  <c r="G925" i="1"/>
  <c r="H925" i="1"/>
  <c r="Y925" i="1"/>
  <c r="AE925" i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G926" i="1"/>
  <c r="H926" i="1"/>
  <c r="Y926" i="1" s="1"/>
  <c r="AE926" i="1" s="1"/>
  <c r="I926" i="1"/>
  <c r="J926" i="1"/>
  <c r="Z926" i="1" s="1"/>
  <c r="AA926" i="1" s="1"/>
  <c r="K926" i="1"/>
  <c r="L926" i="1"/>
  <c r="V926" i="1" s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/>
  <c r="E928" i="1"/>
  <c r="F928" i="1"/>
  <c r="R928" i="1"/>
  <c r="S928" i="1" s="1"/>
  <c r="G928" i="1"/>
  <c r="H928" i="1"/>
  <c r="Y928" i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/>
  <c r="E929" i="1"/>
  <c r="R929" i="1" s="1"/>
  <c r="S929" i="1" s="1"/>
  <c r="F929" i="1"/>
  <c r="G929" i="1"/>
  <c r="H929" i="1"/>
  <c r="Y929" i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K931" i="1"/>
  <c r="L931" i="1"/>
  <c r="M931" i="1"/>
  <c r="N931" i="1"/>
  <c r="O931" i="1"/>
  <c r="P931" i="1"/>
  <c r="AA931" i="1"/>
  <c r="A932" i="1"/>
  <c r="B932" i="1"/>
  <c r="C932" i="1"/>
  <c r="D932" i="1"/>
  <c r="X932" i="1"/>
  <c r="E932" i="1"/>
  <c r="F932" i="1"/>
  <c r="R932" i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/>
  <c r="S933" i="1"/>
  <c r="G933" i="1"/>
  <c r="H933" i="1"/>
  <c r="Y933" i="1"/>
  <c r="AE933" i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R936" i="1" s="1"/>
  <c r="S936" i="1" s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R937" i="1" s="1"/>
  <c r="S937" i="1" s="1"/>
  <c r="F937" i="1"/>
  <c r="G937" i="1"/>
  <c r="H937" i="1"/>
  <c r="Y937" i="1" s="1"/>
  <c r="AE937" i="1" s="1"/>
  <c r="I937" i="1"/>
  <c r="J937" i="1"/>
  <c r="Z937" i="1" s="1"/>
  <c r="K937" i="1"/>
  <c r="L937" i="1"/>
  <c r="M937" i="1"/>
  <c r="N937" i="1"/>
  <c r="O937" i="1"/>
  <c r="P937" i="1"/>
  <c r="AA937" i="1"/>
  <c r="AB937" i="1" s="1"/>
  <c r="A938" i="1"/>
  <c r="B938" i="1"/>
  <c r="C938" i="1"/>
  <c r="D938" i="1"/>
  <c r="X938" i="1" s="1"/>
  <c r="E938" i="1"/>
  <c r="F938" i="1"/>
  <c r="G938" i="1"/>
  <c r="H938" i="1"/>
  <c r="Y938" i="1" s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R941" i="1" s="1"/>
  <c r="S941" i="1" s="1"/>
  <c r="G941" i="1"/>
  <c r="H941" i="1"/>
  <c r="Y941" i="1"/>
  <c r="AE941" i="1" s="1"/>
  <c r="I941" i="1"/>
  <c r="J941" i="1"/>
  <c r="Z941" i="1" s="1"/>
  <c r="AA941" i="1" s="1"/>
  <c r="K941" i="1"/>
  <c r="L941" i="1"/>
  <c r="T941" i="1" s="1"/>
  <c r="M941" i="1"/>
  <c r="N941" i="1"/>
  <c r="O941" i="1"/>
  <c r="P941" i="1"/>
  <c r="A942" i="1"/>
  <c r="B942" i="1"/>
  <c r="C942" i="1"/>
  <c r="D942" i="1" s="1"/>
  <c r="X942" i="1"/>
  <c r="E942" i="1"/>
  <c r="F942" i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R943" i="1" s="1"/>
  <c r="S943" i="1" s="1"/>
  <c r="F943" i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/>
  <c r="AE944" i="1" s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/>
  <c r="G945" i="1"/>
  <c r="H945" i="1"/>
  <c r="Y945" i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 s="1"/>
  <c r="AE947" i="1"/>
  <c r="I947" i="1"/>
  <c r="J947" i="1"/>
  <c r="Z947" i="1" s="1"/>
  <c r="AA947" i="1" s="1"/>
  <c r="K947" i="1"/>
  <c r="T947" i="1" s="1"/>
  <c r="AC947" i="1" s="1"/>
  <c r="AD947" i="1" s="1"/>
  <c r="AF947" i="1" s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T949" i="1" s="1"/>
  <c r="AB949" i="1" s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 s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/>
  <c r="S952" i="1" s="1"/>
  <c r="G952" i="1"/>
  <c r="H952" i="1"/>
  <c r="Y952" i="1"/>
  <c r="AE952" i="1" s="1"/>
  <c r="I952" i="1"/>
  <c r="J952" i="1"/>
  <c r="Z952" i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S953" i="1" s="1"/>
  <c r="G953" i="1"/>
  <c r="H953" i="1"/>
  <c r="Y953" i="1"/>
  <c r="AE953" i="1" s="1"/>
  <c r="I953" i="1"/>
  <c r="J953" i="1"/>
  <c r="K953" i="1"/>
  <c r="L953" i="1"/>
  <c r="V953" i="1" s="1"/>
  <c r="M953" i="1"/>
  <c r="N953" i="1"/>
  <c r="O953" i="1"/>
  <c r="P953" i="1"/>
  <c r="Z953" i="1"/>
  <c r="AA953" i="1" s="1"/>
  <c r="A954" i="1"/>
  <c r="B954" i="1"/>
  <c r="C954" i="1"/>
  <c r="D954" i="1"/>
  <c r="X954" i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/>
  <c r="E955" i="1"/>
  <c r="R955" i="1" s="1"/>
  <c r="S955" i="1" s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/>
  <c r="E956" i="1"/>
  <c r="F956" i="1"/>
  <c r="R956" i="1"/>
  <c r="S956" i="1"/>
  <c r="G956" i="1"/>
  <c r="H956" i="1"/>
  <c r="Y956" i="1"/>
  <c r="AE956" i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/>
  <c r="AE957" i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R959" i="1" s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 s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T961" i="1" s="1"/>
  <c r="U961" i="1" s="1"/>
  <c r="L961" i="1"/>
  <c r="V961" i="1" s="1"/>
  <c r="M961" i="1"/>
  <c r="N961" i="1"/>
  <c r="O961" i="1"/>
  <c r="P961" i="1"/>
  <c r="Z961" i="1"/>
  <c r="AA961" i="1" s="1"/>
  <c r="A962" i="1"/>
  <c r="B962" i="1"/>
  <c r="C962" i="1"/>
  <c r="D962" i="1" s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K962" i="1"/>
  <c r="L962" i="1"/>
  <c r="V962" i="1" s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U963" i="1" s="1"/>
  <c r="A964" i="1"/>
  <c r="B964" i="1"/>
  <c r="C964" i="1"/>
  <c r="D964" i="1"/>
  <c r="X964" i="1" s="1"/>
  <c r="E964" i="1"/>
  <c r="F964" i="1"/>
  <c r="R964" i="1" s="1"/>
  <c r="S964" i="1" s="1"/>
  <c r="G964" i="1"/>
  <c r="H964" i="1"/>
  <c r="Y964" i="1" s="1"/>
  <c r="AE964" i="1"/>
  <c r="I964" i="1"/>
  <c r="J964" i="1"/>
  <c r="Z964" i="1" s="1"/>
  <c r="K964" i="1"/>
  <c r="L964" i="1"/>
  <c r="M964" i="1"/>
  <c r="N964" i="1"/>
  <c r="O964" i="1"/>
  <c r="P964" i="1"/>
  <c r="AA964" i="1"/>
  <c r="A965" i="1"/>
  <c r="B965" i="1"/>
  <c r="C965" i="1"/>
  <c r="D965" i="1" s="1"/>
  <c r="X965" i="1"/>
  <c r="E965" i="1"/>
  <c r="F965" i="1"/>
  <c r="G965" i="1"/>
  <c r="H965" i="1"/>
  <c r="Y965" i="1"/>
  <c r="AE965" i="1"/>
  <c r="I965" i="1"/>
  <c r="J965" i="1"/>
  <c r="K965" i="1"/>
  <c r="L965" i="1"/>
  <c r="V965" i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 s="1"/>
  <c r="AE966" i="1" s="1"/>
  <c r="I966" i="1"/>
  <c r="J966" i="1"/>
  <c r="Z966" i="1" s="1"/>
  <c r="K966" i="1"/>
  <c r="L966" i="1"/>
  <c r="V966" i="1"/>
  <c r="M966" i="1"/>
  <c r="N966" i="1"/>
  <c r="O966" i="1"/>
  <c r="P966" i="1"/>
  <c r="AA966" i="1"/>
  <c r="A967" i="1"/>
  <c r="B967" i="1"/>
  <c r="C967" i="1"/>
  <c r="D967" i="1" s="1"/>
  <c r="X967" i="1"/>
  <c r="E967" i="1"/>
  <c r="R967" i="1" s="1"/>
  <c r="S967" i="1" s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/>
  <c r="AA968" i="1" s="1"/>
  <c r="K968" i="1"/>
  <c r="L968" i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/>
  <c r="I969" i="1"/>
  <c r="J969" i="1"/>
  <c r="Z969" i="1" s="1"/>
  <c r="K969" i="1"/>
  <c r="L969" i="1"/>
  <c r="V969" i="1"/>
  <c r="M969" i="1"/>
  <c r="N969" i="1"/>
  <c r="O969" i="1"/>
  <c r="P969" i="1"/>
  <c r="T969" i="1"/>
  <c r="U969" i="1" s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AF970" i="1" s="1"/>
  <c r="I970" i="1"/>
  <c r="J970" i="1"/>
  <c r="Z970" i="1"/>
  <c r="AA970" i="1"/>
  <c r="K970" i="1"/>
  <c r="T970" i="1"/>
  <c r="AC970" i="1" s="1"/>
  <c r="U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 s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 s="1"/>
  <c r="AE972" i="1" s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 s="1"/>
  <c r="X973" i="1"/>
  <c r="E973" i="1"/>
  <c r="F973" i="1"/>
  <c r="R973" i="1"/>
  <c r="S973" i="1" s="1"/>
  <c r="G973" i="1"/>
  <c r="H973" i="1"/>
  <c r="Y973" i="1" s="1"/>
  <c r="AE973" i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/>
  <c r="X974" i="1"/>
  <c r="E974" i="1"/>
  <c r="R974" i="1" s="1"/>
  <c r="F974" i="1"/>
  <c r="G974" i="1"/>
  <c r="H974" i="1"/>
  <c r="Y974" i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/>
  <c r="X975" i="1" s="1"/>
  <c r="E975" i="1"/>
  <c r="F975" i="1"/>
  <c r="G975" i="1"/>
  <c r="H975" i="1"/>
  <c r="Y975" i="1" s="1"/>
  <c r="AE975" i="1" s="1"/>
  <c r="I975" i="1"/>
  <c r="J975" i="1"/>
  <c r="Z975" i="1" s="1"/>
  <c r="AA975" i="1"/>
  <c r="K975" i="1"/>
  <c r="T975" i="1"/>
  <c r="L975" i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R976" i="1" s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Z977" i="1" s="1"/>
  <c r="AA977" i="1" s="1"/>
  <c r="K977" i="1"/>
  <c r="L977" i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 s="1"/>
  <c r="S978" i="1" s="1"/>
  <c r="G978" i="1"/>
  <c r="H978" i="1"/>
  <c r="Y978" i="1" s="1"/>
  <c r="AE978" i="1"/>
  <c r="I978" i="1"/>
  <c r="J978" i="1"/>
  <c r="Z978" i="1" s="1"/>
  <c r="K978" i="1"/>
  <c r="L978" i="1"/>
  <c r="M978" i="1"/>
  <c r="N978" i="1"/>
  <c r="O978" i="1"/>
  <c r="P978" i="1"/>
  <c r="AA978" i="1"/>
  <c r="A979" i="1"/>
  <c r="B979" i="1"/>
  <c r="C979" i="1"/>
  <c r="D979" i="1" s="1"/>
  <c r="X979" i="1" s="1"/>
  <c r="E979" i="1"/>
  <c r="F979" i="1"/>
  <c r="G979" i="1"/>
  <c r="H979" i="1"/>
  <c r="Y979" i="1" s="1"/>
  <c r="AE979" i="1" s="1"/>
  <c r="AF979" i="1" s="1"/>
  <c r="I979" i="1"/>
  <c r="J979" i="1"/>
  <c r="K979" i="1"/>
  <c r="L979" i="1"/>
  <c r="T979" i="1" s="1"/>
  <c r="M979" i="1"/>
  <c r="N979" i="1"/>
  <c r="O979" i="1"/>
  <c r="P979" i="1"/>
  <c r="U979" i="1"/>
  <c r="Z979" i="1"/>
  <c r="AA979" i="1"/>
  <c r="A980" i="1"/>
  <c r="B980" i="1"/>
  <c r="C980" i="1"/>
  <c r="D980" i="1" s="1"/>
  <c r="X980" i="1" s="1"/>
  <c r="E980" i="1"/>
  <c r="F980" i="1"/>
  <c r="G980" i="1"/>
  <c r="H980" i="1"/>
  <c r="Y980" i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 s="1"/>
  <c r="X982" i="1"/>
  <c r="E982" i="1"/>
  <c r="F982" i="1"/>
  <c r="R982" i="1" s="1"/>
  <c r="S982" i="1" s="1"/>
  <c r="G982" i="1"/>
  <c r="H982" i="1"/>
  <c r="Y982" i="1" s="1"/>
  <c r="AE982" i="1"/>
  <c r="I982" i="1"/>
  <c r="J982" i="1"/>
  <c r="K982" i="1"/>
  <c r="L982" i="1"/>
  <c r="T982" i="1" s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R983" i="1" s="1"/>
  <c r="S983" i="1" s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/>
  <c r="E986" i="1"/>
  <c r="F986" i="1"/>
  <c r="G986" i="1"/>
  <c r="H986" i="1"/>
  <c r="Y986" i="1"/>
  <c r="AE986" i="1" s="1"/>
  <c r="I986" i="1"/>
  <c r="J986" i="1"/>
  <c r="K986" i="1"/>
  <c r="L986" i="1"/>
  <c r="V986" i="1"/>
  <c r="M986" i="1"/>
  <c r="N986" i="1"/>
  <c r="O986" i="1"/>
  <c r="P986" i="1"/>
  <c r="T986" i="1"/>
  <c r="U986" i="1" s="1"/>
  <c r="Z986" i="1"/>
  <c r="AA986" i="1" s="1"/>
  <c r="AB986" i="1" s="1"/>
  <c r="A987" i="1"/>
  <c r="B987" i="1"/>
  <c r="C987" i="1"/>
  <c r="D987" i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K987" i="1"/>
  <c r="L987" i="1"/>
  <c r="M987" i="1"/>
  <c r="N987" i="1"/>
  <c r="O987" i="1"/>
  <c r="P987" i="1"/>
  <c r="AA987" i="1"/>
  <c r="A988" i="1"/>
  <c r="B988" i="1"/>
  <c r="C988" i="1"/>
  <c r="D988" i="1" s="1"/>
  <c r="X988" i="1"/>
  <c r="E988" i="1"/>
  <c r="R988" i="1" s="1"/>
  <c r="F988" i="1"/>
  <c r="S988" i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/>
  <c r="I989" i="1"/>
  <c r="J989" i="1"/>
  <c r="K989" i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 s="1"/>
  <c r="X990" i="1"/>
  <c r="E990" i="1"/>
  <c r="F990" i="1"/>
  <c r="R990" i="1" s="1"/>
  <c r="S990" i="1" s="1"/>
  <c r="G990" i="1"/>
  <c r="H990" i="1"/>
  <c r="Y990" i="1" s="1"/>
  <c r="AE990" i="1"/>
  <c r="I990" i="1"/>
  <c r="J990" i="1"/>
  <c r="Z990" i="1"/>
  <c r="AA990" i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/>
  <c r="S991" i="1" s="1"/>
  <c r="G991" i="1"/>
  <c r="H991" i="1"/>
  <c r="Y991" i="1" s="1"/>
  <c r="AE991" i="1" s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F992" i="1"/>
  <c r="G992" i="1"/>
  <c r="H992" i="1"/>
  <c r="Y992" i="1"/>
  <c r="AE992" i="1" s="1"/>
  <c r="I992" i="1"/>
  <c r="J992" i="1"/>
  <c r="Z992" i="1" s="1"/>
  <c r="AA992" i="1" s="1"/>
  <c r="K992" i="1"/>
  <c r="L992" i="1"/>
  <c r="T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V994" i="1" s="1"/>
  <c r="M994" i="1"/>
  <c r="N994" i="1"/>
  <c r="O994" i="1"/>
  <c r="P994" i="1"/>
  <c r="A995" i="1"/>
  <c r="B995" i="1"/>
  <c r="C995" i="1"/>
  <c r="D995" i="1"/>
  <c r="X995" i="1" s="1"/>
  <c r="E995" i="1"/>
  <c r="F995" i="1"/>
  <c r="G995" i="1"/>
  <c r="H995" i="1"/>
  <c r="Y995" i="1" s="1"/>
  <c r="AE995" i="1" s="1"/>
  <c r="I995" i="1"/>
  <c r="J995" i="1"/>
  <c r="Z995" i="1" s="1"/>
  <c r="AA995" i="1" s="1"/>
  <c r="K995" i="1"/>
  <c r="L995" i="1"/>
  <c r="V995" i="1" s="1"/>
  <c r="M995" i="1"/>
  <c r="N995" i="1"/>
  <c r="O995" i="1"/>
  <c r="P995" i="1"/>
  <c r="T995" i="1"/>
  <c r="A996" i="1"/>
  <c r="B996" i="1"/>
  <c r="C996" i="1"/>
  <c r="D996" i="1"/>
  <c r="X996" i="1" s="1"/>
  <c r="E996" i="1"/>
  <c r="F996" i="1"/>
  <c r="R996" i="1" s="1"/>
  <c r="S996" i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 s="1"/>
  <c r="S998" i="1" s="1"/>
  <c r="G998" i="1"/>
  <c r="H998" i="1"/>
  <c r="Y998" i="1" s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R999" i="1" s="1"/>
  <c r="S999" i="1" s="1"/>
  <c r="G999" i="1"/>
  <c r="H999" i="1"/>
  <c r="Y999" i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/>
  <c r="AA1000" i="1" s="1"/>
  <c r="K1000" i="1"/>
  <c r="L1000" i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 s="1"/>
  <c r="AD612" i="1"/>
  <c r="T611" i="1"/>
  <c r="V605" i="1"/>
  <c r="T596" i="1"/>
  <c r="T555" i="1"/>
  <c r="T554" i="1"/>
  <c r="V547" i="1"/>
  <c r="T647" i="1"/>
  <c r="T646" i="1"/>
  <c r="U646" i="1" s="1"/>
  <c r="T644" i="1"/>
  <c r="T634" i="1"/>
  <c r="U634" i="1"/>
  <c r="T626" i="1"/>
  <c r="U626" i="1"/>
  <c r="T614" i="1"/>
  <c r="AB614" i="1"/>
  <c r="T613" i="1"/>
  <c r="T561" i="1"/>
  <c r="AC561" i="1"/>
  <c r="AD561" i="1"/>
  <c r="AF561" i="1" s="1"/>
  <c r="U548" i="1"/>
  <c r="R521" i="1"/>
  <c r="S521" i="1"/>
  <c r="T696" i="1"/>
  <c r="V696" i="1"/>
  <c r="V987" i="1"/>
  <c r="T987" i="1"/>
  <c r="R986" i="1"/>
  <c r="S986" i="1" s="1"/>
  <c r="V980" i="1"/>
  <c r="T980" i="1"/>
  <c r="R979" i="1"/>
  <c r="S979" i="1" s="1"/>
  <c r="S974" i="1"/>
  <c r="R957" i="1"/>
  <c r="S957" i="1" s="1"/>
  <c r="S925" i="1"/>
  <c r="R909" i="1"/>
  <c r="S909" i="1"/>
  <c r="R893" i="1"/>
  <c r="S893" i="1"/>
  <c r="R877" i="1"/>
  <c r="S877" i="1" s="1"/>
  <c r="S861" i="1"/>
  <c r="R845" i="1"/>
  <c r="S845" i="1"/>
  <c r="R829" i="1"/>
  <c r="S829" i="1" s="1"/>
  <c r="T786" i="1"/>
  <c r="T771" i="1"/>
  <c r="AC771" i="1"/>
  <c r="AD771" i="1" s="1"/>
  <c r="T749" i="1"/>
  <c r="T695" i="1"/>
  <c r="V695" i="1"/>
  <c r="T689" i="1"/>
  <c r="V689" i="1"/>
  <c r="V663" i="1"/>
  <c r="T663" i="1"/>
  <c r="V655" i="1"/>
  <c r="T655" i="1"/>
  <c r="V982" i="1"/>
  <c r="U982" i="1"/>
  <c r="V992" i="1"/>
  <c r="T962" i="1"/>
  <c r="T702" i="1"/>
  <c r="V702" i="1"/>
  <c r="T669" i="1"/>
  <c r="V669" i="1"/>
  <c r="AD970" i="1"/>
  <c r="T738" i="1"/>
  <c r="AC738" i="1"/>
  <c r="AD738" i="1" s="1"/>
  <c r="V738" i="1"/>
  <c r="T727" i="1"/>
  <c r="V727" i="1"/>
  <c r="T721" i="1"/>
  <c r="AB721" i="1" s="1"/>
  <c r="V721" i="1"/>
  <c r="V661" i="1"/>
  <c r="T661" i="1"/>
  <c r="R995" i="1"/>
  <c r="S995" i="1" s="1"/>
  <c r="T990" i="1"/>
  <c r="U990" i="1" s="1"/>
  <c r="T985" i="1"/>
  <c r="V978" i="1"/>
  <c r="T978" i="1"/>
  <c r="V973" i="1"/>
  <c r="T973" i="1"/>
  <c r="U973" i="1"/>
  <c r="R972" i="1"/>
  <c r="S972" i="1" s="1"/>
  <c r="T965" i="1"/>
  <c r="U965" i="1"/>
  <c r="R921" i="1"/>
  <c r="S921" i="1" s="1"/>
  <c r="S905" i="1"/>
  <c r="R889" i="1"/>
  <c r="S889" i="1"/>
  <c r="R873" i="1"/>
  <c r="S873" i="1" s="1"/>
  <c r="R857" i="1"/>
  <c r="S857" i="1"/>
  <c r="R841" i="1"/>
  <c r="S841" i="1"/>
  <c r="R825" i="1"/>
  <c r="S825" i="1"/>
  <c r="T774" i="1"/>
  <c r="AC774" i="1" s="1"/>
  <c r="AD774" i="1" s="1"/>
  <c r="T760" i="1"/>
  <c r="AC760" i="1" s="1"/>
  <c r="AD760" i="1" s="1"/>
  <c r="T753" i="1"/>
  <c r="AC753" i="1"/>
  <c r="AD753" i="1"/>
  <c r="T728" i="1"/>
  <c r="V728" i="1"/>
  <c r="T708" i="1"/>
  <c r="T701" i="1"/>
  <c r="AB701" i="1" s="1"/>
  <c r="V701" i="1"/>
  <c r="T670" i="1"/>
  <c r="V670" i="1"/>
  <c r="V645" i="1"/>
  <c r="T645" i="1"/>
  <c r="T742" i="1"/>
  <c r="AC742" i="1" s="1"/>
  <c r="AD742" i="1"/>
  <c r="T739" i="1"/>
  <c r="T735" i="1"/>
  <c r="AC735" i="1"/>
  <c r="AD735" i="1" s="1"/>
  <c r="AB723" i="1"/>
  <c r="T720" i="1"/>
  <c r="T719" i="1"/>
  <c r="V719" i="1"/>
  <c r="T713" i="1"/>
  <c r="T694" i="1"/>
  <c r="AB694" i="1" s="1"/>
  <c r="V694" i="1"/>
  <c r="T688" i="1"/>
  <c r="T687" i="1"/>
  <c r="V687" i="1"/>
  <c r="T664" i="1"/>
  <c r="S660" i="1"/>
  <c r="T658" i="1"/>
  <c r="T656" i="1"/>
  <c r="AB652" i="1"/>
  <c r="R652" i="1"/>
  <c r="S652" i="1"/>
  <c r="T650" i="1"/>
  <c r="U650" i="1"/>
  <c r="T648" i="1"/>
  <c r="AB648" i="1" s="1"/>
  <c r="T642" i="1"/>
  <c r="U642" i="1" s="1"/>
  <c r="T640" i="1"/>
  <c r="AB640" i="1"/>
  <c r="R636" i="1"/>
  <c r="S636" i="1"/>
  <c r="R631" i="1"/>
  <c r="S631" i="1" s="1"/>
  <c r="R628" i="1"/>
  <c r="S628" i="1" s="1"/>
  <c r="T600" i="1"/>
  <c r="AC600" i="1"/>
  <c r="AD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S959" i="1"/>
  <c r="R951" i="1"/>
  <c r="S951" i="1"/>
  <c r="R939" i="1"/>
  <c r="S939" i="1"/>
  <c r="R935" i="1"/>
  <c r="S935" i="1"/>
  <c r="R931" i="1"/>
  <c r="S931" i="1" s="1"/>
  <c r="R927" i="1"/>
  <c r="S927" i="1"/>
  <c r="R923" i="1"/>
  <c r="S923" i="1" s="1"/>
  <c r="R919" i="1"/>
  <c r="S919" i="1"/>
  <c r="R915" i="1"/>
  <c r="S915" i="1" s="1"/>
  <c r="R903" i="1"/>
  <c r="S903" i="1"/>
  <c r="R899" i="1"/>
  <c r="S899" i="1" s="1"/>
  <c r="R895" i="1"/>
  <c r="S895" i="1" s="1"/>
  <c r="S891" i="1"/>
  <c r="R887" i="1"/>
  <c r="S887" i="1"/>
  <c r="R883" i="1"/>
  <c r="S883" i="1" s="1"/>
  <c r="R875" i="1"/>
  <c r="S875" i="1"/>
  <c r="R871" i="1"/>
  <c r="S871" i="1"/>
  <c r="R863" i="1"/>
  <c r="S863" i="1" s="1"/>
  <c r="R859" i="1"/>
  <c r="S859" i="1" s="1"/>
  <c r="R851" i="1"/>
  <c r="S851" i="1" s="1"/>
  <c r="R847" i="1"/>
  <c r="S847" i="1" s="1"/>
  <c r="R843" i="1"/>
  <c r="S843" i="1"/>
  <c r="R839" i="1"/>
  <c r="S839" i="1"/>
  <c r="R835" i="1"/>
  <c r="S835" i="1" s="1"/>
  <c r="R831" i="1"/>
  <c r="S831" i="1" s="1"/>
  <c r="R827" i="1"/>
  <c r="S827" i="1"/>
  <c r="T784" i="1"/>
  <c r="AC784" i="1"/>
  <c r="AD784" i="1" s="1"/>
  <c r="T780" i="1"/>
  <c r="AC780" i="1"/>
  <c r="AD780" i="1" s="1"/>
  <c r="T776" i="1"/>
  <c r="AC776" i="1" s="1"/>
  <c r="AD776" i="1" s="1"/>
  <c r="T772" i="1"/>
  <c r="AC772" i="1" s="1"/>
  <c r="AD772" i="1" s="1"/>
  <c r="AF772" i="1" s="1"/>
  <c r="T769" i="1"/>
  <c r="AC769" i="1" s="1"/>
  <c r="AD769" i="1" s="1"/>
  <c r="AF769" i="1" s="1"/>
  <c r="T765" i="1"/>
  <c r="AC765" i="1" s="1"/>
  <c r="AD765" i="1" s="1"/>
  <c r="R763" i="1"/>
  <c r="S763" i="1" s="1"/>
  <c r="T762" i="1"/>
  <c r="AC762" i="1" s="1"/>
  <c r="AD762" i="1"/>
  <c r="AF762" i="1" s="1"/>
  <c r="T759" i="1"/>
  <c r="AC759" i="1" s="1"/>
  <c r="AD759" i="1"/>
  <c r="T755" i="1"/>
  <c r="AC755" i="1" s="1"/>
  <c r="AD755" i="1" s="1"/>
  <c r="T751" i="1"/>
  <c r="AC751" i="1"/>
  <c r="AD751" i="1"/>
  <c r="T747" i="1"/>
  <c r="AC747" i="1"/>
  <c r="AD747" i="1" s="1"/>
  <c r="V739" i="1"/>
  <c r="V735" i="1"/>
  <c r="T729" i="1"/>
  <c r="AC729" i="1"/>
  <c r="AD729" i="1" s="1"/>
  <c r="V725" i="1"/>
  <c r="T710" i="1"/>
  <c r="V710" i="1"/>
  <c r="T703" i="1"/>
  <c r="V703" i="1"/>
  <c r="V700" i="1"/>
  <c r="T697" i="1"/>
  <c r="AB697" i="1" s="1"/>
  <c r="AB695" i="1"/>
  <c r="V693" i="1"/>
  <c r="AB689" i="1"/>
  <c r="T678" i="1"/>
  <c r="U678" i="1" s="1"/>
  <c r="V678" i="1"/>
  <c r="T672" i="1"/>
  <c r="V668" i="1"/>
  <c r="AB656" i="1"/>
  <c r="T638" i="1"/>
  <c r="U638" i="1" s="1"/>
  <c r="AC638" i="1"/>
  <c r="AD638" i="1" s="1"/>
  <c r="AF638" i="1" s="1"/>
  <c r="R637" i="1"/>
  <c r="S637" i="1" s="1"/>
  <c r="V630" i="1"/>
  <c r="T630" i="1"/>
  <c r="U630" i="1" s="1"/>
  <c r="R629" i="1"/>
  <c r="S629" i="1" s="1"/>
  <c r="T627" i="1"/>
  <c r="AB627" i="1"/>
  <c r="T616" i="1"/>
  <c r="T615" i="1"/>
  <c r="AB615" i="1" s="1"/>
  <c r="AC615" i="1"/>
  <c r="AD615" i="1" s="1"/>
  <c r="U614" i="1"/>
  <c r="T603" i="1"/>
  <c r="AC603" i="1" s="1"/>
  <c r="AB602" i="1"/>
  <c r="T565" i="1"/>
  <c r="T549" i="1"/>
  <c r="V538" i="1"/>
  <c r="T538" i="1"/>
  <c r="U538" i="1" s="1"/>
  <c r="R985" i="1"/>
  <c r="S985" i="1" s="1"/>
  <c r="S976" i="1"/>
  <c r="R969" i="1"/>
  <c r="S969" i="1" s="1"/>
  <c r="R965" i="1"/>
  <c r="S965" i="1" s="1"/>
  <c r="R963" i="1"/>
  <c r="S963" i="1"/>
  <c r="R958" i="1"/>
  <c r="S958" i="1" s="1"/>
  <c r="R954" i="1"/>
  <c r="S954" i="1" s="1"/>
  <c r="R950" i="1"/>
  <c r="S950" i="1"/>
  <c r="R946" i="1"/>
  <c r="S946" i="1"/>
  <c r="R942" i="1"/>
  <c r="S942" i="1" s="1"/>
  <c r="R938" i="1"/>
  <c r="S938" i="1" s="1"/>
  <c r="R934" i="1"/>
  <c r="S934" i="1" s="1"/>
  <c r="R926" i="1"/>
  <c r="S926" i="1" s="1"/>
  <c r="R922" i="1"/>
  <c r="S922" i="1" s="1"/>
  <c r="R918" i="1"/>
  <c r="S918" i="1"/>
  <c r="R914" i="1"/>
  <c r="S914" i="1"/>
  <c r="R910" i="1"/>
  <c r="S910" i="1" s="1"/>
  <c r="R906" i="1"/>
  <c r="S906" i="1" s="1"/>
  <c r="R902" i="1"/>
  <c r="S902" i="1"/>
  <c r="R894" i="1"/>
  <c r="S894" i="1" s="1"/>
  <c r="R890" i="1"/>
  <c r="S890" i="1" s="1"/>
  <c r="R886" i="1"/>
  <c r="S886" i="1" s="1"/>
  <c r="R882" i="1"/>
  <c r="S882" i="1"/>
  <c r="R878" i="1"/>
  <c r="S878" i="1" s="1"/>
  <c r="R874" i="1"/>
  <c r="S874" i="1" s="1"/>
  <c r="R870" i="1"/>
  <c r="S870" i="1" s="1"/>
  <c r="R866" i="1"/>
  <c r="S866" i="1"/>
  <c r="R862" i="1"/>
  <c r="S862" i="1" s="1"/>
  <c r="R858" i="1"/>
  <c r="S858" i="1" s="1"/>
  <c r="R854" i="1"/>
  <c r="S854" i="1" s="1"/>
  <c r="R850" i="1"/>
  <c r="S850" i="1"/>
  <c r="R846" i="1"/>
  <c r="S846" i="1" s="1"/>
  <c r="R842" i="1"/>
  <c r="S842" i="1" s="1"/>
  <c r="R838" i="1"/>
  <c r="S838" i="1"/>
  <c r="R834" i="1"/>
  <c r="S834" i="1"/>
  <c r="R830" i="1"/>
  <c r="S830" i="1" s="1"/>
  <c r="R826" i="1"/>
  <c r="S826" i="1" s="1"/>
  <c r="T785" i="1"/>
  <c r="AC785" i="1" s="1"/>
  <c r="AD785" i="1" s="1"/>
  <c r="AF785" i="1" s="1"/>
  <c r="T781" i="1"/>
  <c r="AC781" i="1"/>
  <c r="AD781" i="1" s="1"/>
  <c r="T777" i="1"/>
  <c r="AC777" i="1" s="1"/>
  <c r="AD777" i="1" s="1"/>
  <c r="AF777" i="1" s="1"/>
  <c r="T773" i="1"/>
  <c r="AC773" i="1" s="1"/>
  <c r="AD773" i="1" s="1"/>
  <c r="AF773" i="1" s="1"/>
  <c r="T770" i="1"/>
  <c r="AC770" i="1" s="1"/>
  <c r="AD770" i="1" s="1"/>
  <c r="T766" i="1"/>
  <c r="AC766" i="1"/>
  <c r="AD766" i="1"/>
  <c r="AC763" i="1"/>
  <c r="AD763" i="1" s="1"/>
  <c r="AF763" i="1" s="1"/>
  <c r="T756" i="1"/>
  <c r="AC756" i="1"/>
  <c r="AD756" i="1" s="1"/>
  <c r="T752" i="1"/>
  <c r="AC752" i="1" s="1"/>
  <c r="AD752" i="1" s="1"/>
  <c r="T748" i="1"/>
  <c r="AC748" i="1"/>
  <c r="AD748" i="1" s="1"/>
  <c r="AF748" i="1" s="1"/>
  <c r="T744" i="1"/>
  <c r="AC744" i="1" s="1"/>
  <c r="AD744" i="1" s="1"/>
  <c r="AF744" i="1" s="1"/>
  <c r="T741" i="1"/>
  <c r="T736" i="1"/>
  <c r="AC736" i="1"/>
  <c r="AD736" i="1"/>
  <c r="AC733" i="1"/>
  <c r="AD733" i="1" s="1"/>
  <c r="T732" i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 s="1"/>
  <c r="AB703" i="1"/>
  <c r="V688" i="1"/>
  <c r="T686" i="1"/>
  <c r="V686" i="1"/>
  <c r="V681" i="1"/>
  <c r="T680" i="1"/>
  <c r="AC680" i="1" s="1"/>
  <c r="AD680" i="1" s="1"/>
  <c r="AF680" i="1" s="1"/>
  <c r="T679" i="1"/>
  <c r="AB679" i="1" s="1"/>
  <c r="V679" i="1"/>
  <c r="T673" i="1"/>
  <c r="AB673" i="1" s="1"/>
  <c r="V664" i="1"/>
  <c r="T662" i="1"/>
  <c r="U662" i="1" s="1"/>
  <c r="R661" i="1"/>
  <c r="S661" i="1"/>
  <c r="V658" i="1"/>
  <c r="V656" i="1"/>
  <c r="T654" i="1"/>
  <c r="U654" i="1" s="1"/>
  <c r="R653" i="1"/>
  <c r="S653" i="1"/>
  <c r="AC651" i="1"/>
  <c r="AD651" i="1" s="1"/>
  <c r="AF651" i="1" s="1"/>
  <c r="V650" i="1"/>
  <c r="V648" i="1"/>
  <c r="R645" i="1"/>
  <c r="S645" i="1"/>
  <c r="R639" i="1"/>
  <c r="S639" i="1" s="1"/>
  <c r="R635" i="1"/>
  <c r="S635" i="1" s="1"/>
  <c r="R634" i="1"/>
  <c r="S634" i="1" s="1"/>
  <c r="R633" i="1"/>
  <c r="S633" i="1"/>
  <c r="R632" i="1"/>
  <c r="S632" i="1" s="1"/>
  <c r="T618" i="1"/>
  <c r="V613" i="1"/>
  <c r="V606" i="1"/>
  <c r="T606" i="1"/>
  <c r="U606" i="1"/>
  <c r="R605" i="1"/>
  <c r="S605" i="1" s="1"/>
  <c r="T588" i="1"/>
  <c r="AB588" i="1" s="1"/>
  <c r="V588" i="1"/>
  <c r="T544" i="1"/>
  <c r="V526" i="1"/>
  <c r="T734" i="1"/>
  <c r="AC734" i="1"/>
  <c r="AD734" i="1" s="1"/>
  <c r="T730" i="1"/>
  <c r="AC730" i="1" s="1"/>
  <c r="AD730" i="1"/>
  <c r="T723" i="1"/>
  <c r="T722" i="1"/>
  <c r="T715" i="1"/>
  <c r="AB715" i="1"/>
  <c r="T714" i="1"/>
  <c r="AB709" i="1"/>
  <c r="T707" i="1"/>
  <c r="AB707" i="1"/>
  <c r="T706" i="1"/>
  <c r="T699" i="1"/>
  <c r="T698" i="1"/>
  <c r="AB693" i="1"/>
  <c r="T691" i="1"/>
  <c r="AB691" i="1"/>
  <c r="T690" i="1"/>
  <c r="T683" i="1"/>
  <c r="T682" i="1"/>
  <c r="AB677" i="1"/>
  <c r="T675" i="1"/>
  <c r="T674" i="1"/>
  <c r="T667" i="1"/>
  <c r="T666" i="1"/>
  <c r="AC666" i="1" s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/>
  <c r="T636" i="1"/>
  <c r="T635" i="1"/>
  <c r="T631" i="1"/>
  <c r="U631" i="1"/>
  <c r="T628" i="1"/>
  <c r="U628" i="1" s="1"/>
  <c r="AC628" i="1"/>
  <c r="AD628" i="1" s="1"/>
  <c r="R620" i="1"/>
  <c r="S620" i="1" s="1"/>
  <c r="T610" i="1"/>
  <c r="U610" i="1"/>
  <c r="T608" i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 s="1"/>
  <c r="R624" i="1"/>
  <c r="S624" i="1"/>
  <c r="R623" i="1"/>
  <c r="S623" i="1"/>
  <c r="T620" i="1"/>
  <c r="AC620" i="1" s="1"/>
  <c r="AD620" i="1" s="1"/>
  <c r="R619" i="1"/>
  <c r="S619" i="1"/>
  <c r="R618" i="1"/>
  <c r="S618" i="1"/>
  <c r="R617" i="1"/>
  <c r="S617" i="1" s="1"/>
  <c r="R616" i="1"/>
  <c r="S616" i="1" s="1"/>
  <c r="R615" i="1"/>
  <c r="S615" i="1" s="1"/>
  <c r="R612" i="1"/>
  <c r="S612" i="1"/>
  <c r="R611" i="1"/>
  <c r="S611" i="1" s="1"/>
  <c r="R610" i="1"/>
  <c r="S610" i="1" s="1"/>
  <c r="R609" i="1"/>
  <c r="S609" i="1"/>
  <c r="R608" i="1"/>
  <c r="S608" i="1"/>
  <c r="T604" i="1"/>
  <c r="U604" i="1" s="1"/>
  <c r="R603" i="1"/>
  <c r="S603" i="1" s="1"/>
  <c r="R602" i="1"/>
  <c r="S602" i="1"/>
  <c r="R601" i="1"/>
  <c r="S601" i="1"/>
  <c r="R600" i="1"/>
  <c r="S600" i="1" s="1"/>
  <c r="R599" i="1"/>
  <c r="S599" i="1" s="1"/>
  <c r="T595" i="1"/>
  <c r="AC595" i="1" s="1"/>
  <c r="R594" i="1"/>
  <c r="S594" i="1" s="1"/>
  <c r="R588" i="1"/>
  <c r="S588" i="1" s="1"/>
  <c r="T571" i="1"/>
  <c r="U571" i="1"/>
  <c r="S556" i="1"/>
  <c r="R554" i="1"/>
  <c r="S554" i="1"/>
  <c r="T553" i="1"/>
  <c r="AB553" i="1" s="1"/>
  <c r="U553" i="1"/>
  <c r="T552" i="1"/>
  <c r="T546" i="1"/>
  <c r="R545" i="1"/>
  <c r="S545" i="1" s="1"/>
  <c r="V502" i="1"/>
  <c r="R481" i="1"/>
  <c r="S481" i="1"/>
  <c r="R597" i="1"/>
  <c r="S597" i="1"/>
  <c r="R587" i="1"/>
  <c r="S587" i="1"/>
  <c r="R583" i="1"/>
  <c r="S583" i="1"/>
  <c r="R566" i="1"/>
  <c r="S566" i="1"/>
  <c r="R560" i="1"/>
  <c r="S560" i="1"/>
  <c r="R546" i="1"/>
  <c r="S546" i="1"/>
  <c r="R538" i="1"/>
  <c r="S538" i="1"/>
  <c r="U636" i="1"/>
  <c r="AC636" i="1"/>
  <c r="AD636" i="1" s="1"/>
  <c r="AF636" i="1" s="1"/>
  <c r="AB635" i="1"/>
  <c r="AB634" i="1"/>
  <c r="AC631" i="1"/>
  <c r="AD631" i="1" s="1"/>
  <c r="AC553" i="1"/>
  <c r="AD553" i="1" s="1"/>
  <c r="AF553" i="1" s="1"/>
  <c r="U596" i="1"/>
  <c r="AC596" i="1"/>
  <c r="AD596" i="1" s="1"/>
  <c r="AF596" i="1" s="1"/>
  <c r="AB647" i="1"/>
  <c r="U624" i="1"/>
  <c r="AC624" i="1"/>
  <c r="AD624" i="1" s="1"/>
  <c r="U623" i="1"/>
  <c r="AB623" i="1"/>
  <c r="AC623" i="1"/>
  <c r="AD623" i="1" s="1"/>
  <c r="AF623" i="1" s="1"/>
  <c r="U616" i="1"/>
  <c r="AC616" i="1"/>
  <c r="AD616" i="1"/>
  <c r="AC608" i="1"/>
  <c r="AD608" i="1" s="1"/>
  <c r="AF608" i="1" s="1"/>
  <c r="U600" i="1"/>
  <c r="AC599" i="1"/>
  <c r="AD599" i="1"/>
  <c r="U556" i="1"/>
  <c r="AD556" i="1"/>
  <c r="AF556" i="1"/>
  <c r="AG556" i="1" s="1"/>
  <c r="AH556" i="1"/>
  <c r="U644" i="1"/>
  <c r="AC644" i="1"/>
  <c r="AD644" i="1" s="1"/>
  <c r="U639" i="1"/>
  <c r="AC639" i="1"/>
  <c r="AD639" i="1" s="1"/>
  <c r="U632" i="1"/>
  <c r="AC632" i="1"/>
  <c r="AD632" i="1" s="1"/>
  <c r="AF632" i="1"/>
  <c r="AB626" i="1"/>
  <c r="U619" i="1"/>
  <c r="U612" i="1"/>
  <c r="U603" i="1"/>
  <c r="AD603" i="1"/>
  <c r="AB603" i="1"/>
  <c r="AB644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 s="1"/>
  <c r="R622" i="1"/>
  <c r="S622" i="1" s="1"/>
  <c r="R614" i="1"/>
  <c r="S614" i="1"/>
  <c r="R606" i="1"/>
  <c r="S606" i="1" s="1"/>
  <c r="R598" i="1"/>
  <c r="S598" i="1" s="1"/>
  <c r="V597" i="1"/>
  <c r="AD595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/>
  <c r="R557" i="1"/>
  <c r="S557" i="1"/>
  <c r="R550" i="1"/>
  <c r="S550" i="1"/>
  <c r="R549" i="1"/>
  <c r="S549" i="1" s="1"/>
  <c r="T528" i="1"/>
  <c r="T520" i="1"/>
  <c r="AA218" i="1"/>
  <c r="AC993" i="1"/>
  <c r="AD993" i="1"/>
  <c r="AC975" i="1"/>
  <c r="AD975" i="1" s="1"/>
  <c r="AC973" i="1"/>
  <c r="AD973" i="1"/>
  <c r="AC969" i="1"/>
  <c r="AD969" i="1" s="1"/>
  <c r="AC963" i="1"/>
  <c r="AD963" i="1"/>
  <c r="T822" i="1"/>
  <c r="T818" i="1"/>
  <c r="AB818" i="1"/>
  <c r="T814" i="1"/>
  <c r="AB814" i="1" s="1"/>
  <c r="T798" i="1"/>
  <c r="AB798" i="1"/>
  <c r="T794" i="1"/>
  <c r="AB794" i="1" s="1"/>
  <c r="AF782" i="1"/>
  <c r="AG782" i="1" s="1"/>
  <c r="AF758" i="1"/>
  <c r="AF746" i="1"/>
  <c r="AF742" i="1"/>
  <c r="AF731" i="1"/>
  <c r="AG731" i="1" s="1"/>
  <c r="AH731" i="1" s="1"/>
  <c r="AC724" i="1"/>
  <c r="AD724" i="1" s="1"/>
  <c r="U724" i="1"/>
  <c r="AC708" i="1"/>
  <c r="AD708" i="1"/>
  <c r="U708" i="1"/>
  <c r="AC692" i="1"/>
  <c r="AD692" i="1" s="1"/>
  <c r="AF692" i="1" s="1"/>
  <c r="U692" i="1"/>
  <c r="AC684" i="1"/>
  <c r="AD684" i="1"/>
  <c r="U684" i="1"/>
  <c r="AC668" i="1"/>
  <c r="AD668" i="1"/>
  <c r="U668" i="1"/>
  <c r="V905" i="1"/>
  <c r="T905" i="1"/>
  <c r="AB905" i="1"/>
  <c r="V904" i="1"/>
  <c r="T904" i="1"/>
  <c r="U904" i="1" s="1"/>
  <c r="V901" i="1"/>
  <c r="T901" i="1"/>
  <c r="AB901" i="1" s="1"/>
  <c r="V898" i="1"/>
  <c r="T898" i="1"/>
  <c r="V896" i="1"/>
  <c r="T896" i="1"/>
  <c r="V890" i="1"/>
  <c r="T890" i="1"/>
  <c r="V883" i="1"/>
  <c r="T883" i="1"/>
  <c r="AB883" i="1" s="1"/>
  <c r="V882" i="1"/>
  <c r="T882" i="1"/>
  <c r="V881" i="1"/>
  <c r="T881" i="1"/>
  <c r="AB881" i="1" s="1"/>
  <c r="V879" i="1"/>
  <c r="V878" i="1"/>
  <c r="T878" i="1"/>
  <c r="AB878" i="1"/>
  <c r="V877" i="1"/>
  <c r="T877" i="1"/>
  <c r="AB877" i="1" s="1"/>
  <c r="V876" i="1"/>
  <c r="T876" i="1"/>
  <c r="U876" i="1" s="1"/>
  <c r="V875" i="1"/>
  <c r="T875" i="1"/>
  <c r="V874" i="1"/>
  <c r="T874" i="1"/>
  <c r="V873" i="1"/>
  <c r="V872" i="1"/>
  <c r="T872" i="1"/>
  <c r="V871" i="1"/>
  <c r="T871" i="1"/>
  <c r="V870" i="1"/>
  <c r="AB870" i="1"/>
  <c r="V869" i="1"/>
  <c r="T869" i="1"/>
  <c r="V868" i="1"/>
  <c r="T868" i="1"/>
  <c r="V866" i="1"/>
  <c r="T866" i="1"/>
  <c r="V865" i="1"/>
  <c r="T865" i="1"/>
  <c r="AB865" i="1" s="1"/>
  <c r="V864" i="1"/>
  <c r="T864" i="1"/>
  <c r="V863" i="1"/>
  <c r="T863" i="1"/>
  <c r="V862" i="1"/>
  <c r="T862" i="1"/>
  <c r="AB862" i="1"/>
  <c r="V861" i="1"/>
  <c r="T861" i="1"/>
  <c r="V860" i="1"/>
  <c r="T860" i="1"/>
  <c r="V859" i="1"/>
  <c r="T859" i="1"/>
  <c r="V858" i="1"/>
  <c r="T858" i="1"/>
  <c r="V857" i="1"/>
  <c r="T857" i="1"/>
  <c r="V856" i="1"/>
  <c r="T856" i="1"/>
  <c r="V855" i="1"/>
  <c r="T855" i="1"/>
  <c r="V854" i="1"/>
  <c r="T854" i="1"/>
  <c r="AB854" i="1"/>
  <c r="V853" i="1"/>
  <c r="T853" i="1"/>
  <c r="V851" i="1"/>
  <c r="T851" i="1"/>
  <c r="V850" i="1"/>
  <c r="T850" i="1"/>
  <c r="AB850" i="1"/>
  <c r="V849" i="1"/>
  <c r="T849" i="1"/>
  <c r="V847" i="1"/>
  <c r="T847" i="1"/>
  <c r="V846" i="1"/>
  <c r="T846" i="1"/>
  <c r="V845" i="1"/>
  <c r="T845" i="1"/>
  <c r="V844" i="1"/>
  <c r="T844" i="1"/>
  <c r="V843" i="1"/>
  <c r="T843" i="1"/>
  <c r="AB843" i="1" s="1"/>
  <c r="V842" i="1"/>
  <c r="T842" i="1"/>
  <c r="V841" i="1"/>
  <c r="T841" i="1"/>
  <c r="V840" i="1"/>
  <c r="T840" i="1"/>
  <c r="AB840" i="1" s="1"/>
  <c r="V839" i="1"/>
  <c r="T839" i="1"/>
  <c r="V838" i="1"/>
  <c r="AB838" i="1"/>
  <c r="V837" i="1"/>
  <c r="T837" i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AB830" i="1" s="1"/>
  <c r="V829" i="1"/>
  <c r="T829" i="1"/>
  <c r="V828" i="1"/>
  <c r="T827" i="1"/>
  <c r="V826" i="1"/>
  <c r="T826" i="1"/>
  <c r="AB826" i="1" s="1"/>
  <c r="V825" i="1"/>
  <c r="T825" i="1"/>
  <c r="V824" i="1"/>
  <c r="T824" i="1"/>
  <c r="AB823" i="1"/>
  <c r="T823" i="1"/>
  <c r="AB819" i="1"/>
  <c r="T819" i="1"/>
  <c r="T815" i="1"/>
  <c r="AB811" i="1"/>
  <c r="T807" i="1"/>
  <c r="AB807" i="1" s="1"/>
  <c r="T803" i="1"/>
  <c r="T799" i="1"/>
  <c r="AB795" i="1"/>
  <c r="T795" i="1"/>
  <c r="T791" i="1"/>
  <c r="AB791" i="1" s="1"/>
  <c r="AF783" i="1"/>
  <c r="AF779" i="1"/>
  <c r="AF771" i="1"/>
  <c r="AF767" i="1"/>
  <c r="AF759" i="1"/>
  <c r="AF755" i="1"/>
  <c r="AF743" i="1"/>
  <c r="AF738" i="1"/>
  <c r="AG738" i="1" s="1"/>
  <c r="AH738" i="1" s="1"/>
  <c r="AF734" i="1"/>
  <c r="AF730" i="1"/>
  <c r="AF616" i="1"/>
  <c r="AG616" i="1"/>
  <c r="AH616" i="1" s="1"/>
  <c r="AF595" i="1"/>
  <c r="AG595" i="1" s="1"/>
  <c r="AH595" i="1" s="1"/>
  <c r="AC995" i="1"/>
  <c r="AD995" i="1" s="1"/>
  <c r="AC982" i="1"/>
  <c r="AD982" i="1" s="1"/>
  <c r="AC972" i="1"/>
  <c r="AD972" i="1" s="1"/>
  <c r="T810" i="1"/>
  <c r="T806" i="1"/>
  <c r="AB806" i="1" s="1"/>
  <c r="T802" i="1"/>
  <c r="AF778" i="1"/>
  <c r="AF774" i="1"/>
  <c r="AF770" i="1"/>
  <c r="AG770" i="1" s="1"/>
  <c r="AH770" i="1" s="1"/>
  <c r="AF735" i="1"/>
  <c r="V958" i="1"/>
  <c r="V957" i="1"/>
  <c r="T957" i="1"/>
  <c r="V956" i="1"/>
  <c r="T956" i="1"/>
  <c r="AB956" i="1"/>
  <c r="V955" i="1"/>
  <c r="T955" i="1"/>
  <c r="V954" i="1"/>
  <c r="T954" i="1"/>
  <c r="AB954" i="1"/>
  <c r="T953" i="1"/>
  <c r="V952" i="1"/>
  <c r="T952" i="1"/>
  <c r="V951" i="1"/>
  <c r="T951" i="1"/>
  <c r="U951" i="1" s="1"/>
  <c r="V950" i="1"/>
  <c r="T950" i="1"/>
  <c r="V948" i="1"/>
  <c r="T948" i="1"/>
  <c r="AB948" i="1"/>
  <c r="V946" i="1"/>
  <c r="T946" i="1"/>
  <c r="AB946" i="1" s="1"/>
  <c r="V945" i="1"/>
  <c r="T945" i="1"/>
  <c r="V939" i="1"/>
  <c r="T939" i="1"/>
  <c r="AB939" i="1" s="1"/>
  <c r="V935" i="1"/>
  <c r="T935" i="1"/>
  <c r="V934" i="1"/>
  <c r="T934" i="1"/>
  <c r="AB934" i="1"/>
  <c r="T926" i="1"/>
  <c r="V924" i="1"/>
  <c r="T924" i="1"/>
  <c r="AB924" i="1" s="1"/>
  <c r="V921" i="1"/>
  <c r="T921" i="1"/>
  <c r="V920" i="1"/>
  <c r="T920" i="1"/>
  <c r="AB920" i="1"/>
  <c r="V919" i="1"/>
  <c r="T919" i="1"/>
  <c r="V918" i="1"/>
  <c r="T918" i="1"/>
  <c r="AB918" i="1"/>
  <c r="V917" i="1"/>
  <c r="AB917" i="1"/>
  <c r="V916" i="1"/>
  <c r="T916" i="1"/>
  <c r="AB916" i="1" s="1"/>
  <c r="V914" i="1"/>
  <c r="T914" i="1"/>
  <c r="V913" i="1"/>
  <c r="V910" i="1"/>
  <c r="T910" i="1"/>
  <c r="V906" i="1"/>
  <c r="T906" i="1"/>
  <c r="V902" i="1"/>
  <c r="V899" i="1"/>
  <c r="T899" i="1"/>
  <c r="V895" i="1"/>
  <c r="T895" i="1"/>
  <c r="AB895" i="1"/>
  <c r="V893" i="1"/>
  <c r="T893" i="1"/>
  <c r="AB893" i="1"/>
  <c r="T891" i="1"/>
  <c r="V889" i="1"/>
  <c r="T889" i="1"/>
  <c r="AB889" i="1" s="1"/>
  <c r="V888" i="1"/>
  <c r="T888" i="1"/>
  <c r="V887" i="1"/>
  <c r="T887" i="1"/>
  <c r="AB887" i="1"/>
  <c r="V885" i="1"/>
  <c r="T885" i="1"/>
  <c r="V880" i="1"/>
  <c r="T880" i="1"/>
  <c r="AB880" i="1"/>
  <c r="AB993" i="1"/>
  <c r="AB989" i="1"/>
  <c r="AB985" i="1"/>
  <c r="AB982" i="1"/>
  <c r="AB980" i="1"/>
  <c r="AB979" i="1"/>
  <c r="AB978" i="1"/>
  <c r="AB974" i="1"/>
  <c r="AB973" i="1"/>
  <c r="AB970" i="1"/>
  <c r="AB969" i="1"/>
  <c r="AB963" i="1"/>
  <c r="AB962" i="1"/>
  <c r="AB945" i="1"/>
  <c r="AB898" i="1"/>
  <c r="AB882" i="1"/>
  <c r="AB871" i="1"/>
  <c r="AB869" i="1"/>
  <c r="AB864" i="1"/>
  <c r="AB863" i="1"/>
  <c r="AB861" i="1"/>
  <c r="AB860" i="1"/>
  <c r="AB849" i="1"/>
  <c r="AB845" i="1"/>
  <c r="AB839" i="1"/>
  <c r="AB837" i="1"/>
  <c r="AB836" i="1"/>
  <c r="AB835" i="1"/>
  <c r="AB831" i="1"/>
  <c r="AB825" i="1"/>
  <c r="AB824" i="1"/>
  <c r="AB816" i="1"/>
  <c r="T816" i="1"/>
  <c r="AB812" i="1"/>
  <c r="T812" i="1"/>
  <c r="T808" i="1"/>
  <c r="T804" i="1"/>
  <c r="T800" i="1"/>
  <c r="AB800" i="1" s="1"/>
  <c r="T796" i="1"/>
  <c r="AB796" i="1" s="1"/>
  <c r="T792" i="1"/>
  <c r="T788" i="1"/>
  <c r="AB788" i="1" s="1"/>
  <c r="AF776" i="1"/>
  <c r="AF768" i="1"/>
  <c r="AF764" i="1"/>
  <c r="AF756" i="1"/>
  <c r="AG756" i="1" s="1"/>
  <c r="AF752" i="1"/>
  <c r="AG752" i="1" s="1"/>
  <c r="AH752" i="1" s="1"/>
  <c r="AF737" i="1"/>
  <c r="AC728" i="1"/>
  <c r="AD728" i="1"/>
  <c r="U728" i="1"/>
  <c r="AC720" i="1"/>
  <c r="AD720" i="1"/>
  <c r="U720" i="1"/>
  <c r="AC712" i="1"/>
  <c r="AD712" i="1"/>
  <c r="U712" i="1"/>
  <c r="AC696" i="1"/>
  <c r="AD696" i="1" s="1"/>
  <c r="U696" i="1"/>
  <c r="AC688" i="1"/>
  <c r="AD688" i="1"/>
  <c r="U688" i="1"/>
  <c r="U680" i="1"/>
  <c r="AC672" i="1"/>
  <c r="AD672" i="1" s="1"/>
  <c r="U672" i="1"/>
  <c r="U588" i="1"/>
  <c r="AC588" i="1"/>
  <c r="AD588" i="1" s="1"/>
  <c r="AF588" i="1" s="1"/>
  <c r="AC999" i="1"/>
  <c r="AD999" i="1" s="1"/>
  <c r="AC990" i="1"/>
  <c r="AD990" i="1"/>
  <c r="AC986" i="1"/>
  <c r="AD986" i="1"/>
  <c r="AC979" i="1"/>
  <c r="AD979" i="1" s="1"/>
  <c r="T790" i="1"/>
  <c r="AC790" i="1" s="1"/>
  <c r="AD790" i="1" s="1"/>
  <c r="AF754" i="1"/>
  <c r="AF750" i="1"/>
  <c r="V960" i="1"/>
  <c r="V959" i="1"/>
  <c r="T959" i="1"/>
  <c r="V949" i="1"/>
  <c r="V947" i="1"/>
  <c r="V944" i="1"/>
  <c r="T944" i="1"/>
  <c r="AB944" i="1"/>
  <c r="V943" i="1"/>
  <c r="T943" i="1"/>
  <c r="V942" i="1"/>
  <c r="T942" i="1"/>
  <c r="AB942" i="1" s="1"/>
  <c r="V941" i="1"/>
  <c r="V940" i="1"/>
  <c r="T940" i="1"/>
  <c r="AB940" i="1" s="1"/>
  <c r="V938" i="1"/>
  <c r="T938" i="1"/>
  <c r="V937" i="1"/>
  <c r="T937" i="1"/>
  <c r="V936" i="1"/>
  <c r="T936" i="1"/>
  <c r="U936" i="1" s="1"/>
  <c r="AB936" i="1"/>
  <c r="V933" i="1"/>
  <c r="T933" i="1"/>
  <c r="V932" i="1"/>
  <c r="T932" i="1"/>
  <c r="V931" i="1"/>
  <c r="T931" i="1"/>
  <c r="AB931" i="1" s="1"/>
  <c r="V930" i="1"/>
  <c r="T930" i="1"/>
  <c r="V929" i="1"/>
  <c r="T929" i="1"/>
  <c r="AB929" i="1" s="1"/>
  <c r="V928" i="1"/>
  <c r="T928" i="1"/>
  <c r="AB928" i="1" s="1"/>
  <c r="V927" i="1"/>
  <c r="T927" i="1"/>
  <c r="V925" i="1"/>
  <c r="T925" i="1"/>
  <c r="V923" i="1"/>
  <c r="T923" i="1"/>
  <c r="V922" i="1"/>
  <c r="T922" i="1"/>
  <c r="V915" i="1"/>
  <c r="T915" i="1"/>
  <c r="U915" i="1" s="1"/>
  <c r="V912" i="1"/>
  <c r="T912" i="1"/>
  <c r="V911" i="1"/>
  <c r="T911" i="1"/>
  <c r="V908" i="1"/>
  <c r="T908" i="1"/>
  <c r="V903" i="1"/>
  <c r="T903" i="1"/>
  <c r="V900" i="1"/>
  <c r="T900" i="1"/>
  <c r="AB900" i="1"/>
  <c r="V897" i="1"/>
  <c r="T897" i="1"/>
  <c r="V894" i="1"/>
  <c r="T894" i="1"/>
  <c r="AB894" i="1"/>
  <c r="V886" i="1"/>
  <c r="T886" i="1"/>
  <c r="V884" i="1"/>
  <c r="T884" i="1"/>
  <c r="AB999" i="1"/>
  <c r="AB987" i="1"/>
  <c r="T821" i="1"/>
  <c r="AB821" i="1"/>
  <c r="T817" i="1"/>
  <c r="T813" i="1"/>
  <c r="T809" i="1"/>
  <c r="T805" i="1"/>
  <c r="T801" i="1"/>
  <c r="T797" i="1"/>
  <c r="AB797" i="1" s="1"/>
  <c r="T793" i="1"/>
  <c r="T789" i="1"/>
  <c r="AF781" i="1"/>
  <c r="AF765" i="1"/>
  <c r="AF761" i="1"/>
  <c r="AG761" i="1"/>
  <c r="AH761" i="1" s="1"/>
  <c r="AF757" i="1"/>
  <c r="AF753" i="1"/>
  <c r="AF745" i="1"/>
  <c r="AF736" i="1"/>
  <c r="AF732" i="1"/>
  <c r="AB728" i="1"/>
  <c r="AC727" i="1"/>
  <c r="AD727" i="1" s="1"/>
  <c r="AF727" i="1" s="1"/>
  <c r="AB724" i="1"/>
  <c r="AC723" i="1"/>
  <c r="AD723" i="1"/>
  <c r="U723" i="1"/>
  <c r="AB720" i="1"/>
  <c r="AC719" i="1"/>
  <c r="AD719" i="1"/>
  <c r="AF719" i="1" s="1"/>
  <c r="U719" i="1"/>
  <c r="AC715" i="1"/>
  <c r="AD715" i="1"/>
  <c r="U715" i="1"/>
  <c r="AB712" i="1"/>
  <c r="AC711" i="1"/>
  <c r="AD711" i="1"/>
  <c r="U711" i="1"/>
  <c r="AB708" i="1"/>
  <c r="AC707" i="1"/>
  <c r="AD707" i="1"/>
  <c r="U707" i="1"/>
  <c r="AC703" i="1"/>
  <c r="AD703" i="1"/>
  <c r="U703" i="1"/>
  <c r="U699" i="1"/>
  <c r="AB696" i="1"/>
  <c r="AB692" i="1"/>
  <c r="AC691" i="1"/>
  <c r="AD691" i="1"/>
  <c r="U691" i="1"/>
  <c r="AB688" i="1"/>
  <c r="AB684" i="1"/>
  <c r="U683" i="1"/>
  <c r="AB680" i="1"/>
  <c r="AC679" i="1"/>
  <c r="AD679" i="1"/>
  <c r="U679" i="1"/>
  <c r="U675" i="1"/>
  <c r="AB672" i="1"/>
  <c r="AB668" i="1"/>
  <c r="U667" i="1"/>
  <c r="U661" i="1"/>
  <c r="AC661" i="1"/>
  <c r="AD661" i="1" s="1"/>
  <c r="U645" i="1"/>
  <c r="AC645" i="1"/>
  <c r="AD645" i="1" s="1"/>
  <c r="U637" i="1"/>
  <c r="AC637" i="1"/>
  <c r="AD637" i="1" s="1"/>
  <c r="AF637" i="1" s="1"/>
  <c r="U629" i="1"/>
  <c r="AC629" i="1"/>
  <c r="AD629" i="1"/>
  <c r="U621" i="1"/>
  <c r="AC621" i="1"/>
  <c r="AD621" i="1" s="1"/>
  <c r="AF621" i="1" s="1"/>
  <c r="U613" i="1"/>
  <c r="AC613" i="1"/>
  <c r="AD613" i="1"/>
  <c r="U605" i="1"/>
  <c r="AC605" i="1"/>
  <c r="AD605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8" i="1"/>
  <c r="AB737" i="1"/>
  <c r="AB736" i="1"/>
  <c r="AB735" i="1"/>
  <c r="AB734" i="1"/>
  <c r="AB733" i="1"/>
  <c r="AB732" i="1"/>
  <c r="AB731" i="1"/>
  <c r="AB730" i="1"/>
  <c r="AB729" i="1"/>
  <c r="AC722" i="1"/>
  <c r="AD722" i="1" s="1"/>
  <c r="AC718" i="1"/>
  <c r="AD718" i="1" s="1"/>
  <c r="AF718" i="1" s="1"/>
  <c r="U718" i="1"/>
  <c r="AC714" i="1"/>
  <c r="AD714" i="1" s="1"/>
  <c r="U714" i="1"/>
  <c r="AC710" i="1"/>
  <c r="AD710" i="1" s="1"/>
  <c r="U710" i="1"/>
  <c r="U706" i="1"/>
  <c r="AC702" i="1"/>
  <c r="AD702" i="1" s="1"/>
  <c r="U702" i="1"/>
  <c r="AC698" i="1"/>
  <c r="AD698" i="1"/>
  <c r="U698" i="1"/>
  <c r="AC694" i="1"/>
  <c r="AD694" i="1"/>
  <c r="U694" i="1"/>
  <c r="AC690" i="1"/>
  <c r="AD690" i="1" s="1"/>
  <c r="U690" i="1"/>
  <c r="AC686" i="1"/>
  <c r="AD686" i="1"/>
  <c r="U686" i="1"/>
  <c r="AC682" i="1"/>
  <c r="AD682" i="1"/>
  <c r="U682" i="1"/>
  <c r="AC674" i="1"/>
  <c r="AD674" i="1"/>
  <c r="AF674" i="1" s="1"/>
  <c r="U674" i="1"/>
  <c r="AC670" i="1"/>
  <c r="AD670" i="1"/>
  <c r="U670" i="1"/>
  <c r="AD666" i="1"/>
  <c r="U666" i="1"/>
  <c r="AG666" i="1" s="1"/>
  <c r="AH666" i="1" s="1"/>
  <c r="AF599" i="1"/>
  <c r="T593" i="1"/>
  <c r="AB593" i="1" s="1"/>
  <c r="AC787" i="1"/>
  <c r="AD787" i="1"/>
  <c r="U785" i="1"/>
  <c r="U784" i="1"/>
  <c r="U783" i="1"/>
  <c r="AG783" i="1" s="1"/>
  <c r="AH783" i="1" s="1"/>
  <c r="U782" i="1"/>
  <c r="U781" i="1"/>
  <c r="AG781" i="1" s="1"/>
  <c r="AH781" i="1" s="1"/>
  <c r="U780" i="1"/>
  <c r="U779" i="1"/>
  <c r="U778" i="1"/>
  <c r="AG778" i="1"/>
  <c r="AH778" i="1" s="1"/>
  <c r="U777" i="1"/>
  <c r="AG777" i="1" s="1"/>
  <c r="AH777" i="1" s="1"/>
  <c r="U776" i="1"/>
  <c r="U774" i="1"/>
  <c r="U773" i="1"/>
  <c r="U772" i="1"/>
  <c r="U771" i="1"/>
  <c r="U770" i="1"/>
  <c r="U769" i="1"/>
  <c r="AG769" i="1" s="1"/>
  <c r="AH769" i="1" s="1"/>
  <c r="U768" i="1"/>
  <c r="U767" i="1"/>
  <c r="U766" i="1"/>
  <c r="U765" i="1"/>
  <c r="U764" i="1"/>
  <c r="U763" i="1"/>
  <c r="AG763" i="1" s="1"/>
  <c r="AH763" i="1" s="1"/>
  <c r="U762" i="1"/>
  <c r="AG762" i="1"/>
  <c r="AH762" i="1" s="1"/>
  <c r="U761" i="1"/>
  <c r="U760" i="1"/>
  <c r="U759" i="1"/>
  <c r="U758" i="1"/>
  <c r="U757" i="1"/>
  <c r="U756" i="1"/>
  <c r="U755" i="1"/>
  <c r="U754" i="1"/>
  <c r="AG754" i="1"/>
  <c r="AH754" i="1" s="1"/>
  <c r="U753" i="1"/>
  <c r="AG753" i="1" s="1"/>
  <c r="AH753" i="1" s="1"/>
  <c r="U752" i="1"/>
  <c r="U751" i="1"/>
  <c r="U750" i="1"/>
  <c r="AG750" i="1"/>
  <c r="AH750" i="1" s="1"/>
  <c r="U749" i="1"/>
  <c r="U747" i="1"/>
  <c r="U746" i="1"/>
  <c r="U745" i="1"/>
  <c r="U744" i="1"/>
  <c r="U743" i="1"/>
  <c r="U742" i="1"/>
  <c r="U740" i="1"/>
  <c r="AG740" i="1"/>
  <c r="AH740" i="1" s="1"/>
  <c r="U739" i="1"/>
  <c r="U738" i="1"/>
  <c r="U737" i="1"/>
  <c r="U736" i="1"/>
  <c r="AG736" i="1" s="1"/>
  <c r="AH736" i="1" s="1"/>
  <c r="U735" i="1"/>
  <c r="U734" i="1"/>
  <c r="U733" i="1"/>
  <c r="U732" i="1"/>
  <c r="AG732" i="1" s="1"/>
  <c r="AH732" i="1" s="1"/>
  <c r="U731" i="1"/>
  <c r="U730" i="1"/>
  <c r="U729" i="1"/>
  <c r="AC721" i="1"/>
  <c r="AD721" i="1" s="1"/>
  <c r="U721" i="1"/>
  <c r="AB718" i="1"/>
  <c r="AB714" i="1"/>
  <c r="AC713" i="1"/>
  <c r="AD713" i="1" s="1"/>
  <c r="AB710" i="1"/>
  <c r="AC709" i="1"/>
  <c r="AD709" i="1" s="1"/>
  <c r="U709" i="1"/>
  <c r="AC705" i="1"/>
  <c r="AD705" i="1" s="1"/>
  <c r="AF705" i="1" s="1"/>
  <c r="U705" i="1"/>
  <c r="AB702" i="1"/>
  <c r="AC701" i="1"/>
  <c r="AD701" i="1" s="1"/>
  <c r="U701" i="1"/>
  <c r="AB698" i="1"/>
  <c r="AC697" i="1"/>
  <c r="AD697" i="1" s="1"/>
  <c r="U697" i="1"/>
  <c r="AC693" i="1"/>
  <c r="AD693" i="1"/>
  <c r="U693" i="1"/>
  <c r="AB690" i="1"/>
  <c r="AC689" i="1"/>
  <c r="AD689" i="1"/>
  <c r="U689" i="1"/>
  <c r="AB686" i="1"/>
  <c r="AB682" i="1"/>
  <c r="AC677" i="1"/>
  <c r="AD677" i="1" s="1"/>
  <c r="AF677" i="1" s="1"/>
  <c r="U677" i="1"/>
  <c r="AB674" i="1"/>
  <c r="AC673" i="1"/>
  <c r="AD673" i="1" s="1"/>
  <c r="U673" i="1"/>
  <c r="AB670" i="1"/>
  <c r="U669" i="1"/>
  <c r="AB666" i="1"/>
  <c r="T665" i="1"/>
  <c r="AB661" i="1"/>
  <c r="T657" i="1"/>
  <c r="T649" i="1"/>
  <c r="AB649" i="1"/>
  <c r="AB645" i="1"/>
  <c r="T641" i="1"/>
  <c r="AB637" i="1"/>
  <c r="T633" i="1"/>
  <c r="AB629" i="1"/>
  <c r="T625" i="1"/>
  <c r="AC625" i="1" s="1"/>
  <c r="AB621" i="1"/>
  <c r="T617" i="1"/>
  <c r="AC617" i="1" s="1"/>
  <c r="AB617" i="1"/>
  <c r="AB613" i="1"/>
  <c r="T609" i="1"/>
  <c r="AB605" i="1"/>
  <c r="T601" i="1"/>
  <c r="AB601" i="1"/>
  <c r="AB597" i="1"/>
  <c r="T589" i="1"/>
  <c r="AB589" i="1"/>
  <c r="AG636" i="1"/>
  <c r="AH636" i="1"/>
  <c r="AG596" i="1"/>
  <c r="AH596" i="1"/>
  <c r="T590" i="1"/>
  <c r="AC590" i="1" s="1"/>
  <c r="AD590" i="1" s="1"/>
  <c r="AB590" i="1"/>
  <c r="T582" i="1"/>
  <c r="U582" i="1"/>
  <c r="AC662" i="1"/>
  <c r="AD662" i="1"/>
  <c r="AF662" i="1" s="1"/>
  <c r="AC650" i="1"/>
  <c r="AD650" i="1"/>
  <c r="AC634" i="1"/>
  <c r="AD634" i="1"/>
  <c r="AC622" i="1"/>
  <c r="AD622" i="1"/>
  <c r="AF622" i="1" s="1"/>
  <c r="AC618" i="1"/>
  <c r="AD618" i="1" s="1"/>
  <c r="AF618" i="1" s="1"/>
  <c r="AC606" i="1"/>
  <c r="AD606" i="1" s="1"/>
  <c r="AC602" i="1"/>
  <c r="AD602" i="1" s="1"/>
  <c r="AF602" i="1" s="1"/>
  <c r="AC598" i="1"/>
  <c r="AD598" i="1"/>
  <c r="AB592" i="1"/>
  <c r="T591" i="1"/>
  <c r="AB591" i="1"/>
  <c r="T587" i="1"/>
  <c r="AB587" i="1"/>
  <c r="T579" i="1"/>
  <c r="AC579" i="1"/>
  <c r="AD579" i="1"/>
  <c r="AA547" i="1"/>
  <c r="AB547" i="1" s="1"/>
  <c r="AA542" i="1"/>
  <c r="AB542" i="1" s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F612" i="1"/>
  <c r="AG612" i="1"/>
  <c r="AH612" i="1" s="1"/>
  <c r="AC611" i="1"/>
  <c r="AD611" i="1" s="1"/>
  <c r="AC640" i="1"/>
  <c r="AD640" i="1" s="1"/>
  <c r="AC594" i="1"/>
  <c r="AD594" i="1" s="1"/>
  <c r="AC626" i="1"/>
  <c r="AD626" i="1" s="1"/>
  <c r="AC642" i="1"/>
  <c r="AD642" i="1"/>
  <c r="U549" i="1"/>
  <c r="AB619" i="1"/>
  <c r="U640" i="1"/>
  <c r="AC604" i="1"/>
  <c r="AD604" i="1"/>
  <c r="AB631" i="1"/>
  <c r="AB646" i="1"/>
  <c r="AB600" i="1"/>
  <c r="AC614" i="1"/>
  <c r="AD614" i="1"/>
  <c r="AF614" i="1" s="1"/>
  <c r="AG614" i="1" s="1"/>
  <c r="AH614" i="1" s="1"/>
  <c r="AC630" i="1"/>
  <c r="AD630" i="1" s="1"/>
  <c r="AC646" i="1"/>
  <c r="AD646" i="1"/>
  <c r="AB612" i="1"/>
  <c r="AB642" i="1"/>
  <c r="AG768" i="1"/>
  <c r="AH768" i="1" s="1"/>
  <c r="AG758" i="1"/>
  <c r="AH758" i="1"/>
  <c r="AG744" i="1"/>
  <c r="AH744" i="1"/>
  <c r="AG734" i="1"/>
  <c r="AH734" i="1" s="1"/>
  <c r="AG742" i="1"/>
  <c r="AH742" i="1" s="1"/>
  <c r="AH782" i="1"/>
  <c r="AF628" i="1"/>
  <c r="AG628" i="1"/>
  <c r="AH628" i="1" s="1"/>
  <c r="AB628" i="1"/>
  <c r="AB620" i="1"/>
  <c r="AC627" i="1"/>
  <c r="AD627" i="1" s="1"/>
  <c r="U599" i="1"/>
  <c r="AG599" i="1" s="1"/>
  <c r="AH599" i="1" s="1"/>
  <c r="U620" i="1"/>
  <c r="AB606" i="1"/>
  <c r="AB654" i="1"/>
  <c r="U962" i="1"/>
  <c r="AC962" i="1"/>
  <c r="AD962" i="1" s="1"/>
  <c r="U655" i="1"/>
  <c r="AC655" i="1"/>
  <c r="AD655" i="1"/>
  <c r="AB655" i="1"/>
  <c r="AG737" i="1"/>
  <c r="AH737" i="1" s="1"/>
  <c r="AH756" i="1"/>
  <c r="AG772" i="1"/>
  <c r="AH772" i="1" s="1"/>
  <c r="AG771" i="1"/>
  <c r="AH771" i="1" s="1"/>
  <c r="AG746" i="1"/>
  <c r="AH746" i="1" s="1"/>
  <c r="U627" i="1"/>
  <c r="U595" i="1"/>
  <c r="AB595" i="1"/>
  <c r="AB650" i="1"/>
  <c r="AB662" i="1"/>
  <c r="U648" i="1"/>
  <c r="AC648" i="1"/>
  <c r="AD648" i="1" s="1"/>
  <c r="U656" i="1"/>
  <c r="AC656" i="1"/>
  <c r="AD656" i="1" s="1"/>
  <c r="U664" i="1"/>
  <c r="AC664" i="1"/>
  <c r="AD664" i="1" s="1"/>
  <c r="U663" i="1"/>
  <c r="AC663" i="1"/>
  <c r="AD663" i="1" s="1"/>
  <c r="AF663" i="1" s="1"/>
  <c r="AB663" i="1"/>
  <c r="AG757" i="1"/>
  <c r="AH757" i="1" s="1"/>
  <c r="AG773" i="1"/>
  <c r="AH773" i="1" s="1"/>
  <c r="AG764" i="1"/>
  <c r="AH764" i="1"/>
  <c r="AG780" i="1"/>
  <c r="AH780" i="1"/>
  <c r="AG730" i="1"/>
  <c r="AH730" i="1"/>
  <c r="AG779" i="1"/>
  <c r="AH779" i="1" s="1"/>
  <c r="AB638" i="1"/>
  <c r="AB664" i="1"/>
  <c r="AG632" i="1"/>
  <c r="AH632" i="1" s="1"/>
  <c r="AG623" i="1"/>
  <c r="AH623" i="1" s="1"/>
  <c r="U550" i="1"/>
  <c r="U592" i="1"/>
  <c r="AC592" i="1"/>
  <c r="AD592" i="1"/>
  <c r="AF592" i="1" s="1"/>
  <c r="AG592" i="1" s="1"/>
  <c r="AH592" i="1" s="1"/>
  <c r="U607" i="1"/>
  <c r="AB607" i="1"/>
  <c r="AC607" i="1"/>
  <c r="AD607" i="1"/>
  <c r="AF646" i="1"/>
  <c r="AG646" i="1"/>
  <c r="AH646" i="1"/>
  <c r="AG677" i="1"/>
  <c r="AH677" i="1" s="1"/>
  <c r="AF693" i="1"/>
  <c r="AF787" i="1"/>
  <c r="AF666" i="1"/>
  <c r="AG674" i="1"/>
  <c r="AH674" i="1" s="1"/>
  <c r="AF698" i="1"/>
  <c r="AG698" i="1"/>
  <c r="AH698" i="1"/>
  <c r="AG588" i="1"/>
  <c r="AH588" i="1"/>
  <c r="U792" i="1"/>
  <c r="AC800" i="1"/>
  <c r="AD800" i="1" s="1"/>
  <c r="U800" i="1"/>
  <c r="AC816" i="1"/>
  <c r="AD816" i="1"/>
  <c r="AF816" i="1" s="1"/>
  <c r="U816" i="1"/>
  <c r="AC795" i="1"/>
  <c r="AD795" i="1" s="1"/>
  <c r="U795" i="1"/>
  <c r="AC803" i="1"/>
  <c r="AD803" i="1"/>
  <c r="AF803" i="1" s="1"/>
  <c r="U803" i="1"/>
  <c r="AC811" i="1"/>
  <c r="AD811" i="1" s="1"/>
  <c r="U811" i="1"/>
  <c r="AC819" i="1"/>
  <c r="AD819" i="1"/>
  <c r="U819" i="1"/>
  <c r="AC824" i="1"/>
  <c r="AD824" i="1" s="1"/>
  <c r="AF824" i="1" s="1"/>
  <c r="U824" i="1"/>
  <c r="AC826" i="1"/>
  <c r="AD826" i="1"/>
  <c r="U826" i="1"/>
  <c r="AC828" i="1"/>
  <c r="AD828" i="1" s="1"/>
  <c r="U828" i="1"/>
  <c r="AC830" i="1"/>
  <c r="AD830" i="1" s="1"/>
  <c r="U830" i="1"/>
  <c r="AC834" i="1"/>
  <c r="AD834" i="1"/>
  <c r="U834" i="1"/>
  <c r="AC836" i="1"/>
  <c r="AD836" i="1"/>
  <c r="U836" i="1"/>
  <c r="AC838" i="1"/>
  <c r="AD838" i="1" s="1"/>
  <c r="U838" i="1"/>
  <c r="AC840" i="1"/>
  <c r="AD840" i="1"/>
  <c r="U840" i="1"/>
  <c r="AC842" i="1"/>
  <c r="AD842" i="1" s="1"/>
  <c r="U842" i="1"/>
  <c r="AC844" i="1"/>
  <c r="AD844" i="1" s="1"/>
  <c r="U844" i="1"/>
  <c r="AC846" i="1"/>
  <c r="AD846" i="1"/>
  <c r="U846" i="1"/>
  <c r="AC850" i="1"/>
  <c r="AD850" i="1"/>
  <c r="U850" i="1"/>
  <c r="AC854" i="1"/>
  <c r="AD854" i="1"/>
  <c r="U854" i="1"/>
  <c r="AC856" i="1"/>
  <c r="AD856" i="1" s="1"/>
  <c r="U856" i="1"/>
  <c r="AC858" i="1"/>
  <c r="AD858" i="1" s="1"/>
  <c r="AC860" i="1"/>
  <c r="AD860" i="1" s="1"/>
  <c r="U860" i="1"/>
  <c r="AC862" i="1"/>
  <c r="AD862" i="1" s="1"/>
  <c r="U862" i="1"/>
  <c r="AC864" i="1"/>
  <c r="AD864" i="1" s="1"/>
  <c r="U864" i="1"/>
  <c r="AC870" i="1"/>
  <c r="AD870" i="1"/>
  <c r="AF870" i="1" s="1"/>
  <c r="U870" i="1"/>
  <c r="U874" i="1"/>
  <c r="AC876" i="1"/>
  <c r="AD876" i="1" s="1"/>
  <c r="AC878" i="1"/>
  <c r="AD878" i="1" s="1"/>
  <c r="U878" i="1"/>
  <c r="AC881" i="1"/>
  <c r="AD881" i="1"/>
  <c r="U881" i="1"/>
  <c r="AC883" i="1"/>
  <c r="AD883" i="1"/>
  <c r="U883" i="1"/>
  <c r="AC901" i="1"/>
  <c r="AD901" i="1"/>
  <c r="U901" i="1"/>
  <c r="AC905" i="1"/>
  <c r="AD905" i="1"/>
  <c r="U905" i="1"/>
  <c r="AC794" i="1"/>
  <c r="AD794" i="1" s="1"/>
  <c r="U794" i="1"/>
  <c r="AC814" i="1"/>
  <c r="AD814" i="1" s="1"/>
  <c r="U814" i="1"/>
  <c r="AF634" i="1"/>
  <c r="U609" i="1"/>
  <c r="AC609" i="1"/>
  <c r="AD609" i="1" s="1"/>
  <c r="U625" i="1"/>
  <c r="AD625" i="1"/>
  <c r="U657" i="1"/>
  <c r="AC657" i="1"/>
  <c r="AD657" i="1" s="1"/>
  <c r="AF689" i="1"/>
  <c r="AG689" i="1" s="1"/>
  <c r="AH689" i="1"/>
  <c r="AG705" i="1"/>
  <c r="AH705" i="1" s="1"/>
  <c r="AB625" i="1"/>
  <c r="AG637" i="1"/>
  <c r="AH637" i="1" s="1"/>
  <c r="AB657" i="1"/>
  <c r="AF703" i="1"/>
  <c r="AG719" i="1"/>
  <c r="AH719" i="1" s="1"/>
  <c r="AC793" i="1"/>
  <c r="AD793" i="1"/>
  <c r="U793" i="1"/>
  <c r="AG793" i="1" s="1"/>
  <c r="AH793" i="1" s="1"/>
  <c r="AC801" i="1"/>
  <c r="AD801" i="1"/>
  <c r="U801" i="1"/>
  <c r="AC809" i="1"/>
  <c r="AD809" i="1" s="1"/>
  <c r="U809" i="1"/>
  <c r="AC817" i="1"/>
  <c r="AD817" i="1"/>
  <c r="U817" i="1"/>
  <c r="AC886" i="1"/>
  <c r="AD886" i="1" s="1"/>
  <c r="U886" i="1"/>
  <c r="AC897" i="1"/>
  <c r="AD897" i="1" s="1"/>
  <c r="AF897" i="1" s="1"/>
  <c r="U897" i="1"/>
  <c r="AC903" i="1"/>
  <c r="AD903" i="1" s="1"/>
  <c r="AC922" i="1"/>
  <c r="AD922" i="1"/>
  <c r="U922" i="1"/>
  <c r="AC928" i="1"/>
  <c r="AD928" i="1"/>
  <c r="U928" i="1"/>
  <c r="U930" i="1"/>
  <c r="AC932" i="1"/>
  <c r="AD932" i="1" s="1"/>
  <c r="U932" i="1"/>
  <c r="AC936" i="1"/>
  <c r="AD936" i="1" s="1"/>
  <c r="AC938" i="1"/>
  <c r="AD938" i="1"/>
  <c r="U938" i="1"/>
  <c r="AC941" i="1"/>
  <c r="AD941" i="1" s="1"/>
  <c r="AF941" i="1" s="1"/>
  <c r="U941" i="1"/>
  <c r="AC943" i="1"/>
  <c r="AD943" i="1"/>
  <c r="U943" i="1"/>
  <c r="U947" i="1"/>
  <c r="AC959" i="1"/>
  <c r="AD959" i="1"/>
  <c r="U959" i="1"/>
  <c r="U790" i="1"/>
  <c r="AF990" i="1"/>
  <c r="AG990" i="1" s="1"/>
  <c r="AH990" i="1" s="1"/>
  <c r="AG680" i="1"/>
  <c r="AH680" i="1"/>
  <c r="AF696" i="1"/>
  <c r="AF712" i="1"/>
  <c r="AG712" i="1"/>
  <c r="AH712" i="1" s="1"/>
  <c r="AB897" i="1"/>
  <c r="AB941" i="1"/>
  <c r="AC888" i="1"/>
  <c r="AD888" i="1" s="1"/>
  <c r="U888" i="1"/>
  <c r="AC893" i="1"/>
  <c r="AD893" i="1" s="1"/>
  <c r="U893" i="1"/>
  <c r="AC899" i="1"/>
  <c r="AD899" i="1"/>
  <c r="U899" i="1"/>
  <c r="AC906" i="1"/>
  <c r="AD906" i="1" s="1"/>
  <c r="U906" i="1"/>
  <c r="AC910" i="1"/>
  <c r="AD910" i="1" s="1"/>
  <c r="U910" i="1"/>
  <c r="AC914" i="1"/>
  <c r="AD914" i="1" s="1"/>
  <c r="U914" i="1"/>
  <c r="AC917" i="1"/>
  <c r="AD917" i="1"/>
  <c r="U917" i="1"/>
  <c r="AC919" i="1"/>
  <c r="AD919" i="1" s="1"/>
  <c r="U919" i="1"/>
  <c r="AC926" i="1"/>
  <c r="AD926" i="1" s="1"/>
  <c r="U926" i="1"/>
  <c r="AC935" i="1"/>
  <c r="AD935" i="1"/>
  <c r="U935" i="1"/>
  <c r="AC945" i="1"/>
  <c r="AD945" i="1" s="1"/>
  <c r="AF945" i="1" s="1"/>
  <c r="U945" i="1"/>
  <c r="AC948" i="1"/>
  <c r="AD948" i="1" s="1"/>
  <c r="U948" i="1"/>
  <c r="AC951" i="1"/>
  <c r="AD951" i="1" s="1"/>
  <c r="AC955" i="1"/>
  <c r="AD955" i="1" s="1"/>
  <c r="U955" i="1"/>
  <c r="AC957" i="1"/>
  <c r="AD957" i="1"/>
  <c r="U957" i="1"/>
  <c r="AC802" i="1"/>
  <c r="AD802" i="1" s="1"/>
  <c r="AF802" i="1" s="1"/>
  <c r="U802" i="1"/>
  <c r="AC810" i="1"/>
  <c r="AD810" i="1"/>
  <c r="AF810" i="1" s="1"/>
  <c r="U810" i="1"/>
  <c r="AF982" i="1"/>
  <c r="AG982" i="1" s="1"/>
  <c r="AH982" i="1" s="1"/>
  <c r="AG692" i="1"/>
  <c r="AH692" i="1"/>
  <c r="AF708" i="1"/>
  <c r="AF724" i="1"/>
  <c r="AG724" i="1"/>
  <c r="AH724" i="1" s="1"/>
  <c r="AF973" i="1"/>
  <c r="AG973" i="1" s="1"/>
  <c r="AH973" i="1" s="1"/>
  <c r="AF606" i="1"/>
  <c r="AG606" i="1" s="1"/>
  <c r="AH606" i="1" s="1"/>
  <c r="AG638" i="1"/>
  <c r="AH638" i="1" s="1"/>
  <c r="AF686" i="1"/>
  <c r="AG686" i="1"/>
  <c r="AH686" i="1" s="1"/>
  <c r="AF694" i="1"/>
  <c r="AF710" i="1"/>
  <c r="AG710" i="1"/>
  <c r="AH710" i="1"/>
  <c r="AG718" i="1"/>
  <c r="AH718" i="1" s="1"/>
  <c r="AF597" i="1"/>
  <c r="AG597" i="1"/>
  <c r="AH597" i="1" s="1"/>
  <c r="AF629" i="1"/>
  <c r="AB793" i="1"/>
  <c r="AB801" i="1"/>
  <c r="AB809" i="1"/>
  <c r="AB817" i="1"/>
  <c r="AB790" i="1"/>
  <c r="AG979" i="1"/>
  <c r="AH979" i="1" s="1"/>
  <c r="AC788" i="1"/>
  <c r="AD788" i="1" s="1"/>
  <c r="U788" i="1"/>
  <c r="AC796" i="1"/>
  <c r="AD796" i="1" s="1"/>
  <c r="U796" i="1"/>
  <c r="AC812" i="1"/>
  <c r="AD812" i="1" s="1"/>
  <c r="U812" i="1"/>
  <c r="AB886" i="1"/>
  <c r="AB906" i="1"/>
  <c r="AB910" i="1"/>
  <c r="AB922" i="1"/>
  <c r="AB926" i="1"/>
  <c r="AB938" i="1"/>
  <c r="AB802" i="1"/>
  <c r="AB810" i="1"/>
  <c r="AC791" i="1"/>
  <c r="AD791" i="1"/>
  <c r="U791" i="1"/>
  <c r="AC807" i="1"/>
  <c r="AD807" i="1" s="1"/>
  <c r="U807" i="1"/>
  <c r="AC815" i="1"/>
  <c r="AD815" i="1"/>
  <c r="AF815" i="1" s="1"/>
  <c r="AC823" i="1"/>
  <c r="AD823" i="1" s="1"/>
  <c r="U823" i="1"/>
  <c r="AC827" i="1"/>
  <c r="AD827" i="1" s="1"/>
  <c r="AF827" i="1" s="1"/>
  <c r="AC829" i="1"/>
  <c r="AD829" i="1"/>
  <c r="U829" i="1"/>
  <c r="AC831" i="1"/>
  <c r="AD831" i="1" s="1"/>
  <c r="U831" i="1"/>
  <c r="AC833" i="1"/>
  <c r="AD833" i="1"/>
  <c r="U833" i="1"/>
  <c r="AC835" i="1"/>
  <c r="AD835" i="1" s="1"/>
  <c r="AF835" i="1" s="1"/>
  <c r="U835" i="1"/>
  <c r="AG835" i="1" s="1"/>
  <c r="AH835" i="1" s="1"/>
  <c r="AC837" i="1"/>
  <c r="AD837" i="1" s="1"/>
  <c r="U837" i="1"/>
  <c r="AC839" i="1"/>
  <c r="AD839" i="1" s="1"/>
  <c r="U839" i="1"/>
  <c r="AC841" i="1"/>
  <c r="AD841" i="1"/>
  <c r="U841" i="1"/>
  <c r="AG841" i="1" s="1"/>
  <c r="AH841" i="1" s="1"/>
  <c r="AC843" i="1"/>
  <c r="AD843" i="1" s="1"/>
  <c r="U843" i="1"/>
  <c r="AC845" i="1"/>
  <c r="AD845" i="1"/>
  <c r="U845" i="1"/>
  <c r="U847" i="1"/>
  <c r="AC849" i="1"/>
  <c r="AD849" i="1"/>
  <c r="U849" i="1"/>
  <c r="AC853" i="1"/>
  <c r="AD853" i="1" s="1"/>
  <c r="U853" i="1"/>
  <c r="AC855" i="1"/>
  <c r="AD855" i="1" s="1"/>
  <c r="AC857" i="1"/>
  <c r="AD857" i="1"/>
  <c r="U857" i="1"/>
  <c r="AC859" i="1"/>
  <c r="AD859" i="1" s="1"/>
  <c r="AF859" i="1" s="1"/>
  <c r="U859" i="1"/>
  <c r="AC861" i="1"/>
  <c r="AD861" i="1"/>
  <c r="U861" i="1"/>
  <c r="AC863" i="1"/>
  <c r="AD863" i="1" s="1"/>
  <c r="U863" i="1"/>
  <c r="AC865" i="1"/>
  <c r="AD865" i="1"/>
  <c r="U865" i="1"/>
  <c r="AC869" i="1"/>
  <c r="AD869" i="1" s="1"/>
  <c r="U869" i="1"/>
  <c r="AC871" i="1"/>
  <c r="AD871" i="1" s="1"/>
  <c r="AF871" i="1" s="1"/>
  <c r="U871" i="1"/>
  <c r="AC875" i="1"/>
  <c r="AD875" i="1" s="1"/>
  <c r="U875" i="1"/>
  <c r="AC877" i="1"/>
  <c r="AD877" i="1"/>
  <c r="U877" i="1"/>
  <c r="AC882" i="1"/>
  <c r="AD882" i="1"/>
  <c r="AF882" i="1" s="1"/>
  <c r="U882" i="1"/>
  <c r="U890" i="1"/>
  <c r="AC898" i="1"/>
  <c r="AD898" i="1"/>
  <c r="U898" i="1"/>
  <c r="AC904" i="1"/>
  <c r="AD904" i="1" s="1"/>
  <c r="AC798" i="1"/>
  <c r="AD798" i="1"/>
  <c r="U798" i="1"/>
  <c r="AC818" i="1"/>
  <c r="AD818" i="1" s="1"/>
  <c r="U818" i="1"/>
  <c r="AF975" i="1"/>
  <c r="U591" i="1"/>
  <c r="AC591" i="1"/>
  <c r="AD591" i="1"/>
  <c r="AG602" i="1"/>
  <c r="AH602" i="1" s="1"/>
  <c r="U579" i="1"/>
  <c r="U587" i="1"/>
  <c r="AC587" i="1"/>
  <c r="AD587" i="1" s="1"/>
  <c r="AF594" i="1"/>
  <c r="AG594" i="1" s="1"/>
  <c r="AH594" i="1" s="1"/>
  <c r="U590" i="1"/>
  <c r="U601" i="1"/>
  <c r="AC601" i="1"/>
  <c r="AD601" i="1"/>
  <c r="U617" i="1"/>
  <c r="AD617" i="1"/>
  <c r="U649" i="1"/>
  <c r="AC649" i="1"/>
  <c r="AD649" i="1"/>
  <c r="AF697" i="1"/>
  <c r="AF713" i="1"/>
  <c r="U593" i="1"/>
  <c r="AC593" i="1"/>
  <c r="AD593" i="1"/>
  <c r="AB609" i="1"/>
  <c r="AG621" i="1"/>
  <c r="AH621" i="1" s="1"/>
  <c r="U789" i="1"/>
  <c r="AC797" i="1"/>
  <c r="AD797" i="1"/>
  <c r="U797" i="1"/>
  <c r="AC805" i="1"/>
  <c r="AD805" i="1" s="1"/>
  <c r="U813" i="1"/>
  <c r="AC821" i="1"/>
  <c r="AD821" i="1" s="1"/>
  <c r="AF821" i="1" s="1"/>
  <c r="U821" i="1"/>
  <c r="AC884" i="1"/>
  <c r="AD884" i="1"/>
  <c r="U884" i="1"/>
  <c r="AC894" i="1"/>
  <c r="AD894" i="1"/>
  <c r="AF894" i="1" s="1"/>
  <c r="U894" i="1"/>
  <c r="AC900" i="1"/>
  <c r="AD900" i="1"/>
  <c r="AF900" i="1" s="1"/>
  <c r="AG900" i="1" s="1"/>
  <c r="AH900" i="1" s="1"/>
  <c r="U900" i="1"/>
  <c r="AC908" i="1"/>
  <c r="AD908" i="1" s="1"/>
  <c r="AF908" i="1" s="1"/>
  <c r="U908" i="1"/>
  <c r="AC911" i="1"/>
  <c r="AD911" i="1"/>
  <c r="U911" i="1"/>
  <c r="AC915" i="1"/>
  <c r="AD915" i="1" s="1"/>
  <c r="AF915" i="1" s="1"/>
  <c r="AC923" i="1"/>
  <c r="AD923" i="1"/>
  <c r="U923" i="1"/>
  <c r="AG923" i="1" s="1"/>
  <c r="AC927" i="1"/>
  <c r="AD927" i="1" s="1"/>
  <c r="U927" i="1"/>
  <c r="AC929" i="1"/>
  <c r="AD929" i="1"/>
  <c r="U929" i="1"/>
  <c r="AC931" i="1"/>
  <c r="AD931" i="1" s="1"/>
  <c r="AF931" i="1" s="1"/>
  <c r="U931" i="1"/>
  <c r="AC937" i="1"/>
  <c r="AD937" i="1" s="1"/>
  <c r="U937" i="1"/>
  <c r="AC940" i="1"/>
  <c r="AD940" i="1" s="1"/>
  <c r="U940" i="1"/>
  <c r="AC942" i="1"/>
  <c r="AD942" i="1" s="1"/>
  <c r="U942" i="1"/>
  <c r="AC944" i="1"/>
  <c r="AD944" i="1"/>
  <c r="U944" i="1"/>
  <c r="AC949" i="1"/>
  <c r="AD949" i="1" s="1"/>
  <c r="AF949" i="1" s="1"/>
  <c r="U949" i="1"/>
  <c r="AF999" i="1"/>
  <c r="AG999" i="1" s="1"/>
  <c r="AH999" i="1"/>
  <c r="AF672" i="1"/>
  <c r="AG672" i="1"/>
  <c r="AH672" i="1" s="1"/>
  <c r="AF688" i="1"/>
  <c r="AG688" i="1" s="1"/>
  <c r="AH688" i="1" s="1"/>
  <c r="AF720" i="1"/>
  <c r="AG720" i="1" s="1"/>
  <c r="AH720" i="1"/>
  <c r="AB899" i="1"/>
  <c r="AB911" i="1"/>
  <c r="AB915" i="1"/>
  <c r="AB919" i="1"/>
  <c r="AB923" i="1"/>
  <c r="AB927" i="1"/>
  <c r="AB935" i="1"/>
  <c r="AB943" i="1"/>
  <c r="AB947" i="1"/>
  <c r="AB951" i="1"/>
  <c r="AB955" i="1"/>
  <c r="AB959" i="1"/>
  <c r="AC880" i="1"/>
  <c r="AD880" i="1" s="1"/>
  <c r="U880" i="1"/>
  <c r="AC887" i="1"/>
  <c r="AD887" i="1"/>
  <c r="U887" i="1"/>
  <c r="AC889" i="1"/>
  <c r="AD889" i="1" s="1"/>
  <c r="U889" i="1"/>
  <c r="AC895" i="1"/>
  <c r="AD895" i="1" s="1"/>
  <c r="U895" i="1"/>
  <c r="AC916" i="1"/>
  <c r="AD916" i="1" s="1"/>
  <c r="AF916" i="1" s="1"/>
  <c r="U916" i="1"/>
  <c r="AC918" i="1"/>
  <c r="AD918" i="1"/>
  <c r="AF918" i="1" s="1"/>
  <c r="AG918" i="1" s="1"/>
  <c r="AH918" i="1" s="1"/>
  <c r="U918" i="1"/>
  <c r="AC920" i="1"/>
  <c r="AD920" i="1" s="1"/>
  <c r="U920" i="1"/>
  <c r="AC924" i="1"/>
  <c r="AD924" i="1"/>
  <c r="AF924" i="1" s="1"/>
  <c r="U924" i="1"/>
  <c r="AC934" i="1"/>
  <c r="AD934" i="1"/>
  <c r="AF934" i="1" s="1"/>
  <c r="AG934" i="1" s="1"/>
  <c r="U934" i="1"/>
  <c r="AC939" i="1"/>
  <c r="AD939" i="1"/>
  <c r="AF939" i="1" s="1"/>
  <c r="U939" i="1"/>
  <c r="AC946" i="1"/>
  <c r="AD946" i="1" s="1"/>
  <c r="U946" i="1"/>
  <c r="AC950" i="1"/>
  <c r="AD950" i="1"/>
  <c r="AF950" i="1" s="1"/>
  <c r="AG950" i="1" s="1"/>
  <c r="AH950" i="1" s="1"/>
  <c r="U950" i="1"/>
  <c r="AC952" i="1"/>
  <c r="AD952" i="1" s="1"/>
  <c r="U952" i="1"/>
  <c r="AC954" i="1"/>
  <c r="AD954" i="1"/>
  <c r="AF954" i="1" s="1"/>
  <c r="U954" i="1"/>
  <c r="AC956" i="1"/>
  <c r="AD956" i="1" s="1"/>
  <c r="U956" i="1"/>
  <c r="AC806" i="1"/>
  <c r="AD806" i="1"/>
  <c r="U806" i="1"/>
  <c r="AF668" i="1"/>
  <c r="AG668" i="1" s="1"/>
  <c r="AH668" i="1"/>
  <c r="AF684" i="1"/>
  <c r="AG684" i="1"/>
  <c r="AH684" i="1" s="1"/>
  <c r="AF969" i="1"/>
  <c r="AG969" i="1" s="1"/>
  <c r="AH969" i="1" s="1"/>
  <c r="AF993" i="1"/>
  <c r="AG993" i="1"/>
  <c r="AH993" i="1"/>
  <c r="AF640" i="1"/>
  <c r="AG640" i="1"/>
  <c r="AH640" i="1" s="1"/>
  <c r="AG663" i="1"/>
  <c r="AH663" i="1" s="1"/>
  <c r="AF607" i="1"/>
  <c r="AG607" i="1" s="1"/>
  <c r="AH607" i="1" s="1"/>
  <c r="AG949" i="1"/>
  <c r="AH949" i="1" s="1"/>
  <c r="AF942" i="1"/>
  <c r="AG931" i="1"/>
  <c r="AH931" i="1" s="1"/>
  <c r="AF927" i="1"/>
  <c r="AG908" i="1"/>
  <c r="AH908" i="1" s="1"/>
  <c r="AF591" i="1"/>
  <c r="AG591" i="1"/>
  <c r="AH591" i="1" s="1"/>
  <c r="AG871" i="1"/>
  <c r="AH871" i="1" s="1"/>
  <c r="AG859" i="1"/>
  <c r="AH859" i="1" s="1"/>
  <c r="AF855" i="1"/>
  <c r="AF791" i="1"/>
  <c r="AG954" i="1"/>
  <c r="AH954" i="1" s="1"/>
  <c r="AG939" i="1"/>
  <c r="AH939" i="1" s="1"/>
  <c r="AF887" i="1"/>
  <c r="AG887" i="1"/>
  <c r="AH887" i="1" s="1"/>
  <c r="AF587" i="1"/>
  <c r="AG587" i="1"/>
  <c r="AH587" i="1" s="1"/>
  <c r="AF609" i="1"/>
  <c r="AG609" i="1" s="1"/>
  <c r="AH609" i="1" s="1"/>
  <c r="AF814" i="1"/>
  <c r="AG814" i="1"/>
  <c r="AH814" i="1" s="1"/>
  <c r="AF876" i="1"/>
  <c r="AG876" i="1" s="1"/>
  <c r="AH876" i="1" s="1"/>
  <c r="AF860" i="1"/>
  <c r="AG860" i="1"/>
  <c r="AH860" i="1" s="1"/>
  <c r="AF856" i="1"/>
  <c r="AF844" i="1"/>
  <c r="AG844" i="1" s="1"/>
  <c r="AH844" i="1" s="1"/>
  <c r="AF840" i="1"/>
  <c r="AG840" i="1" s="1"/>
  <c r="AH840" i="1" s="1"/>
  <c r="AF828" i="1"/>
  <c r="AG828" i="1" s="1"/>
  <c r="AH828" i="1" s="1"/>
  <c r="AG824" i="1"/>
  <c r="AH824" i="1" s="1"/>
  <c r="AF811" i="1"/>
  <c r="AF795" i="1"/>
  <c r="AG816" i="1"/>
  <c r="AH816" i="1" s="1"/>
  <c r="AF800" i="1"/>
  <c r="AG800" i="1" s="1"/>
  <c r="AH800" i="1"/>
  <c r="AF911" i="1"/>
  <c r="AG911" i="1"/>
  <c r="AH911" i="1"/>
  <c r="AF898" i="1"/>
  <c r="AF857" i="1"/>
  <c r="AF845" i="1"/>
  <c r="AG845" i="1" s="1"/>
  <c r="AH845" i="1" s="1"/>
  <c r="AF833" i="1"/>
  <c r="AG833" i="1"/>
  <c r="AH833" i="1"/>
  <c r="AG957" i="1"/>
  <c r="AH957" i="1" s="1"/>
  <c r="AF957" i="1"/>
  <c r="AF935" i="1"/>
  <c r="AG935" i="1"/>
  <c r="AH935" i="1" s="1"/>
  <c r="AF899" i="1"/>
  <c r="AG899" i="1"/>
  <c r="AH899" i="1" s="1"/>
  <c r="AF932" i="1"/>
  <c r="AF801" i="1"/>
  <c r="AG801" i="1" s="1"/>
  <c r="AH801" i="1"/>
  <c r="AF944" i="1"/>
  <c r="AG944" i="1" s="1"/>
  <c r="AH944" i="1" s="1"/>
  <c r="AF929" i="1"/>
  <c r="AG929" i="1"/>
  <c r="AH929" i="1"/>
  <c r="AF884" i="1"/>
  <c r="AG884" i="1"/>
  <c r="AH884" i="1" s="1"/>
  <c r="AF590" i="1"/>
  <c r="AG590" i="1"/>
  <c r="AH590" i="1"/>
  <c r="AF853" i="1"/>
  <c r="AF841" i="1"/>
  <c r="AF829" i="1"/>
  <c r="AG829" i="1" s="1"/>
  <c r="AH829" i="1" s="1"/>
  <c r="AF948" i="1"/>
  <c r="AG948" i="1"/>
  <c r="AH948" i="1"/>
  <c r="AF917" i="1"/>
  <c r="AG917" i="1"/>
  <c r="AH917" i="1" s="1"/>
  <c r="AF943" i="1"/>
  <c r="AG943" i="1" s="1"/>
  <c r="AH943" i="1" s="1"/>
  <c r="AF928" i="1"/>
  <c r="AG928" i="1" s="1"/>
  <c r="AH928" i="1" s="1"/>
  <c r="AF806" i="1"/>
  <c r="AF956" i="1"/>
  <c r="AG956" i="1" s="1"/>
  <c r="AH956" i="1" s="1"/>
  <c r="AF952" i="1"/>
  <c r="AG952" i="1" s="1"/>
  <c r="AH952" i="1" s="1"/>
  <c r="AH934" i="1"/>
  <c r="AF920" i="1"/>
  <c r="AG920" i="1"/>
  <c r="AH920" i="1" s="1"/>
  <c r="AF880" i="1"/>
  <c r="AG880" i="1" s="1"/>
  <c r="AH880" i="1"/>
  <c r="AF593" i="1"/>
  <c r="AG593" i="1"/>
  <c r="AH593" i="1" s="1"/>
  <c r="AF657" i="1"/>
  <c r="AG657" i="1" s="1"/>
  <c r="AH657" i="1" s="1"/>
  <c r="AF625" i="1"/>
  <c r="AG625" i="1"/>
  <c r="AH625" i="1" s="1"/>
  <c r="AF794" i="1"/>
  <c r="AG794" i="1"/>
  <c r="AH794" i="1" s="1"/>
  <c r="AF901" i="1"/>
  <c r="AG901" i="1" s="1"/>
  <c r="AH901" i="1" s="1"/>
  <c r="AF883" i="1"/>
  <c r="AG883" i="1"/>
  <c r="AH883" i="1"/>
  <c r="AF878" i="1"/>
  <c r="AG878" i="1" s="1"/>
  <c r="AH878" i="1"/>
  <c r="AF858" i="1"/>
  <c r="AF854" i="1"/>
  <c r="AF850" i="1"/>
  <c r="AG850" i="1"/>
  <c r="AH850" i="1" s="1"/>
  <c r="AF846" i="1"/>
  <c r="AG846" i="1" s="1"/>
  <c r="AH846" i="1"/>
  <c r="AF838" i="1"/>
  <c r="AG838" i="1"/>
  <c r="AH838" i="1" s="1"/>
  <c r="AF834" i="1"/>
  <c r="AG834" i="1"/>
  <c r="AH834" i="1" s="1"/>
  <c r="AF826" i="1"/>
  <c r="AG826" i="1"/>
  <c r="AH826" i="1" s="1"/>
  <c r="AF819" i="1"/>
  <c r="AG819" i="1" s="1"/>
  <c r="AH819" i="1" s="1"/>
  <c r="AG803" i="1"/>
  <c r="AH803" i="1"/>
  <c r="AF923" i="1"/>
  <c r="AH923" i="1"/>
  <c r="AF649" i="1"/>
  <c r="AG649" i="1"/>
  <c r="AH649" i="1"/>
  <c r="AF617" i="1"/>
  <c r="AG882" i="1"/>
  <c r="AH882" i="1" s="1"/>
  <c r="AF877" i="1"/>
  <c r="AG877" i="1"/>
  <c r="AH877" i="1" s="1"/>
  <c r="AF865" i="1"/>
  <c r="AG865" i="1"/>
  <c r="AH865" i="1"/>
  <c r="AF861" i="1"/>
  <c r="AG861" i="1"/>
  <c r="AH861" i="1" s="1"/>
  <c r="AF812" i="1"/>
  <c r="AG812" i="1" s="1"/>
  <c r="AH812" i="1"/>
  <c r="AG810" i="1"/>
  <c r="AH810" i="1" s="1"/>
  <c r="AF910" i="1"/>
  <c r="AF959" i="1"/>
  <c r="AF938" i="1"/>
  <c r="AF922" i="1"/>
  <c r="AG922" i="1"/>
  <c r="AH922" i="1" s="1"/>
  <c r="AG897" i="1"/>
  <c r="AH897" i="1" s="1"/>
  <c r="AF937" i="1"/>
  <c r="AG937" i="1"/>
  <c r="AH937" i="1"/>
  <c r="AF805" i="1"/>
  <c r="AF904" i="1"/>
  <c r="AG904" i="1" s="1"/>
  <c r="AH904" i="1"/>
  <c r="AF875" i="1"/>
  <c r="AG875" i="1" s="1"/>
  <c r="AH875" i="1" s="1"/>
  <c r="AG802" i="1"/>
  <c r="AH802" i="1"/>
  <c r="AF955" i="1"/>
  <c r="AF951" i="1"/>
  <c r="AG951" i="1" s="1"/>
  <c r="AH951" i="1" s="1"/>
  <c r="AG945" i="1"/>
  <c r="AH945" i="1" s="1"/>
  <c r="AF914" i="1"/>
  <c r="AG914" i="1" s="1"/>
  <c r="AH914" i="1" s="1"/>
  <c r="AF906" i="1"/>
  <c r="AG906" i="1" s="1"/>
  <c r="AH906" i="1" s="1"/>
  <c r="AF888" i="1"/>
  <c r="AG888" i="1" s="1"/>
  <c r="AH888" i="1" s="1"/>
  <c r="AG947" i="1"/>
  <c r="AH947" i="1"/>
  <c r="AG941" i="1"/>
  <c r="AH941" i="1" s="1"/>
  <c r="AF936" i="1"/>
  <c r="AG936" i="1"/>
  <c r="AH936" i="1"/>
  <c r="AF903" i="1"/>
  <c r="AF886" i="1"/>
  <c r="AG886" i="1" s="1"/>
  <c r="AH886" i="1" s="1"/>
  <c r="AF793" i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 s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 s="1"/>
  <c r="AD456" i="1" s="1"/>
  <c r="AF456" i="1" s="1"/>
  <c r="R505" i="1"/>
  <c r="S505" i="1" s="1"/>
  <c r="T502" i="1"/>
  <c r="AA415" i="1"/>
  <c r="R534" i="1"/>
  <c r="S534" i="1" s="1"/>
  <c r="R516" i="1"/>
  <c r="S516" i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/>
  <c r="T437" i="1"/>
  <c r="U437" i="1" s="1"/>
  <c r="T411" i="1"/>
  <c r="U411" i="1"/>
  <c r="T288" i="1"/>
  <c r="U288" i="1" s="1"/>
  <c r="U280" i="1"/>
  <c r="T268" i="1"/>
  <c r="U268" i="1"/>
  <c r="R226" i="1"/>
  <c r="S226" i="1" s="1"/>
  <c r="AA213" i="1"/>
  <c r="R529" i="1"/>
  <c r="S529" i="1" s="1"/>
  <c r="T518" i="1"/>
  <c r="S503" i="1"/>
  <c r="R466" i="1"/>
  <c r="S466" i="1" s="1"/>
  <c r="S458" i="1"/>
  <c r="AA439" i="1"/>
  <c r="AB439" i="1" s="1"/>
  <c r="R429" i="1"/>
  <c r="S429" i="1" s="1"/>
  <c r="R415" i="1"/>
  <c r="S415" i="1"/>
  <c r="R228" i="1"/>
  <c r="S228" i="1" s="1"/>
  <c r="R450" i="1"/>
  <c r="S450" i="1"/>
  <c r="R403" i="1"/>
  <c r="S403" i="1" s="1"/>
  <c r="R161" i="1"/>
  <c r="S161" i="1"/>
  <c r="T428" i="1"/>
  <c r="T389" i="1"/>
  <c r="V408" i="1"/>
  <c r="T475" i="1"/>
  <c r="V475" i="1"/>
  <c r="T467" i="1"/>
  <c r="T438" i="1"/>
  <c r="AC438" i="1" s="1"/>
  <c r="AD438" i="1" s="1"/>
  <c r="AF438" i="1" s="1"/>
  <c r="U438" i="1"/>
  <c r="R532" i="1"/>
  <c r="S532" i="1" s="1"/>
  <c r="T529" i="1"/>
  <c r="R525" i="1"/>
  <c r="S525" i="1"/>
  <c r="R515" i="1"/>
  <c r="S515" i="1"/>
  <c r="R454" i="1"/>
  <c r="S454" i="1" s="1"/>
  <c r="R453" i="1"/>
  <c r="S453" i="1" s="1"/>
  <c r="R449" i="1"/>
  <c r="S449" i="1"/>
  <c r="R448" i="1"/>
  <c r="S448" i="1" s="1"/>
  <c r="R435" i="1"/>
  <c r="S435" i="1" s="1"/>
  <c r="R379" i="1"/>
  <c r="S379" i="1" s="1"/>
  <c r="T373" i="1"/>
  <c r="T345" i="1"/>
  <c r="U345" i="1"/>
  <c r="T301" i="1"/>
  <c r="T285" i="1"/>
  <c r="U285" i="1"/>
  <c r="R275" i="1"/>
  <c r="S275" i="1" s="1"/>
  <c r="T261" i="1"/>
  <c r="R255" i="1"/>
  <c r="S255" i="1" s="1"/>
  <c r="R251" i="1"/>
  <c r="S251" i="1" s="1"/>
  <c r="T229" i="1"/>
  <c r="U229" i="1" s="1"/>
  <c r="R535" i="1"/>
  <c r="S535" i="1"/>
  <c r="R526" i="1"/>
  <c r="S526" i="1" s="1"/>
  <c r="T443" i="1"/>
  <c r="T439" i="1"/>
  <c r="U439" i="1"/>
  <c r="AG439" i="1" s="1"/>
  <c r="AH439" i="1" s="1"/>
  <c r="S437" i="1"/>
  <c r="AA429" i="1"/>
  <c r="AA425" i="1"/>
  <c r="R423" i="1"/>
  <c r="S423" i="1" s="1"/>
  <c r="AA422" i="1"/>
  <c r="AB422" i="1" s="1"/>
  <c r="AA419" i="1"/>
  <c r="R416" i="1"/>
  <c r="S416" i="1" s="1"/>
  <c r="T413" i="1"/>
  <c r="AA412" i="1"/>
  <c r="AA408" i="1"/>
  <c r="T405" i="1"/>
  <c r="AA404" i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U530" i="1"/>
  <c r="AC529" i="1"/>
  <c r="AD529" i="1" s="1"/>
  <c r="R528" i="1"/>
  <c r="S528" i="1" s="1"/>
  <c r="R527" i="1"/>
  <c r="S527" i="1"/>
  <c r="R491" i="1"/>
  <c r="S491" i="1" s="1"/>
  <c r="R490" i="1"/>
  <c r="S490" i="1" s="1"/>
  <c r="T516" i="1"/>
  <c r="U516" i="1" s="1"/>
  <c r="T478" i="1"/>
  <c r="U478" i="1" s="1"/>
  <c r="T464" i="1"/>
  <c r="U464" i="1"/>
  <c r="AA535" i="1"/>
  <c r="T534" i="1"/>
  <c r="T531" i="1"/>
  <c r="U531" i="1" s="1"/>
  <c r="R530" i="1"/>
  <c r="S530" i="1"/>
  <c r="R524" i="1"/>
  <c r="S524" i="1" s="1"/>
  <c r="R519" i="1"/>
  <c r="S519" i="1" s="1"/>
  <c r="R513" i="1"/>
  <c r="S513" i="1" s="1"/>
  <c r="R510" i="1"/>
  <c r="S510" i="1"/>
  <c r="T508" i="1"/>
  <c r="U508" i="1"/>
  <c r="R507" i="1"/>
  <c r="S507" i="1" s="1"/>
  <c r="R497" i="1"/>
  <c r="S497" i="1" s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 s="1"/>
  <c r="R469" i="1"/>
  <c r="S469" i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9" i="1"/>
  <c r="S413" i="1"/>
  <c r="R409" i="1"/>
  <c r="S409" i="1"/>
  <c r="T419" i="1"/>
  <c r="AC419" i="1" s="1"/>
  <c r="AD419" i="1" s="1"/>
  <c r="AF419" i="1"/>
  <c r="AA222" i="1"/>
  <c r="AB222" i="1" s="1"/>
  <c r="V488" i="1"/>
  <c r="V452" i="1"/>
  <c r="U452" i="1"/>
  <c r="U298" i="1"/>
  <c r="V298" i="1"/>
  <c r="V254" i="1"/>
  <c r="T254" i="1"/>
  <c r="U254" i="1" s="1"/>
  <c r="V218" i="1"/>
  <c r="V535" i="1"/>
  <c r="T535" i="1"/>
  <c r="T191" i="1"/>
  <c r="U191" i="1"/>
  <c r="V486" i="1"/>
  <c r="T486" i="1"/>
  <c r="U486" i="1" s="1"/>
  <c r="R483" i="1"/>
  <c r="S483" i="1" s="1"/>
  <c r="T481" i="1"/>
  <c r="U481" i="1"/>
  <c r="AA471" i="1"/>
  <c r="T440" i="1"/>
  <c r="U440" i="1"/>
  <c r="R433" i="1"/>
  <c r="S433" i="1"/>
  <c r="AA416" i="1"/>
  <c r="AA414" i="1"/>
  <c r="R537" i="1"/>
  <c r="S537" i="1" s="1"/>
  <c r="S492" i="1"/>
  <c r="V491" i="1"/>
  <c r="T491" i="1"/>
  <c r="U491" i="1" s="1"/>
  <c r="R456" i="1"/>
  <c r="S456" i="1" s="1"/>
  <c r="AB408" i="1"/>
  <c r="AC408" i="1"/>
  <c r="AD408" i="1" s="1"/>
  <c r="AF408" i="1" s="1"/>
  <c r="AA175" i="1"/>
  <c r="T267" i="1"/>
  <c r="U267" i="1" s="1"/>
  <c r="T444" i="1"/>
  <c r="U444" i="1"/>
  <c r="V511" i="1"/>
  <c r="T511" i="1"/>
  <c r="T496" i="1"/>
  <c r="AB503" i="1"/>
  <c r="T509" i="1"/>
  <c r="R536" i="1"/>
  <c r="S536" i="1" s="1"/>
  <c r="V533" i="1"/>
  <c r="T533" i="1"/>
  <c r="U533" i="1" s="1"/>
  <c r="V532" i="1"/>
  <c r="T532" i="1"/>
  <c r="AC485" i="1"/>
  <c r="AD485" i="1" s="1"/>
  <c r="V446" i="1"/>
  <c r="U446" i="1"/>
  <c r="R531" i="1"/>
  <c r="S531" i="1"/>
  <c r="R522" i="1"/>
  <c r="S522" i="1" s="1"/>
  <c r="T521" i="1"/>
  <c r="U521" i="1"/>
  <c r="R520" i="1"/>
  <c r="S520" i="1" s="1"/>
  <c r="R518" i="1"/>
  <c r="S518" i="1"/>
  <c r="R512" i="1"/>
  <c r="S512" i="1"/>
  <c r="T510" i="1"/>
  <c r="AB510" i="1"/>
  <c r="T477" i="1"/>
  <c r="U477" i="1" s="1"/>
  <c r="AA474" i="1"/>
  <c r="AA469" i="1"/>
  <c r="AA460" i="1"/>
  <c r="AB460" i="1" s="1"/>
  <c r="AA452" i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/>
  <c r="T526" i="1"/>
  <c r="U526" i="1" s="1"/>
  <c r="R496" i="1"/>
  <c r="S496" i="1"/>
  <c r="S495" i="1"/>
  <c r="AA482" i="1"/>
  <c r="AA477" i="1"/>
  <c r="AB477" i="1"/>
  <c r="AA437" i="1"/>
  <c r="AA411" i="1"/>
  <c r="AB411" i="1" s="1"/>
  <c r="AC411" i="1"/>
  <c r="AD411" i="1" s="1"/>
  <c r="R411" i="1"/>
  <c r="S411" i="1"/>
  <c r="AA191" i="1"/>
  <c r="AB191" i="1" s="1"/>
  <c r="T194" i="1"/>
  <c r="U194" i="1"/>
  <c r="V194" i="1"/>
  <c r="V250" i="1"/>
  <c r="V495" i="1"/>
  <c r="AC495" i="1"/>
  <c r="AD495" i="1"/>
  <c r="AF495" i="1"/>
  <c r="S479" i="1"/>
  <c r="R455" i="1"/>
  <c r="S455" i="1" s="1"/>
  <c r="AA449" i="1"/>
  <c r="T442" i="1"/>
  <c r="U442" i="1" s="1"/>
  <c r="AA441" i="1"/>
  <c r="AA440" i="1"/>
  <c r="T433" i="1"/>
  <c r="U433" i="1"/>
  <c r="T431" i="1"/>
  <c r="U431" i="1" s="1"/>
  <c r="V431" i="1"/>
  <c r="T429" i="1"/>
  <c r="AB429" i="1"/>
  <c r="AA418" i="1"/>
  <c r="AB418" i="1" s="1"/>
  <c r="V476" i="1"/>
  <c r="T476" i="1"/>
  <c r="T487" i="1"/>
  <c r="U487" i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 s="1"/>
  <c r="AA456" i="1"/>
  <c r="AA450" i="1"/>
  <c r="AB450" i="1" s="1"/>
  <c r="AA436" i="1"/>
  <c r="AA434" i="1"/>
  <c r="AA432" i="1"/>
  <c r="AA431" i="1"/>
  <c r="AB431" i="1" s="1"/>
  <c r="R499" i="1"/>
  <c r="S499" i="1"/>
  <c r="AA475" i="1"/>
  <c r="R426" i="1"/>
  <c r="S426" i="1" s="1"/>
  <c r="R412" i="1"/>
  <c r="S412" i="1"/>
  <c r="AA395" i="1"/>
  <c r="AA382" i="1"/>
  <c r="AA377" i="1"/>
  <c r="AA373" i="1"/>
  <c r="AC373" i="1"/>
  <c r="AD373" i="1" s="1"/>
  <c r="R220" i="1"/>
  <c r="S220" i="1" s="1"/>
  <c r="R204" i="1"/>
  <c r="S204" i="1"/>
  <c r="AA417" i="1"/>
  <c r="R401" i="1"/>
  <c r="S401" i="1"/>
  <c r="AA334" i="1"/>
  <c r="R422" i="1"/>
  <c r="S422" i="1" s="1"/>
  <c r="AC571" i="1"/>
  <c r="AD571" i="1" s="1"/>
  <c r="U561" i="1"/>
  <c r="AG561" i="1" s="1"/>
  <c r="AH561" i="1" s="1"/>
  <c r="U511" i="1"/>
  <c r="U546" i="1"/>
  <c r="AB546" i="1"/>
  <c r="AC546" i="1"/>
  <c r="AD546" i="1" s="1"/>
  <c r="T569" i="1"/>
  <c r="AB569" i="1" s="1"/>
  <c r="U564" i="1"/>
  <c r="AC564" i="1"/>
  <c r="AD564" i="1" s="1"/>
  <c r="AF564" i="1"/>
  <c r="AB561" i="1"/>
  <c r="V543" i="1"/>
  <c r="T543" i="1"/>
  <c r="AB543" i="1" s="1"/>
  <c r="AB541" i="1"/>
  <c r="V540" i="1"/>
  <c r="T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 s="1"/>
  <c r="AC555" i="1"/>
  <c r="AD555" i="1"/>
  <c r="AF555" i="1" s="1"/>
  <c r="U555" i="1"/>
  <c r="V583" i="1"/>
  <c r="T583" i="1"/>
  <c r="V581" i="1"/>
  <c r="T581" i="1"/>
  <c r="V580" i="1"/>
  <c r="T580" i="1"/>
  <c r="AC580" i="1" s="1"/>
  <c r="AD580" i="1" s="1"/>
  <c r="V572" i="1"/>
  <c r="T572" i="1"/>
  <c r="AB572" i="1" s="1"/>
  <c r="T525" i="1"/>
  <c r="AB525" i="1" s="1"/>
  <c r="V453" i="1"/>
  <c r="T453" i="1"/>
  <c r="T449" i="1"/>
  <c r="U449" i="1"/>
  <c r="V449" i="1"/>
  <c r="T447" i="1"/>
  <c r="U447" i="1" s="1"/>
  <c r="V436" i="1"/>
  <c r="T436" i="1"/>
  <c r="V435" i="1"/>
  <c r="V432" i="1"/>
  <c r="T432" i="1"/>
  <c r="V430" i="1"/>
  <c r="T430" i="1"/>
  <c r="AE424" i="1"/>
  <c r="AA424" i="1"/>
  <c r="AC424" i="1"/>
  <c r="AD424" i="1"/>
  <c r="AF424" i="1"/>
  <c r="U541" i="1"/>
  <c r="AC541" i="1"/>
  <c r="AD541" i="1" s="1"/>
  <c r="AF541" i="1" s="1"/>
  <c r="AC585" i="1"/>
  <c r="AD585" i="1"/>
  <c r="AC425" i="1"/>
  <c r="AD425" i="1" s="1"/>
  <c r="U495" i="1"/>
  <c r="V574" i="1"/>
  <c r="T574" i="1"/>
  <c r="AB565" i="1"/>
  <c r="AA444" i="1"/>
  <c r="AB444" i="1"/>
  <c r="AC542" i="1"/>
  <c r="AD542" i="1"/>
  <c r="AF542" i="1" s="1"/>
  <c r="T586" i="1"/>
  <c r="AB586" i="1"/>
  <c r="T536" i="1"/>
  <c r="V568" i="1"/>
  <c r="AB556" i="1"/>
  <c r="V563" i="1"/>
  <c r="R586" i="1"/>
  <c r="S586" i="1" s="1"/>
  <c r="T570" i="1"/>
  <c r="U570" i="1" s="1"/>
  <c r="AA545" i="1"/>
  <c r="AA528" i="1"/>
  <c r="AB528" i="1" s="1"/>
  <c r="AB489" i="1"/>
  <c r="AB467" i="1"/>
  <c r="AA387" i="1"/>
  <c r="AA378" i="1"/>
  <c r="AA366" i="1"/>
  <c r="AB366" i="1" s="1"/>
  <c r="AB423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 s="1"/>
  <c r="R577" i="1"/>
  <c r="S577" i="1"/>
  <c r="R567" i="1"/>
  <c r="S567" i="1" s="1"/>
  <c r="AA524" i="1"/>
  <c r="R541" i="1"/>
  <c r="S541" i="1" s="1"/>
  <c r="AB538" i="1"/>
  <c r="AC538" i="1"/>
  <c r="AD538" i="1"/>
  <c r="AA527" i="1"/>
  <c r="R523" i="1"/>
  <c r="S523" i="1"/>
  <c r="S506" i="1"/>
  <c r="R489" i="1"/>
  <c r="S489" i="1" s="1"/>
  <c r="R400" i="1"/>
  <c r="S400" i="1"/>
  <c r="T379" i="1"/>
  <c r="U379" i="1" s="1"/>
  <c r="R574" i="1"/>
  <c r="S574" i="1"/>
  <c r="R573" i="1"/>
  <c r="S573" i="1" s="1"/>
  <c r="R571" i="1"/>
  <c r="S571" i="1"/>
  <c r="R555" i="1"/>
  <c r="S555" i="1"/>
  <c r="T527" i="1"/>
  <c r="U527" i="1" s="1"/>
  <c r="T522" i="1"/>
  <c r="R517" i="1"/>
  <c r="S517" i="1" s="1"/>
  <c r="R511" i="1"/>
  <c r="S511" i="1"/>
  <c r="AA480" i="1"/>
  <c r="AB480" i="1"/>
  <c r="AD480" i="1"/>
  <c r="AF480" i="1" s="1"/>
  <c r="T479" i="1"/>
  <c r="R457" i="1"/>
  <c r="S457" i="1"/>
  <c r="AA451" i="1"/>
  <c r="R424" i="1"/>
  <c r="S424" i="1" s="1"/>
  <c r="AA511" i="1"/>
  <c r="R468" i="1"/>
  <c r="S468" i="1" s="1"/>
  <c r="T451" i="1"/>
  <c r="AA402" i="1"/>
  <c r="AB402" i="1"/>
  <c r="R396" i="1"/>
  <c r="S396" i="1"/>
  <c r="U393" i="1"/>
  <c r="AA363" i="1"/>
  <c r="T221" i="1"/>
  <c r="U221" i="1" s="1"/>
  <c r="T216" i="1"/>
  <c r="T205" i="1"/>
  <c r="U205" i="1"/>
  <c r="T204" i="1"/>
  <c r="T201" i="1"/>
  <c r="U201" i="1"/>
  <c r="T197" i="1"/>
  <c r="U197" i="1" s="1"/>
  <c r="R195" i="1"/>
  <c r="S195" i="1"/>
  <c r="R192" i="1"/>
  <c r="S192" i="1" s="1"/>
  <c r="R185" i="1"/>
  <c r="S185" i="1" s="1"/>
  <c r="R168" i="1"/>
  <c r="S168" i="1" s="1"/>
  <c r="T146" i="1"/>
  <c r="AA312" i="1"/>
  <c r="R209" i="1"/>
  <c r="S209" i="1" s="1"/>
  <c r="T206" i="1"/>
  <c r="AB206" i="1" s="1"/>
  <c r="R205" i="1"/>
  <c r="S205" i="1"/>
  <c r="T202" i="1"/>
  <c r="U202" i="1" s="1"/>
  <c r="T198" i="1"/>
  <c r="U198" i="1" s="1"/>
  <c r="T195" i="1"/>
  <c r="U195" i="1"/>
  <c r="T184" i="1"/>
  <c r="AF529" i="1"/>
  <c r="AE473" i="1"/>
  <c r="V462" i="1"/>
  <c r="T462" i="1"/>
  <c r="V461" i="1"/>
  <c r="T461" i="1"/>
  <c r="T70" i="1"/>
  <c r="U70" i="1"/>
  <c r="AG542" i="1"/>
  <c r="AH542" i="1" s="1"/>
  <c r="AC516" i="1"/>
  <c r="AD516" i="1"/>
  <c r="AF516" i="1" s="1"/>
  <c r="U544" i="1"/>
  <c r="AB544" i="1"/>
  <c r="AC544" i="1"/>
  <c r="AD544" i="1" s="1"/>
  <c r="AC549" i="1"/>
  <c r="AD549" i="1" s="1"/>
  <c r="AB549" i="1"/>
  <c r="T578" i="1"/>
  <c r="V578" i="1"/>
  <c r="V573" i="1"/>
  <c r="T573" i="1"/>
  <c r="AC573" i="1" s="1"/>
  <c r="AD573" i="1" s="1"/>
  <c r="U563" i="1"/>
  <c r="AB563" i="1"/>
  <c r="V472" i="1"/>
  <c r="T472" i="1"/>
  <c r="V42" i="1"/>
  <c r="AF548" i="1"/>
  <c r="AG548" i="1" s="1"/>
  <c r="AH548" i="1" s="1"/>
  <c r="U520" i="1"/>
  <c r="AB520" i="1"/>
  <c r="AC520" i="1"/>
  <c r="AD520" i="1" s="1"/>
  <c r="AG553" i="1"/>
  <c r="AH553" i="1"/>
  <c r="AF565" i="1"/>
  <c r="AG565" i="1" s="1"/>
  <c r="AH565" i="1" s="1"/>
  <c r="AC554" i="1"/>
  <c r="AD554" i="1" s="1"/>
  <c r="U554" i="1"/>
  <c r="AB554" i="1"/>
  <c r="T523" i="1"/>
  <c r="AF562" i="1"/>
  <c r="AG562" i="1"/>
  <c r="AH562" i="1" s="1"/>
  <c r="AB552" i="1"/>
  <c r="AC552" i="1"/>
  <c r="AD552" i="1" s="1"/>
  <c r="U552" i="1"/>
  <c r="U566" i="1"/>
  <c r="AC566" i="1"/>
  <c r="AD566" i="1"/>
  <c r="AB566" i="1"/>
  <c r="AA487" i="1"/>
  <c r="AB487" i="1" s="1"/>
  <c r="V381" i="1"/>
  <c r="T381" i="1"/>
  <c r="U381" i="1" s="1"/>
  <c r="AC381" i="1"/>
  <c r="AD381" i="1" s="1"/>
  <c r="AF571" i="1"/>
  <c r="AB582" i="1"/>
  <c r="AC582" i="1"/>
  <c r="AD582" i="1"/>
  <c r="AB581" i="1"/>
  <c r="AB557" i="1"/>
  <c r="AC557" i="1"/>
  <c r="AD557" i="1" s="1"/>
  <c r="AC563" i="1"/>
  <c r="AD563" i="1" s="1"/>
  <c r="AB452" i="1"/>
  <c r="U545" i="1"/>
  <c r="AB545" i="1"/>
  <c r="AC545" i="1"/>
  <c r="AD545" i="1" s="1"/>
  <c r="T560" i="1"/>
  <c r="V559" i="1"/>
  <c r="T559" i="1"/>
  <c r="V584" i="1"/>
  <c r="AA551" i="1"/>
  <c r="AB551" i="1"/>
  <c r="AC551" i="1"/>
  <c r="AD551" i="1"/>
  <c r="R548" i="1"/>
  <c r="S548" i="1" s="1"/>
  <c r="AC540" i="1"/>
  <c r="AD540" i="1" s="1"/>
  <c r="V539" i="1"/>
  <c r="T539" i="1"/>
  <c r="AA523" i="1"/>
  <c r="AA515" i="1"/>
  <c r="AC526" i="1"/>
  <c r="AD526" i="1"/>
  <c r="AC584" i="1"/>
  <c r="AD584" i="1" s="1"/>
  <c r="AB584" i="1"/>
  <c r="U551" i="1"/>
  <c r="AA550" i="1"/>
  <c r="AB550" i="1" s="1"/>
  <c r="AC550" i="1"/>
  <c r="AD550" i="1" s="1"/>
  <c r="U547" i="1"/>
  <c r="AC547" i="1"/>
  <c r="AD547" i="1" s="1"/>
  <c r="T537" i="1"/>
  <c r="V537" i="1"/>
  <c r="T524" i="1"/>
  <c r="AC524" i="1" s="1"/>
  <c r="AD524" i="1" s="1"/>
  <c r="AB524" i="1"/>
  <c r="V519" i="1"/>
  <c r="T497" i="1"/>
  <c r="AA465" i="1"/>
  <c r="AB464" i="1"/>
  <c r="AC464" i="1"/>
  <c r="AD464" i="1" s="1"/>
  <c r="AB531" i="1"/>
  <c r="AC531" i="1"/>
  <c r="AD531" i="1" s="1"/>
  <c r="U543" i="1"/>
  <c r="AC543" i="1"/>
  <c r="AD543" i="1" s="1"/>
  <c r="AF543" i="1" s="1"/>
  <c r="AB555" i="1"/>
  <c r="AB579" i="1"/>
  <c r="V575" i="1"/>
  <c r="T575" i="1"/>
  <c r="R564" i="1"/>
  <c r="S564" i="1" s="1"/>
  <c r="AA470" i="1"/>
  <c r="T567" i="1"/>
  <c r="T558" i="1"/>
  <c r="T515" i="1"/>
  <c r="AB515" i="1" s="1"/>
  <c r="T513" i="1"/>
  <c r="T490" i="1"/>
  <c r="AB490" i="1"/>
  <c r="V490" i="1"/>
  <c r="AA483" i="1"/>
  <c r="AB466" i="1"/>
  <c r="AA435" i="1"/>
  <c r="S476" i="1"/>
  <c r="AA472" i="1"/>
  <c r="V463" i="1"/>
  <c r="AA462" i="1"/>
  <c r="AB462" i="1" s="1"/>
  <c r="AA458" i="1"/>
  <c r="AB458" i="1" s="1"/>
  <c r="R539" i="1"/>
  <c r="S539" i="1"/>
  <c r="R500" i="1"/>
  <c r="S500" i="1" s="1"/>
  <c r="R498" i="1"/>
  <c r="S498" i="1"/>
  <c r="R482" i="1"/>
  <c r="S482" i="1"/>
  <c r="R475" i="1"/>
  <c r="S475" i="1"/>
  <c r="AA454" i="1"/>
  <c r="AA448" i="1"/>
  <c r="AA446" i="1"/>
  <c r="R446" i="1"/>
  <c r="S446" i="1"/>
  <c r="S445" i="1"/>
  <c r="AA406" i="1"/>
  <c r="T484" i="1"/>
  <c r="AB484" i="1" s="1"/>
  <c r="R463" i="1"/>
  <c r="S463" i="1" s="1"/>
  <c r="R460" i="1"/>
  <c r="S460" i="1"/>
  <c r="R447" i="1"/>
  <c r="S447" i="1"/>
  <c r="AA442" i="1"/>
  <c r="AB442" i="1"/>
  <c r="R442" i="1"/>
  <c r="S442" i="1" s="1"/>
  <c r="S441" i="1"/>
  <c r="S397" i="1"/>
  <c r="S389" i="1"/>
  <c r="R438" i="1"/>
  <c r="S438" i="1" s="1"/>
  <c r="R404" i="1"/>
  <c r="S404" i="1" s="1"/>
  <c r="R374" i="1"/>
  <c r="S374" i="1"/>
  <c r="R417" i="1"/>
  <c r="S417" i="1" s="1"/>
  <c r="T412" i="1"/>
  <c r="U412" i="1" s="1"/>
  <c r="T409" i="1"/>
  <c r="R407" i="1"/>
  <c r="S407" i="1" s="1"/>
  <c r="T378" i="1"/>
  <c r="U378" i="1"/>
  <c r="R395" i="1"/>
  <c r="S395" i="1" s="1"/>
  <c r="U387" i="1"/>
  <c r="R384" i="1"/>
  <c r="S384" i="1" s="1"/>
  <c r="T347" i="1"/>
  <c r="U347" i="1"/>
  <c r="R341" i="1"/>
  <c r="S341" i="1" s="1"/>
  <c r="R313" i="1"/>
  <c r="S313" i="1" s="1"/>
  <c r="T227" i="1"/>
  <c r="U227" i="1" s="1"/>
  <c r="R48" i="1"/>
  <c r="S48" i="1"/>
  <c r="R223" i="1"/>
  <c r="S223" i="1" s="1"/>
  <c r="R215" i="1"/>
  <c r="S215" i="1" s="1"/>
  <c r="AA195" i="1"/>
  <c r="AA194" i="1"/>
  <c r="AB194" i="1" s="1"/>
  <c r="AA177" i="1"/>
  <c r="R264" i="1"/>
  <c r="S264" i="1" s="1"/>
  <c r="T237" i="1"/>
  <c r="V215" i="1"/>
  <c r="T215" i="1"/>
  <c r="U215" i="1" s="1"/>
  <c r="V199" i="1"/>
  <c r="T199" i="1"/>
  <c r="V193" i="1"/>
  <c r="T193" i="1"/>
  <c r="U193" i="1" s="1"/>
  <c r="V197" i="1"/>
  <c r="V201" i="1"/>
  <c r="T207" i="1"/>
  <c r="U207" i="1" s="1"/>
  <c r="V234" i="1"/>
  <c r="T234" i="1"/>
  <c r="AC234" i="1" s="1"/>
  <c r="AD234" i="1" s="1"/>
  <c r="AF234" i="1" s="1"/>
  <c r="T376" i="1"/>
  <c r="R375" i="1"/>
  <c r="S375" i="1" s="1"/>
  <c r="R346" i="1"/>
  <c r="S346" i="1"/>
  <c r="R298" i="1"/>
  <c r="S298" i="1" s="1"/>
  <c r="T292" i="1"/>
  <c r="AC292" i="1" s="1"/>
  <c r="AD292" i="1" s="1"/>
  <c r="R238" i="1"/>
  <c r="S238" i="1"/>
  <c r="T236" i="1"/>
  <c r="R231" i="1"/>
  <c r="S231" i="1"/>
  <c r="R230" i="1"/>
  <c r="S230" i="1" s="1"/>
  <c r="T228" i="1"/>
  <c r="AA225" i="1"/>
  <c r="R222" i="1"/>
  <c r="S222" i="1"/>
  <c r="T152" i="1"/>
  <c r="R372" i="1"/>
  <c r="S372" i="1"/>
  <c r="U370" i="1"/>
  <c r="S368" i="1"/>
  <c r="U366" i="1"/>
  <c r="R296" i="1"/>
  <c r="S296" i="1"/>
  <c r="R292" i="1"/>
  <c r="S292" i="1"/>
  <c r="T290" i="1"/>
  <c r="R280" i="1"/>
  <c r="S280" i="1" s="1"/>
  <c r="R276" i="1"/>
  <c r="S276" i="1"/>
  <c r="T274" i="1"/>
  <c r="U274" i="1"/>
  <c r="T246" i="1"/>
  <c r="R240" i="1"/>
  <c r="S240" i="1" s="1"/>
  <c r="U239" i="1"/>
  <c r="T209" i="1"/>
  <c r="U209" i="1"/>
  <c r="U368" i="1"/>
  <c r="T356" i="1"/>
  <c r="AA320" i="1"/>
  <c r="S142" i="1"/>
  <c r="S105" i="1"/>
  <c r="R301" i="1"/>
  <c r="S301" i="1"/>
  <c r="T224" i="1"/>
  <c r="U224" i="1" s="1"/>
  <c r="V210" i="1"/>
  <c r="T210" i="1"/>
  <c r="U210" i="1"/>
  <c r="R169" i="1"/>
  <c r="S169" i="1" s="1"/>
  <c r="T372" i="1"/>
  <c r="T354" i="1"/>
  <c r="AB354" i="1" s="1"/>
  <c r="U354" i="1"/>
  <c r="R339" i="1"/>
  <c r="S339" i="1" s="1"/>
  <c r="R337" i="1"/>
  <c r="S337" i="1" s="1"/>
  <c r="R334" i="1"/>
  <c r="S334" i="1"/>
  <c r="T333" i="1"/>
  <c r="AC333" i="1" s="1"/>
  <c r="AD333" i="1" s="1"/>
  <c r="AF333" i="1" s="1"/>
  <c r="T308" i="1"/>
  <c r="AC308" i="1" s="1"/>
  <c r="AD308" i="1" s="1"/>
  <c r="R303" i="1"/>
  <c r="S303" i="1"/>
  <c r="R302" i="1"/>
  <c r="S302" i="1" s="1"/>
  <c r="R290" i="1"/>
  <c r="S290" i="1"/>
  <c r="AA250" i="1"/>
  <c r="AC250" i="1"/>
  <c r="AD250" i="1" s="1"/>
  <c r="AF250" i="1" s="1"/>
  <c r="AA224" i="1"/>
  <c r="R221" i="1"/>
  <c r="S221" i="1"/>
  <c r="R213" i="1"/>
  <c r="S213" i="1"/>
  <c r="AA210" i="1"/>
  <c r="AB210" i="1" s="1"/>
  <c r="T50" i="1"/>
  <c r="T257" i="1"/>
  <c r="AA226" i="1"/>
  <c r="AA219" i="1"/>
  <c r="T217" i="1"/>
  <c r="U217" i="1" s="1"/>
  <c r="AB393" i="1"/>
  <c r="AD393" i="1"/>
  <c r="V406" i="1"/>
  <c r="T225" i="1"/>
  <c r="AB225" i="1" s="1"/>
  <c r="AE164" i="1"/>
  <c r="AA164" i="1"/>
  <c r="R360" i="1"/>
  <c r="S360" i="1" s="1"/>
  <c r="V239" i="1"/>
  <c r="V233" i="1"/>
  <c r="T233" i="1"/>
  <c r="U233" i="1" s="1"/>
  <c r="V392" i="1"/>
  <c r="T392" i="1"/>
  <c r="U392" i="1" s="1"/>
  <c r="T386" i="1"/>
  <c r="AC386" i="1" s="1"/>
  <c r="AD386" i="1" s="1"/>
  <c r="AF386" i="1" s="1"/>
  <c r="V361" i="1"/>
  <c r="AA238" i="1"/>
  <c r="R406" i="1"/>
  <c r="S406" i="1" s="1"/>
  <c r="R398" i="1"/>
  <c r="S398" i="1"/>
  <c r="R394" i="1"/>
  <c r="S394" i="1" s="1"/>
  <c r="T383" i="1"/>
  <c r="U383" i="1"/>
  <c r="R371" i="1"/>
  <c r="S371" i="1" s="1"/>
  <c r="R365" i="1"/>
  <c r="S365" i="1"/>
  <c r="R356" i="1"/>
  <c r="S356" i="1" s="1"/>
  <c r="T350" i="1"/>
  <c r="R345" i="1"/>
  <c r="S345" i="1" s="1"/>
  <c r="T342" i="1"/>
  <c r="T339" i="1"/>
  <c r="R331" i="1"/>
  <c r="S331" i="1" s="1"/>
  <c r="R323" i="1"/>
  <c r="S323" i="1"/>
  <c r="R318" i="1"/>
  <c r="S318" i="1" s="1"/>
  <c r="R312" i="1"/>
  <c r="S312" i="1"/>
  <c r="T305" i="1"/>
  <c r="AC305" i="1" s="1"/>
  <c r="U305" i="1"/>
  <c r="AA304" i="1"/>
  <c r="R295" i="1"/>
  <c r="S295" i="1" s="1"/>
  <c r="R289" i="1"/>
  <c r="S289" i="1"/>
  <c r="AA288" i="1"/>
  <c r="AB288" i="1"/>
  <c r="AC288" i="1"/>
  <c r="AD288" i="1" s="1"/>
  <c r="AF288" i="1" s="1"/>
  <c r="T287" i="1"/>
  <c r="AB287" i="1" s="1"/>
  <c r="R286" i="1"/>
  <c r="S286" i="1" s="1"/>
  <c r="R284" i="1"/>
  <c r="S284" i="1"/>
  <c r="R252" i="1"/>
  <c r="S252" i="1" s="1"/>
  <c r="R242" i="1"/>
  <c r="S242" i="1"/>
  <c r="AA231" i="1"/>
  <c r="T230" i="1"/>
  <c r="U230" i="1"/>
  <c r="AA229" i="1"/>
  <c r="R405" i="1"/>
  <c r="S405" i="1" s="1"/>
  <c r="T402" i="1"/>
  <c r="T394" i="1"/>
  <c r="T388" i="1"/>
  <c r="U388" i="1" s="1"/>
  <c r="R385" i="1"/>
  <c r="S385" i="1"/>
  <c r="R377" i="1"/>
  <c r="S377" i="1" s="1"/>
  <c r="T374" i="1"/>
  <c r="R362" i="1"/>
  <c r="S362" i="1" s="1"/>
  <c r="AA332" i="1"/>
  <c r="S332" i="1"/>
  <c r="T324" i="1"/>
  <c r="AB324" i="1" s="1"/>
  <c r="U324" i="1"/>
  <c r="AA279" i="1"/>
  <c r="R392" i="1"/>
  <c r="S392" i="1" s="1"/>
  <c r="R361" i="1"/>
  <c r="S361" i="1"/>
  <c r="R351" i="1"/>
  <c r="S351" i="1"/>
  <c r="R311" i="1"/>
  <c r="S311" i="1" s="1"/>
  <c r="R306" i="1"/>
  <c r="S306" i="1" s="1"/>
  <c r="R288" i="1"/>
  <c r="S288" i="1"/>
  <c r="AA232" i="1"/>
  <c r="AB232" i="1" s="1"/>
  <c r="T223" i="1"/>
  <c r="AA276" i="1"/>
  <c r="T264" i="1"/>
  <c r="AA263" i="1"/>
  <c r="R261" i="1"/>
  <c r="S261" i="1"/>
  <c r="R254" i="1"/>
  <c r="S254" i="1" s="1"/>
  <c r="T252" i="1"/>
  <c r="R247" i="1"/>
  <c r="S247" i="1" s="1"/>
  <c r="T245" i="1"/>
  <c r="R245" i="1"/>
  <c r="S245" i="1" s="1"/>
  <c r="T241" i="1"/>
  <c r="U241" i="1" s="1"/>
  <c r="AA239" i="1"/>
  <c r="R239" i="1"/>
  <c r="S239" i="1" s="1"/>
  <c r="R212" i="1"/>
  <c r="S212" i="1"/>
  <c r="R174" i="1"/>
  <c r="S174" i="1" s="1"/>
  <c r="R173" i="1"/>
  <c r="S173" i="1"/>
  <c r="R171" i="1"/>
  <c r="S171" i="1" s="1"/>
  <c r="R164" i="1"/>
  <c r="S164" i="1"/>
  <c r="R180" i="1"/>
  <c r="S180" i="1"/>
  <c r="U373" i="1"/>
  <c r="T243" i="1"/>
  <c r="V243" i="1"/>
  <c r="V169" i="1"/>
  <c r="T169" i="1"/>
  <c r="V164" i="1"/>
  <c r="V245" i="1"/>
  <c r="V394" i="1"/>
  <c r="T399" i="1"/>
  <c r="AB399" i="1" s="1"/>
  <c r="AE371" i="1"/>
  <c r="AA371" i="1"/>
  <c r="AA350" i="1"/>
  <c r="R344" i="1"/>
  <c r="S344" i="1" s="1"/>
  <c r="T337" i="1"/>
  <c r="U337" i="1"/>
  <c r="V337" i="1"/>
  <c r="V407" i="1"/>
  <c r="T407" i="1"/>
  <c r="V395" i="1"/>
  <c r="T395" i="1"/>
  <c r="AB395" i="1" s="1"/>
  <c r="AA249" i="1"/>
  <c r="V173" i="1"/>
  <c r="V170" i="1"/>
  <c r="T214" i="1"/>
  <c r="AC214" i="1" s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/>
  <c r="AA331" i="1"/>
  <c r="AA383" i="1"/>
  <c r="AB383" i="1" s="1"/>
  <c r="AA380" i="1"/>
  <c r="AA379" i="1"/>
  <c r="R378" i="1"/>
  <c r="S378" i="1" s="1"/>
  <c r="AA375" i="1"/>
  <c r="AB375" i="1"/>
  <c r="T367" i="1"/>
  <c r="U367" i="1" s="1"/>
  <c r="AA344" i="1"/>
  <c r="AA313" i="1"/>
  <c r="AA295" i="1"/>
  <c r="AA286" i="1"/>
  <c r="AA215" i="1"/>
  <c r="AA214" i="1"/>
  <c r="AA173" i="1"/>
  <c r="R402" i="1"/>
  <c r="S402" i="1"/>
  <c r="R376" i="1"/>
  <c r="S376" i="1" s="1"/>
  <c r="AA374" i="1"/>
  <c r="R369" i="1"/>
  <c r="S369" i="1" s="1"/>
  <c r="AA355" i="1"/>
  <c r="R333" i="1"/>
  <c r="S333" i="1"/>
  <c r="S319" i="1"/>
  <c r="R390" i="1"/>
  <c r="S390" i="1"/>
  <c r="AA367" i="1"/>
  <c r="AB367" i="1" s="1"/>
  <c r="R367" i="1"/>
  <c r="S367" i="1" s="1"/>
  <c r="R364" i="1"/>
  <c r="S364" i="1" s="1"/>
  <c r="T357" i="1"/>
  <c r="U357" i="1"/>
  <c r="AA356" i="1"/>
  <c r="R350" i="1"/>
  <c r="S350" i="1"/>
  <c r="T344" i="1"/>
  <c r="AC344" i="1"/>
  <c r="AD344" i="1" s="1"/>
  <c r="R343" i="1"/>
  <c r="S343" i="1"/>
  <c r="R338" i="1"/>
  <c r="S338" i="1"/>
  <c r="R329" i="1"/>
  <c r="S329" i="1" s="1"/>
  <c r="U325" i="1"/>
  <c r="R316" i="1"/>
  <c r="S316" i="1" s="1"/>
  <c r="R308" i="1"/>
  <c r="S308" i="1"/>
  <c r="AA301" i="1"/>
  <c r="AB301" i="1" s="1"/>
  <c r="AA300" i="1"/>
  <c r="R297" i="1"/>
  <c r="S297" i="1"/>
  <c r="AA294" i="1"/>
  <c r="R294" i="1"/>
  <c r="S294" i="1"/>
  <c r="R287" i="1"/>
  <c r="S287" i="1"/>
  <c r="T279" i="1"/>
  <c r="U279" i="1" s="1"/>
  <c r="T272" i="1"/>
  <c r="U272" i="1"/>
  <c r="R271" i="1"/>
  <c r="S271" i="1" s="1"/>
  <c r="T259" i="1"/>
  <c r="U259" i="1"/>
  <c r="AA252" i="1"/>
  <c r="T244" i="1"/>
  <c r="AC244" i="1" s="1"/>
  <c r="AD244" i="1" s="1"/>
  <c r="T226" i="1"/>
  <c r="AB226" i="1" s="1"/>
  <c r="R225" i="1"/>
  <c r="S225" i="1" s="1"/>
  <c r="R219" i="1"/>
  <c r="S219" i="1" s="1"/>
  <c r="R218" i="1"/>
  <c r="S218" i="1"/>
  <c r="R217" i="1"/>
  <c r="S217" i="1"/>
  <c r="R210" i="1"/>
  <c r="S210" i="1" s="1"/>
  <c r="R196" i="1"/>
  <c r="S196" i="1" s="1"/>
  <c r="R170" i="1"/>
  <c r="S170" i="1"/>
  <c r="T307" i="1"/>
  <c r="T294" i="1"/>
  <c r="AC294" i="1" s="1"/>
  <c r="AD294" i="1" s="1"/>
  <c r="R293" i="1"/>
  <c r="S293" i="1" s="1"/>
  <c r="R285" i="1"/>
  <c r="S285" i="1"/>
  <c r="R282" i="1"/>
  <c r="S282" i="1" s="1"/>
  <c r="R281" i="1"/>
  <c r="S281" i="1" s="1"/>
  <c r="T277" i="1"/>
  <c r="T263" i="1"/>
  <c r="R263" i="1"/>
  <c r="S263" i="1"/>
  <c r="R260" i="1"/>
  <c r="S260" i="1" s="1"/>
  <c r="T249" i="1"/>
  <c r="AB249" i="1" s="1"/>
  <c r="T231" i="1"/>
  <c r="R227" i="1"/>
  <c r="S227" i="1" s="1"/>
  <c r="T22" i="1"/>
  <c r="U22" i="1"/>
  <c r="R207" i="1"/>
  <c r="S207" i="1" s="1"/>
  <c r="T185" i="1"/>
  <c r="U185" i="1" s="1"/>
  <c r="R157" i="1"/>
  <c r="S157" i="1"/>
  <c r="R155" i="1"/>
  <c r="S155" i="1" s="1"/>
  <c r="R84" i="1"/>
  <c r="S84" i="1"/>
  <c r="U256" i="1"/>
  <c r="V384" i="1"/>
  <c r="T384" i="1"/>
  <c r="V362" i="1"/>
  <c r="T362" i="1"/>
  <c r="T310" i="1"/>
  <c r="V310" i="1"/>
  <c r="AA305" i="1"/>
  <c r="AA272" i="1"/>
  <c r="AB272" i="1" s="1"/>
  <c r="T271" i="1"/>
  <c r="V271" i="1"/>
  <c r="V270" i="1"/>
  <c r="T270" i="1"/>
  <c r="V247" i="1"/>
  <c r="T247" i="1"/>
  <c r="U247" i="1" s="1"/>
  <c r="V324" i="1"/>
  <c r="V374" i="1"/>
  <c r="V382" i="1"/>
  <c r="T382" i="1"/>
  <c r="V380" i="1"/>
  <c r="T380" i="1"/>
  <c r="AC380" i="1" s="1"/>
  <c r="AD380" i="1" s="1"/>
  <c r="AA351" i="1"/>
  <c r="U350" i="1"/>
  <c r="T338" i="1"/>
  <c r="U338" i="1"/>
  <c r="V338" i="1"/>
  <c r="T330" i="1"/>
  <c r="U330" i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B245" i="1" s="1"/>
  <c r="AA237" i="1"/>
  <c r="V174" i="1"/>
  <c r="T174" i="1"/>
  <c r="V172" i="1"/>
  <c r="T172" i="1"/>
  <c r="V371" i="1"/>
  <c r="T371" i="1"/>
  <c r="AC371" i="1" s="1"/>
  <c r="T319" i="1"/>
  <c r="AC319" i="1"/>
  <c r="AD319" i="1" s="1"/>
  <c r="AF319" i="1" s="1"/>
  <c r="V319" i="1"/>
  <c r="V272" i="1"/>
  <c r="T385" i="1"/>
  <c r="T377" i="1"/>
  <c r="V377" i="1"/>
  <c r="AA353" i="1"/>
  <c r="AA349" i="1"/>
  <c r="AB349" i="1" s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B275" i="1" s="1"/>
  <c r="AA271" i="1"/>
  <c r="AA264" i="1"/>
  <c r="AA337" i="1"/>
  <c r="AB337" i="1" s="1"/>
  <c r="R324" i="1"/>
  <c r="S324" i="1" s="1"/>
  <c r="AA319" i="1"/>
  <c r="V311" i="1"/>
  <c r="T311" i="1"/>
  <c r="AA309" i="1"/>
  <c r="AA296" i="1"/>
  <c r="AA291" i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 s="1"/>
  <c r="R327" i="1"/>
  <c r="S327" i="1" s="1"/>
  <c r="R322" i="1"/>
  <c r="S322" i="1"/>
  <c r="AA318" i="1"/>
  <c r="AA316" i="1"/>
  <c r="R314" i="1"/>
  <c r="S314" i="1" s="1"/>
  <c r="R310" i="1"/>
  <c r="S310" i="1" s="1"/>
  <c r="R307" i="1"/>
  <c r="S307" i="1"/>
  <c r="R305" i="1"/>
  <c r="S305" i="1" s="1"/>
  <c r="R304" i="1"/>
  <c r="S304" i="1" s="1"/>
  <c r="T297" i="1"/>
  <c r="U297" i="1" s="1"/>
  <c r="V282" i="1"/>
  <c r="T282" i="1"/>
  <c r="U282" i="1"/>
  <c r="R274" i="1"/>
  <c r="S274" i="1" s="1"/>
  <c r="R273" i="1"/>
  <c r="S273" i="1" s="1"/>
  <c r="R262" i="1"/>
  <c r="S262" i="1" s="1"/>
  <c r="AA256" i="1"/>
  <c r="AB256" i="1"/>
  <c r="AC256" i="1"/>
  <c r="AD256" i="1" s="1"/>
  <c r="AF256" i="1" s="1"/>
  <c r="R243" i="1"/>
  <c r="S243" i="1" s="1"/>
  <c r="AA240" i="1"/>
  <c r="T359" i="1"/>
  <c r="AB359" i="1" s="1"/>
  <c r="R358" i="1"/>
  <c r="S358" i="1"/>
  <c r="AA357" i="1"/>
  <c r="R357" i="1"/>
  <c r="S357" i="1" s="1"/>
  <c r="T351" i="1"/>
  <c r="T349" i="1"/>
  <c r="R347" i="1"/>
  <c r="S347" i="1"/>
  <c r="R335" i="1"/>
  <c r="S335" i="1"/>
  <c r="AA330" i="1"/>
  <c r="T329" i="1"/>
  <c r="S328" i="1"/>
  <c r="R326" i="1"/>
  <c r="S326" i="1" s="1"/>
  <c r="AA325" i="1"/>
  <c r="T317" i="1"/>
  <c r="AB317" i="1"/>
  <c r="R315" i="1"/>
  <c r="S315" i="1" s="1"/>
  <c r="R299" i="1"/>
  <c r="S299" i="1"/>
  <c r="AA293" i="1"/>
  <c r="AA289" i="1"/>
  <c r="AA262" i="1"/>
  <c r="AA261" i="1"/>
  <c r="AB261" i="1" s="1"/>
  <c r="AC261" i="1"/>
  <c r="AD261" i="1"/>
  <c r="AA254" i="1"/>
  <c r="AB254" i="1"/>
  <c r="R250" i="1"/>
  <c r="S250" i="1" s="1"/>
  <c r="R246" i="1"/>
  <c r="S246" i="1" s="1"/>
  <c r="R309" i="1"/>
  <c r="S309" i="1"/>
  <c r="T302" i="1"/>
  <c r="AB302" i="1" s="1"/>
  <c r="U302" i="1"/>
  <c r="R300" i="1"/>
  <c r="S300" i="1" s="1"/>
  <c r="R291" i="1"/>
  <c r="S291" i="1" s="1"/>
  <c r="R283" i="1"/>
  <c r="S283" i="1"/>
  <c r="T281" i="1"/>
  <c r="U281" i="1" s="1"/>
  <c r="R279" i="1"/>
  <c r="S279" i="1" s="1"/>
  <c r="R277" i="1"/>
  <c r="S277" i="1" s="1"/>
  <c r="T275" i="1"/>
  <c r="R270" i="1"/>
  <c r="S270" i="1"/>
  <c r="R269" i="1"/>
  <c r="S269" i="1"/>
  <c r="R268" i="1"/>
  <c r="S268" i="1"/>
  <c r="AA267" i="1"/>
  <c r="AB267" i="1" s="1"/>
  <c r="AC267" i="1"/>
  <c r="AD267" i="1"/>
  <c r="AA265" i="1"/>
  <c r="R257" i="1"/>
  <c r="S257" i="1"/>
  <c r="R253" i="1"/>
  <c r="S253" i="1" s="1"/>
  <c r="R249" i="1"/>
  <c r="S249" i="1"/>
  <c r="R248" i="1"/>
  <c r="S248" i="1" s="1"/>
  <c r="R241" i="1"/>
  <c r="S241" i="1"/>
  <c r="AA227" i="1"/>
  <c r="R206" i="1"/>
  <c r="S206" i="1"/>
  <c r="AA159" i="1"/>
  <c r="AB159" i="1" s="1"/>
  <c r="R278" i="1"/>
  <c r="S278" i="1" s="1"/>
  <c r="R272" i="1"/>
  <c r="S272" i="1"/>
  <c r="T269" i="1"/>
  <c r="R267" i="1"/>
  <c r="S267" i="1"/>
  <c r="R266" i="1"/>
  <c r="S266" i="1" s="1"/>
  <c r="R265" i="1"/>
  <c r="S265" i="1" s="1"/>
  <c r="R244" i="1"/>
  <c r="S244" i="1" s="1"/>
  <c r="T238" i="1"/>
  <c r="AA168" i="1"/>
  <c r="S160" i="1"/>
  <c r="R233" i="1"/>
  <c r="S233" i="1"/>
  <c r="R198" i="1"/>
  <c r="S198" i="1"/>
  <c r="T186" i="1"/>
  <c r="U186" i="1" s="1"/>
  <c r="R184" i="1"/>
  <c r="S184" i="1"/>
  <c r="R182" i="1"/>
  <c r="S182" i="1"/>
  <c r="AA162" i="1"/>
  <c r="R154" i="1"/>
  <c r="S154" i="1" s="1"/>
  <c r="T232" i="1"/>
  <c r="R232" i="1"/>
  <c r="S232" i="1"/>
  <c r="T211" i="1"/>
  <c r="R183" i="1"/>
  <c r="S183" i="1" s="1"/>
  <c r="R179" i="1"/>
  <c r="S179" i="1" s="1"/>
  <c r="R172" i="1"/>
  <c r="S172" i="1"/>
  <c r="R148" i="1"/>
  <c r="S148" i="1" s="1"/>
  <c r="R145" i="1"/>
  <c r="S145" i="1" s="1"/>
  <c r="R96" i="1"/>
  <c r="S96" i="1" s="1"/>
  <c r="U250" i="1"/>
  <c r="U261" i="1"/>
  <c r="T358" i="1"/>
  <c r="U358" i="1" s="1"/>
  <c r="V358" i="1"/>
  <c r="T327" i="1"/>
  <c r="V327" i="1"/>
  <c r="V295" i="1"/>
  <c r="T295" i="1"/>
  <c r="V293" i="1"/>
  <c r="T293" i="1"/>
  <c r="AC293" i="1" s="1"/>
  <c r="AD293" i="1" s="1"/>
  <c r="AF293" i="1" s="1"/>
  <c r="T289" i="1"/>
  <c r="AB289" i="1"/>
  <c r="V289" i="1"/>
  <c r="T258" i="1"/>
  <c r="AA251" i="1"/>
  <c r="AA248" i="1"/>
  <c r="AC233" i="1"/>
  <c r="AD233" i="1"/>
  <c r="AA257" i="1"/>
  <c r="AA339" i="1"/>
  <c r="AB339" i="1" s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U262" i="1" s="1"/>
  <c r="V262" i="1"/>
  <c r="T219" i="1"/>
  <c r="AB219" i="1" s="1"/>
  <c r="V219" i="1"/>
  <c r="V155" i="1"/>
  <c r="T343" i="1"/>
  <c r="AB343" i="1" s="1"/>
  <c r="T335" i="1"/>
  <c r="U335" i="1" s="1"/>
  <c r="V335" i="1"/>
  <c r="T334" i="1"/>
  <c r="V332" i="1"/>
  <c r="T332" i="1"/>
  <c r="AB332" i="1" s="1"/>
  <c r="V321" i="1"/>
  <c r="V316" i="1"/>
  <c r="T316" i="1"/>
  <c r="AC316" i="1" s="1"/>
  <c r="AD316" i="1" s="1"/>
  <c r="AB316" i="1"/>
  <c r="V296" i="1"/>
  <c r="T296" i="1"/>
  <c r="AB296" i="1"/>
  <c r="V283" i="1"/>
  <c r="T283" i="1"/>
  <c r="AE282" i="1"/>
  <c r="AA282" i="1"/>
  <c r="AB282" i="1"/>
  <c r="T260" i="1"/>
  <c r="U260" i="1" s="1"/>
  <c r="V260" i="1"/>
  <c r="T235" i="1"/>
  <c r="AB235" i="1" s="1"/>
  <c r="V235" i="1"/>
  <c r="AA235" i="1"/>
  <c r="V226" i="1"/>
  <c r="T304" i="1"/>
  <c r="AC304" i="1" s="1"/>
  <c r="AD304" i="1" s="1"/>
  <c r="U304" i="1"/>
  <c r="T291" i="1"/>
  <c r="U291" i="1" s="1"/>
  <c r="V269" i="1"/>
  <c r="T331" i="1"/>
  <c r="T284" i="1"/>
  <c r="AB284" i="1" s="1"/>
  <c r="V348" i="1"/>
  <c r="T348" i="1"/>
  <c r="AA345" i="1"/>
  <c r="AB345" i="1" s="1"/>
  <c r="T336" i="1"/>
  <c r="U336" i="1" s="1"/>
  <c r="AA333" i="1"/>
  <c r="AB333" i="1"/>
  <c r="V328" i="1"/>
  <c r="T328" i="1"/>
  <c r="V315" i="1"/>
  <c r="T315" i="1"/>
  <c r="AA311" i="1"/>
  <c r="AA310" i="1"/>
  <c r="V309" i="1"/>
  <c r="T309" i="1"/>
  <c r="AB309" i="1" s="1"/>
  <c r="AA308" i="1"/>
  <c r="V303" i="1"/>
  <c r="T303" i="1"/>
  <c r="T273" i="1"/>
  <c r="AB273" i="1"/>
  <c r="AA242" i="1"/>
  <c r="AB242" i="1" s="1"/>
  <c r="V168" i="1"/>
  <c r="T163" i="1"/>
  <c r="U163" i="1" s="1"/>
  <c r="V163" i="1"/>
  <c r="T151" i="1"/>
  <c r="AA346" i="1"/>
  <c r="AA343" i="1"/>
  <c r="AA336" i="1"/>
  <c r="AA324" i="1"/>
  <c r="AC324" i="1"/>
  <c r="AD324" i="1" s="1"/>
  <c r="AF324" i="1" s="1"/>
  <c r="T313" i="1"/>
  <c r="AC313" i="1" s="1"/>
  <c r="AA307" i="1"/>
  <c r="AB307" i="1"/>
  <c r="AA306" i="1"/>
  <c r="AA302" i="1"/>
  <c r="V300" i="1"/>
  <c r="T300" i="1"/>
  <c r="AB300" i="1" s="1"/>
  <c r="AA299" i="1"/>
  <c r="AB299" i="1" s="1"/>
  <c r="V286" i="1"/>
  <c r="T286" i="1"/>
  <c r="AB286" i="1" s="1"/>
  <c r="AA281" i="1"/>
  <c r="AA277" i="1"/>
  <c r="AA270" i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T278" i="1"/>
  <c r="AA274" i="1"/>
  <c r="AB274" i="1"/>
  <c r="AA247" i="1"/>
  <c r="AA221" i="1"/>
  <c r="AB221" i="1" s="1"/>
  <c r="AA260" i="1"/>
  <c r="R259" i="1"/>
  <c r="S259" i="1"/>
  <c r="T255" i="1"/>
  <c r="AA243" i="1"/>
  <c r="AB243" i="1"/>
  <c r="T222" i="1"/>
  <c r="R193" i="1"/>
  <c r="S193" i="1" s="1"/>
  <c r="AA143" i="1"/>
  <c r="AB143" i="1"/>
  <c r="AC143" i="1"/>
  <c r="AA259" i="1"/>
  <c r="AB259" i="1" s="1"/>
  <c r="T248" i="1"/>
  <c r="V248" i="1"/>
  <c r="AA228" i="1"/>
  <c r="T200" i="1"/>
  <c r="T179" i="1"/>
  <c r="T181" i="1"/>
  <c r="U181" i="1" s="1"/>
  <c r="AB227" i="1"/>
  <c r="AC227" i="1"/>
  <c r="AD227" i="1" s="1"/>
  <c r="AF227" i="1" s="1"/>
  <c r="AB266" i="1"/>
  <c r="AC266" i="1"/>
  <c r="AD266" i="1" s="1"/>
  <c r="AB381" i="1"/>
  <c r="AB508" i="1"/>
  <c r="AC268" i="1"/>
  <c r="AD268" i="1"/>
  <c r="AB388" i="1"/>
  <c r="AC356" i="1"/>
  <c r="AD356" i="1" s="1"/>
  <c r="AC207" i="1"/>
  <c r="AD207" i="1" s="1"/>
  <c r="AG408" i="1"/>
  <c r="AH408" i="1" s="1"/>
  <c r="AB421" i="1"/>
  <c r="AB437" i="1"/>
  <c r="AC437" i="1"/>
  <c r="AD437" i="1" s="1"/>
  <c r="AF437" i="1"/>
  <c r="AC274" i="1"/>
  <c r="AD274" i="1" s="1"/>
  <c r="AC236" i="1"/>
  <c r="AD236" i="1" s="1"/>
  <c r="AC442" i="1"/>
  <c r="AD442" i="1" s="1"/>
  <c r="AC477" i="1"/>
  <c r="AD477" i="1"/>
  <c r="AF477" i="1" s="1"/>
  <c r="AC439" i="1"/>
  <c r="AD439" i="1"/>
  <c r="AF439" i="1"/>
  <c r="AB280" i="1"/>
  <c r="AC280" i="1"/>
  <c r="AD280" i="1" s="1"/>
  <c r="AF280" i="1"/>
  <c r="AG280" i="1" s="1"/>
  <c r="AH280" i="1" s="1"/>
  <c r="AC298" i="1"/>
  <c r="AD298" i="1" s="1"/>
  <c r="AF298" i="1" s="1"/>
  <c r="AB478" i="1"/>
  <c r="AB401" i="1"/>
  <c r="AC401" i="1"/>
  <c r="AD401" i="1"/>
  <c r="AF401" i="1" s="1"/>
  <c r="AB438" i="1"/>
  <c r="AC508" i="1"/>
  <c r="AD508" i="1"/>
  <c r="AC487" i="1"/>
  <c r="AD487" i="1"/>
  <c r="AF487" i="1"/>
  <c r="AC478" i="1"/>
  <c r="AD478" i="1"/>
  <c r="AB495" i="1"/>
  <c r="AB285" i="1"/>
  <c r="AC285" i="1"/>
  <c r="AD285" i="1" s="1"/>
  <c r="AC475" i="1"/>
  <c r="AD475" i="1"/>
  <c r="AF475" i="1"/>
  <c r="AG475" i="1" s="1"/>
  <c r="AH475" i="1" s="1"/>
  <c r="AB527" i="1"/>
  <c r="AC527" i="1"/>
  <c r="AD527" i="1" s="1"/>
  <c r="AB533" i="1"/>
  <c r="AC533" i="1"/>
  <c r="AD533" i="1"/>
  <c r="AF533" i="1"/>
  <c r="AB526" i="1"/>
  <c r="AB229" i="1"/>
  <c r="AC229" i="1"/>
  <c r="AD229" i="1" s="1"/>
  <c r="AG495" i="1"/>
  <c r="AH495" i="1" s="1"/>
  <c r="AB496" i="1"/>
  <c r="AB443" i="1"/>
  <c r="AC345" i="1"/>
  <c r="AD345" i="1" s="1"/>
  <c r="AC449" i="1"/>
  <c r="AD449" i="1"/>
  <c r="AB530" i="1"/>
  <c r="AC530" i="1"/>
  <c r="AD530" i="1"/>
  <c r="AF530" i="1"/>
  <c r="AG530" i="1" s="1"/>
  <c r="AH530" i="1" s="1"/>
  <c r="AB488" i="1"/>
  <c r="AC259" i="1"/>
  <c r="AD259" i="1"/>
  <c r="AG259" i="1" s="1"/>
  <c r="AH259" i="1" s="1"/>
  <c r="AF259" i="1"/>
  <c r="AB247" i="1"/>
  <c r="AC247" i="1"/>
  <c r="AD247" i="1" s="1"/>
  <c r="AF247" i="1" s="1"/>
  <c r="AC254" i="1"/>
  <c r="AD254" i="1"/>
  <c r="AF254" i="1"/>
  <c r="AG254" i="1" s="1"/>
  <c r="AH254" i="1" s="1"/>
  <c r="AC372" i="1"/>
  <c r="AD372" i="1"/>
  <c r="AF372" i="1" s="1"/>
  <c r="AB454" i="1"/>
  <c r="U419" i="1"/>
  <c r="AB440" i="1"/>
  <c r="AC440" i="1"/>
  <c r="AD440" i="1" s="1"/>
  <c r="AF440" i="1" s="1"/>
  <c r="U510" i="1"/>
  <c r="AB436" i="1"/>
  <c r="AC436" i="1"/>
  <c r="AD436" i="1" s="1"/>
  <c r="AF436" i="1" s="1"/>
  <c r="AC509" i="1"/>
  <c r="AD509" i="1"/>
  <c r="AF509" i="1" s="1"/>
  <c r="U535" i="1"/>
  <c r="AC535" i="1"/>
  <c r="AD535" i="1"/>
  <c r="AF535" i="1" s="1"/>
  <c r="AB216" i="1"/>
  <c r="AC383" i="1"/>
  <c r="AD383" i="1"/>
  <c r="AF383" i="1" s="1"/>
  <c r="AC191" i="1"/>
  <c r="AD191" i="1"/>
  <c r="AG191" i="1" s="1"/>
  <c r="AH191" i="1" s="1"/>
  <c r="AF191" i="1"/>
  <c r="AB446" i="1"/>
  <c r="AC446" i="1"/>
  <c r="AD446" i="1"/>
  <c r="AF446" i="1" s="1"/>
  <c r="AB481" i="1"/>
  <c r="AC481" i="1"/>
  <c r="AD481" i="1"/>
  <c r="AF481" i="1" s="1"/>
  <c r="AB535" i="1"/>
  <c r="AB391" i="1"/>
  <c r="AC391" i="1"/>
  <c r="AD391" i="1"/>
  <c r="AC444" i="1"/>
  <c r="AD444" i="1" s="1"/>
  <c r="AB441" i="1"/>
  <c r="AB521" i="1"/>
  <c r="AC521" i="1"/>
  <c r="AD521" i="1" s="1"/>
  <c r="AF521" i="1" s="1"/>
  <c r="AB433" i="1"/>
  <c r="AC433" i="1"/>
  <c r="AD433" i="1" s="1"/>
  <c r="AB486" i="1"/>
  <c r="AC486" i="1"/>
  <c r="AD486" i="1" s="1"/>
  <c r="AF486" i="1" s="1"/>
  <c r="AC242" i="1"/>
  <c r="AD242" i="1"/>
  <c r="AF242" i="1" s="1"/>
  <c r="AC342" i="1"/>
  <c r="AD342" i="1" s="1"/>
  <c r="AC460" i="1"/>
  <c r="AD460" i="1"/>
  <c r="AC431" i="1"/>
  <c r="AD431" i="1"/>
  <c r="AF431" i="1" s="1"/>
  <c r="AC450" i="1"/>
  <c r="AD450" i="1"/>
  <c r="U450" i="1"/>
  <c r="U476" i="1"/>
  <c r="AB476" i="1"/>
  <c r="AC476" i="1"/>
  <c r="AD476" i="1" s="1"/>
  <c r="AF476" i="1" s="1"/>
  <c r="U429" i="1"/>
  <c r="AB278" i="1"/>
  <c r="AC221" i="1"/>
  <c r="AD221" i="1"/>
  <c r="AF221" i="1"/>
  <c r="AG221" i="1" s="1"/>
  <c r="AH221" i="1" s="1"/>
  <c r="AB347" i="1"/>
  <c r="AC347" i="1"/>
  <c r="AD347" i="1" s="1"/>
  <c r="AF347" i="1" s="1"/>
  <c r="AC272" i="1"/>
  <c r="AD272" i="1"/>
  <c r="AF272" i="1" s="1"/>
  <c r="AC194" i="1"/>
  <c r="AD194" i="1" s="1"/>
  <c r="AF194" i="1"/>
  <c r="AC366" i="1"/>
  <c r="AD366" i="1" s="1"/>
  <c r="AC514" i="1"/>
  <c r="AD514" i="1" s="1"/>
  <c r="AF514" i="1" s="1"/>
  <c r="U514" i="1"/>
  <c r="AB453" i="1"/>
  <c r="AC453" i="1"/>
  <c r="AD453" i="1"/>
  <c r="AF453" i="1"/>
  <c r="U453" i="1"/>
  <c r="AC354" i="1"/>
  <c r="AD354" i="1" s="1"/>
  <c r="AF354" i="1" s="1"/>
  <c r="AB387" i="1"/>
  <c r="AC387" i="1"/>
  <c r="AD387" i="1" s="1"/>
  <c r="AB378" i="1"/>
  <c r="AC378" i="1"/>
  <c r="AD378" i="1" s="1"/>
  <c r="AF378" i="1" s="1"/>
  <c r="AC451" i="1"/>
  <c r="AD451" i="1" s="1"/>
  <c r="AF451" i="1" s="1"/>
  <c r="AB445" i="1"/>
  <c r="AC570" i="1"/>
  <c r="AD570" i="1" s="1"/>
  <c r="AB570" i="1"/>
  <c r="AB574" i="1"/>
  <c r="U574" i="1"/>
  <c r="AC574" i="1"/>
  <c r="AD574" i="1"/>
  <c r="AC525" i="1"/>
  <c r="AD525" i="1"/>
  <c r="U525" i="1"/>
  <c r="AB580" i="1"/>
  <c r="AC583" i="1"/>
  <c r="AD583" i="1" s="1"/>
  <c r="AB583" i="1"/>
  <c r="U583" i="1"/>
  <c r="U569" i="1"/>
  <c r="AC569" i="1"/>
  <c r="AD569" i="1"/>
  <c r="AF569" i="1" s="1"/>
  <c r="AB215" i="1"/>
  <c r="AC215" i="1"/>
  <c r="AD215" i="1" s="1"/>
  <c r="AF215" i="1" s="1"/>
  <c r="AG215" i="1" s="1"/>
  <c r="AH215" i="1" s="1"/>
  <c r="AC479" i="1"/>
  <c r="AD479" i="1" s="1"/>
  <c r="AB517" i="1"/>
  <c r="U436" i="1"/>
  <c r="U577" i="1"/>
  <c r="AC577" i="1"/>
  <c r="AD577" i="1"/>
  <c r="AF577" i="1" s="1"/>
  <c r="AB514" i="1"/>
  <c r="AF244" i="1"/>
  <c r="AB357" i="1"/>
  <c r="AC357" i="1"/>
  <c r="AD357" i="1" s="1"/>
  <c r="AB352" i="1"/>
  <c r="AC352" i="1"/>
  <c r="AD352" i="1"/>
  <c r="AF352" i="1"/>
  <c r="AG352" i="1" s="1"/>
  <c r="AH352" i="1" s="1"/>
  <c r="AB292" i="1"/>
  <c r="U586" i="1"/>
  <c r="AC586" i="1"/>
  <c r="AD586" i="1" s="1"/>
  <c r="AC522" i="1"/>
  <c r="AD522" i="1" s="1"/>
  <c r="U581" i="1"/>
  <c r="AC581" i="1"/>
  <c r="AD581" i="1" s="1"/>
  <c r="AF581" i="1" s="1"/>
  <c r="AF557" i="1"/>
  <c r="AG557" i="1" s="1"/>
  <c r="AH557" i="1" s="1"/>
  <c r="AB412" i="1"/>
  <c r="AC412" i="1"/>
  <c r="AD412" i="1"/>
  <c r="AC484" i="1"/>
  <c r="AD484" i="1" s="1"/>
  <c r="U484" i="1"/>
  <c r="U558" i="1"/>
  <c r="AC558" i="1"/>
  <c r="AD558" i="1" s="1"/>
  <c r="AB558" i="1"/>
  <c r="AC575" i="1"/>
  <c r="AD575" i="1" s="1"/>
  <c r="U575" i="1"/>
  <c r="AB575" i="1"/>
  <c r="AG543" i="1"/>
  <c r="AH543" i="1" s="1"/>
  <c r="AF531" i="1"/>
  <c r="AF547" i="1"/>
  <c r="AG547" i="1" s="1"/>
  <c r="AH547" i="1" s="1"/>
  <c r="AB559" i="1"/>
  <c r="U559" i="1"/>
  <c r="AC559" i="1"/>
  <c r="AD559" i="1" s="1"/>
  <c r="AF582" i="1"/>
  <c r="AG582" i="1"/>
  <c r="AH582" i="1" s="1"/>
  <c r="AF566" i="1"/>
  <c r="AF520" i="1"/>
  <c r="AG520" i="1"/>
  <c r="AH520" i="1" s="1"/>
  <c r="AG487" i="1"/>
  <c r="AH487" i="1" s="1"/>
  <c r="U472" i="1"/>
  <c r="AC388" i="1"/>
  <c r="AD388" i="1" s="1"/>
  <c r="AG446" i="1"/>
  <c r="AH446" i="1" s="1"/>
  <c r="U567" i="1"/>
  <c r="AC567" i="1"/>
  <c r="AD567" i="1" s="1"/>
  <c r="AF567" i="1" s="1"/>
  <c r="AG567" i="1" s="1"/>
  <c r="AH567" i="1" s="1"/>
  <c r="AB567" i="1"/>
  <c r="AF552" i="1"/>
  <c r="AG552" i="1" s="1"/>
  <c r="AH552" i="1" s="1"/>
  <c r="AB578" i="1"/>
  <c r="AC578" i="1"/>
  <c r="AD578" i="1" s="1"/>
  <c r="U578" i="1"/>
  <c r="AF549" i="1"/>
  <c r="AG549" i="1" s="1"/>
  <c r="AH549" i="1" s="1"/>
  <c r="U462" i="1"/>
  <c r="AC462" i="1"/>
  <c r="AD462" i="1" s="1"/>
  <c r="AB217" i="1"/>
  <c r="AC217" i="1"/>
  <c r="AD217" i="1" s="1"/>
  <c r="AC370" i="1"/>
  <c r="AD370" i="1" s="1"/>
  <c r="AC245" i="1"/>
  <c r="AD245" i="1" s="1"/>
  <c r="AF245" i="1" s="1"/>
  <c r="U513" i="1"/>
  <c r="AC513" i="1"/>
  <c r="AD513" i="1"/>
  <c r="AB519" i="1"/>
  <c r="AC519" i="1"/>
  <c r="AD519" i="1"/>
  <c r="AF519" i="1"/>
  <c r="AG519" i="1" s="1"/>
  <c r="AH519" i="1" s="1"/>
  <c r="AF550" i="1"/>
  <c r="U539" i="1"/>
  <c r="AB539" i="1"/>
  <c r="AC539" i="1"/>
  <c r="AD539" i="1" s="1"/>
  <c r="U560" i="1"/>
  <c r="AC560" i="1"/>
  <c r="AD560" i="1" s="1"/>
  <c r="AF560" i="1" s="1"/>
  <c r="U523" i="1"/>
  <c r="AC523" i="1"/>
  <c r="AD523" i="1" s="1"/>
  <c r="U573" i="1"/>
  <c r="AC270" i="1"/>
  <c r="AD270" i="1"/>
  <c r="U376" i="1"/>
  <c r="U409" i="1"/>
  <c r="AB409" i="1"/>
  <c r="AC409" i="1"/>
  <c r="AD409" i="1"/>
  <c r="AG409" i="1" s="1"/>
  <c r="AH409" i="1" s="1"/>
  <c r="AC515" i="1"/>
  <c r="AD515" i="1" s="1"/>
  <c r="U537" i="1"/>
  <c r="AB537" i="1"/>
  <c r="AC537" i="1"/>
  <c r="AD537" i="1" s="1"/>
  <c r="AB560" i="1"/>
  <c r="AB461" i="1"/>
  <c r="AD239" i="1"/>
  <c r="AF239" i="1" s="1"/>
  <c r="AB305" i="1"/>
  <c r="AD305" i="1"/>
  <c r="AB338" i="1"/>
  <c r="AC338" i="1"/>
  <c r="AD338" i="1" s="1"/>
  <c r="AB313" i="1"/>
  <c r="AC246" i="1"/>
  <c r="AD246" i="1" s="1"/>
  <c r="AB257" i="1"/>
  <c r="U245" i="1"/>
  <c r="AC329" i="1"/>
  <c r="AD329" i="1"/>
  <c r="AF329" i="1" s="1"/>
  <c r="AB172" i="1"/>
  <c r="AC172" i="1"/>
  <c r="AD172" i="1" s="1"/>
  <c r="AF172" i="1" s="1"/>
  <c r="AC210" i="1"/>
  <c r="AD210" i="1"/>
  <c r="AB353" i="1"/>
  <c r="AB231" i="1"/>
  <c r="AB368" i="1"/>
  <c r="AC337" i="1"/>
  <c r="AD337" i="1" s="1"/>
  <c r="AC367" i="1"/>
  <c r="AD367" i="1" s="1"/>
  <c r="AB230" i="1"/>
  <c r="AC230" i="1"/>
  <c r="AD230" i="1" s="1"/>
  <c r="AF230" i="1" s="1"/>
  <c r="AC374" i="1"/>
  <c r="AD374" i="1" s="1"/>
  <c r="AC225" i="1"/>
  <c r="AD225" i="1"/>
  <c r="AB346" i="1"/>
  <c r="AB350" i="1"/>
  <c r="AC350" i="1"/>
  <c r="AD350" i="1" s="1"/>
  <c r="AF350" i="1" s="1"/>
  <c r="AC402" i="1"/>
  <c r="AD402" i="1" s="1"/>
  <c r="AF402" i="1" s="1"/>
  <c r="U402" i="1"/>
  <c r="AD214" i="1"/>
  <c r="U214" i="1"/>
  <c r="AC395" i="1"/>
  <c r="AD395" i="1" s="1"/>
  <c r="AC282" i="1"/>
  <c r="AD282" i="1" s="1"/>
  <c r="AD325" i="1"/>
  <c r="AF325" i="1"/>
  <c r="AB271" i="1"/>
  <c r="AC271" i="1"/>
  <c r="AD271" i="1" s="1"/>
  <c r="AF271" i="1" s="1"/>
  <c r="AG271" i="1" s="1"/>
  <c r="AH271" i="1" s="1"/>
  <c r="AB279" i="1"/>
  <c r="AC279" i="1"/>
  <c r="AD279" i="1" s="1"/>
  <c r="AC238" i="1"/>
  <c r="AD238" i="1"/>
  <c r="AF393" i="1"/>
  <c r="AG393" i="1"/>
  <c r="AH393" i="1" s="1"/>
  <c r="U352" i="1"/>
  <c r="AB263" i="1"/>
  <c r="AB403" i="1"/>
  <c r="U172" i="1"/>
  <c r="AC302" i="1"/>
  <c r="AD302" i="1" s="1"/>
  <c r="AF302" i="1" s="1"/>
  <c r="U319" i="1"/>
  <c r="U275" i="1"/>
  <c r="AC275" i="1"/>
  <c r="AD275" i="1" s="1"/>
  <c r="U359" i="1"/>
  <c r="U174" i="1"/>
  <c r="AC174" i="1"/>
  <c r="AD174" i="1" s="1"/>
  <c r="AF174" i="1" s="1"/>
  <c r="U349" i="1"/>
  <c r="U371" i="1"/>
  <c r="AB371" i="1"/>
  <c r="AD371" i="1"/>
  <c r="U271" i="1"/>
  <c r="U253" i="1"/>
  <c r="AB253" i="1"/>
  <c r="AC253" i="1"/>
  <c r="AD253" i="1"/>
  <c r="AC349" i="1"/>
  <c r="AD349" i="1" s="1"/>
  <c r="AF349" i="1" s="1"/>
  <c r="U382" i="1"/>
  <c r="U362" i="1"/>
  <c r="AB362" i="1"/>
  <c r="AC362" i="1"/>
  <c r="AD362" i="1" s="1"/>
  <c r="AC310" i="1"/>
  <c r="AD310" i="1" s="1"/>
  <c r="AF310" i="1" s="1"/>
  <c r="U232" i="1"/>
  <c r="AC232" i="1"/>
  <c r="AD232" i="1"/>
  <c r="AF232" i="1" s="1"/>
  <c r="U326" i="1"/>
  <c r="AB380" i="1"/>
  <c r="AB384" i="1"/>
  <c r="AC384" i="1"/>
  <c r="AD384" i="1" s="1"/>
  <c r="U384" i="1"/>
  <c r="U316" i="1"/>
  <c r="U323" i="1"/>
  <c r="AB323" i="1"/>
  <c r="AC323" i="1"/>
  <c r="AD323" i="1" s="1"/>
  <c r="AF261" i="1"/>
  <c r="U222" i="1"/>
  <c r="AC222" i="1"/>
  <c r="AD222" i="1" s="1"/>
  <c r="U312" i="1"/>
  <c r="AB312" i="1"/>
  <c r="AC312" i="1"/>
  <c r="AD312" i="1"/>
  <c r="AF312" i="1"/>
  <c r="AG312" i="1"/>
  <c r="AH312" i="1" s="1"/>
  <c r="AC296" i="1"/>
  <c r="AD296" i="1" s="1"/>
  <c r="U296" i="1"/>
  <c r="U200" i="1"/>
  <c r="U278" i="1"/>
  <c r="AC278" i="1"/>
  <c r="AD278" i="1" s="1"/>
  <c r="U286" i="1"/>
  <c r="AC286" i="1"/>
  <c r="AD286" i="1"/>
  <c r="AF286" i="1" s="1"/>
  <c r="AG286" i="1" s="1"/>
  <c r="AH286" i="1" s="1"/>
  <c r="AC309" i="1"/>
  <c r="AD309" i="1" s="1"/>
  <c r="AF309" i="1" s="1"/>
  <c r="AG309" i="1" s="1"/>
  <c r="AH309" i="1" s="1"/>
  <c r="U309" i="1"/>
  <c r="U315" i="1"/>
  <c r="AB315" i="1"/>
  <c r="AC315" i="1"/>
  <c r="AD315" i="1"/>
  <c r="AD313" i="1"/>
  <c r="U313" i="1"/>
  <c r="AC163" i="1"/>
  <c r="AD163" i="1" s="1"/>
  <c r="U273" i="1"/>
  <c r="AC273" i="1"/>
  <c r="AD273" i="1"/>
  <c r="AB303" i="1"/>
  <c r="U284" i="1"/>
  <c r="AC284" i="1"/>
  <c r="AD284" i="1" s="1"/>
  <c r="U283" i="1"/>
  <c r="AG283" i="1"/>
  <c r="AH283" i="1" s="1"/>
  <c r="AC283" i="1"/>
  <c r="AD283" i="1"/>
  <c r="AB334" i="1"/>
  <c r="AC276" i="1"/>
  <c r="AD276" i="1" s="1"/>
  <c r="U276" i="1"/>
  <c r="AB258" i="1"/>
  <c r="AB295" i="1"/>
  <c r="AC295" i="1"/>
  <c r="AD295" i="1" s="1"/>
  <c r="U295" i="1"/>
  <c r="U328" i="1"/>
  <c r="AC336" i="1"/>
  <c r="AD336" i="1"/>
  <c r="AF336" i="1" s="1"/>
  <c r="U348" i="1"/>
  <c r="U235" i="1"/>
  <c r="AC235" i="1"/>
  <c r="AD235" i="1" s="1"/>
  <c r="AF235" i="1"/>
  <c r="AC332" i="1"/>
  <c r="AD332" i="1"/>
  <c r="U332" i="1"/>
  <c r="U219" i="1"/>
  <c r="AC219" i="1"/>
  <c r="AD219" i="1" s="1"/>
  <c r="AF219" i="1" s="1"/>
  <c r="AC306" i="1"/>
  <c r="AD306" i="1"/>
  <c r="AB293" i="1"/>
  <c r="AG453" i="1"/>
  <c r="AH453" i="1" s="1"/>
  <c r="AG535" i="1"/>
  <c r="AH535" i="1" s="1"/>
  <c r="AF522" i="1"/>
  <c r="AG577" i="1"/>
  <c r="AH577" i="1"/>
  <c r="AF580" i="1"/>
  <c r="AG514" i="1"/>
  <c r="AH514" i="1" s="1"/>
  <c r="AF583" i="1"/>
  <c r="AF484" i="1"/>
  <c r="AF409" i="1"/>
  <c r="AF575" i="1"/>
  <c r="AG575" i="1"/>
  <c r="AH575" i="1" s="1"/>
  <c r="AF523" i="1"/>
  <c r="AG560" i="1"/>
  <c r="AH560" i="1" s="1"/>
  <c r="AF558" i="1"/>
  <c r="AG558" i="1"/>
  <c r="AH558" i="1" s="1"/>
  <c r="AF253" i="1"/>
  <c r="AF283" i="1"/>
  <c r="AF316" i="1"/>
  <c r="AF273" i="1"/>
  <c r="AG273" i="1" s="1"/>
  <c r="AH273" i="1" s="1"/>
  <c r="AF295" i="1"/>
  <c r="AG295" i="1" s="1"/>
  <c r="AH295" i="1" s="1"/>
  <c r="R44" i="1"/>
  <c r="S44" i="1"/>
  <c r="R40" i="1"/>
  <c r="S40" i="1"/>
  <c r="R32" i="1"/>
  <c r="S32" i="1" s="1"/>
  <c r="R28" i="1"/>
  <c r="S28" i="1"/>
  <c r="R24" i="1"/>
  <c r="S24" i="1"/>
  <c r="R16" i="1"/>
  <c r="S16" i="1"/>
  <c r="T38" i="1"/>
  <c r="U38" i="1" s="1"/>
  <c r="T144" i="1"/>
  <c r="AA44" i="1"/>
  <c r="R86" i="1"/>
  <c r="S86" i="1" s="1"/>
  <c r="T28" i="1"/>
  <c r="U28" i="1"/>
  <c r="T116" i="1"/>
  <c r="V144" i="1"/>
  <c r="S144" i="1"/>
  <c r="T60" i="1"/>
  <c r="U60" i="1" s="1"/>
  <c r="T32" i="1"/>
  <c r="T20" i="1"/>
  <c r="S113" i="1"/>
  <c r="R37" i="1"/>
  <c r="S37" i="1" s="1"/>
  <c r="R29" i="1"/>
  <c r="S29" i="1"/>
  <c r="R25" i="1"/>
  <c r="S25" i="1" s="1"/>
  <c r="T18" i="1"/>
  <c r="U18" i="1"/>
  <c r="R17" i="1"/>
  <c r="S17" i="1" s="1"/>
  <c r="AA21" i="1"/>
  <c r="T73" i="1"/>
  <c r="AB73" i="1" s="1"/>
  <c r="T45" i="1"/>
  <c r="U45" i="1" s="1"/>
  <c r="R134" i="1"/>
  <c r="S134" i="1"/>
  <c r="T108" i="1"/>
  <c r="AB108" i="1" s="1"/>
  <c r="AC108" i="1" s="1"/>
  <c r="AD108" i="1" s="1"/>
  <c r="R106" i="1"/>
  <c r="S106" i="1"/>
  <c r="T103" i="1"/>
  <c r="S93" i="1"/>
  <c r="R90" i="1"/>
  <c r="S90" i="1"/>
  <c r="R136" i="1"/>
  <c r="S136" i="1" s="1"/>
  <c r="R119" i="1"/>
  <c r="S119" i="1"/>
  <c r="T113" i="1"/>
  <c r="U113" i="1" s="1"/>
  <c r="R100" i="1"/>
  <c r="S100" i="1" s="1"/>
  <c r="T98" i="1"/>
  <c r="U98" i="1" s="1"/>
  <c r="T85" i="1"/>
  <c r="R76" i="1"/>
  <c r="S76" i="1"/>
  <c r="R72" i="1"/>
  <c r="S72" i="1"/>
  <c r="AA43" i="1"/>
  <c r="V98" i="1"/>
  <c r="T124" i="1"/>
  <c r="T140" i="1"/>
  <c r="AB140" i="1" s="1"/>
  <c r="U140" i="1"/>
  <c r="R138" i="1"/>
  <c r="S138" i="1"/>
  <c r="R130" i="1"/>
  <c r="S130" i="1" s="1"/>
  <c r="R114" i="1"/>
  <c r="S114" i="1" s="1"/>
  <c r="T112" i="1"/>
  <c r="U112" i="1"/>
  <c r="R102" i="1"/>
  <c r="S102" i="1" s="1"/>
  <c r="R99" i="1"/>
  <c r="S99" i="1" s="1"/>
  <c r="R98" i="1"/>
  <c r="S98" i="1" s="1"/>
  <c r="T96" i="1"/>
  <c r="R94" i="1"/>
  <c r="S94" i="1" s="1"/>
  <c r="R75" i="1"/>
  <c r="S75" i="1" s="1"/>
  <c r="T72" i="1"/>
  <c r="R57" i="1"/>
  <c r="S57" i="1"/>
  <c r="T51" i="1"/>
  <c r="T48" i="1"/>
  <c r="AA48" i="1"/>
  <c r="T47" i="1"/>
  <c r="R46" i="1"/>
  <c r="S46" i="1" s="1"/>
  <c r="R42" i="1"/>
  <c r="S42" i="1"/>
  <c r="R41" i="1"/>
  <c r="S41" i="1" s="1"/>
  <c r="T39" i="1"/>
  <c r="R34" i="1"/>
  <c r="S34" i="1" s="1"/>
  <c r="AA106" i="1"/>
  <c r="T19" i="1"/>
  <c r="U19" i="1"/>
  <c r="T74" i="1"/>
  <c r="U74" i="1" s="1"/>
  <c r="T41" i="1"/>
  <c r="T23" i="1"/>
  <c r="AB23" i="1" s="1"/>
  <c r="U23" i="1"/>
  <c r="S129" i="1"/>
  <c r="S128" i="1"/>
  <c r="AA85" i="1"/>
  <c r="T69" i="1"/>
  <c r="U69" i="1" s="1"/>
  <c r="S68" i="1"/>
  <c r="AA62" i="1"/>
  <c r="T61" i="1"/>
  <c r="AB61" i="1" s="1"/>
  <c r="T33" i="1"/>
  <c r="U33" i="1" s="1"/>
  <c r="AE61" i="1"/>
  <c r="AA61" i="1"/>
  <c r="T115" i="1"/>
  <c r="T110" i="1"/>
  <c r="U110" i="1"/>
  <c r="T106" i="1"/>
  <c r="AB106" i="1" s="1"/>
  <c r="R104" i="1"/>
  <c r="S104" i="1" s="1"/>
  <c r="R89" i="1"/>
  <c r="S89" i="1" s="1"/>
  <c r="T86" i="1"/>
  <c r="U86" i="1"/>
  <c r="R83" i="1"/>
  <c r="S83" i="1" s="1"/>
  <c r="T62" i="1"/>
  <c r="U62" i="1" s="1"/>
  <c r="R59" i="1"/>
  <c r="S59" i="1" s="1"/>
  <c r="R58" i="1"/>
  <c r="S58" i="1"/>
  <c r="T56" i="1"/>
  <c r="T40" i="1"/>
  <c r="U40" i="1" s="1"/>
  <c r="T27" i="1"/>
  <c r="U27" i="1"/>
  <c r="U81" i="1"/>
  <c r="S77" i="1"/>
  <c r="R120" i="1"/>
  <c r="S120" i="1" s="1"/>
  <c r="R73" i="1"/>
  <c r="S73" i="1" s="1"/>
  <c r="T71" i="1"/>
  <c r="T58" i="1"/>
  <c r="R52" i="1"/>
  <c r="S52" i="1"/>
  <c r="R45" i="1"/>
  <c r="S45" i="1"/>
  <c r="T42" i="1"/>
  <c r="R36" i="1"/>
  <c r="S36" i="1"/>
  <c r="T34" i="1"/>
  <c r="V15" i="1"/>
  <c r="V48" i="1"/>
  <c r="T102" i="1"/>
  <c r="U102" i="1"/>
  <c r="T90" i="1"/>
  <c r="T88" i="1"/>
  <c r="AA89" i="1"/>
  <c r="T55" i="1"/>
  <c r="T142" i="1"/>
  <c r="R125" i="1"/>
  <c r="S125" i="1" s="1"/>
  <c r="R122" i="1"/>
  <c r="S122" i="1"/>
  <c r="R121" i="1"/>
  <c r="S121" i="1" s="1"/>
  <c r="AA117" i="1"/>
  <c r="R117" i="1"/>
  <c r="S117" i="1"/>
  <c r="R110" i="1"/>
  <c r="S110" i="1" s="1"/>
  <c r="T92" i="1"/>
  <c r="U92" i="1"/>
  <c r="T82" i="1"/>
  <c r="U82" i="1"/>
  <c r="R78" i="1"/>
  <c r="S78" i="1"/>
  <c r="R62" i="1"/>
  <c r="S62" i="1" s="1"/>
  <c r="R61" i="1"/>
  <c r="S61" i="1"/>
  <c r="R54" i="1"/>
  <c r="S54" i="1" s="1"/>
  <c r="R53" i="1"/>
  <c r="S53" i="1"/>
  <c r="R47" i="1"/>
  <c r="S47" i="1" s="1"/>
  <c r="R38" i="1"/>
  <c r="S38" i="1"/>
  <c r="R26" i="1"/>
  <c r="S26" i="1" s="1"/>
  <c r="R22" i="1"/>
  <c r="S22" i="1"/>
  <c r="R21" i="1"/>
  <c r="S21" i="1" s="1"/>
  <c r="T14" i="1"/>
  <c r="T89" i="1"/>
  <c r="T75" i="1"/>
  <c r="T101" i="1"/>
  <c r="R118" i="1"/>
  <c r="S118" i="1"/>
  <c r="AA84" i="1"/>
  <c r="AA57" i="1"/>
  <c r="AA53" i="1"/>
  <c r="AA45" i="1"/>
  <c r="AB45" i="1" s="1"/>
  <c r="R43" i="1"/>
  <c r="S43" i="1" s="1"/>
  <c r="T16" i="1"/>
  <c r="T35" i="1"/>
  <c r="T68" i="1"/>
  <c r="U68" i="1" s="1"/>
  <c r="T43" i="1"/>
  <c r="U43" i="1" s="1"/>
  <c r="AB43" i="1"/>
  <c r="R115" i="1"/>
  <c r="S115" i="1"/>
  <c r="R103" i="1"/>
  <c r="S103" i="1" s="1"/>
  <c r="AA94" i="1"/>
  <c r="R88" i="1"/>
  <c r="S88" i="1"/>
  <c r="T77" i="1"/>
  <c r="U77" i="1" s="1"/>
  <c r="R71" i="1"/>
  <c r="S71" i="1" s="1"/>
  <c r="T66" i="1"/>
  <c r="U66" i="1"/>
  <c r="R65" i="1"/>
  <c r="S65" i="1" s="1"/>
  <c r="R64" i="1"/>
  <c r="S64" i="1" s="1"/>
  <c r="R56" i="1"/>
  <c r="S56" i="1" s="1"/>
  <c r="T31" i="1"/>
  <c r="U31" i="1"/>
  <c r="R23" i="1"/>
  <c r="S23" i="1" s="1"/>
  <c r="T21" i="1"/>
  <c r="U96" i="1"/>
  <c r="AD143" i="1"/>
  <c r="V138" i="1"/>
  <c r="T138" i="1"/>
  <c r="U138" i="1"/>
  <c r="V137" i="1"/>
  <c r="AA136" i="1"/>
  <c r="V13" i="1"/>
  <c r="T13" i="1"/>
  <c r="AG174" i="1"/>
  <c r="AH174" i="1" s="1"/>
  <c r="T111" i="1"/>
  <c r="U131" i="1"/>
  <c r="V187" i="1"/>
  <c r="T187" i="1"/>
  <c r="AC187" i="1" s="1"/>
  <c r="AA56" i="1"/>
  <c r="AA49" i="1"/>
  <c r="AB49" i="1"/>
  <c r="AC49" i="1" s="1"/>
  <c r="AD49" i="1" s="1"/>
  <c r="AA28" i="1"/>
  <c r="AB28" i="1" s="1"/>
  <c r="AC28" i="1" s="1"/>
  <c r="AD28" i="1" s="1"/>
  <c r="V24" i="1"/>
  <c r="T24" i="1"/>
  <c r="U24" i="1" s="1"/>
  <c r="AA129" i="1"/>
  <c r="AA41" i="1"/>
  <c r="T165" i="1"/>
  <c r="U165" i="1"/>
  <c r="V183" i="1"/>
  <c r="T183" i="1"/>
  <c r="U183" i="1" s="1"/>
  <c r="V182" i="1"/>
  <c r="T182" i="1"/>
  <c r="U182" i="1"/>
  <c r="T180" i="1"/>
  <c r="U180" i="1" s="1"/>
  <c r="V180" i="1"/>
  <c r="V176" i="1"/>
  <c r="T176" i="1"/>
  <c r="AB174" i="1"/>
  <c r="AA67" i="1"/>
  <c r="AA42" i="1"/>
  <c r="AA33" i="1"/>
  <c r="T30" i="1"/>
  <c r="U30" i="1"/>
  <c r="V30" i="1"/>
  <c r="V29" i="1"/>
  <c r="T29" i="1"/>
  <c r="U29" i="1"/>
  <c r="AA104" i="1"/>
  <c r="AA83" i="1"/>
  <c r="AA78" i="1"/>
  <c r="AB78" i="1"/>
  <c r="AC78" i="1" s="1"/>
  <c r="AD78" i="1" s="1"/>
  <c r="AA72" i="1"/>
  <c r="R63" i="1"/>
  <c r="S63" i="1" s="1"/>
  <c r="T49" i="1"/>
  <c r="U49" i="1"/>
  <c r="R20" i="1"/>
  <c r="S20" i="1"/>
  <c r="T162" i="1"/>
  <c r="U162" i="1" s="1"/>
  <c r="T125" i="1"/>
  <c r="U125" i="1" s="1"/>
  <c r="T109" i="1"/>
  <c r="T104" i="1"/>
  <c r="AA93" i="1"/>
  <c r="R92" i="1"/>
  <c r="S92" i="1" s="1"/>
  <c r="V87" i="1"/>
  <c r="T87" i="1"/>
  <c r="U87" i="1"/>
  <c r="V67" i="1"/>
  <c r="T67" i="1"/>
  <c r="V63" i="1"/>
  <c r="T63" i="1"/>
  <c r="AA63" i="1"/>
  <c r="AA38" i="1"/>
  <c r="AB38" i="1"/>
  <c r="AC38" i="1" s="1"/>
  <c r="AD38" i="1" s="1"/>
  <c r="AA37" i="1"/>
  <c r="AA35" i="1"/>
  <c r="R50" i="1"/>
  <c r="S50" i="1"/>
  <c r="AB162" i="1"/>
  <c r="T178" i="1"/>
  <c r="U178" i="1"/>
  <c r="AB152" i="1"/>
  <c r="U32" i="1"/>
  <c r="AB175" i="1"/>
  <c r="AC175" i="1"/>
  <c r="AD175" i="1" s="1"/>
  <c r="AF175" i="1" s="1"/>
  <c r="AB179" i="1"/>
  <c r="T17" i="1"/>
  <c r="U164" i="1"/>
  <c r="V31" i="1"/>
  <c r="U143" i="1"/>
  <c r="T203" i="1"/>
  <c r="T91" i="1"/>
  <c r="U91" i="1"/>
  <c r="AB205" i="1"/>
  <c r="AC205" i="1"/>
  <c r="AD205" i="1" s="1"/>
  <c r="AA150" i="1"/>
  <c r="AA149" i="1"/>
  <c r="AA122" i="1"/>
  <c r="T177" i="1"/>
  <c r="AB197" i="1"/>
  <c r="AC197" i="1"/>
  <c r="AD197" i="1"/>
  <c r="AF197" i="1" s="1"/>
  <c r="AG197" i="1" s="1"/>
  <c r="AH197" i="1" s="1"/>
  <c r="T208" i="1"/>
  <c r="AC208" i="1" s="1"/>
  <c r="AD208" i="1" s="1"/>
  <c r="AF208" i="1" s="1"/>
  <c r="U208" i="1"/>
  <c r="R208" i="1"/>
  <c r="S208" i="1" s="1"/>
  <c r="AA203" i="1"/>
  <c r="R202" i="1"/>
  <c r="S202" i="1" s="1"/>
  <c r="R200" i="1"/>
  <c r="S200" i="1"/>
  <c r="T188" i="1"/>
  <c r="AC188" i="1" s="1"/>
  <c r="AD188" i="1" s="1"/>
  <c r="R186" i="1"/>
  <c r="S186" i="1"/>
  <c r="AA185" i="1"/>
  <c r="AA182" i="1"/>
  <c r="AB182" i="1"/>
  <c r="AC182" i="1"/>
  <c r="AD182" i="1"/>
  <c r="AF182" i="1" s="1"/>
  <c r="R181" i="1"/>
  <c r="S181" i="1" s="1"/>
  <c r="AA180" i="1"/>
  <c r="AB180" i="1"/>
  <c r="T148" i="1"/>
  <c r="AB148" i="1"/>
  <c r="T147" i="1"/>
  <c r="AB147" i="1" s="1"/>
  <c r="AC147" i="1"/>
  <c r="AD147" i="1" s="1"/>
  <c r="R133" i="1"/>
  <c r="S133" i="1" s="1"/>
  <c r="AA125" i="1"/>
  <c r="R87" i="1"/>
  <c r="S87" i="1" s="1"/>
  <c r="AA86" i="1"/>
  <c r="R199" i="1"/>
  <c r="S199" i="1"/>
  <c r="AB198" i="1"/>
  <c r="AC198" i="1"/>
  <c r="AD198" i="1"/>
  <c r="R197" i="1"/>
  <c r="S197" i="1"/>
  <c r="AA193" i="1"/>
  <c r="AB193" i="1" s="1"/>
  <c r="T192" i="1"/>
  <c r="U192" i="1"/>
  <c r="R190" i="1"/>
  <c r="S190" i="1" s="1"/>
  <c r="AA178" i="1"/>
  <c r="R177" i="1"/>
  <c r="S177" i="1" s="1"/>
  <c r="AA176" i="1"/>
  <c r="AA171" i="1"/>
  <c r="AB171" i="1"/>
  <c r="AC171" i="1"/>
  <c r="AD171" i="1" s="1"/>
  <c r="T170" i="1"/>
  <c r="AC170" i="1" s="1"/>
  <c r="AD170" i="1" s="1"/>
  <c r="AA169" i="1"/>
  <c r="T168" i="1"/>
  <c r="U168" i="1" s="1"/>
  <c r="AA165" i="1"/>
  <c r="R162" i="1"/>
  <c r="S162" i="1" s="1"/>
  <c r="AA158" i="1"/>
  <c r="T155" i="1"/>
  <c r="U155" i="1" s="1"/>
  <c r="R153" i="1"/>
  <c r="S153" i="1" s="1"/>
  <c r="R151" i="1"/>
  <c r="S151" i="1"/>
  <c r="AA142" i="1"/>
  <c r="R132" i="1"/>
  <c r="S132" i="1"/>
  <c r="AA17" i="1"/>
  <c r="T114" i="1"/>
  <c r="U114" i="1" s="1"/>
  <c r="R108" i="1"/>
  <c r="S108" i="1"/>
  <c r="AA90" i="1"/>
  <c r="AA77" i="1"/>
  <c r="T76" i="1"/>
  <c r="AB76" i="1" s="1"/>
  <c r="R69" i="1"/>
  <c r="S69" i="1"/>
  <c r="AA68" i="1"/>
  <c r="AA36" i="1"/>
  <c r="AB36" i="1" s="1"/>
  <c r="AC36" i="1"/>
  <c r="AD36" i="1" s="1"/>
  <c r="AA16" i="1"/>
  <c r="R82" i="1"/>
  <c r="S82" i="1"/>
  <c r="R80" i="1"/>
  <c r="S80" i="1" s="1"/>
  <c r="AA40" i="1"/>
  <c r="AA25" i="1"/>
  <c r="S14" i="1"/>
  <c r="AG329" i="1"/>
  <c r="AH329" i="1" s="1"/>
  <c r="AF368" i="1"/>
  <c r="AG368" i="1"/>
  <c r="AH368" i="1" s="1"/>
  <c r="U170" i="1"/>
  <c r="AF344" i="1"/>
  <c r="U314" i="1"/>
  <c r="AB314" i="1"/>
  <c r="U160" i="1"/>
  <c r="AC160" i="1"/>
  <c r="AD160" i="1"/>
  <c r="AB173" i="1"/>
  <c r="AC173" i="1"/>
  <c r="AD173" i="1"/>
  <c r="AF173" i="1" s="1"/>
  <c r="U173" i="1"/>
  <c r="U252" i="1"/>
  <c r="AB252" i="1"/>
  <c r="U116" i="1"/>
  <c r="AB430" i="1"/>
  <c r="U430" i="1"/>
  <c r="AG219" i="1"/>
  <c r="AH219" i="1"/>
  <c r="U179" i="1"/>
  <c r="AC330" i="1"/>
  <c r="AD330" i="1" s="1"/>
  <c r="AF330" i="1" s="1"/>
  <c r="AG330" i="1" s="1"/>
  <c r="AH330" i="1" s="1"/>
  <c r="AB319" i="1"/>
  <c r="U344" i="1"/>
  <c r="AG344" i="1"/>
  <c r="AH344" i="1" s="1"/>
  <c r="AB330" i="1"/>
  <c r="AB416" i="1"/>
  <c r="T320" i="1"/>
  <c r="U258" i="1"/>
  <c r="AC258" i="1"/>
  <c r="AD258" i="1" s="1"/>
  <c r="AF258" i="1" s="1"/>
  <c r="U269" i="1"/>
  <c r="AC269" i="1"/>
  <c r="AD269" i="1" s="1"/>
  <c r="AC297" i="1"/>
  <c r="AD297" i="1" s="1"/>
  <c r="U311" i="1"/>
  <c r="U380" i="1"/>
  <c r="T390" i="1"/>
  <c r="AB390" i="1" s="1"/>
  <c r="AB270" i="1"/>
  <c r="U270" i="1"/>
  <c r="U249" i="1"/>
  <c r="AB244" i="1"/>
  <c r="AC353" i="1"/>
  <c r="AD353" i="1" s="1"/>
  <c r="U353" i="1"/>
  <c r="AC403" i="1"/>
  <c r="AD403" i="1" s="1"/>
  <c r="AF403" i="1" s="1"/>
  <c r="U403" i="1"/>
  <c r="U374" i="1"/>
  <c r="AB374" i="1"/>
  <c r="AG288" i="1"/>
  <c r="AH288" i="1"/>
  <c r="U216" i="1"/>
  <c r="AC216" i="1"/>
  <c r="AD216" i="1"/>
  <c r="AC498" i="1"/>
  <c r="AD498" i="1"/>
  <c r="AF498" i="1" s="1"/>
  <c r="U498" i="1"/>
  <c r="AB498" i="1"/>
  <c r="AC511" i="1"/>
  <c r="AD511" i="1" s="1"/>
  <c r="AB511" i="1"/>
  <c r="U413" i="1"/>
  <c r="AB413" i="1"/>
  <c r="T189" i="1"/>
  <c r="AB189" i="1" s="1"/>
  <c r="AC502" i="1"/>
  <c r="AD502" i="1" s="1"/>
  <c r="U502" i="1"/>
  <c r="AB502" i="1"/>
  <c r="U503" i="1"/>
  <c r="AC503" i="1"/>
  <c r="AD503" i="1"/>
  <c r="V398" i="1"/>
  <c r="T398" i="1"/>
  <c r="AB398" i="1" s="1"/>
  <c r="T397" i="1"/>
  <c r="AB397" i="1"/>
  <c r="U375" i="1"/>
  <c r="AC375" i="1"/>
  <c r="AD375" i="1"/>
  <c r="V369" i="1"/>
  <c r="T369" i="1"/>
  <c r="AB369" i="1" s="1"/>
  <c r="T364" i="1"/>
  <c r="V364" i="1"/>
  <c r="T363" i="1"/>
  <c r="T361" i="1"/>
  <c r="AB361" i="1"/>
  <c r="AB344" i="1"/>
  <c r="AB321" i="1"/>
  <c r="T318" i="1"/>
  <c r="AB318" i="1" s="1"/>
  <c r="V213" i="1"/>
  <c r="T213" i="1"/>
  <c r="AE206" i="1"/>
  <c r="AA206" i="1"/>
  <c r="AE201" i="1"/>
  <c r="AA201" i="1"/>
  <c r="AB201" i="1" s="1"/>
  <c r="AC201" i="1"/>
  <c r="AD201" i="1"/>
  <c r="AE199" i="1"/>
  <c r="AA199" i="1"/>
  <c r="AB199" i="1" s="1"/>
  <c r="AC192" i="1"/>
  <c r="AD192" i="1" s="1"/>
  <c r="AF192" i="1" s="1"/>
  <c r="AA186" i="1"/>
  <c r="AB186" i="1"/>
  <c r="AC186" i="1"/>
  <c r="AD186" i="1" s="1"/>
  <c r="AF186" i="1" s="1"/>
  <c r="AA145" i="1"/>
  <c r="AA133" i="1"/>
  <c r="V123" i="1"/>
  <c r="T123" i="1"/>
  <c r="U123" i="1"/>
  <c r="T93" i="1"/>
  <c r="U93" i="1" s="1"/>
  <c r="AC179" i="1"/>
  <c r="AD179" i="1"/>
  <c r="AB269" i="1"/>
  <c r="AC382" i="1"/>
  <c r="AD382" i="1" s="1"/>
  <c r="AG349" i="1"/>
  <c r="AH349" i="1" s="1"/>
  <c r="AC407" i="1"/>
  <c r="AD407" i="1" s="1"/>
  <c r="AF238" i="1"/>
  <c r="AC185" i="1"/>
  <c r="AD185" i="1" s="1"/>
  <c r="AF185" i="1" s="1"/>
  <c r="AC277" i="1"/>
  <c r="AD277" i="1" s="1"/>
  <c r="AB340" i="1"/>
  <c r="AG239" i="1"/>
  <c r="AH239" i="1" s="1"/>
  <c r="AF270" i="1"/>
  <c r="AG270" i="1" s="1"/>
  <c r="AH270" i="1" s="1"/>
  <c r="AG480" i="1"/>
  <c r="AH480" i="1"/>
  <c r="AG378" i="1"/>
  <c r="AH378" i="1" s="1"/>
  <c r="AC430" i="1"/>
  <c r="AD430" i="1" s="1"/>
  <c r="AF430" i="1" s="1"/>
  <c r="AG242" i="1"/>
  <c r="AH242" i="1" s="1"/>
  <c r="AC394" i="1"/>
  <c r="AD394" i="1" s="1"/>
  <c r="AG440" i="1"/>
  <c r="AH440" i="1" s="1"/>
  <c r="AG372" i="1"/>
  <c r="AH372" i="1" s="1"/>
  <c r="AC413" i="1"/>
  <c r="AD413" i="1"/>
  <c r="AG477" i="1"/>
  <c r="AH477" i="1"/>
  <c r="AF236" i="1"/>
  <c r="AG236" i="1" s="1"/>
  <c r="AH236" i="1" s="1"/>
  <c r="AC252" i="1"/>
  <c r="AD252" i="1"/>
  <c r="AF252" i="1" s="1"/>
  <c r="AG252" i="1" s="1"/>
  <c r="T94" i="1"/>
  <c r="AB94" i="1"/>
  <c r="AC94" i="1"/>
  <c r="AD94" i="1" s="1"/>
  <c r="AG324" i="1"/>
  <c r="AH324" i="1" s="1"/>
  <c r="T321" i="1"/>
  <c r="U334" i="1"/>
  <c r="AC334" i="1"/>
  <c r="AD334" i="1" s="1"/>
  <c r="AG261" i="1"/>
  <c r="AH261" i="1" s="1"/>
  <c r="AB176" i="1"/>
  <c r="AC176" i="1"/>
  <c r="AD176" i="1" s="1"/>
  <c r="U176" i="1"/>
  <c r="T150" i="1"/>
  <c r="AA87" i="1"/>
  <c r="AB392" i="1"/>
  <c r="AC392" i="1"/>
  <c r="AD392" i="1" s="1"/>
  <c r="U372" i="1"/>
  <c r="AB372" i="1"/>
  <c r="AC461" i="1"/>
  <c r="AD461" i="1"/>
  <c r="U461" i="1"/>
  <c r="U467" i="1"/>
  <c r="AC467" i="1"/>
  <c r="AD467" i="1"/>
  <c r="AF467" i="1" s="1"/>
  <c r="T505" i="1"/>
  <c r="V505" i="1"/>
  <c r="U488" i="1"/>
  <c r="AC488" i="1"/>
  <c r="AD488" i="1"/>
  <c r="V483" i="1"/>
  <c r="T483" i="1"/>
  <c r="T482" i="1"/>
  <c r="AB482" i="1" s="1"/>
  <c r="V474" i="1"/>
  <c r="T474" i="1"/>
  <c r="V470" i="1"/>
  <c r="T470" i="1"/>
  <c r="T469" i="1"/>
  <c r="AB469" i="1" s="1"/>
  <c r="V459" i="1"/>
  <c r="T459" i="1"/>
  <c r="AB449" i="1"/>
  <c r="U421" i="1"/>
  <c r="AC421" i="1"/>
  <c r="AD421" i="1" s="1"/>
  <c r="AF421" i="1" s="1"/>
  <c r="AG437" i="1"/>
  <c r="AH437" i="1"/>
  <c r="U300" i="1"/>
  <c r="AC211" i="1"/>
  <c r="AD211" i="1" s="1"/>
  <c r="AF211" i="1" s="1"/>
  <c r="AC317" i="1"/>
  <c r="AD317" i="1"/>
  <c r="AF317" i="1" s="1"/>
  <c r="U317" i="1"/>
  <c r="U351" i="1"/>
  <c r="U294" i="1"/>
  <c r="U36" i="1"/>
  <c r="U339" i="1"/>
  <c r="AC339" i="1"/>
  <c r="AD339" i="1" s="1"/>
  <c r="AG516" i="1"/>
  <c r="AH516" i="1" s="1"/>
  <c r="AC447" i="1"/>
  <c r="AD447" i="1"/>
  <c r="AB518" i="1"/>
  <c r="AC518" i="1"/>
  <c r="AD518" i="1" s="1"/>
  <c r="U485" i="1"/>
  <c r="AB485" i="1"/>
  <c r="AB456" i="1"/>
  <c r="AC416" i="1"/>
  <c r="AD416" i="1" s="1"/>
  <c r="U416" i="1"/>
  <c r="V365" i="1"/>
  <c r="T365" i="1"/>
  <c r="V341" i="1"/>
  <c r="T341" i="1"/>
  <c r="U340" i="1"/>
  <c r="AC340" i="1"/>
  <c r="AD340" i="1"/>
  <c r="AF340" i="1" s="1"/>
  <c r="T218" i="1"/>
  <c r="AB218" i="1" s="1"/>
  <c r="V212" i="1"/>
  <c r="T212" i="1"/>
  <c r="AC212" i="1" s="1"/>
  <c r="AD212" i="1" s="1"/>
  <c r="AE202" i="1"/>
  <c r="AA202" i="1"/>
  <c r="AB202" i="1" s="1"/>
  <c r="AC202" i="1"/>
  <c r="AD202" i="1" s="1"/>
  <c r="AE200" i="1"/>
  <c r="AA200" i="1"/>
  <c r="AB200" i="1"/>
  <c r="AC200" i="1"/>
  <c r="AD200" i="1" s="1"/>
  <c r="V196" i="1"/>
  <c r="T196" i="1"/>
  <c r="AA190" i="1"/>
  <c r="AB190" i="1"/>
  <c r="AC190" i="1"/>
  <c r="AD190" i="1"/>
  <c r="AE181" i="1"/>
  <c r="AA181" i="1"/>
  <c r="AB181" i="1" s="1"/>
  <c r="AC181" i="1"/>
  <c r="AD181" i="1"/>
  <c r="AG181" i="1" s="1"/>
  <c r="AH181" i="1" s="1"/>
  <c r="AA166" i="1"/>
  <c r="AB166" i="1" s="1"/>
  <c r="AC166" i="1"/>
  <c r="AD166" i="1"/>
  <c r="V161" i="1"/>
  <c r="T161" i="1"/>
  <c r="AA153" i="1"/>
  <c r="AC148" i="1"/>
  <c r="AD148" i="1"/>
  <c r="U148" i="1"/>
  <c r="V117" i="1"/>
  <c r="T117" i="1"/>
  <c r="AB117" i="1" s="1"/>
  <c r="AC117" i="1" s="1"/>
  <c r="AD117" i="1" s="1"/>
  <c r="AF117" i="1" s="1"/>
  <c r="AA108" i="1"/>
  <c r="V107" i="1"/>
  <c r="T107" i="1"/>
  <c r="AC327" i="1"/>
  <c r="AD327" i="1" s="1"/>
  <c r="AB358" i="1"/>
  <c r="AC359" i="1"/>
  <c r="AD359" i="1"/>
  <c r="AB297" i="1"/>
  <c r="AC249" i="1"/>
  <c r="AD249" i="1" s="1"/>
  <c r="AB325" i="1"/>
  <c r="U395" i="1"/>
  <c r="AF225" i="1"/>
  <c r="AF210" i="1"/>
  <c r="AG210" i="1" s="1"/>
  <c r="AH210" i="1" s="1"/>
  <c r="AB239" i="1"/>
  <c r="AC314" i="1"/>
  <c r="AD314" i="1" s="1"/>
  <c r="AF508" i="1"/>
  <c r="AG508" i="1" s="1"/>
  <c r="AH508" i="1" s="1"/>
  <c r="AF388" i="1"/>
  <c r="AG388" i="1" s="1"/>
  <c r="AH388" i="1" s="1"/>
  <c r="AB192" i="1"/>
  <c r="AG354" i="1"/>
  <c r="AH354" i="1" s="1"/>
  <c r="AC429" i="1"/>
  <c r="AD429" i="1"/>
  <c r="AG431" i="1"/>
  <c r="AH431" i="1" s="1"/>
  <c r="AF391" i="1"/>
  <c r="AC510" i="1"/>
  <c r="AD510" i="1"/>
  <c r="AF510" i="1" s="1"/>
  <c r="AF449" i="1"/>
  <c r="AG449" i="1"/>
  <c r="AH449" i="1" s="1"/>
  <c r="AC193" i="1"/>
  <c r="AD193" i="1"/>
  <c r="AF193" i="1" s="1"/>
  <c r="AG193" i="1" s="1"/>
  <c r="AC458" i="1"/>
  <c r="AD458" i="1" s="1"/>
  <c r="AF285" i="1"/>
  <c r="AG285" i="1"/>
  <c r="AH285" i="1"/>
  <c r="AG438" i="1"/>
  <c r="AH438" i="1" s="1"/>
  <c r="AF207" i="1"/>
  <c r="AG207" i="1"/>
  <c r="AH207" i="1" s="1"/>
  <c r="AB151" i="1"/>
  <c r="AB283" i="1"/>
  <c r="AC335" i="1"/>
  <c r="AD335" i="1"/>
  <c r="V148" i="1"/>
  <c r="AC262" i="1"/>
  <c r="AD262" i="1" s="1"/>
  <c r="T220" i="1"/>
  <c r="U220" i="1" s="1"/>
  <c r="AB238" i="1"/>
  <c r="U238" i="1"/>
  <c r="AB329" i="1"/>
  <c r="U329" i="1"/>
  <c r="AC355" i="1"/>
  <c r="AD355" i="1"/>
  <c r="U355" i="1"/>
  <c r="U299" i="1"/>
  <c r="AC299" i="1"/>
  <c r="AD299" i="1" s="1"/>
  <c r="AB310" i="1"/>
  <c r="U310" i="1"/>
  <c r="U231" i="1"/>
  <c r="AC231" i="1"/>
  <c r="AD231" i="1"/>
  <c r="U263" i="1"/>
  <c r="AC263" i="1"/>
  <c r="AD263" i="1" s="1"/>
  <c r="AF263" i="1" s="1"/>
  <c r="U307" i="1"/>
  <c r="AC307" i="1"/>
  <c r="AD307" i="1" s="1"/>
  <c r="U346" i="1"/>
  <c r="AC346" i="1"/>
  <c r="AD346" i="1" s="1"/>
  <c r="T322" i="1"/>
  <c r="U287" i="1"/>
  <c r="AC287" i="1"/>
  <c r="AD287" i="1" s="1"/>
  <c r="U342" i="1"/>
  <c r="AB342" i="1"/>
  <c r="T78" i="1"/>
  <c r="U308" i="1"/>
  <c r="AB308" i="1"/>
  <c r="U236" i="1"/>
  <c r="AB236" i="1"/>
  <c r="U451" i="1"/>
  <c r="AG451" i="1" s="1"/>
  <c r="AH451" i="1" s="1"/>
  <c r="AB451" i="1"/>
  <c r="U445" i="1"/>
  <c r="AC445" i="1"/>
  <c r="AD445" i="1" s="1"/>
  <c r="U518" i="1"/>
  <c r="AF373" i="1"/>
  <c r="AG373" i="1"/>
  <c r="AH373" i="1" s="1"/>
  <c r="T417" i="1"/>
  <c r="AC417" i="1" s="1"/>
  <c r="AD417" i="1" s="1"/>
  <c r="AA82" i="1"/>
  <c r="AB82" i="1" s="1"/>
  <c r="AC82" i="1" s="1"/>
  <c r="AD82" i="1" s="1"/>
  <c r="U441" i="1"/>
  <c r="AC441" i="1"/>
  <c r="AD441" i="1" s="1"/>
  <c r="AB509" i="1"/>
  <c r="U509" i="1"/>
  <c r="U496" i="1"/>
  <c r="AC496" i="1"/>
  <c r="AD496" i="1" s="1"/>
  <c r="AG419" i="1"/>
  <c r="AH419" i="1"/>
  <c r="U475" i="1"/>
  <c r="AB475" i="1"/>
  <c r="U428" i="1"/>
  <c r="AC428" i="1"/>
  <c r="AD428" i="1" s="1"/>
  <c r="AF428" i="1" s="1"/>
  <c r="AC517" i="1"/>
  <c r="AD517" i="1"/>
  <c r="U517" i="1"/>
  <c r="T512" i="1"/>
  <c r="V512" i="1"/>
  <c r="T507" i="1"/>
  <c r="V507" i="1"/>
  <c r="V500" i="1"/>
  <c r="T500" i="1"/>
  <c r="AC499" i="1"/>
  <c r="AD499" i="1" s="1"/>
  <c r="U499" i="1"/>
  <c r="V494" i="1"/>
  <c r="T494" i="1"/>
  <c r="T473" i="1"/>
  <c r="U473" i="1" s="1"/>
  <c r="V473" i="1"/>
  <c r="V471" i="1"/>
  <c r="T471" i="1"/>
  <c r="U471" i="1" s="1"/>
  <c r="V455" i="1"/>
  <c r="T455" i="1"/>
  <c r="U454" i="1"/>
  <c r="AC454" i="1"/>
  <c r="AD454" i="1"/>
  <c r="AF454" i="1" s="1"/>
  <c r="U427" i="1"/>
  <c r="AC427" i="1"/>
  <c r="AD427" i="1"/>
  <c r="AB427" i="1"/>
  <c r="V426" i="1"/>
  <c r="T426" i="1"/>
  <c r="AB425" i="1"/>
  <c r="U423" i="1"/>
  <c r="AC423" i="1"/>
  <c r="AD423" i="1"/>
  <c r="U422" i="1"/>
  <c r="AC422" i="1"/>
  <c r="AD422" i="1"/>
  <c r="V420" i="1"/>
  <c r="T420" i="1"/>
  <c r="AC420" i="1" s="1"/>
  <c r="AD420" i="1" s="1"/>
  <c r="AB419" i="1"/>
  <c r="U418" i="1"/>
  <c r="AC418" i="1"/>
  <c r="AD418" i="1" s="1"/>
  <c r="AG418" i="1" s="1"/>
  <c r="AH418" i="1" s="1"/>
  <c r="U489" i="1"/>
  <c r="AC489" i="1"/>
  <c r="AD489" i="1" s="1"/>
  <c r="AB516" i="1"/>
  <c r="AC405" i="1"/>
  <c r="AD405" i="1" s="1"/>
  <c r="AB373" i="1"/>
  <c r="V504" i="1"/>
  <c r="T504" i="1"/>
  <c r="V501" i="1"/>
  <c r="T501" i="1"/>
  <c r="U466" i="1"/>
  <c r="AC466" i="1"/>
  <c r="AD466" i="1" s="1"/>
  <c r="U463" i="1"/>
  <c r="AC463" i="1"/>
  <c r="AD463" i="1" s="1"/>
  <c r="V415" i="1"/>
  <c r="T415" i="1"/>
  <c r="V400" i="1"/>
  <c r="T400" i="1"/>
  <c r="AB400" i="1" s="1"/>
  <c r="AB250" i="1"/>
  <c r="AF411" i="1"/>
  <c r="AG411" i="1" s="1"/>
  <c r="AH411" i="1" s="1"/>
  <c r="AB424" i="1"/>
  <c r="U424" i="1"/>
  <c r="AG424" i="1"/>
  <c r="AH424" i="1"/>
  <c r="V506" i="1"/>
  <c r="T506" i="1"/>
  <c r="V493" i="1"/>
  <c r="T493" i="1"/>
  <c r="T468" i="1"/>
  <c r="U468" i="1" s="1"/>
  <c r="V468" i="1"/>
  <c r="V457" i="1"/>
  <c r="T457" i="1"/>
  <c r="V448" i="1"/>
  <c r="T448" i="1"/>
  <c r="AB448" i="1" s="1"/>
  <c r="T434" i="1"/>
  <c r="AB434" i="1" s="1"/>
  <c r="AB428" i="1"/>
  <c r="T410" i="1"/>
  <c r="AB410" i="1" s="1"/>
  <c r="V410" i="1"/>
  <c r="V396" i="1"/>
  <c r="T396" i="1"/>
  <c r="AB396" i="1" s="1"/>
  <c r="V360" i="1"/>
  <c r="T360" i="1"/>
  <c r="V251" i="1"/>
  <c r="T251" i="1"/>
  <c r="V465" i="1"/>
  <c r="T465" i="1"/>
  <c r="AC465" i="1" s="1"/>
  <c r="AD465" i="1" s="1"/>
  <c r="T240" i="1"/>
  <c r="AB240" i="1" s="1"/>
  <c r="AA208" i="1"/>
  <c r="AA99" i="1"/>
  <c r="AB99" i="1" s="1"/>
  <c r="AC99" i="1" s="1"/>
  <c r="AD99" i="1" s="1"/>
  <c r="V52" i="1"/>
  <c r="T52" i="1"/>
  <c r="U52" i="1" s="1"/>
  <c r="T64" i="1"/>
  <c r="V64" i="1"/>
  <c r="R18" i="1"/>
  <c r="S18" i="1"/>
  <c r="AA47" i="1"/>
  <c r="AB47" i="1" s="1"/>
  <c r="AC47" i="1" s="1"/>
  <c r="AD47" i="1" s="1"/>
  <c r="T44" i="1"/>
  <c r="U147" i="1"/>
  <c r="AB154" i="1"/>
  <c r="AB32" i="1"/>
  <c r="AC32" i="1"/>
  <c r="AD32" i="1"/>
  <c r="AB86" i="1"/>
  <c r="AC86" i="1"/>
  <c r="AD86" i="1" s="1"/>
  <c r="AC140" i="1"/>
  <c r="AD140" i="1"/>
  <c r="AB40" i="1"/>
  <c r="AC40" i="1" s="1"/>
  <c r="AD40" i="1" s="1"/>
  <c r="AF40" i="1" s="1"/>
  <c r="AB56" i="1"/>
  <c r="AC56" i="1" s="1"/>
  <c r="AD56" i="1" s="1"/>
  <c r="U51" i="1"/>
  <c r="AB104" i="1"/>
  <c r="AC104" i="1" s="1"/>
  <c r="AD104" i="1" s="1"/>
  <c r="U13" i="1"/>
  <c r="U21" i="1"/>
  <c r="AB21" i="1"/>
  <c r="AC21" i="1" s="1"/>
  <c r="AD21" i="1" s="1"/>
  <c r="U89" i="1"/>
  <c r="AB187" i="1"/>
  <c r="AD187" i="1"/>
  <c r="AF187" i="1"/>
  <c r="AB183" i="1"/>
  <c r="AC159" i="1"/>
  <c r="AD159" i="1"/>
  <c r="U76" i="1"/>
  <c r="U17" i="1"/>
  <c r="AC203" i="1"/>
  <c r="AD203" i="1" s="1"/>
  <c r="AB168" i="1"/>
  <c r="AC168" i="1"/>
  <c r="AD168" i="1" s="1"/>
  <c r="AB178" i="1"/>
  <c r="AC178" i="1"/>
  <c r="AD178" i="1" s="1"/>
  <c r="AF188" i="1"/>
  <c r="AC251" i="1"/>
  <c r="AD251" i="1"/>
  <c r="AB251" i="1"/>
  <c r="U251" i="1"/>
  <c r="AF418" i="1"/>
  <c r="U494" i="1"/>
  <c r="AC494" i="1"/>
  <c r="AD494" i="1"/>
  <c r="AB494" i="1"/>
  <c r="U78" i="1"/>
  <c r="AF346" i="1"/>
  <c r="AG346" i="1"/>
  <c r="AH346" i="1"/>
  <c r="AF231" i="1"/>
  <c r="AG231" i="1" s="1"/>
  <c r="AH231" i="1" s="1"/>
  <c r="AC220" i="1"/>
  <c r="AD220" i="1" s="1"/>
  <c r="AF220" i="1" s="1"/>
  <c r="AF518" i="1"/>
  <c r="AG518" i="1" s="1"/>
  <c r="AH518" i="1" s="1"/>
  <c r="U459" i="1"/>
  <c r="AC459" i="1"/>
  <c r="AD459" i="1"/>
  <c r="AB459" i="1"/>
  <c r="U470" i="1"/>
  <c r="AB470" i="1"/>
  <c r="AC470" i="1"/>
  <c r="AD470" i="1"/>
  <c r="AF461" i="1"/>
  <c r="AG461" i="1" s="1"/>
  <c r="AH461" i="1" s="1"/>
  <c r="U94" i="1"/>
  <c r="AF413" i="1"/>
  <c r="AG413" i="1"/>
  <c r="AH413" i="1"/>
  <c r="AF407" i="1"/>
  <c r="AF201" i="1"/>
  <c r="AG201" i="1"/>
  <c r="AH201" i="1"/>
  <c r="AC213" i="1"/>
  <c r="AD213" i="1" s="1"/>
  <c r="U213" i="1"/>
  <c r="AB213" i="1"/>
  <c r="AC369" i="1"/>
  <c r="AD369" i="1"/>
  <c r="AF503" i="1"/>
  <c r="AG503" i="1"/>
  <c r="AH503" i="1" s="1"/>
  <c r="AF353" i="1"/>
  <c r="AG353" i="1" s="1"/>
  <c r="AH353" i="1" s="1"/>
  <c r="AF160" i="1"/>
  <c r="AG160" i="1" s="1"/>
  <c r="AH160" i="1" s="1"/>
  <c r="U240" i="1"/>
  <c r="AC240" i="1"/>
  <c r="AD240" i="1" s="1"/>
  <c r="AB493" i="1"/>
  <c r="AC493" i="1"/>
  <c r="AD493" i="1"/>
  <c r="U493" i="1"/>
  <c r="AF422" i="1"/>
  <c r="AG422" i="1" s="1"/>
  <c r="AH422" i="1" s="1"/>
  <c r="AB512" i="1"/>
  <c r="U512" i="1"/>
  <c r="AC512" i="1"/>
  <c r="AD512" i="1"/>
  <c r="AF355" i="1"/>
  <c r="AG355" i="1"/>
  <c r="AH355" i="1" s="1"/>
  <c r="AF458" i="1"/>
  <c r="AG458" i="1" s="1"/>
  <c r="AH458" i="1" s="1"/>
  <c r="AF429" i="1"/>
  <c r="AG429" i="1"/>
  <c r="AH429" i="1" s="1"/>
  <c r="AF359" i="1"/>
  <c r="AG359" i="1"/>
  <c r="AH359" i="1" s="1"/>
  <c r="AF166" i="1"/>
  <c r="AG166" i="1"/>
  <c r="AH166" i="1" s="1"/>
  <c r="AF190" i="1"/>
  <c r="U218" i="1"/>
  <c r="AC218" i="1"/>
  <c r="AD218" i="1"/>
  <c r="AF218" i="1" s="1"/>
  <c r="AB341" i="1"/>
  <c r="U341" i="1"/>
  <c r="AC341" i="1"/>
  <c r="AD341" i="1" s="1"/>
  <c r="AF341" i="1" s="1"/>
  <c r="U482" i="1"/>
  <c r="AC482" i="1"/>
  <c r="AD482" i="1" s="1"/>
  <c r="AF292" i="1"/>
  <c r="AC150" i="1"/>
  <c r="AD150" i="1"/>
  <c r="AF150" i="1" s="1"/>
  <c r="AC321" i="1"/>
  <c r="AD321" i="1" s="1"/>
  <c r="U321" i="1"/>
  <c r="AH252" i="1"/>
  <c r="AG185" i="1"/>
  <c r="AH185" i="1"/>
  <c r="AF382" i="1"/>
  <c r="U397" i="1"/>
  <c r="AC397" i="1"/>
  <c r="AD397" i="1"/>
  <c r="AF511" i="1"/>
  <c r="AG511" i="1"/>
  <c r="AH511" i="1"/>
  <c r="AF216" i="1"/>
  <c r="AG216" i="1" s="1"/>
  <c r="AH216" i="1" s="1"/>
  <c r="U390" i="1"/>
  <c r="AC468" i="1"/>
  <c r="AD468" i="1"/>
  <c r="AB468" i="1"/>
  <c r="AC501" i="1"/>
  <c r="AD501" i="1"/>
  <c r="U501" i="1"/>
  <c r="AB501" i="1"/>
  <c r="U44" i="1"/>
  <c r="AB465" i="1"/>
  <c r="U465" i="1"/>
  <c r="AC360" i="1"/>
  <c r="AD360" i="1" s="1"/>
  <c r="U360" i="1"/>
  <c r="AB360" i="1"/>
  <c r="AC434" i="1"/>
  <c r="AD434" i="1"/>
  <c r="AF434" i="1" s="1"/>
  <c r="U415" i="1"/>
  <c r="AB415" i="1"/>
  <c r="AC415" i="1"/>
  <c r="AD415" i="1" s="1"/>
  <c r="AG415" i="1" s="1"/>
  <c r="AH415" i="1" s="1"/>
  <c r="AC504" i="1"/>
  <c r="AD504" i="1" s="1"/>
  <c r="U504" i="1"/>
  <c r="AB504" i="1"/>
  <c r="U455" i="1"/>
  <c r="AB455" i="1"/>
  <c r="AC455" i="1"/>
  <c r="AD455" i="1" s="1"/>
  <c r="U417" i="1"/>
  <c r="AB417" i="1"/>
  <c r="AF299" i="1"/>
  <c r="AG299" i="1"/>
  <c r="AH299" i="1"/>
  <c r="U117" i="1"/>
  <c r="AF181" i="1"/>
  <c r="AB212" i="1"/>
  <c r="U212" i="1"/>
  <c r="AB220" i="1"/>
  <c r="AF447" i="1"/>
  <c r="AF339" i="1"/>
  <c r="AG339" i="1" s="1"/>
  <c r="AH339" i="1" s="1"/>
  <c r="AB474" i="1"/>
  <c r="U474" i="1"/>
  <c r="AC474" i="1"/>
  <c r="AD474" i="1" s="1"/>
  <c r="AC483" i="1"/>
  <c r="AD483" i="1"/>
  <c r="AB483" i="1"/>
  <c r="U483" i="1"/>
  <c r="AF179" i="1"/>
  <c r="AF375" i="1"/>
  <c r="AG375" i="1" s="1"/>
  <c r="AH375" i="1" s="1"/>
  <c r="AF269" i="1"/>
  <c r="AG269" i="1" s="1"/>
  <c r="AH269" i="1" s="1"/>
  <c r="U410" i="1"/>
  <c r="AC448" i="1"/>
  <c r="AD448" i="1"/>
  <c r="AF448" i="1" s="1"/>
  <c r="U448" i="1"/>
  <c r="AB506" i="1"/>
  <c r="AC506" i="1"/>
  <c r="AD506" i="1" s="1"/>
  <c r="U506" i="1"/>
  <c r="U420" i="1"/>
  <c r="AB420" i="1"/>
  <c r="AC426" i="1"/>
  <c r="AD426" i="1" s="1"/>
  <c r="AF426" i="1" s="1"/>
  <c r="U426" i="1"/>
  <c r="AB426" i="1"/>
  <c r="AC473" i="1"/>
  <c r="AD473" i="1"/>
  <c r="AG473" i="1" s="1"/>
  <c r="AH473" i="1" s="1"/>
  <c r="AB507" i="1"/>
  <c r="AC507" i="1"/>
  <c r="AD507" i="1" s="1"/>
  <c r="U507" i="1"/>
  <c r="U322" i="1"/>
  <c r="AB322" i="1"/>
  <c r="AC322" i="1"/>
  <c r="AD322" i="1"/>
  <c r="AH193" i="1"/>
  <c r="U161" i="1"/>
  <c r="AG161" i="1" s="1"/>
  <c r="AH161" i="1" s="1"/>
  <c r="AB161" i="1"/>
  <c r="AC161" i="1"/>
  <c r="AD161" i="1" s="1"/>
  <c r="AF161" i="1" s="1"/>
  <c r="U196" i="1"/>
  <c r="AC196" i="1"/>
  <c r="AD196" i="1"/>
  <c r="AB196" i="1"/>
  <c r="AF202" i="1"/>
  <c r="AG202" i="1" s="1"/>
  <c r="AH202" i="1" s="1"/>
  <c r="U365" i="1"/>
  <c r="AC365" i="1"/>
  <c r="AD365" i="1"/>
  <c r="AB365" i="1"/>
  <c r="U469" i="1"/>
  <c r="AC505" i="1"/>
  <c r="AD505" i="1"/>
  <c r="U505" i="1"/>
  <c r="AB505" i="1"/>
  <c r="AF394" i="1"/>
  <c r="AB123" i="1"/>
  <c r="AG186" i="1"/>
  <c r="AH186" i="1"/>
  <c r="U318" i="1"/>
  <c r="U361" i="1"/>
  <c r="AC361" i="1"/>
  <c r="AD361" i="1"/>
  <c r="AF361" i="1" s="1"/>
  <c r="AB364" i="1"/>
  <c r="U364" i="1"/>
  <c r="AC364" i="1"/>
  <c r="AD364" i="1" s="1"/>
  <c r="AF380" i="1"/>
  <c r="AG380" i="1"/>
  <c r="AH380" i="1" s="1"/>
  <c r="AF297" i="1"/>
  <c r="AB320" i="1"/>
  <c r="U320" i="1"/>
  <c r="AC320" i="1"/>
  <c r="AD320" i="1"/>
  <c r="AF320" i="1" s="1"/>
  <c r="AF94" i="1"/>
  <c r="AG94" i="1" s="1"/>
  <c r="AH94" i="1" s="1"/>
  <c r="AF473" i="1"/>
  <c r="AF506" i="1"/>
  <c r="AF397" i="1"/>
  <c r="AG397" i="1" s="1"/>
  <c r="AH397" i="1" s="1"/>
  <c r="AG361" i="1"/>
  <c r="AH361" i="1" s="1"/>
  <c r="AF415" i="1"/>
  <c r="AF459" i="1"/>
  <c r="AG459" i="1"/>
  <c r="AH459" i="1"/>
  <c r="AG220" i="1"/>
  <c r="AH220" i="1" s="1"/>
  <c r="AF196" i="1"/>
  <c r="AG196" i="1" s="1"/>
  <c r="AH196" i="1" s="1"/>
  <c r="AF501" i="1"/>
  <c r="AG501" i="1"/>
  <c r="AH501" i="1" s="1"/>
  <c r="AG512" i="1"/>
  <c r="AH512" i="1" s="1"/>
  <c r="AF512" i="1"/>
  <c r="AG426" i="1"/>
  <c r="AH426" i="1" s="1"/>
  <c r="AG448" i="1"/>
  <c r="AH448" i="1" s="1"/>
  <c r="AF321" i="1"/>
  <c r="AG494" i="1"/>
  <c r="AH494" i="1" s="1"/>
  <c r="AF494" i="1"/>
  <c r="AG117" i="1"/>
  <c r="AH117" i="1" s="1"/>
  <c r="U107" i="1"/>
  <c r="U109" i="1"/>
  <c r="V157" i="1"/>
  <c r="T157" i="1"/>
  <c r="AC157" i="1" s="1"/>
  <c r="AD157" i="1" s="1"/>
  <c r="AA135" i="1"/>
  <c r="AB135" i="1" s="1"/>
  <c r="AC135" i="1" s="1"/>
  <c r="AD135" i="1" s="1"/>
  <c r="AF135" i="1" s="1"/>
  <c r="V134" i="1"/>
  <c r="T134" i="1"/>
  <c r="T133" i="1"/>
  <c r="AB107" i="1"/>
  <c r="AC107" i="1" s="1"/>
  <c r="AD107" i="1" s="1"/>
  <c r="U63" i="1"/>
  <c r="U35" i="1"/>
  <c r="AC35" i="1"/>
  <c r="AD35" i="1" s="1"/>
  <c r="AB35" i="1"/>
  <c r="U14" i="1"/>
  <c r="U34" i="1"/>
  <c r="U85" i="1"/>
  <c r="AB85" i="1"/>
  <c r="AC85" i="1" s="1"/>
  <c r="AD85" i="1" s="1"/>
  <c r="U135" i="1"/>
  <c r="AA111" i="1"/>
  <c r="AB111" i="1" s="1"/>
  <c r="AC111" i="1" s="1"/>
  <c r="AF159" i="1"/>
  <c r="AG159" i="1"/>
  <c r="AH159" i="1" s="1"/>
  <c r="AB150" i="1"/>
  <c r="U150" i="1"/>
  <c r="U142" i="1"/>
  <c r="AB142" i="1"/>
  <c r="AC142" i="1" s="1"/>
  <c r="AD142" i="1" s="1"/>
  <c r="U39" i="1"/>
  <c r="U47" i="1"/>
  <c r="U72" i="1"/>
  <c r="AB72" i="1"/>
  <c r="AC72" i="1"/>
  <c r="AD72" i="1" s="1"/>
  <c r="AB139" i="1"/>
  <c r="U137" i="1"/>
  <c r="U64" i="1"/>
  <c r="AB155" i="1"/>
  <c r="U75" i="1"/>
  <c r="U144" i="1"/>
  <c r="AA120" i="1"/>
  <c r="AB120" i="1"/>
  <c r="AC120" i="1" s="1"/>
  <c r="T119" i="1"/>
  <c r="V119" i="1"/>
  <c r="T118" i="1"/>
  <c r="AE116" i="1"/>
  <c r="AA116" i="1"/>
  <c r="AA107" i="1"/>
  <c r="T105" i="1"/>
  <c r="U105" i="1" s="1"/>
  <c r="AB105" i="1"/>
  <c r="T100" i="1"/>
  <c r="V100" i="1"/>
  <c r="AA98" i="1"/>
  <c r="AB98" i="1"/>
  <c r="AC98" i="1" s="1"/>
  <c r="AD98" i="1" s="1"/>
  <c r="AF98" i="1" s="1"/>
  <c r="V97" i="1"/>
  <c r="T97" i="1"/>
  <c r="AE91" i="1"/>
  <c r="AA91" i="1"/>
  <c r="AB91" i="1"/>
  <c r="AC91" i="1"/>
  <c r="AD91" i="1"/>
  <c r="V84" i="1"/>
  <c r="T84" i="1"/>
  <c r="T83" i="1"/>
  <c r="AB83" i="1"/>
  <c r="V79" i="1"/>
  <c r="T79" i="1"/>
  <c r="AE74" i="1"/>
  <c r="AA74" i="1"/>
  <c r="AB74" i="1" s="1"/>
  <c r="AC74" i="1" s="1"/>
  <c r="AD74" i="1" s="1"/>
  <c r="AB63" i="1"/>
  <c r="AC63" i="1"/>
  <c r="AD63" i="1"/>
  <c r="AF63" i="1" s="1"/>
  <c r="U111" i="1"/>
  <c r="U42" i="1"/>
  <c r="AB42" i="1"/>
  <c r="U58" i="1"/>
  <c r="AB58" i="1"/>
  <c r="AC58" i="1" s="1"/>
  <c r="AD58" i="1" s="1"/>
  <c r="AF58" i="1" s="1"/>
  <c r="AA51" i="1"/>
  <c r="U115" i="1"/>
  <c r="AB115" i="1"/>
  <c r="AC115" i="1" s="1"/>
  <c r="AD115" i="1" s="1"/>
  <c r="U124" i="1"/>
  <c r="AB124" i="1"/>
  <c r="AC124" i="1"/>
  <c r="AD124" i="1" s="1"/>
  <c r="AF124" i="1" s="1"/>
  <c r="U151" i="1"/>
  <c r="AC151" i="1"/>
  <c r="AD151" i="1" s="1"/>
  <c r="U152" i="1"/>
  <c r="AC152" i="1"/>
  <c r="AD152" i="1" s="1"/>
  <c r="T156" i="1"/>
  <c r="V156" i="1"/>
  <c r="AA141" i="1"/>
  <c r="AA131" i="1"/>
  <c r="AB131" i="1" s="1"/>
  <c r="AC131" i="1" s="1"/>
  <c r="AD131" i="1"/>
  <c r="T129" i="1"/>
  <c r="U129" i="1" s="1"/>
  <c r="T122" i="1"/>
  <c r="AB122" i="1" s="1"/>
  <c r="AC122" i="1" s="1"/>
  <c r="AD122" i="1" s="1"/>
  <c r="AE112" i="1"/>
  <c r="AA112" i="1"/>
  <c r="AB112" i="1"/>
  <c r="AC112" i="1"/>
  <c r="AD112" i="1"/>
  <c r="AE109" i="1"/>
  <c r="AA109" i="1"/>
  <c r="AB109" i="1" s="1"/>
  <c r="AC109" i="1" s="1"/>
  <c r="AD109" i="1" s="1"/>
  <c r="AB87" i="1"/>
  <c r="AC87" i="1" s="1"/>
  <c r="AD87" i="1" s="1"/>
  <c r="AA81" i="1"/>
  <c r="AB81" i="1" s="1"/>
  <c r="AC81" i="1" s="1"/>
  <c r="AD81" i="1" s="1"/>
  <c r="V80" i="1"/>
  <c r="T80" i="1"/>
  <c r="AE70" i="1"/>
  <c r="AA70" i="1"/>
  <c r="AB70" i="1"/>
  <c r="AC70" i="1"/>
  <c r="AD70" i="1" s="1"/>
  <c r="AA66" i="1"/>
  <c r="AB66" i="1" s="1"/>
  <c r="AC66" i="1" s="1"/>
  <c r="AD66" i="1" s="1"/>
  <c r="AG66" i="1" s="1"/>
  <c r="AH66" i="1" s="1"/>
  <c r="V65" i="1"/>
  <c r="T65" i="1"/>
  <c r="T57" i="1"/>
  <c r="U57" i="1" s="1"/>
  <c r="AC123" i="1"/>
  <c r="AD123" i="1" s="1"/>
  <c r="AC42" i="1"/>
  <c r="AD42" i="1" s="1"/>
  <c r="AF42" i="1" s="1"/>
  <c r="AA23" i="1"/>
  <c r="AA19" i="1"/>
  <c r="AB19" i="1"/>
  <c r="AC19" i="1" s="1"/>
  <c r="AD19" i="1" s="1"/>
  <c r="U104" i="1"/>
  <c r="AA124" i="1"/>
  <c r="U101" i="1"/>
  <c r="U71" i="1"/>
  <c r="U56" i="1"/>
  <c r="U41" i="1"/>
  <c r="AB41" i="1"/>
  <c r="AC41" i="1"/>
  <c r="AD41" i="1" s="1"/>
  <c r="U103" i="1"/>
  <c r="T139" i="1"/>
  <c r="U50" i="1"/>
  <c r="AC154" i="1"/>
  <c r="AD154" i="1" s="1"/>
  <c r="AF154" i="1" s="1"/>
  <c r="AG154" i="1" s="1"/>
  <c r="AH154" i="1" s="1"/>
  <c r="U154" i="1"/>
  <c r="AE144" i="1"/>
  <c r="AA144" i="1"/>
  <c r="AB144" i="1"/>
  <c r="AC144" i="1"/>
  <c r="AD144" i="1" s="1"/>
  <c r="AA138" i="1"/>
  <c r="AB138" i="1" s="1"/>
  <c r="AC138" i="1" s="1"/>
  <c r="AD138" i="1" s="1"/>
  <c r="V132" i="1"/>
  <c r="T132" i="1"/>
  <c r="U132" i="1" s="1"/>
  <c r="AA118" i="1"/>
  <c r="AB118" i="1" s="1"/>
  <c r="AC118" i="1" s="1"/>
  <c r="AD118" i="1" s="1"/>
  <c r="AE114" i="1"/>
  <c r="AA114" i="1"/>
  <c r="AB114" i="1"/>
  <c r="AC114" i="1" s="1"/>
  <c r="AD114" i="1" s="1"/>
  <c r="V59" i="1"/>
  <c r="T59" i="1"/>
  <c r="V54" i="1"/>
  <c r="T54" i="1"/>
  <c r="T53" i="1"/>
  <c r="AB53" i="1"/>
  <c r="AE31" i="1"/>
  <c r="AA31" i="1"/>
  <c r="AB31" i="1"/>
  <c r="AC31" i="1"/>
  <c r="AD31" i="1"/>
  <c r="AF31" i="1" s="1"/>
  <c r="AG31" i="1" s="1"/>
  <c r="AH31" i="1" s="1"/>
  <c r="V26" i="1"/>
  <c r="T26" i="1"/>
  <c r="T25" i="1"/>
  <c r="AB25" i="1" s="1"/>
  <c r="AC25" i="1" s="1"/>
  <c r="AD25" i="1" s="1"/>
  <c r="T15" i="1"/>
  <c r="AB15" i="1"/>
  <c r="AE14" i="1"/>
  <c r="AA14" i="1"/>
  <c r="AB14" i="1" s="1"/>
  <c r="AC14" i="1" s="1"/>
  <c r="AD14" i="1" s="1"/>
  <c r="AF14" i="1" s="1"/>
  <c r="AD111" i="1"/>
  <c r="AG40" i="1"/>
  <c r="AH40" i="1" s="1"/>
  <c r="AA126" i="1"/>
  <c r="AA95" i="1"/>
  <c r="AB95" i="1" s="1"/>
  <c r="U16" i="1"/>
  <c r="AB16" i="1"/>
  <c r="AC16" i="1"/>
  <c r="AD16" i="1" s="1"/>
  <c r="AG16" i="1" s="1"/>
  <c r="AH16" i="1" s="1"/>
  <c r="U55" i="1"/>
  <c r="T130" i="1"/>
  <c r="U108" i="1"/>
  <c r="AC73" i="1"/>
  <c r="AD73" i="1"/>
  <c r="U20" i="1"/>
  <c r="AB116" i="1"/>
  <c r="AC116" i="1"/>
  <c r="AD116" i="1"/>
  <c r="T153" i="1"/>
  <c r="AC153" i="1" s="1"/>
  <c r="AD153" i="1" s="1"/>
  <c r="AB153" i="1"/>
  <c r="AA139" i="1"/>
  <c r="AA137" i="1"/>
  <c r="AB137" i="1"/>
  <c r="AC137" i="1" s="1"/>
  <c r="AD137" i="1" s="1"/>
  <c r="V136" i="1"/>
  <c r="T136" i="1"/>
  <c r="V128" i="1"/>
  <c r="T128" i="1"/>
  <c r="U128" i="1" s="1"/>
  <c r="V121" i="1"/>
  <c r="T121" i="1"/>
  <c r="U121" i="1" s="1"/>
  <c r="U120" i="1"/>
  <c r="AD120" i="1"/>
  <c r="AF120" i="1" s="1"/>
  <c r="V158" i="1"/>
  <c r="T158" i="1"/>
  <c r="AB146" i="1"/>
  <c r="V141" i="1"/>
  <c r="T141" i="1"/>
  <c r="T127" i="1"/>
  <c r="AA105" i="1"/>
  <c r="V46" i="1"/>
  <c r="T46" i="1"/>
  <c r="V37" i="1"/>
  <c r="T37" i="1"/>
  <c r="U146" i="1"/>
  <c r="AC146" i="1"/>
  <c r="AD146" i="1" s="1"/>
  <c r="AG146" i="1" s="1"/>
  <c r="AH146" i="1" s="1"/>
  <c r="V145" i="1"/>
  <c r="T145" i="1"/>
  <c r="V126" i="1"/>
  <c r="T126" i="1"/>
  <c r="T95" i="1"/>
  <c r="V95" i="1"/>
  <c r="AA75" i="1"/>
  <c r="AB75" i="1" s="1"/>
  <c r="AC75" i="1" s="1"/>
  <c r="AD75" i="1"/>
  <c r="AE39" i="1"/>
  <c r="AA39" i="1"/>
  <c r="AB39" i="1" s="1"/>
  <c r="AC39" i="1" s="1"/>
  <c r="AD39" i="1" s="1"/>
  <c r="AA103" i="1"/>
  <c r="R49" i="1"/>
  <c r="S49" i="1"/>
  <c r="R13" i="1"/>
  <c r="S13" i="1"/>
  <c r="AF116" i="1"/>
  <c r="AF73" i="1"/>
  <c r="AF16" i="1"/>
  <c r="AB127" i="1"/>
  <c r="AC127" i="1" s="1"/>
  <c r="AD127" i="1" s="1"/>
  <c r="U127" i="1"/>
  <c r="AC158" i="1"/>
  <c r="AD158" i="1"/>
  <c r="AF158" i="1" s="1"/>
  <c r="AB136" i="1"/>
  <c r="AB128" i="1"/>
  <c r="U26" i="1"/>
  <c r="AF41" i="1"/>
  <c r="AF123" i="1"/>
  <c r="AG123" i="1" s="1"/>
  <c r="AH123" i="1" s="1"/>
  <c r="U80" i="1"/>
  <c r="AB80" i="1"/>
  <c r="AC80" i="1"/>
  <c r="AD80" i="1" s="1"/>
  <c r="AF80" i="1" s="1"/>
  <c r="AB37" i="1"/>
  <c r="AC37" i="1"/>
  <c r="AD37" i="1"/>
  <c r="U37" i="1"/>
  <c r="U130" i="1"/>
  <c r="U15" i="1"/>
  <c r="U53" i="1"/>
  <c r="AC53" i="1"/>
  <c r="AD53" i="1"/>
  <c r="AF66" i="1"/>
  <c r="U122" i="1"/>
  <c r="U83" i="1"/>
  <c r="AC83" i="1"/>
  <c r="AD83" i="1"/>
  <c r="U134" i="1"/>
  <c r="U95" i="1"/>
  <c r="AB121" i="1"/>
  <c r="AC121" i="1"/>
  <c r="AD121" i="1"/>
  <c r="U153" i="1"/>
  <c r="AG42" i="1"/>
  <c r="AH42" i="1"/>
  <c r="AB79" i="1"/>
  <c r="AC79" i="1"/>
  <c r="AD79" i="1" s="1"/>
  <c r="U79" i="1"/>
  <c r="U84" i="1"/>
  <c r="AB84" i="1"/>
  <c r="AC84" i="1"/>
  <c r="AD84" i="1" s="1"/>
  <c r="AG98" i="1"/>
  <c r="AH98" i="1"/>
  <c r="AF146" i="1"/>
  <c r="U141" i="1"/>
  <c r="AB141" i="1"/>
  <c r="AC141" i="1"/>
  <c r="AD141" i="1"/>
  <c r="AG141" i="1" s="1"/>
  <c r="AH141" i="1" s="1"/>
  <c r="U25" i="1"/>
  <c r="U139" i="1"/>
  <c r="AC139" i="1"/>
  <c r="AD139" i="1"/>
  <c r="AG58" i="1"/>
  <c r="AH58" i="1" s="1"/>
  <c r="U118" i="1"/>
  <c r="AF37" i="1"/>
  <c r="AG37" i="1"/>
  <c r="AH37" i="1" s="1"/>
  <c r="AF141" i="1"/>
  <c r="AF25" i="1"/>
  <c r="AG25" i="1"/>
  <c r="AH25" i="1"/>
  <c r="AG153" i="1"/>
  <c r="AH153" i="1"/>
  <c r="AF153" i="1"/>
  <c r="AF21" i="1" l="1"/>
  <c r="AG21" i="1"/>
  <c r="AH21" i="1" s="1"/>
  <c r="AF79" i="1"/>
  <c r="AG79" i="1"/>
  <c r="AH79" i="1" s="1"/>
  <c r="AF455" i="1"/>
  <c r="AG455" i="1" s="1"/>
  <c r="AH455" i="1" s="1"/>
  <c r="AG47" i="1"/>
  <c r="AH47" i="1" s="1"/>
  <c r="AF307" i="1"/>
  <c r="AG307" i="1" s="1"/>
  <c r="AH307" i="1" s="1"/>
  <c r="AF81" i="1"/>
  <c r="AG81" i="1"/>
  <c r="AH81" i="1" s="1"/>
  <c r="AF70" i="1"/>
  <c r="AG70" i="1" s="1"/>
  <c r="AH70" i="1" s="1"/>
  <c r="AF142" i="1"/>
  <c r="AG142" i="1" s="1"/>
  <c r="AH142" i="1" s="1"/>
  <c r="AG85" i="1"/>
  <c r="AH85" i="1" s="1"/>
  <c r="AF85" i="1"/>
  <c r="AF240" i="1"/>
  <c r="AG240" i="1"/>
  <c r="AH240" i="1" s="1"/>
  <c r="AF56" i="1"/>
  <c r="AG56" i="1" s="1"/>
  <c r="AH56" i="1" s="1"/>
  <c r="AF466" i="1"/>
  <c r="AG466" i="1" s="1"/>
  <c r="AH466" i="1" s="1"/>
  <c r="AF118" i="1"/>
  <c r="AG118" i="1" s="1"/>
  <c r="AH118" i="1" s="1"/>
  <c r="AF504" i="1"/>
  <c r="AG504" i="1"/>
  <c r="AH504" i="1" s="1"/>
  <c r="AF19" i="1"/>
  <c r="AG19" i="1" s="1"/>
  <c r="AH19" i="1" s="1"/>
  <c r="AG507" i="1"/>
  <c r="AH507" i="1" s="1"/>
  <c r="AF507" i="1"/>
  <c r="AF213" i="1"/>
  <c r="AG213" i="1"/>
  <c r="AH213" i="1" s="1"/>
  <c r="AF74" i="1"/>
  <c r="AG74" i="1" s="1"/>
  <c r="AH74" i="1" s="1"/>
  <c r="AF405" i="1"/>
  <c r="AG82" i="1"/>
  <c r="AH82" i="1" s="1"/>
  <c r="AF82" i="1"/>
  <c r="AF287" i="1"/>
  <c r="AG287" i="1"/>
  <c r="AH287" i="1" s="1"/>
  <c r="AF392" i="1"/>
  <c r="AG392" i="1" s="1"/>
  <c r="AH392" i="1" s="1"/>
  <c r="AG75" i="1"/>
  <c r="AH75" i="1" s="1"/>
  <c r="AG99" i="1"/>
  <c r="AH99" i="1" s="1"/>
  <c r="AF99" i="1"/>
  <c r="AF157" i="1"/>
  <c r="AF144" i="1"/>
  <c r="AG144" i="1"/>
  <c r="AH144" i="1" s="1"/>
  <c r="AF152" i="1"/>
  <c r="AG152" i="1"/>
  <c r="AH152" i="1" s="1"/>
  <c r="AG482" i="1"/>
  <c r="AH482" i="1" s="1"/>
  <c r="AF482" i="1"/>
  <c r="AF327" i="1"/>
  <c r="AF489" i="1"/>
  <c r="AG489" i="1"/>
  <c r="AH489" i="1" s="1"/>
  <c r="AF499" i="1"/>
  <c r="AG499" i="1" s="1"/>
  <c r="AH499" i="1" s="1"/>
  <c r="AF205" i="1"/>
  <c r="AG205" i="1" s="1"/>
  <c r="AH205" i="1" s="1"/>
  <c r="AF163" i="1"/>
  <c r="AG163" i="1" s="1"/>
  <c r="AH163" i="1" s="1"/>
  <c r="AF464" i="1"/>
  <c r="AG464" i="1" s="1"/>
  <c r="AH464" i="1" s="1"/>
  <c r="AC129" i="1"/>
  <c r="AD129" i="1" s="1"/>
  <c r="AF35" i="1"/>
  <c r="AG35" i="1" s="1"/>
  <c r="AH35" i="1" s="1"/>
  <c r="AF483" i="1"/>
  <c r="AG483" i="1" s="1"/>
  <c r="AH483" i="1" s="1"/>
  <c r="AF176" i="1"/>
  <c r="AG176" i="1" s="1"/>
  <c r="AH176" i="1" s="1"/>
  <c r="AF75" i="1"/>
  <c r="AF251" i="1"/>
  <c r="AG251" i="1"/>
  <c r="AH251" i="1" s="1"/>
  <c r="AF249" i="1"/>
  <c r="AG249" i="1" s="1"/>
  <c r="AH249" i="1" s="1"/>
  <c r="AF200" i="1"/>
  <c r="AG200" i="1" s="1"/>
  <c r="AH200" i="1" s="1"/>
  <c r="AC105" i="1"/>
  <c r="AD105" i="1" s="1"/>
  <c r="AB132" i="1"/>
  <c r="AG135" i="1"/>
  <c r="AH135" i="1" s="1"/>
  <c r="AF131" i="1"/>
  <c r="AG131" i="1" s="1"/>
  <c r="AH131" i="1" s="1"/>
  <c r="U126" i="1"/>
  <c r="AB126" i="1"/>
  <c r="AC126" i="1" s="1"/>
  <c r="AD126" i="1" s="1"/>
  <c r="U46" i="1"/>
  <c r="AB57" i="1"/>
  <c r="AC57" i="1" s="1"/>
  <c r="AD57" i="1" s="1"/>
  <c r="AF109" i="1"/>
  <c r="AG109" i="1" s="1"/>
  <c r="AH109" i="1" s="1"/>
  <c r="AB129" i="1"/>
  <c r="AF360" i="1"/>
  <c r="AG360" i="1"/>
  <c r="AH360" i="1" s="1"/>
  <c r="AG321" i="1"/>
  <c r="AH321" i="1" s="1"/>
  <c r="AG421" i="1"/>
  <c r="AH421" i="1" s="1"/>
  <c r="AG208" i="1"/>
  <c r="AH208" i="1" s="1"/>
  <c r="AG86" i="1"/>
  <c r="AH86" i="1" s="1"/>
  <c r="AF86" i="1"/>
  <c r="AB44" i="1"/>
  <c r="AC44" i="1" s="1"/>
  <c r="AD44" i="1" s="1"/>
  <c r="AF108" i="1"/>
  <c r="AG108" i="1" s="1"/>
  <c r="AH108" i="1" s="1"/>
  <c r="AF539" i="1"/>
  <c r="AG539" i="1" s="1"/>
  <c r="AH539" i="1" s="1"/>
  <c r="AF366" i="1"/>
  <c r="AG366" i="1" s="1"/>
  <c r="AH366" i="1" s="1"/>
  <c r="AF274" i="1"/>
  <c r="AG274" i="1"/>
  <c r="AH274" i="1" s="1"/>
  <c r="AF524" i="1"/>
  <c r="AG524" i="1" s="1"/>
  <c r="AH524" i="1" s="1"/>
  <c r="AF540" i="1"/>
  <c r="AG540" i="1" s="1"/>
  <c r="AH540" i="1" s="1"/>
  <c r="U100" i="1"/>
  <c r="AF203" i="1"/>
  <c r="AG203" i="1" s="1"/>
  <c r="AH203" i="1" s="1"/>
  <c r="AF104" i="1"/>
  <c r="AG104" i="1" s="1"/>
  <c r="AH104" i="1" s="1"/>
  <c r="AC400" i="1"/>
  <c r="AD400" i="1" s="1"/>
  <c r="U400" i="1"/>
  <c r="AB363" i="1"/>
  <c r="AC363" i="1"/>
  <c r="AD363" i="1" s="1"/>
  <c r="U363" i="1"/>
  <c r="AF222" i="1"/>
  <c r="AG222" i="1" s="1"/>
  <c r="AH222" i="1" s="1"/>
  <c r="AF338" i="1"/>
  <c r="AG338" i="1"/>
  <c r="AH338" i="1" s="1"/>
  <c r="AF570" i="1"/>
  <c r="AG570" i="1" s="1"/>
  <c r="AH570" i="1" s="1"/>
  <c r="AF584" i="1"/>
  <c r="AG584" i="1" s="1"/>
  <c r="AH584" i="1" s="1"/>
  <c r="AF544" i="1"/>
  <c r="AG544" i="1"/>
  <c r="AH544" i="1" s="1"/>
  <c r="AG111" i="1"/>
  <c r="AH111" i="1" s="1"/>
  <c r="AF111" i="1"/>
  <c r="AF322" i="1"/>
  <c r="AG322" i="1" s="1"/>
  <c r="AH322" i="1" s="1"/>
  <c r="AF515" i="1"/>
  <c r="AG515" i="1" s="1"/>
  <c r="AH515" i="1" s="1"/>
  <c r="AF433" i="1"/>
  <c r="AG433" i="1" s="1"/>
  <c r="AH433" i="1" s="1"/>
  <c r="AF573" i="1"/>
  <c r="AG573" i="1" s="1"/>
  <c r="AH573" i="1" s="1"/>
  <c r="AF137" i="1"/>
  <c r="AG137" i="1" s="1"/>
  <c r="AH137" i="1" s="1"/>
  <c r="AF39" i="1"/>
  <c r="AG39" i="1" s="1"/>
  <c r="AH39" i="1" s="1"/>
  <c r="AF112" i="1"/>
  <c r="AG112" i="1" s="1"/>
  <c r="AH112" i="1" s="1"/>
  <c r="AF468" i="1"/>
  <c r="AG468" i="1" s="1"/>
  <c r="AH468" i="1" s="1"/>
  <c r="AG517" i="1"/>
  <c r="AH517" i="1" s="1"/>
  <c r="AF517" i="1"/>
  <c r="AF545" i="1"/>
  <c r="AG545" i="1"/>
  <c r="AH545" i="1" s="1"/>
  <c r="AC396" i="1"/>
  <c r="AD396" i="1" s="1"/>
  <c r="U396" i="1"/>
  <c r="AB500" i="1"/>
  <c r="U500" i="1"/>
  <c r="AG314" i="1"/>
  <c r="AH314" i="1" s="1"/>
  <c r="AF314" i="1"/>
  <c r="AG382" i="1"/>
  <c r="AH382" i="1" s="1"/>
  <c r="AB471" i="1"/>
  <c r="AG262" i="1"/>
  <c r="AH262" i="1" s="1"/>
  <c r="AF262" i="1"/>
  <c r="AG370" i="1"/>
  <c r="AH370" i="1" s="1"/>
  <c r="AG127" i="1"/>
  <c r="AH127" i="1" s="1"/>
  <c r="AF127" i="1"/>
  <c r="AF47" i="1"/>
  <c r="AF114" i="1"/>
  <c r="AG114" i="1"/>
  <c r="AH114" i="1" s="1"/>
  <c r="AG107" i="1"/>
  <c r="AH107" i="1" s="1"/>
  <c r="AF107" i="1"/>
  <c r="AF212" i="1"/>
  <c r="AG212" i="1" s="1"/>
  <c r="AH212" i="1" s="1"/>
  <c r="AG474" i="1"/>
  <c r="AH474" i="1" s="1"/>
  <c r="AF474" i="1"/>
  <c r="AG428" i="1"/>
  <c r="AH428" i="1" s="1"/>
  <c r="AF465" i="1"/>
  <c r="AG465" i="1"/>
  <c r="AH465" i="1" s="1"/>
  <c r="AF463" i="1"/>
  <c r="AG463" i="1" s="1"/>
  <c r="AH463" i="1" s="1"/>
  <c r="AF445" i="1"/>
  <c r="AG445" i="1" s="1"/>
  <c r="AH445" i="1" s="1"/>
  <c r="AF277" i="1"/>
  <c r="AG179" i="1"/>
  <c r="AH179" i="1" s="1"/>
  <c r="AG78" i="1"/>
  <c r="AH78" i="1" s="1"/>
  <c r="AF78" i="1"/>
  <c r="AG395" i="1"/>
  <c r="AH395" i="1" s="1"/>
  <c r="AF395" i="1"/>
  <c r="AF217" i="1"/>
  <c r="AG217" i="1"/>
  <c r="AH217" i="1" s="1"/>
  <c r="AF304" i="1"/>
  <c r="AG304" i="1" s="1"/>
  <c r="AH304" i="1" s="1"/>
  <c r="AG267" i="1"/>
  <c r="AH267" i="1" s="1"/>
  <c r="AF294" i="1"/>
  <c r="AG294" i="1" s="1"/>
  <c r="AH294" i="1" s="1"/>
  <c r="AF308" i="1"/>
  <c r="AG308" i="1" s="1"/>
  <c r="AH308" i="1" s="1"/>
  <c r="AF496" i="1"/>
  <c r="AG496" i="1" s="1"/>
  <c r="AH496" i="1" s="1"/>
  <c r="AF148" i="1"/>
  <c r="AG148" i="1" s="1"/>
  <c r="AH148" i="1" s="1"/>
  <c r="AG28" i="1"/>
  <c r="AH28" i="1" s="1"/>
  <c r="AF28" i="1"/>
  <c r="AF275" i="1"/>
  <c r="AG275" i="1"/>
  <c r="AH275" i="1" s="1"/>
  <c r="U119" i="1"/>
  <c r="AG364" i="1"/>
  <c r="AH364" i="1" s="1"/>
  <c r="AF364" i="1"/>
  <c r="AF83" i="1"/>
  <c r="AG83" i="1" s="1"/>
  <c r="AH83" i="1" s="1"/>
  <c r="AF369" i="1"/>
  <c r="AG369" i="1" s="1"/>
  <c r="AH369" i="1" s="1"/>
  <c r="AG178" i="1"/>
  <c r="AH178" i="1" s="1"/>
  <c r="AF178" i="1"/>
  <c r="AF423" i="1"/>
  <c r="AG423" i="1" s="1"/>
  <c r="AH423" i="1" s="1"/>
  <c r="AG447" i="1"/>
  <c r="AH447" i="1" s="1"/>
  <c r="AC156" i="1"/>
  <c r="AD156" i="1" s="1"/>
  <c r="U156" i="1"/>
  <c r="AB156" i="1"/>
  <c r="AF91" i="1"/>
  <c r="AG91" i="1" s="1"/>
  <c r="AH91" i="1" s="1"/>
  <c r="AF72" i="1"/>
  <c r="AG72" i="1"/>
  <c r="AH72" i="1" s="1"/>
  <c r="AB133" i="1"/>
  <c r="AC133" i="1" s="1"/>
  <c r="AD133" i="1" s="1"/>
  <c r="U133" i="1"/>
  <c r="AG320" i="1"/>
  <c r="AH320" i="1" s="1"/>
  <c r="AF417" i="1"/>
  <c r="AG417" i="1" s="1"/>
  <c r="AH417" i="1" s="1"/>
  <c r="AF365" i="1"/>
  <c r="AG365" i="1"/>
  <c r="AH365" i="1" s="1"/>
  <c r="AG403" i="1"/>
  <c r="AH403" i="1" s="1"/>
  <c r="AG430" i="1"/>
  <c r="AH430" i="1" s="1"/>
  <c r="AF493" i="1"/>
  <c r="AG493" i="1" s="1"/>
  <c r="AH493" i="1" s="1"/>
  <c r="AF470" i="1"/>
  <c r="AG470" i="1" s="1"/>
  <c r="AH470" i="1" s="1"/>
  <c r="AC471" i="1"/>
  <c r="AD471" i="1" s="1"/>
  <c r="AF168" i="1"/>
  <c r="AG168" i="1"/>
  <c r="AH168" i="1" s="1"/>
  <c r="AF140" i="1"/>
  <c r="AG140" i="1" s="1"/>
  <c r="AH140" i="1" s="1"/>
  <c r="AF441" i="1"/>
  <c r="AG441" i="1"/>
  <c r="AH441" i="1" s="1"/>
  <c r="AG256" i="1"/>
  <c r="AH256" i="1" s="1"/>
  <c r="AG190" i="1"/>
  <c r="AH190" i="1" s="1"/>
  <c r="AF334" i="1"/>
  <c r="AG334" i="1" s="1"/>
  <c r="AH334" i="1" s="1"/>
  <c r="AG297" i="1"/>
  <c r="AH297" i="1" s="1"/>
  <c r="AF278" i="1"/>
  <c r="AG278" i="1" s="1"/>
  <c r="AH278" i="1" s="1"/>
  <c r="AF279" i="1"/>
  <c r="AG279" i="1" s="1"/>
  <c r="AH279" i="1" s="1"/>
  <c r="AF387" i="1"/>
  <c r="AG387" i="1" s="1"/>
  <c r="AH387" i="1" s="1"/>
  <c r="AF342" i="1"/>
  <c r="AG342" i="1" s="1"/>
  <c r="AH342" i="1" s="1"/>
  <c r="AF345" i="1"/>
  <c r="AG345" i="1"/>
  <c r="AH345" i="1" s="1"/>
  <c r="AG442" i="1"/>
  <c r="AH442" i="1" s="1"/>
  <c r="AF442" i="1"/>
  <c r="AF381" i="1"/>
  <c r="AG381" i="1" s="1"/>
  <c r="AH381" i="1" s="1"/>
  <c r="AG80" i="1"/>
  <c r="AH80" i="1" s="1"/>
  <c r="AB145" i="1"/>
  <c r="AC145" i="1"/>
  <c r="AD145" i="1" s="1"/>
  <c r="U145" i="1"/>
  <c r="U65" i="1"/>
  <c r="AF151" i="1"/>
  <c r="AG151" i="1" s="1"/>
  <c r="AH151" i="1" s="1"/>
  <c r="AF505" i="1"/>
  <c r="AG505" i="1" s="1"/>
  <c r="AH505" i="1" s="1"/>
  <c r="AG150" i="1"/>
  <c r="AH150" i="1" s="1"/>
  <c r="AC17" i="1"/>
  <c r="AD17" i="1" s="1"/>
  <c r="AF559" i="1"/>
  <c r="AG559" i="1" s="1"/>
  <c r="AH559" i="1" s="1"/>
  <c r="AF84" i="1"/>
  <c r="AG84" i="1"/>
  <c r="AH84" i="1" s="1"/>
  <c r="AF32" i="1"/>
  <c r="AG32" i="1"/>
  <c r="AH32" i="1" s="1"/>
  <c r="AC457" i="1"/>
  <c r="AD457" i="1" s="1"/>
  <c r="AB457" i="1"/>
  <c r="U457" i="1"/>
  <c r="AF427" i="1"/>
  <c r="AG427" i="1" s="1"/>
  <c r="AH427" i="1" s="1"/>
  <c r="AG41" i="1"/>
  <c r="AH41" i="1" s="1"/>
  <c r="AG506" i="1"/>
  <c r="AH506" i="1" s="1"/>
  <c r="AG121" i="1"/>
  <c r="AH121" i="1" s="1"/>
  <c r="AF138" i="1"/>
  <c r="AG138" i="1" s="1"/>
  <c r="AH138" i="1" s="1"/>
  <c r="AF121" i="1"/>
  <c r="AB157" i="1"/>
  <c r="U97" i="1"/>
  <c r="U59" i="1"/>
  <c r="AG120" i="1"/>
  <c r="AH120" i="1" s="1"/>
  <c r="AG14" i="1"/>
  <c r="AH14" i="1" s="1"/>
  <c r="AG116" i="1"/>
  <c r="AH116" i="1" s="1"/>
  <c r="AC15" i="1"/>
  <c r="AD15" i="1" s="1"/>
  <c r="AF49" i="1"/>
  <c r="AG49" i="1" s="1"/>
  <c r="AH49" i="1" s="1"/>
  <c r="AF53" i="1"/>
  <c r="AG53" i="1" s="1"/>
  <c r="AH53" i="1" s="1"/>
  <c r="AF139" i="1"/>
  <c r="AG139" i="1"/>
  <c r="AH139" i="1" s="1"/>
  <c r="AC132" i="1"/>
  <c r="AD132" i="1" s="1"/>
  <c r="U157" i="1"/>
  <c r="AG157" i="1" s="1"/>
  <c r="AH157" i="1" s="1"/>
  <c r="AG63" i="1"/>
  <c r="AH63" i="1" s="1"/>
  <c r="AG124" i="1"/>
  <c r="AH124" i="1" s="1"/>
  <c r="AC95" i="1"/>
  <c r="AD95" i="1" s="1"/>
  <c r="U158" i="1"/>
  <c r="AG158" i="1" s="1"/>
  <c r="AH158" i="1" s="1"/>
  <c r="AB158" i="1"/>
  <c r="U136" i="1"/>
  <c r="AC136" i="1"/>
  <c r="AD136" i="1" s="1"/>
  <c r="AF87" i="1"/>
  <c r="AG87" i="1" s="1"/>
  <c r="AH87" i="1" s="1"/>
  <c r="AG122" i="1"/>
  <c r="AH122" i="1" s="1"/>
  <c r="AF122" i="1"/>
  <c r="AF115" i="1"/>
  <c r="AG115" i="1" s="1"/>
  <c r="AH115" i="1" s="1"/>
  <c r="AG341" i="1"/>
  <c r="AH341" i="1" s="1"/>
  <c r="AC500" i="1"/>
  <c r="AD500" i="1" s="1"/>
  <c r="AF420" i="1"/>
  <c r="AG420" i="1" s="1"/>
  <c r="AH420" i="1" s="1"/>
  <c r="AF170" i="1"/>
  <c r="AG170" i="1" s="1"/>
  <c r="AH170" i="1" s="1"/>
  <c r="AF38" i="1"/>
  <c r="AG38" i="1" s="1"/>
  <c r="AH38" i="1" s="1"/>
  <c r="AF374" i="1"/>
  <c r="AG374" i="1" s="1"/>
  <c r="AH374" i="1" s="1"/>
  <c r="AF246" i="1"/>
  <c r="AG246" i="1" s="1"/>
  <c r="AH246" i="1" s="1"/>
  <c r="AF479" i="1"/>
  <c r="AG479" i="1" s="1"/>
  <c r="AH479" i="1" s="1"/>
  <c r="AF356" i="1"/>
  <c r="AG356" i="1" s="1"/>
  <c r="AH356" i="1" s="1"/>
  <c r="AG498" i="1"/>
  <c r="AH498" i="1" s="1"/>
  <c r="AG476" i="1"/>
  <c r="AH476" i="1" s="1"/>
  <c r="AG238" i="1"/>
  <c r="AH238" i="1" s="1"/>
  <c r="AF537" i="1"/>
  <c r="AG537" i="1"/>
  <c r="AH537" i="1" s="1"/>
  <c r="AF460" i="1"/>
  <c r="AG460" i="1"/>
  <c r="AH460" i="1" s="1"/>
  <c r="AB103" i="1"/>
  <c r="AC103" i="1" s="1"/>
  <c r="AD103" i="1" s="1"/>
  <c r="AC155" i="1"/>
  <c r="AD155" i="1" s="1"/>
  <c r="U106" i="1"/>
  <c r="AF36" i="1"/>
  <c r="AG36" i="1" s="1"/>
  <c r="AH36" i="1" s="1"/>
  <c r="AF143" i="1"/>
  <c r="AG143" i="1" s="1"/>
  <c r="AH143" i="1" s="1"/>
  <c r="AG218" i="1"/>
  <c r="AH218" i="1" s="1"/>
  <c r="AC318" i="1"/>
  <c r="AD318" i="1" s="1"/>
  <c r="AG173" i="1"/>
  <c r="AH173" i="1" s="1"/>
  <c r="AF416" i="1"/>
  <c r="AG416" i="1" s="1"/>
  <c r="AH416" i="1" s="1"/>
  <c r="AB473" i="1"/>
  <c r="AC410" i="1"/>
  <c r="AD410" i="1" s="1"/>
  <c r="AF335" i="1"/>
  <c r="AG335" i="1" s="1"/>
  <c r="AH335" i="1" s="1"/>
  <c r="U189" i="1"/>
  <c r="AF502" i="1"/>
  <c r="AG502" i="1" s="1"/>
  <c r="AH502" i="1" s="1"/>
  <c r="AF488" i="1"/>
  <c r="AG488" i="1" s="1"/>
  <c r="AH488" i="1" s="1"/>
  <c r="AB33" i="1"/>
  <c r="AB208" i="1"/>
  <c r="U226" i="1"/>
  <c r="AB188" i="1"/>
  <c r="AC300" i="1"/>
  <c r="AD300" i="1" s="1"/>
  <c r="AG247" i="1"/>
  <c r="AH247" i="1" s="1"/>
  <c r="AG486" i="1"/>
  <c r="AH486" i="1" s="1"/>
  <c r="AG227" i="1"/>
  <c r="AH227" i="1" s="1"/>
  <c r="AG310" i="1"/>
  <c r="AH310" i="1" s="1"/>
  <c r="AC76" i="1"/>
  <c r="AD76" i="1" s="1"/>
  <c r="AB90" i="1"/>
  <c r="AC90" i="1" s="1"/>
  <c r="AD90" i="1" s="1"/>
  <c r="U90" i="1"/>
  <c r="AF362" i="1"/>
  <c r="AG362" i="1" s="1"/>
  <c r="AH362" i="1" s="1"/>
  <c r="U293" i="1"/>
  <c r="AG336" i="1"/>
  <c r="AH336" i="1" s="1"/>
  <c r="AF296" i="1"/>
  <c r="AG296" i="1" s="1"/>
  <c r="AH296" i="1" s="1"/>
  <c r="AC226" i="1"/>
  <c r="AD226" i="1" s="1"/>
  <c r="AB241" i="1"/>
  <c r="AG523" i="1"/>
  <c r="AH523" i="1" s="1"/>
  <c r="AG245" i="1"/>
  <c r="AH245" i="1" s="1"/>
  <c r="AF578" i="1"/>
  <c r="AG578" i="1"/>
  <c r="AH578" i="1" s="1"/>
  <c r="U524" i="1"/>
  <c r="AF586" i="1"/>
  <c r="AG586" i="1" s="1"/>
  <c r="AH586" i="1" s="1"/>
  <c r="AF357" i="1"/>
  <c r="AG357" i="1" s="1"/>
  <c r="AH357" i="1" s="1"/>
  <c r="U580" i="1"/>
  <c r="AF229" i="1"/>
  <c r="AG229" i="1"/>
  <c r="AH229" i="1" s="1"/>
  <c r="AB331" i="1"/>
  <c r="AC331" i="1"/>
  <c r="AD331" i="1" s="1"/>
  <c r="U331" i="1"/>
  <c r="U327" i="1"/>
  <c r="AG327" i="1" s="1"/>
  <c r="AH327" i="1" s="1"/>
  <c r="AB327" i="1"/>
  <c r="AF267" i="1"/>
  <c r="AB311" i="1"/>
  <c r="AC311" i="1"/>
  <c r="AD311" i="1" s="1"/>
  <c r="AB385" i="1"/>
  <c r="AC385" i="1"/>
  <c r="AD385" i="1" s="1"/>
  <c r="U385" i="1"/>
  <c r="AB214" i="1"/>
  <c r="U386" i="1"/>
  <c r="AG386" i="1" s="1"/>
  <c r="AH386" i="1" s="1"/>
  <c r="U234" i="1"/>
  <c r="AG234" i="1" s="1"/>
  <c r="AH234" i="1" s="1"/>
  <c r="U199" i="1"/>
  <c r="AC199" i="1"/>
  <c r="AD199" i="1" s="1"/>
  <c r="U206" i="1"/>
  <c r="U479" i="1"/>
  <c r="AB479" i="1"/>
  <c r="AF546" i="1"/>
  <c r="AG546" i="1" s="1"/>
  <c r="AH546" i="1" s="1"/>
  <c r="AF485" i="1"/>
  <c r="AG485" i="1"/>
  <c r="AH485" i="1" s="1"/>
  <c r="U301" i="1"/>
  <c r="AC301" i="1"/>
  <c r="AD301" i="1" s="1"/>
  <c r="AF869" i="1"/>
  <c r="AG869" i="1" s="1"/>
  <c r="AH869" i="1" s="1"/>
  <c r="AF837" i="1"/>
  <c r="AG837" i="1"/>
  <c r="AH837" i="1" s="1"/>
  <c r="T913" i="1"/>
  <c r="AB913" i="1" s="1"/>
  <c r="AF171" i="1"/>
  <c r="AG171" i="1" s="1"/>
  <c r="AH171" i="1" s="1"/>
  <c r="AF332" i="1"/>
  <c r="AG332" i="1"/>
  <c r="AH332" i="1" s="1"/>
  <c r="AG232" i="1"/>
  <c r="AH232" i="1" s="1"/>
  <c r="AG350" i="1"/>
  <c r="AH350" i="1" s="1"/>
  <c r="AG436" i="1"/>
  <c r="AH436" i="1" s="1"/>
  <c r="AF478" i="1"/>
  <c r="AG478" i="1" s="1"/>
  <c r="AH478" i="1" s="1"/>
  <c r="AF266" i="1"/>
  <c r="AG266" i="1"/>
  <c r="AH266" i="1" s="1"/>
  <c r="AB224" i="1"/>
  <c r="AC224" i="1"/>
  <c r="AD224" i="1" s="1"/>
  <c r="AB228" i="1"/>
  <c r="AC228" i="1"/>
  <c r="AD228" i="1" s="1"/>
  <c r="U228" i="1"/>
  <c r="AB497" i="1"/>
  <c r="U497" i="1"/>
  <c r="AC497" i="1"/>
  <c r="AD497" i="1" s="1"/>
  <c r="AG550" i="1"/>
  <c r="AH550" i="1" s="1"/>
  <c r="AF526" i="1"/>
  <c r="AG526" i="1" s="1"/>
  <c r="AH526" i="1" s="1"/>
  <c r="U184" i="1"/>
  <c r="AB184" i="1"/>
  <c r="AB379" i="1"/>
  <c r="AC379" i="1"/>
  <c r="AD379" i="1" s="1"/>
  <c r="AF538" i="1"/>
  <c r="AG538" i="1"/>
  <c r="AH538" i="1" s="1"/>
  <c r="AG580" i="1"/>
  <c r="AH580" i="1" s="1"/>
  <c r="AG555" i="1"/>
  <c r="AH555" i="1" s="1"/>
  <c r="AB532" i="1"/>
  <c r="AC532" i="1"/>
  <c r="AD532" i="1" s="1"/>
  <c r="U532" i="1"/>
  <c r="AF926" i="1"/>
  <c r="AG926" i="1"/>
  <c r="AH926" i="1" s="1"/>
  <c r="AF893" i="1"/>
  <c r="AG893" i="1" s="1"/>
  <c r="AH893" i="1" s="1"/>
  <c r="AF701" i="1"/>
  <c r="AG701" i="1" s="1"/>
  <c r="AH701" i="1" s="1"/>
  <c r="AF728" i="1"/>
  <c r="AG728" i="1" s="1"/>
  <c r="AH728" i="1" s="1"/>
  <c r="AB687" i="1"/>
  <c r="U687" i="1"/>
  <c r="AC687" i="1"/>
  <c r="AD687" i="1" s="1"/>
  <c r="U188" i="1"/>
  <c r="AG188" i="1" s="1"/>
  <c r="AH188" i="1" s="1"/>
  <c r="U177" i="1"/>
  <c r="AB177" i="1"/>
  <c r="AC177" i="1"/>
  <c r="AD177" i="1" s="1"/>
  <c r="AC93" i="1"/>
  <c r="AD93" i="1" s="1"/>
  <c r="AB48" i="1"/>
  <c r="AC48" i="1"/>
  <c r="AD48" i="1" s="1"/>
  <c r="U48" i="1"/>
  <c r="AF384" i="1"/>
  <c r="AG384" i="1" s="1"/>
  <c r="AH384" i="1" s="1"/>
  <c r="AF513" i="1"/>
  <c r="AG513" i="1" s="1"/>
  <c r="AH513" i="1" s="1"/>
  <c r="AF370" i="1"/>
  <c r="AG347" i="1"/>
  <c r="AH347" i="1" s="1"/>
  <c r="AC248" i="1"/>
  <c r="AD248" i="1" s="1"/>
  <c r="AB248" i="1"/>
  <c r="AC291" i="1"/>
  <c r="AD291" i="1" s="1"/>
  <c r="AB291" i="1"/>
  <c r="AB265" i="1"/>
  <c r="AC265" i="1"/>
  <c r="AD265" i="1" s="1"/>
  <c r="U265" i="1"/>
  <c r="AB306" i="1"/>
  <c r="U306" i="1"/>
  <c r="AG306" i="1" s="1"/>
  <c r="AH306" i="1" s="1"/>
  <c r="AC289" i="1"/>
  <c r="AD289" i="1" s="1"/>
  <c r="U289" i="1"/>
  <c r="AC351" i="1"/>
  <c r="AD351" i="1" s="1"/>
  <c r="AB351" i="1"/>
  <c r="U407" i="1"/>
  <c r="AG407" i="1" s="1"/>
  <c r="AH407" i="1" s="1"/>
  <c r="AB407" i="1"/>
  <c r="U243" i="1"/>
  <c r="AC243" i="1"/>
  <c r="AD243" i="1" s="1"/>
  <c r="AG531" i="1"/>
  <c r="AH531" i="1" s="1"/>
  <c r="AB432" i="1"/>
  <c r="AC432" i="1"/>
  <c r="AD432" i="1" s="1"/>
  <c r="AF849" i="1"/>
  <c r="AG849" i="1" s="1"/>
  <c r="AH849" i="1" s="1"/>
  <c r="AG910" i="1"/>
  <c r="AH910" i="1" s="1"/>
  <c r="AF817" i="1"/>
  <c r="AG817" i="1" s="1"/>
  <c r="AH817" i="1" s="1"/>
  <c r="AG881" i="1"/>
  <c r="AH881" i="1" s="1"/>
  <c r="AF881" i="1"/>
  <c r="AB93" i="1"/>
  <c r="AF306" i="1"/>
  <c r="AF371" i="1"/>
  <c r="AG371" i="1"/>
  <c r="AH371" i="1" s="1"/>
  <c r="AF214" i="1"/>
  <c r="AG214" i="1" s="1"/>
  <c r="AH214" i="1" s="1"/>
  <c r="AG484" i="1"/>
  <c r="AH484" i="1" s="1"/>
  <c r="AF525" i="1"/>
  <c r="AG525" i="1"/>
  <c r="AH525" i="1" s="1"/>
  <c r="AG521" i="1"/>
  <c r="AH521" i="1" s="1"/>
  <c r="AG401" i="1"/>
  <c r="AH401" i="1" s="1"/>
  <c r="AB255" i="1"/>
  <c r="U255" i="1"/>
  <c r="AG293" i="1"/>
  <c r="AH293" i="1" s="1"/>
  <c r="U257" i="1"/>
  <c r="AC257" i="1"/>
  <c r="AD257" i="1" s="1"/>
  <c r="U333" i="1"/>
  <c r="AG333" i="1" s="1"/>
  <c r="AH333" i="1" s="1"/>
  <c r="U290" i="1"/>
  <c r="AC290" i="1"/>
  <c r="AD290" i="1" s="1"/>
  <c r="U490" i="1"/>
  <c r="AC490" i="1"/>
  <c r="AD490" i="1" s="1"/>
  <c r="AB195" i="1"/>
  <c r="AC195" i="1"/>
  <c r="AD195" i="1" s="1"/>
  <c r="AC536" i="1"/>
  <c r="AD536" i="1" s="1"/>
  <c r="U536" i="1"/>
  <c r="AF895" i="1"/>
  <c r="AG895" i="1" s="1"/>
  <c r="AH895" i="1" s="1"/>
  <c r="AG791" i="1"/>
  <c r="AH791" i="1" s="1"/>
  <c r="AF642" i="1"/>
  <c r="AG642" i="1"/>
  <c r="AH642" i="1" s="1"/>
  <c r="AF702" i="1"/>
  <c r="AG702" i="1"/>
  <c r="AH702" i="1" s="1"/>
  <c r="AF722" i="1"/>
  <c r="AG722" i="1" s="1"/>
  <c r="AH722" i="1" s="1"/>
  <c r="AF367" i="1"/>
  <c r="AG367" i="1" s="1"/>
  <c r="AH367" i="1" s="1"/>
  <c r="AF268" i="1"/>
  <c r="AG268" i="1"/>
  <c r="AH268" i="1" s="1"/>
  <c r="U264" i="1"/>
  <c r="AB264" i="1"/>
  <c r="AC264" i="1"/>
  <c r="AD264" i="1" s="1"/>
  <c r="U237" i="1"/>
  <c r="AB237" i="1"/>
  <c r="U534" i="1"/>
  <c r="AB534" i="1"/>
  <c r="AC443" i="1"/>
  <c r="AD443" i="1" s="1"/>
  <c r="U443" i="1"/>
  <c r="AF313" i="1"/>
  <c r="AG313" i="1"/>
  <c r="AH313" i="1" s="1"/>
  <c r="AF315" i="1"/>
  <c r="AG315" i="1"/>
  <c r="AH315" i="1" s="1"/>
  <c r="AF412" i="1"/>
  <c r="AG412" i="1" s="1"/>
  <c r="AH412" i="1" s="1"/>
  <c r="AG316" i="1"/>
  <c r="AH316" i="1" s="1"/>
  <c r="U54" i="1"/>
  <c r="U73" i="1"/>
  <c r="AG73" i="1" s="1"/>
  <c r="AH73" i="1" s="1"/>
  <c r="AC43" i="1"/>
  <c r="AD43" i="1" s="1"/>
  <c r="AC23" i="1"/>
  <c r="AD23" i="1" s="1"/>
  <c r="AC61" i="1"/>
  <c r="AD61" i="1" s="1"/>
  <c r="AB51" i="1"/>
  <c r="AC51" i="1" s="1"/>
  <c r="AD51" i="1" s="1"/>
  <c r="AB68" i="1"/>
  <c r="AC68" i="1" s="1"/>
  <c r="AD68" i="1" s="1"/>
  <c r="AB17" i="1"/>
  <c r="AC469" i="1"/>
  <c r="AD469" i="1" s="1"/>
  <c r="AG263" i="1"/>
  <c r="AH263" i="1" s="1"/>
  <c r="U434" i="1"/>
  <c r="AG434" i="1" s="1"/>
  <c r="AH434" i="1" s="1"/>
  <c r="AC390" i="1"/>
  <c r="AD390" i="1" s="1"/>
  <c r="AG510" i="1"/>
  <c r="AH510" i="1" s="1"/>
  <c r="U369" i="1"/>
  <c r="AG467" i="1"/>
  <c r="AH467" i="1" s="1"/>
  <c r="AG454" i="1"/>
  <c r="AH454" i="1" s="1"/>
  <c r="AB62" i="1"/>
  <c r="AC62" i="1" s="1"/>
  <c r="AD62" i="1" s="1"/>
  <c r="AB77" i="1"/>
  <c r="AC491" i="1"/>
  <c r="AD491" i="1" s="1"/>
  <c r="AG383" i="1"/>
  <c r="AH383" i="1" s="1"/>
  <c r="AC255" i="1"/>
  <c r="AD255" i="1" s="1"/>
  <c r="U456" i="1"/>
  <c r="AF233" i="1"/>
  <c r="AG233" i="1" s="1"/>
  <c r="AH233" i="1" s="1"/>
  <c r="U244" i="1"/>
  <c r="AG244" i="1" s="1"/>
  <c r="AH244" i="1" s="1"/>
  <c r="AC358" i="1"/>
  <c r="AD358" i="1" s="1"/>
  <c r="AB125" i="1"/>
  <c r="AC125" i="1" s="1"/>
  <c r="AD125" i="1" s="1"/>
  <c r="U203" i="1"/>
  <c r="AB203" i="1"/>
  <c r="AC180" i="1"/>
  <c r="AD180" i="1" s="1"/>
  <c r="AB165" i="1"/>
  <c r="AC165" i="1"/>
  <c r="AD165" i="1" s="1"/>
  <c r="AG250" i="1"/>
  <c r="AH250" i="1" s="1"/>
  <c r="AB262" i="1"/>
  <c r="U343" i="1"/>
  <c r="AG325" i="1"/>
  <c r="AH325" i="1" s="1"/>
  <c r="AB573" i="1"/>
  <c r="U432" i="1"/>
  <c r="AG194" i="1"/>
  <c r="AH194" i="1" s="1"/>
  <c r="AC534" i="1"/>
  <c r="AD534" i="1" s="1"/>
  <c r="AB348" i="1"/>
  <c r="AC348" i="1"/>
  <c r="AD348" i="1" s="1"/>
  <c r="U211" i="1"/>
  <c r="AB211" i="1"/>
  <c r="AB326" i="1"/>
  <c r="AC326" i="1"/>
  <c r="AD326" i="1" s="1"/>
  <c r="U394" i="1"/>
  <c r="AG394" i="1" s="1"/>
  <c r="AH394" i="1" s="1"/>
  <c r="AB394" i="1"/>
  <c r="AB246" i="1"/>
  <c r="U246" i="1"/>
  <c r="AB472" i="1"/>
  <c r="AC472" i="1"/>
  <c r="AD472" i="1" s="1"/>
  <c r="U204" i="1"/>
  <c r="AC204" i="1"/>
  <c r="AD204" i="1" s="1"/>
  <c r="AB204" i="1"/>
  <c r="AB540" i="1"/>
  <c r="U540" i="1"/>
  <c r="AG564" i="1"/>
  <c r="AH564" i="1" s="1"/>
  <c r="AG870" i="1"/>
  <c r="AH870" i="1" s="1"/>
  <c r="AF863" i="1"/>
  <c r="AG863" i="1"/>
  <c r="AH863" i="1" s="1"/>
  <c r="AF809" i="1"/>
  <c r="AG809" i="1" s="1"/>
  <c r="AH809" i="1" s="1"/>
  <c r="AF830" i="1"/>
  <c r="AG830" i="1"/>
  <c r="AH830" i="1" s="1"/>
  <c r="U398" i="1"/>
  <c r="AG230" i="1"/>
  <c r="AH230" i="1" s="1"/>
  <c r="AC67" i="1"/>
  <c r="AD67" i="1" s="1"/>
  <c r="U67" i="1"/>
  <c r="AF276" i="1"/>
  <c r="AG276" i="1" s="1"/>
  <c r="AH276" i="1" s="1"/>
  <c r="AG298" i="1"/>
  <c r="AH298" i="1" s="1"/>
  <c r="AC128" i="1"/>
  <c r="AD128" i="1" s="1"/>
  <c r="U61" i="1"/>
  <c r="AG340" i="1"/>
  <c r="AH340" i="1" s="1"/>
  <c r="AC398" i="1"/>
  <c r="AD398" i="1" s="1"/>
  <c r="AC189" i="1"/>
  <c r="AD189" i="1" s="1"/>
  <c r="AG317" i="1"/>
  <c r="AH317" i="1" s="1"/>
  <c r="AG258" i="1"/>
  <c r="AH258" i="1" s="1"/>
  <c r="AB89" i="1"/>
  <c r="AC89" i="1" s="1"/>
  <c r="AD89" i="1" s="1"/>
  <c r="AG509" i="1"/>
  <c r="AH509" i="1" s="1"/>
  <c r="AB336" i="1"/>
  <c r="U292" i="1"/>
  <c r="AG292" i="1" s="1"/>
  <c r="AH292" i="1" s="1"/>
  <c r="AG302" i="1"/>
  <c r="AH302" i="1" s="1"/>
  <c r="AC206" i="1"/>
  <c r="AD206" i="1" s="1"/>
  <c r="AC399" i="1"/>
  <c r="AD399" i="1" s="1"/>
  <c r="U248" i="1"/>
  <c r="AG456" i="1"/>
  <c r="AH456" i="1" s="1"/>
  <c r="AB170" i="1"/>
  <c r="AF198" i="1"/>
  <c r="AG198" i="1"/>
  <c r="AH198" i="1" s="1"/>
  <c r="AB185" i="1"/>
  <c r="AG175" i="1"/>
  <c r="AH175" i="1" s="1"/>
  <c r="AB67" i="1"/>
  <c r="AC184" i="1"/>
  <c r="AD184" i="1" s="1"/>
  <c r="AG569" i="1"/>
  <c r="AH569" i="1" s="1"/>
  <c r="AC343" i="1"/>
  <c r="AD343" i="1" s="1"/>
  <c r="AC260" i="1"/>
  <c r="AD260" i="1" s="1"/>
  <c r="AF305" i="1"/>
  <c r="AG305" i="1" s="1"/>
  <c r="AH305" i="1" s="1"/>
  <c r="AG253" i="1"/>
  <c r="AH253" i="1" s="1"/>
  <c r="AG402" i="1"/>
  <c r="AH402" i="1" s="1"/>
  <c r="AG172" i="1"/>
  <c r="AH172" i="1" s="1"/>
  <c r="AB290" i="1"/>
  <c r="AG581" i="1"/>
  <c r="AH581" i="1" s="1"/>
  <c r="AG541" i="1"/>
  <c r="AH541" i="1" s="1"/>
  <c r="AB536" i="1"/>
  <c r="AF444" i="1"/>
  <c r="AG444" i="1" s="1"/>
  <c r="AH444" i="1" s="1"/>
  <c r="U303" i="1"/>
  <c r="AC303" i="1"/>
  <c r="AD303" i="1" s="1"/>
  <c r="AB281" i="1"/>
  <c r="AC281" i="1"/>
  <c r="AD281" i="1" s="1"/>
  <c r="U277" i="1"/>
  <c r="AG277" i="1" s="1"/>
  <c r="AH277" i="1" s="1"/>
  <c r="AB277" i="1"/>
  <c r="AB294" i="1"/>
  <c r="U223" i="1"/>
  <c r="AB223" i="1"/>
  <c r="AC223" i="1"/>
  <c r="AD223" i="1" s="1"/>
  <c r="AG566" i="1"/>
  <c r="AH566" i="1" s="1"/>
  <c r="AB523" i="1"/>
  <c r="AF425" i="1"/>
  <c r="AG425" i="1"/>
  <c r="AH425" i="1" s="1"/>
  <c r="AG571" i="1"/>
  <c r="AH571" i="1" s="1"/>
  <c r="AB405" i="1"/>
  <c r="U405" i="1"/>
  <c r="AG405" i="1" s="1"/>
  <c r="AH405" i="1" s="1"/>
  <c r="AF940" i="1"/>
  <c r="AG940" i="1" s="1"/>
  <c r="AH940" i="1" s="1"/>
  <c r="AF798" i="1"/>
  <c r="AG798" i="1" s="1"/>
  <c r="AH798" i="1" s="1"/>
  <c r="AF655" i="1"/>
  <c r="AG655" i="1" s="1"/>
  <c r="AH655" i="1" s="1"/>
  <c r="AG182" i="1"/>
  <c r="AH182" i="1" s="1"/>
  <c r="AC77" i="1"/>
  <c r="AD77" i="1" s="1"/>
  <c r="AC183" i="1"/>
  <c r="AD183" i="1" s="1"/>
  <c r="AG235" i="1"/>
  <c r="AH235" i="1" s="1"/>
  <c r="AG533" i="1"/>
  <c r="AH533" i="1" s="1"/>
  <c r="AC106" i="1"/>
  <c r="AD106" i="1" s="1"/>
  <c r="AG192" i="1"/>
  <c r="AH192" i="1" s="1"/>
  <c r="AF147" i="1"/>
  <c r="AG147" i="1" s="1"/>
  <c r="AH147" i="1" s="1"/>
  <c r="AC33" i="1"/>
  <c r="AD33" i="1" s="1"/>
  <c r="AG211" i="1"/>
  <c r="AH211" i="1" s="1"/>
  <c r="U399" i="1"/>
  <c r="AG481" i="1"/>
  <c r="AH481" i="1" s="1"/>
  <c r="AG319" i="1"/>
  <c r="AH319" i="1" s="1"/>
  <c r="AC162" i="1"/>
  <c r="AD162" i="1" s="1"/>
  <c r="U187" i="1"/>
  <c r="AG187" i="1" s="1"/>
  <c r="AH187" i="1" s="1"/>
  <c r="AC45" i="1"/>
  <c r="AD45" i="1" s="1"/>
  <c r="AC88" i="1"/>
  <c r="AD88" i="1" s="1"/>
  <c r="U88" i="1"/>
  <c r="AF284" i="1"/>
  <c r="AG284" i="1" s="1"/>
  <c r="AH284" i="1" s="1"/>
  <c r="AF462" i="1"/>
  <c r="AG462" i="1" s="1"/>
  <c r="AH462" i="1" s="1"/>
  <c r="AB304" i="1"/>
  <c r="AB260" i="1"/>
  <c r="AF323" i="1"/>
  <c r="AG323" i="1" s="1"/>
  <c r="AH323" i="1" s="1"/>
  <c r="AF282" i="1"/>
  <c r="AG282" i="1" s="1"/>
  <c r="AH282" i="1" s="1"/>
  <c r="AF337" i="1"/>
  <c r="AG337" i="1"/>
  <c r="AH337" i="1" s="1"/>
  <c r="AC241" i="1"/>
  <c r="AD241" i="1" s="1"/>
  <c r="AF554" i="1"/>
  <c r="AG554" i="1" s="1"/>
  <c r="AH554" i="1" s="1"/>
  <c r="AF551" i="1"/>
  <c r="AG551" i="1" s="1"/>
  <c r="AH551" i="1" s="1"/>
  <c r="AG583" i="1"/>
  <c r="AH583" i="1" s="1"/>
  <c r="AF574" i="1"/>
  <c r="AG574" i="1" s="1"/>
  <c r="AH574" i="1" s="1"/>
  <c r="AG272" i="1"/>
  <c r="AH272" i="1" s="1"/>
  <c r="AF450" i="1"/>
  <c r="AG450" i="1" s="1"/>
  <c r="AH450" i="1" s="1"/>
  <c r="AC237" i="1"/>
  <c r="AD237" i="1" s="1"/>
  <c r="AG391" i="1"/>
  <c r="AH391" i="1" s="1"/>
  <c r="AF527" i="1"/>
  <c r="AG527" i="1" s="1"/>
  <c r="AH527" i="1" s="1"/>
  <c r="AB328" i="1"/>
  <c r="AC328" i="1"/>
  <c r="AD328" i="1" s="1"/>
  <c r="AB355" i="1"/>
  <c r="U377" i="1"/>
  <c r="AB377" i="1"/>
  <c r="AC377" i="1"/>
  <c r="AD377" i="1" s="1"/>
  <c r="AB382" i="1"/>
  <c r="AB169" i="1"/>
  <c r="AC169" i="1"/>
  <c r="AD169" i="1" s="1"/>
  <c r="U169" i="1"/>
  <c r="U356" i="1"/>
  <c r="AB356" i="1"/>
  <c r="AC376" i="1"/>
  <c r="AD376" i="1" s="1"/>
  <c r="AB376" i="1"/>
  <c r="AF563" i="1"/>
  <c r="AG563" i="1"/>
  <c r="AH563" i="1" s="1"/>
  <c r="U522" i="1"/>
  <c r="AG522" i="1" s="1"/>
  <c r="AH522" i="1" s="1"/>
  <c r="AB522" i="1"/>
  <c r="AF585" i="1"/>
  <c r="AG585" i="1"/>
  <c r="AH585" i="1" s="1"/>
  <c r="AB447" i="1"/>
  <c r="AC572" i="1"/>
  <c r="AD572" i="1" s="1"/>
  <c r="U572" i="1"/>
  <c r="U529" i="1"/>
  <c r="AG529" i="1" s="1"/>
  <c r="AH529" i="1" s="1"/>
  <c r="AB529" i="1"/>
  <c r="U389" i="1"/>
  <c r="AC389" i="1"/>
  <c r="AD389" i="1" s="1"/>
  <c r="AB389" i="1"/>
  <c r="AF797" i="1"/>
  <c r="AG797" i="1" s="1"/>
  <c r="AH797" i="1" s="1"/>
  <c r="AF831" i="1"/>
  <c r="AG831" i="1" s="1"/>
  <c r="AH831" i="1" s="1"/>
  <c r="AF836" i="1"/>
  <c r="AG836" i="1" s="1"/>
  <c r="AH836" i="1" s="1"/>
  <c r="AF656" i="1"/>
  <c r="AG656" i="1" s="1"/>
  <c r="AH656" i="1" s="1"/>
  <c r="AC851" i="1"/>
  <c r="AD851" i="1" s="1"/>
  <c r="AB851" i="1"/>
  <c r="U851" i="1"/>
  <c r="AB868" i="1"/>
  <c r="AC868" i="1"/>
  <c r="AD868" i="1" s="1"/>
  <c r="U868" i="1"/>
  <c r="U872" i="1"/>
  <c r="AB872" i="1"/>
  <c r="AC872" i="1"/>
  <c r="AD872" i="1" s="1"/>
  <c r="AG903" i="1"/>
  <c r="AH903" i="1" s="1"/>
  <c r="AG857" i="1"/>
  <c r="AH857" i="1" s="1"/>
  <c r="AF842" i="1"/>
  <c r="AG842" i="1" s="1"/>
  <c r="AH842" i="1" s="1"/>
  <c r="AF604" i="1"/>
  <c r="AG604" i="1" s="1"/>
  <c r="AH604" i="1" s="1"/>
  <c r="AG713" i="1"/>
  <c r="AH713" i="1" s="1"/>
  <c r="AF691" i="1"/>
  <c r="AG691" i="1" s="1"/>
  <c r="AH691" i="1" s="1"/>
  <c r="AF723" i="1"/>
  <c r="AG723" i="1" s="1"/>
  <c r="AH723" i="1" s="1"/>
  <c r="AB789" i="1"/>
  <c r="AC789" i="1"/>
  <c r="AD789" i="1" s="1"/>
  <c r="AB847" i="1"/>
  <c r="AC847" i="1"/>
  <c r="AD847" i="1" s="1"/>
  <c r="AG975" i="1"/>
  <c r="AH975" i="1" s="1"/>
  <c r="AC528" i="1"/>
  <c r="AD528" i="1" s="1"/>
  <c r="U528" i="1"/>
  <c r="AG631" i="1"/>
  <c r="AH631" i="1" s="1"/>
  <c r="AF631" i="1"/>
  <c r="AB608" i="1"/>
  <c r="U608" i="1"/>
  <c r="U635" i="1"/>
  <c r="AC635" i="1"/>
  <c r="AD635" i="1" s="1"/>
  <c r="AF889" i="1"/>
  <c r="AG889" i="1"/>
  <c r="AH889" i="1" s="1"/>
  <c r="AF807" i="1"/>
  <c r="AG807" i="1" s="1"/>
  <c r="AH807" i="1" s="1"/>
  <c r="AF796" i="1"/>
  <c r="AG796" i="1"/>
  <c r="AH796" i="1" s="1"/>
  <c r="AF919" i="1"/>
  <c r="AG919" i="1"/>
  <c r="AH919" i="1" s="1"/>
  <c r="AG959" i="1"/>
  <c r="AH959" i="1" s="1"/>
  <c r="AG856" i="1"/>
  <c r="AH856" i="1" s="1"/>
  <c r="AF648" i="1"/>
  <c r="AG648" i="1" s="1"/>
  <c r="AH648" i="1" s="1"/>
  <c r="AF627" i="1"/>
  <c r="AG627" i="1"/>
  <c r="AH627" i="1" s="1"/>
  <c r="AF626" i="1"/>
  <c r="AG626" i="1"/>
  <c r="AH626" i="1" s="1"/>
  <c r="AG622" i="1"/>
  <c r="AH622" i="1" s="1"/>
  <c r="AB633" i="1"/>
  <c r="U633" i="1"/>
  <c r="AC633" i="1"/>
  <c r="AD633" i="1" s="1"/>
  <c r="AB665" i="1"/>
  <c r="U665" i="1"/>
  <c r="AF682" i="1"/>
  <c r="AG682" i="1" s="1"/>
  <c r="AH682" i="1" s="1"/>
  <c r="AG694" i="1"/>
  <c r="AH694" i="1" s="1"/>
  <c r="AG679" i="1"/>
  <c r="AH679" i="1" s="1"/>
  <c r="AF715" i="1"/>
  <c r="AG715" i="1"/>
  <c r="AH715" i="1" s="1"/>
  <c r="AF995" i="1"/>
  <c r="AG995" i="1"/>
  <c r="AH995" i="1" s="1"/>
  <c r="AG755" i="1"/>
  <c r="AH755" i="1" s="1"/>
  <c r="U827" i="1"/>
  <c r="AG827" i="1" s="1"/>
  <c r="AH827" i="1" s="1"/>
  <c r="AB827" i="1"/>
  <c r="U832" i="1"/>
  <c r="AB832" i="1"/>
  <c r="AC832" i="1"/>
  <c r="AD832" i="1" s="1"/>
  <c r="AF946" i="1"/>
  <c r="AG916" i="1"/>
  <c r="AH916" i="1" s="1"/>
  <c r="AG617" i="1"/>
  <c r="AH617" i="1" s="1"/>
  <c r="AG855" i="1"/>
  <c r="AH855" i="1" s="1"/>
  <c r="AF864" i="1"/>
  <c r="AG864" i="1" s="1"/>
  <c r="AH864" i="1" s="1"/>
  <c r="AF962" i="1"/>
  <c r="AG962" i="1" s="1"/>
  <c r="AH962" i="1" s="1"/>
  <c r="AF630" i="1"/>
  <c r="AG630" i="1"/>
  <c r="AH630" i="1" s="1"/>
  <c r="AF661" i="1"/>
  <c r="AG661" i="1"/>
  <c r="AH661" i="1" s="1"/>
  <c r="AF624" i="1"/>
  <c r="AG624" i="1" s="1"/>
  <c r="AH624" i="1" s="1"/>
  <c r="AF620" i="1"/>
  <c r="AG620" i="1"/>
  <c r="AH620" i="1" s="1"/>
  <c r="AG898" i="1"/>
  <c r="AH898" i="1" s="1"/>
  <c r="AF839" i="1"/>
  <c r="AG839" i="1"/>
  <c r="AH839" i="1" s="1"/>
  <c r="AG788" i="1"/>
  <c r="AH788" i="1" s="1"/>
  <c r="AG854" i="1"/>
  <c r="AH854" i="1" s="1"/>
  <c r="AB641" i="1"/>
  <c r="U641" i="1"/>
  <c r="AC641" i="1"/>
  <c r="AD641" i="1" s="1"/>
  <c r="AF670" i="1"/>
  <c r="AG670" i="1"/>
  <c r="AH670" i="1" s="1"/>
  <c r="AF605" i="1"/>
  <c r="AG605" i="1"/>
  <c r="AH605" i="1" s="1"/>
  <c r="AB804" i="1"/>
  <c r="AC804" i="1"/>
  <c r="AD804" i="1" s="1"/>
  <c r="U804" i="1"/>
  <c r="AB953" i="1"/>
  <c r="AC953" i="1"/>
  <c r="AD953" i="1" s="1"/>
  <c r="U953" i="1"/>
  <c r="AG608" i="1"/>
  <c r="AH608" i="1" s="1"/>
  <c r="AC749" i="1"/>
  <c r="AD749" i="1" s="1"/>
  <c r="AB749" i="1"/>
  <c r="AB30" i="1"/>
  <c r="AC30" i="1" s="1"/>
  <c r="AD30" i="1" s="1"/>
  <c r="AC209" i="1"/>
  <c r="AD209" i="1" s="1"/>
  <c r="AB209" i="1"/>
  <c r="AG915" i="1"/>
  <c r="AH915" i="1" s="1"/>
  <c r="AG946" i="1"/>
  <c r="AH946" i="1" s="1"/>
  <c r="AG821" i="1"/>
  <c r="AH821" i="1" s="1"/>
  <c r="AG806" i="1"/>
  <c r="AH806" i="1" s="1"/>
  <c r="AF679" i="1"/>
  <c r="AF601" i="1"/>
  <c r="AG601" i="1" s="1"/>
  <c r="AH601" i="1" s="1"/>
  <c r="AG853" i="1"/>
  <c r="AH853" i="1" s="1"/>
  <c r="AF862" i="1"/>
  <c r="AG862" i="1"/>
  <c r="AH862" i="1" s="1"/>
  <c r="AG811" i="1"/>
  <c r="AH811" i="1" s="1"/>
  <c r="AF707" i="1"/>
  <c r="AG707" i="1" s="1"/>
  <c r="AH707" i="1" s="1"/>
  <c r="AF611" i="1"/>
  <c r="AF579" i="1"/>
  <c r="AG579" i="1"/>
  <c r="AH579" i="1" s="1"/>
  <c r="AF598" i="1"/>
  <c r="AG598" i="1" s="1"/>
  <c r="AH598" i="1" s="1"/>
  <c r="AG714" i="1"/>
  <c r="AH714" i="1" s="1"/>
  <c r="AF714" i="1"/>
  <c r="U933" i="1"/>
  <c r="AC933" i="1"/>
  <c r="AD933" i="1" s="1"/>
  <c r="AB933" i="1"/>
  <c r="AC885" i="1"/>
  <c r="AD885" i="1" s="1"/>
  <c r="U885" i="1"/>
  <c r="AF729" i="1"/>
  <c r="AG729" i="1"/>
  <c r="AH729" i="1" s="1"/>
  <c r="AB669" i="1"/>
  <c r="AC669" i="1"/>
  <c r="AD669" i="1" s="1"/>
  <c r="AB22" i="1"/>
  <c r="AC22" i="1" s="1"/>
  <c r="AD22" i="1" s="1"/>
  <c r="U225" i="1"/>
  <c r="AG225" i="1" s="1"/>
  <c r="AH225" i="1" s="1"/>
  <c r="U515" i="1"/>
  <c r="AG938" i="1"/>
  <c r="AH938" i="1" s="1"/>
  <c r="AG924" i="1"/>
  <c r="AH924" i="1" s="1"/>
  <c r="AG894" i="1"/>
  <c r="AH894" i="1" s="1"/>
  <c r="AF818" i="1"/>
  <c r="AG818" i="1"/>
  <c r="AH818" i="1" s="1"/>
  <c r="AF823" i="1"/>
  <c r="AG823" i="1"/>
  <c r="AH823" i="1" s="1"/>
  <c r="AG955" i="1"/>
  <c r="AH955" i="1" s="1"/>
  <c r="AF664" i="1"/>
  <c r="AG664" i="1"/>
  <c r="AH664" i="1" s="1"/>
  <c r="AF650" i="1"/>
  <c r="AG650" i="1" s="1"/>
  <c r="AH650" i="1" s="1"/>
  <c r="AG697" i="1"/>
  <c r="AH697" i="1" s="1"/>
  <c r="AF721" i="1"/>
  <c r="AG721" i="1"/>
  <c r="AH721" i="1" s="1"/>
  <c r="AF613" i="1"/>
  <c r="AG613" i="1" s="1"/>
  <c r="AH613" i="1" s="1"/>
  <c r="AF711" i="1"/>
  <c r="AG711" i="1" s="1"/>
  <c r="AH711" i="1" s="1"/>
  <c r="AC891" i="1"/>
  <c r="AD891" i="1" s="1"/>
  <c r="AB891" i="1"/>
  <c r="U891" i="1"/>
  <c r="AC825" i="1"/>
  <c r="AD825" i="1" s="1"/>
  <c r="U825" i="1"/>
  <c r="AC866" i="1"/>
  <c r="AD866" i="1" s="1"/>
  <c r="U866" i="1"/>
  <c r="AB866" i="1"/>
  <c r="AF788" i="1"/>
  <c r="AC665" i="1"/>
  <c r="AD665" i="1" s="1"/>
  <c r="AF843" i="1"/>
  <c r="AG843" i="1" s="1"/>
  <c r="AH843" i="1" s="1"/>
  <c r="AG932" i="1"/>
  <c r="AH932" i="1" s="1"/>
  <c r="AF905" i="1"/>
  <c r="AG905" i="1" s="1"/>
  <c r="AH905" i="1" s="1"/>
  <c r="AF709" i="1"/>
  <c r="AG709" i="1"/>
  <c r="AH709" i="1" s="1"/>
  <c r="AB813" i="1"/>
  <c r="AC813" i="1"/>
  <c r="AD813" i="1" s="1"/>
  <c r="AB912" i="1"/>
  <c r="AC912" i="1"/>
  <c r="AD912" i="1" s="1"/>
  <c r="U912" i="1"/>
  <c r="AB925" i="1"/>
  <c r="U925" i="1"/>
  <c r="AC925" i="1"/>
  <c r="AD925" i="1" s="1"/>
  <c r="AC930" i="1"/>
  <c r="AD930" i="1" s="1"/>
  <c r="AB930" i="1"/>
  <c r="AF790" i="1"/>
  <c r="AG790" i="1"/>
  <c r="AH790" i="1" s="1"/>
  <c r="AG972" i="1"/>
  <c r="AH972" i="1" s="1"/>
  <c r="AF972" i="1"/>
  <c r="AG942" i="1"/>
  <c r="AH942" i="1" s="1"/>
  <c r="AF690" i="1"/>
  <c r="AG690" i="1"/>
  <c r="AH690" i="1" s="1"/>
  <c r="AG629" i="1"/>
  <c r="AH629" i="1" s="1"/>
  <c r="AG703" i="1"/>
  <c r="AH703" i="1" s="1"/>
  <c r="AB921" i="1"/>
  <c r="AC921" i="1"/>
  <c r="AD921" i="1" s="1"/>
  <c r="U921" i="1"/>
  <c r="AB815" i="1"/>
  <c r="U815" i="1"/>
  <c r="AG815" i="1" s="1"/>
  <c r="AH815" i="1" s="1"/>
  <c r="AB855" i="1"/>
  <c r="U855" i="1"/>
  <c r="AC896" i="1"/>
  <c r="AD896" i="1" s="1"/>
  <c r="U896" i="1"/>
  <c r="AB896" i="1"/>
  <c r="AF644" i="1"/>
  <c r="AG644" i="1" s="1"/>
  <c r="AH644" i="1" s="1"/>
  <c r="AG776" i="1"/>
  <c r="AH776" i="1" s="1"/>
  <c r="AC985" i="1"/>
  <c r="AD985" i="1" s="1"/>
  <c r="U985" i="1"/>
  <c r="AB988" i="1"/>
  <c r="V971" i="1"/>
  <c r="T971" i="1"/>
  <c r="AC741" i="1"/>
  <c r="AD741" i="1" s="1"/>
  <c r="U741" i="1"/>
  <c r="AF766" i="1"/>
  <c r="AG766" i="1"/>
  <c r="AH766" i="1" s="1"/>
  <c r="AG785" i="1"/>
  <c r="AH785" i="1" s="1"/>
  <c r="AB678" i="1"/>
  <c r="AC678" i="1"/>
  <c r="AD678" i="1" s="1"/>
  <c r="AF747" i="1"/>
  <c r="AG747" i="1" s="1"/>
  <c r="AH747" i="1" s="1"/>
  <c r="V998" i="1"/>
  <c r="T998" i="1"/>
  <c r="U972" i="1"/>
  <c r="AB972" i="1"/>
  <c r="AB675" i="1"/>
  <c r="AC675" i="1"/>
  <c r="AD675" i="1" s="1"/>
  <c r="AG784" i="1"/>
  <c r="AH784" i="1" s="1"/>
  <c r="AF784" i="1"/>
  <c r="AF760" i="1"/>
  <c r="AG760" i="1"/>
  <c r="AH760" i="1" s="1"/>
  <c r="V997" i="1"/>
  <c r="T997" i="1"/>
  <c r="T996" i="1"/>
  <c r="V996" i="1"/>
  <c r="U992" i="1"/>
  <c r="AC992" i="1"/>
  <c r="AD992" i="1" s="1"/>
  <c r="AB992" i="1"/>
  <c r="T976" i="1"/>
  <c r="V976" i="1"/>
  <c r="AG795" i="1"/>
  <c r="AH795" i="1" s="1"/>
  <c r="AG693" i="1"/>
  <c r="AH693" i="1" s="1"/>
  <c r="AG787" i="1"/>
  <c r="AH787" i="1" s="1"/>
  <c r="AG745" i="1"/>
  <c r="AH745" i="1" s="1"/>
  <c r="U903" i="1"/>
  <c r="AB903" i="1"/>
  <c r="U808" i="1"/>
  <c r="AC808" i="1"/>
  <c r="AD808" i="1" s="1"/>
  <c r="AB799" i="1"/>
  <c r="U799" i="1"/>
  <c r="AC799" i="1"/>
  <c r="AD799" i="1" s="1"/>
  <c r="AB874" i="1"/>
  <c r="AC874" i="1"/>
  <c r="AD874" i="1" s="1"/>
  <c r="AF751" i="1"/>
  <c r="AG751" i="1"/>
  <c r="AH751" i="1" s="1"/>
  <c r="AG774" i="1"/>
  <c r="AH774" i="1" s="1"/>
  <c r="T1000" i="1"/>
  <c r="AB1000" i="1"/>
  <c r="AB958" i="1"/>
  <c r="T902" i="1"/>
  <c r="AB902" i="1" s="1"/>
  <c r="U589" i="1"/>
  <c r="AC589" i="1"/>
  <c r="AD589" i="1" s="1"/>
  <c r="AF645" i="1"/>
  <c r="AG645" i="1"/>
  <c r="AH645" i="1" s="1"/>
  <c r="AB805" i="1"/>
  <c r="U805" i="1"/>
  <c r="AG805" i="1" s="1"/>
  <c r="AH805" i="1" s="1"/>
  <c r="AG696" i="1"/>
  <c r="AH696" i="1" s="1"/>
  <c r="AB808" i="1"/>
  <c r="AB904" i="1"/>
  <c r="AG767" i="1"/>
  <c r="AH767" i="1" s="1"/>
  <c r="AB822" i="1"/>
  <c r="U822" i="1"/>
  <c r="AC822" i="1"/>
  <c r="AD822" i="1" s="1"/>
  <c r="AB699" i="1"/>
  <c r="AC699" i="1"/>
  <c r="AD699" i="1" s="1"/>
  <c r="U618" i="1"/>
  <c r="AG618" i="1" s="1"/>
  <c r="AH618" i="1" s="1"/>
  <c r="AB618" i="1"/>
  <c r="AB748" i="1"/>
  <c r="U748" i="1"/>
  <c r="AG748" i="1" s="1"/>
  <c r="AH748" i="1" s="1"/>
  <c r="AG765" i="1"/>
  <c r="AH765" i="1" s="1"/>
  <c r="AF600" i="1"/>
  <c r="AG600" i="1"/>
  <c r="AH600" i="1" s="1"/>
  <c r="U658" i="1"/>
  <c r="AC658" i="1"/>
  <c r="AD658" i="1" s="1"/>
  <c r="AB658" i="1"/>
  <c r="AB713" i="1"/>
  <c r="U713" i="1"/>
  <c r="U695" i="1"/>
  <c r="AC695" i="1"/>
  <c r="AD695" i="1" s="1"/>
  <c r="AB643" i="1"/>
  <c r="U643" i="1"/>
  <c r="AC643" i="1"/>
  <c r="AD643" i="1" s="1"/>
  <c r="V909" i="1"/>
  <c r="T909" i="1"/>
  <c r="AG927" i="1"/>
  <c r="AH927" i="1" s="1"/>
  <c r="AG634" i="1"/>
  <c r="AH634" i="1" s="1"/>
  <c r="AC654" i="1"/>
  <c r="AD654" i="1" s="1"/>
  <c r="AF673" i="1"/>
  <c r="AG673" i="1"/>
  <c r="AH673" i="1" s="1"/>
  <c r="AF986" i="1"/>
  <c r="AG986" i="1" s="1"/>
  <c r="AH986" i="1" s="1"/>
  <c r="AB858" i="1"/>
  <c r="U858" i="1"/>
  <c r="AG858" i="1" s="1"/>
  <c r="AH858" i="1" s="1"/>
  <c r="AB890" i="1"/>
  <c r="AC890" i="1"/>
  <c r="AD890" i="1" s="1"/>
  <c r="AG708" i="1"/>
  <c r="AH708" i="1" s="1"/>
  <c r="AF963" i="1"/>
  <c r="AG963" i="1"/>
  <c r="AH963" i="1" s="1"/>
  <c r="AF603" i="1"/>
  <c r="AG603" i="1" s="1"/>
  <c r="AH603" i="1" s="1"/>
  <c r="AF639" i="1"/>
  <c r="AG639" i="1"/>
  <c r="AH639" i="1" s="1"/>
  <c r="AB683" i="1"/>
  <c r="AC683" i="1"/>
  <c r="AD683" i="1" s="1"/>
  <c r="AC706" i="1"/>
  <c r="AD706" i="1" s="1"/>
  <c r="AB706" i="1"/>
  <c r="U722" i="1"/>
  <c r="AB722" i="1"/>
  <c r="AF733" i="1"/>
  <c r="AG733" i="1"/>
  <c r="AH733" i="1" s="1"/>
  <c r="U978" i="1"/>
  <c r="AC978" i="1"/>
  <c r="AD978" i="1" s="1"/>
  <c r="U611" i="1"/>
  <c r="AG611" i="1" s="1"/>
  <c r="AH611" i="1" s="1"/>
  <c r="AB611" i="1"/>
  <c r="V981" i="1"/>
  <c r="T981" i="1"/>
  <c r="AB981" i="1" s="1"/>
  <c r="U975" i="1"/>
  <c r="AB975" i="1"/>
  <c r="AB885" i="1"/>
  <c r="AB876" i="1"/>
  <c r="T873" i="1"/>
  <c r="AB873" i="1"/>
  <c r="V867" i="1"/>
  <c r="T867" i="1"/>
  <c r="AG662" i="1"/>
  <c r="AH662" i="1" s="1"/>
  <c r="AB846" i="1"/>
  <c r="AF615" i="1"/>
  <c r="AG615" i="1"/>
  <c r="AH615" i="1" s="1"/>
  <c r="AG970" i="1"/>
  <c r="AH970" i="1" s="1"/>
  <c r="U987" i="1"/>
  <c r="AC987" i="1"/>
  <c r="AD987" i="1" s="1"/>
  <c r="R997" i="1"/>
  <c r="S997" i="1" s="1"/>
  <c r="U995" i="1"/>
  <c r="AB995" i="1"/>
  <c r="T958" i="1"/>
  <c r="T681" i="1"/>
  <c r="AB681" i="1"/>
  <c r="V892" i="1"/>
  <c r="T892" i="1"/>
  <c r="AB892" i="1" s="1"/>
  <c r="T967" i="1"/>
  <c r="AB967" i="1"/>
  <c r="T964" i="1"/>
  <c r="V964" i="1"/>
  <c r="V820" i="1"/>
  <c r="T820" i="1"/>
  <c r="AC961" i="1"/>
  <c r="AD961" i="1" s="1"/>
  <c r="AB803" i="1"/>
  <c r="AB844" i="1"/>
  <c r="T848" i="1"/>
  <c r="AG735" i="1"/>
  <c r="AH735" i="1" s="1"/>
  <c r="AB965" i="1"/>
  <c r="AC965" i="1"/>
  <c r="AD965" i="1" s="1"/>
  <c r="AB727" i="1"/>
  <c r="U727" i="1"/>
  <c r="AG727" i="1" s="1"/>
  <c r="AH727" i="1" s="1"/>
  <c r="U647" i="1"/>
  <c r="AC647" i="1"/>
  <c r="AD647" i="1" s="1"/>
  <c r="V984" i="1"/>
  <c r="T984" i="1"/>
  <c r="AB820" i="1"/>
  <c r="T726" i="1"/>
  <c r="AB726" i="1" s="1"/>
  <c r="V726" i="1"/>
  <c r="R726" i="1"/>
  <c r="S726" i="1" s="1"/>
  <c r="AB932" i="1"/>
  <c r="AB961" i="1"/>
  <c r="AB950" i="1"/>
  <c r="AB829" i="1"/>
  <c r="AC610" i="1"/>
  <c r="AD610" i="1" s="1"/>
  <c r="AB610" i="1"/>
  <c r="AB667" i="1"/>
  <c r="AC667" i="1"/>
  <c r="AD667" i="1" s="1"/>
  <c r="AG759" i="1"/>
  <c r="AH759" i="1" s="1"/>
  <c r="U980" i="1"/>
  <c r="AC980" i="1"/>
  <c r="AD980" i="1" s="1"/>
  <c r="U989" i="1"/>
  <c r="AC989" i="1"/>
  <c r="AD989" i="1" s="1"/>
  <c r="T907" i="1"/>
  <c r="V907" i="1"/>
  <c r="T879" i="1"/>
  <c r="AB879" i="1"/>
  <c r="AB859" i="1"/>
  <c r="T960" i="1"/>
  <c r="AB960" i="1" s="1"/>
  <c r="AC792" i="1"/>
  <c r="AD792" i="1" s="1"/>
  <c r="AB792" i="1"/>
  <c r="AC739" i="1"/>
  <c r="AD739" i="1" s="1"/>
  <c r="AB739" i="1"/>
  <c r="AC786" i="1"/>
  <c r="AD786" i="1" s="1"/>
  <c r="U786" i="1"/>
  <c r="T994" i="1"/>
  <c r="AB994" i="1" s="1"/>
  <c r="T983" i="1"/>
  <c r="V983" i="1"/>
  <c r="R975" i="1"/>
  <c r="S975" i="1" s="1"/>
  <c r="V852" i="1"/>
  <c r="T852" i="1"/>
  <c r="R992" i="1"/>
  <c r="S992" i="1" s="1"/>
  <c r="T988" i="1"/>
  <c r="V988" i="1"/>
  <c r="U974" i="1"/>
  <c r="AC974" i="1"/>
  <c r="AD974" i="1" s="1"/>
  <c r="AG743" i="1"/>
  <c r="AH743" i="1" s="1"/>
  <c r="U615" i="1"/>
  <c r="AF619" i="1"/>
  <c r="AG619" i="1"/>
  <c r="AH619" i="1" s="1"/>
  <c r="T991" i="1"/>
  <c r="V991" i="1"/>
  <c r="R980" i="1"/>
  <c r="S980" i="1" s="1"/>
  <c r="V977" i="1"/>
  <c r="T977" i="1"/>
  <c r="V968" i="1"/>
  <c r="T968" i="1"/>
  <c r="R930" i="1"/>
  <c r="S930" i="1" s="1"/>
  <c r="T671" i="1"/>
  <c r="V671" i="1"/>
  <c r="AB651" i="1"/>
  <c r="U651" i="1"/>
  <c r="AG651" i="1" s="1"/>
  <c r="AH651" i="1" s="1"/>
  <c r="V704" i="1"/>
  <c r="T704" i="1"/>
  <c r="T676" i="1"/>
  <c r="V676" i="1"/>
  <c r="AB888" i="1"/>
  <c r="AB842" i="1"/>
  <c r="AB968" i="1"/>
  <c r="R898" i="1"/>
  <c r="S898" i="1" s="1"/>
  <c r="T660" i="1"/>
  <c r="V660" i="1"/>
  <c r="T653" i="1"/>
  <c r="V653" i="1"/>
  <c r="R809" i="1"/>
  <c r="S809" i="1" s="1"/>
  <c r="T775" i="1"/>
  <c r="R806" i="1"/>
  <c r="S806" i="1" s="1"/>
  <c r="R747" i="1"/>
  <c r="S747" i="1" s="1"/>
  <c r="R721" i="1"/>
  <c r="S721" i="1" s="1"/>
  <c r="R664" i="1"/>
  <c r="S664" i="1" s="1"/>
  <c r="V979" i="1"/>
  <c r="R848" i="1"/>
  <c r="S848" i="1" s="1"/>
  <c r="R814" i="1"/>
  <c r="S814" i="1" s="1"/>
  <c r="R804" i="1"/>
  <c r="S804" i="1" s="1"/>
  <c r="V717" i="1"/>
  <c r="T717" i="1"/>
  <c r="R716" i="1"/>
  <c r="S716" i="1" s="1"/>
  <c r="V716" i="1"/>
  <c r="T716" i="1"/>
  <c r="T966" i="1"/>
  <c r="R821" i="1"/>
  <c r="S821" i="1" s="1"/>
  <c r="R722" i="1"/>
  <c r="S722" i="1" s="1"/>
  <c r="V684" i="1"/>
  <c r="R737" i="1"/>
  <c r="S737" i="1" s="1"/>
  <c r="R732" i="1"/>
  <c r="S732" i="1" s="1"/>
  <c r="T700" i="1"/>
  <c r="R692" i="1"/>
  <c r="S692" i="1" s="1"/>
  <c r="T685" i="1"/>
  <c r="U652" i="1"/>
  <c r="AG652" i="1" s="1"/>
  <c r="AH652" i="1" s="1"/>
  <c r="R674" i="1"/>
  <c r="S674" i="1" s="1"/>
  <c r="R691" i="1"/>
  <c r="S691" i="1" s="1"/>
  <c r="V659" i="1"/>
  <c r="T659" i="1"/>
  <c r="R777" i="1"/>
  <c r="S777" i="1" s="1"/>
  <c r="T725" i="1"/>
  <c r="R675" i="1"/>
  <c r="S675" i="1" s="1"/>
  <c r="R671" i="1"/>
  <c r="S671" i="1" s="1"/>
  <c r="R542" i="1"/>
  <c r="S542" i="1" s="1"/>
  <c r="R462" i="1"/>
  <c r="S462" i="1" s="1"/>
  <c r="R563" i="1"/>
  <c r="S563" i="1" s="1"/>
  <c r="V517" i="1"/>
  <c r="AB513" i="1"/>
  <c r="T576" i="1"/>
  <c r="AF452" i="1"/>
  <c r="AG452" i="1" s="1"/>
  <c r="AH452" i="1" s="1"/>
  <c r="T568" i="1"/>
  <c r="T492" i="1"/>
  <c r="V492" i="1"/>
  <c r="R431" i="1"/>
  <c r="S431" i="1" s="1"/>
  <c r="T414" i="1"/>
  <c r="R393" i="1"/>
  <c r="S393" i="1" s="1"/>
  <c r="R387" i="1"/>
  <c r="S387" i="1" s="1"/>
  <c r="AB386" i="1"/>
  <c r="T435" i="1"/>
  <c r="AB491" i="1"/>
  <c r="R434" i="1"/>
  <c r="S434" i="1" s="1"/>
  <c r="R408" i="1"/>
  <c r="S408" i="1" s="1"/>
  <c r="T404" i="1"/>
  <c r="AB335" i="1"/>
  <c r="T406" i="1"/>
  <c r="AB233" i="1"/>
  <c r="AB207" i="1"/>
  <c r="AB234" i="1"/>
  <c r="AF164" i="1"/>
  <c r="AG164" i="1" s="1"/>
  <c r="AH164" i="1" s="1"/>
  <c r="V171" i="1"/>
  <c r="AB164" i="1"/>
  <c r="V159" i="1"/>
  <c r="T149" i="1"/>
  <c r="AB163" i="1"/>
  <c r="AB110" i="1"/>
  <c r="AC110" i="1" s="1"/>
  <c r="AD110" i="1" s="1"/>
  <c r="T167" i="1"/>
  <c r="AB160" i="1"/>
  <c r="R176" i="1"/>
  <c r="S176" i="1" s="1"/>
  <c r="AB101" i="1"/>
  <c r="AC101" i="1" s="1"/>
  <c r="AD101" i="1" s="1"/>
  <c r="R140" i="1"/>
  <c r="S140" i="1" s="1"/>
  <c r="R135" i="1"/>
  <c r="S135" i="1" s="1"/>
  <c r="R127" i="1"/>
  <c r="S127" i="1" s="1"/>
  <c r="AA130" i="1"/>
  <c r="AB130" i="1" s="1"/>
  <c r="AC130" i="1" s="1"/>
  <c r="AD130" i="1" s="1"/>
  <c r="AA119" i="1"/>
  <c r="AB119" i="1" s="1"/>
  <c r="AC119" i="1" s="1"/>
  <c r="AD119" i="1" s="1"/>
  <c r="AA102" i="1"/>
  <c r="AB102" i="1" s="1"/>
  <c r="AC102" i="1" s="1"/>
  <c r="AD102" i="1" s="1"/>
  <c r="AA100" i="1"/>
  <c r="AB100" i="1" s="1"/>
  <c r="AC100" i="1" s="1"/>
  <c r="AD100" i="1" s="1"/>
  <c r="AA96" i="1"/>
  <c r="AB96" i="1" s="1"/>
  <c r="AC96" i="1" s="1"/>
  <c r="AD96" i="1" s="1"/>
  <c r="AA88" i="1"/>
  <c r="AA64" i="1"/>
  <c r="AB64" i="1" s="1"/>
  <c r="AC64" i="1" s="1"/>
  <c r="AD64" i="1" s="1"/>
  <c r="AA55" i="1"/>
  <c r="AB55" i="1" s="1"/>
  <c r="AC55" i="1" s="1"/>
  <c r="AD55" i="1" s="1"/>
  <c r="AA134" i="1"/>
  <c r="AB134" i="1" s="1"/>
  <c r="AC134" i="1" s="1"/>
  <c r="AD134" i="1" s="1"/>
  <c r="AA113" i="1"/>
  <c r="AB113" i="1" s="1"/>
  <c r="AC113" i="1" s="1"/>
  <c r="AD113" i="1" s="1"/>
  <c r="AA97" i="1"/>
  <c r="AB97" i="1" s="1"/>
  <c r="AC97" i="1" s="1"/>
  <c r="AD97" i="1" s="1"/>
  <c r="AB52" i="1"/>
  <c r="AC52" i="1" s="1"/>
  <c r="AD52" i="1" s="1"/>
  <c r="AA34" i="1"/>
  <c r="AB34" i="1" s="1"/>
  <c r="AC34" i="1" s="1"/>
  <c r="AD34" i="1" s="1"/>
  <c r="AA69" i="1"/>
  <c r="AB69" i="1" s="1"/>
  <c r="AC69" i="1" s="1"/>
  <c r="AD69" i="1" s="1"/>
  <c r="AA60" i="1"/>
  <c r="AB60" i="1" s="1"/>
  <c r="AC60" i="1" s="1"/>
  <c r="AD60" i="1" s="1"/>
  <c r="AA46" i="1"/>
  <c r="AB46" i="1" s="1"/>
  <c r="AC46" i="1" s="1"/>
  <c r="AD46" i="1" s="1"/>
  <c r="AA29" i="1"/>
  <c r="AB29" i="1" s="1"/>
  <c r="AC29" i="1" s="1"/>
  <c r="AD29" i="1" s="1"/>
  <c r="R67" i="1"/>
  <c r="S67" i="1" s="1"/>
  <c r="AA50" i="1"/>
  <c r="AB50" i="1" s="1"/>
  <c r="AC50" i="1" s="1"/>
  <c r="AD50" i="1" s="1"/>
  <c r="AA24" i="1"/>
  <c r="AB24" i="1" s="1"/>
  <c r="AC24" i="1" s="1"/>
  <c r="AD24" i="1" s="1"/>
  <c r="AA65" i="1"/>
  <c r="AB65" i="1" s="1"/>
  <c r="AC65" i="1" s="1"/>
  <c r="AD65" i="1" s="1"/>
  <c r="AA26" i="1"/>
  <c r="AB26" i="1" s="1"/>
  <c r="AC26" i="1" s="1"/>
  <c r="AD26" i="1" s="1"/>
  <c r="AA18" i="1"/>
  <c r="AB18" i="1" s="1"/>
  <c r="AC18" i="1" s="1"/>
  <c r="AD18" i="1" s="1"/>
  <c r="AA13" i="1"/>
  <c r="AB13" i="1" s="1"/>
  <c r="AC13" i="1" s="1"/>
  <c r="AD13" i="1" s="1"/>
  <c r="AB92" i="1"/>
  <c r="AC92" i="1" s="1"/>
  <c r="AD92" i="1" s="1"/>
  <c r="AA59" i="1"/>
  <c r="AB59" i="1" s="1"/>
  <c r="AC59" i="1" s="1"/>
  <c r="AD59" i="1" s="1"/>
  <c r="R31" i="1"/>
  <c r="S31" i="1" s="1"/>
  <c r="AA20" i="1"/>
  <c r="AB20" i="1" s="1"/>
  <c r="AC20" i="1" s="1"/>
  <c r="AD20" i="1" s="1"/>
  <c r="AA92" i="1"/>
  <c r="AB88" i="1"/>
  <c r="AB71" i="1"/>
  <c r="AC71" i="1" s="1"/>
  <c r="AD71" i="1" s="1"/>
  <c r="AA54" i="1"/>
  <c r="AB54" i="1" s="1"/>
  <c r="AC54" i="1" s="1"/>
  <c r="AD54" i="1" s="1"/>
  <c r="AB27" i="1"/>
  <c r="AC27" i="1" s="1"/>
  <c r="AD27" i="1" s="1"/>
  <c r="AF26" i="1" l="1"/>
  <c r="AG26" i="1"/>
  <c r="AH26" i="1" s="1"/>
  <c r="AF69" i="1"/>
  <c r="AG69" i="1"/>
  <c r="AH69" i="1" s="1"/>
  <c r="AF22" i="1"/>
  <c r="AG22" i="1"/>
  <c r="AH22" i="1" s="1"/>
  <c r="AF51" i="1"/>
  <c r="AG51" i="1" s="1"/>
  <c r="AH51" i="1" s="1"/>
  <c r="AF103" i="1"/>
  <c r="AG103" i="1"/>
  <c r="AH103" i="1" s="1"/>
  <c r="AF126" i="1"/>
  <c r="AG126" i="1" s="1"/>
  <c r="AH126" i="1" s="1"/>
  <c r="AF89" i="1"/>
  <c r="AG89" i="1"/>
  <c r="AH89" i="1" s="1"/>
  <c r="AF133" i="1"/>
  <c r="AG133" i="1" s="1"/>
  <c r="AH133" i="1" s="1"/>
  <c r="AF44" i="1"/>
  <c r="AG44" i="1"/>
  <c r="AH44" i="1" s="1"/>
  <c r="AF65" i="1"/>
  <c r="AG65" i="1"/>
  <c r="AH65" i="1" s="1"/>
  <c r="AF102" i="1"/>
  <c r="AG102" i="1"/>
  <c r="AH102" i="1" s="1"/>
  <c r="AF59" i="1"/>
  <c r="AG59" i="1" s="1"/>
  <c r="AH59" i="1" s="1"/>
  <c r="AF134" i="1"/>
  <c r="AG134" i="1" s="1"/>
  <c r="AH134" i="1" s="1"/>
  <c r="AF130" i="1"/>
  <c r="AG130" i="1" s="1"/>
  <c r="AH130" i="1" s="1"/>
  <c r="AF30" i="1"/>
  <c r="AG30" i="1"/>
  <c r="AH30" i="1" s="1"/>
  <c r="AF97" i="1"/>
  <c r="AG97" i="1" s="1"/>
  <c r="AH97" i="1" s="1"/>
  <c r="AF119" i="1"/>
  <c r="AG119" i="1"/>
  <c r="AH119" i="1" s="1"/>
  <c r="AF29" i="1"/>
  <c r="AG29" i="1"/>
  <c r="AH29" i="1" s="1"/>
  <c r="AF57" i="1"/>
  <c r="AG57" i="1" s="1"/>
  <c r="AH57" i="1" s="1"/>
  <c r="AG100" i="1"/>
  <c r="AH100" i="1" s="1"/>
  <c r="AF100" i="1"/>
  <c r="AF92" i="1"/>
  <c r="AG92" i="1" s="1"/>
  <c r="AH92" i="1" s="1"/>
  <c r="AF54" i="1"/>
  <c r="AG54" i="1"/>
  <c r="AH54" i="1" s="1"/>
  <c r="AF46" i="1"/>
  <c r="AG46" i="1" s="1"/>
  <c r="AH46" i="1" s="1"/>
  <c r="AF55" i="1"/>
  <c r="AG55" i="1" s="1"/>
  <c r="AH55" i="1" s="1"/>
  <c r="AF18" i="1"/>
  <c r="AG18" i="1"/>
  <c r="AH18" i="1" s="1"/>
  <c r="AF60" i="1"/>
  <c r="AG60" i="1"/>
  <c r="AH60" i="1" s="1"/>
  <c r="AF90" i="1"/>
  <c r="AG90" i="1"/>
  <c r="AH90" i="1" s="1"/>
  <c r="AG699" i="1"/>
  <c r="AH699" i="1" s="1"/>
  <c r="AF699" i="1"/>
  <c r="AC971" i="1"/>
  <c r="AD971" i="1" s="1"/>
  <c r="U971" i="1"/>
  <c r="AB971" i="1"/>
  <c r="AF13" i="1"/>
  <c r="AG13" i="1" s="1"/>
  <c r="AH13" i="1" s="1"/>
  <c r="AG989" i="1"/>
  <c r="AH989" i="1" s="1"/>
  <c r="AF989" i="1"/>
  <c r="AF866" i="1"/>
  <c r="AG866" i="1" s="1"/>
  <c r="AH866" i="1" s="1"/>
  <c r="AF528" i="1"/>
  <c r="AG528" i="1" s="1"/>
  <c r="AH528" i="1" s="1"/>
  <c r="U671" i="1"/>
  <c r="AB671" i="1"/>
  <c r="AC671" i="1"/>
  <c r="AD671" i="1" s="1"/>
  <c r="AC958" i="1"/>
  <c r="AD958" i="1" s="1"/>
  <c r="U958" i="1"/>
  <c r="AF822" i="1"/>
  <c r="AG822" i="1"/>
  <c r="AH822" i="1" s="1"/>
  <c r="AC848" i="1"/>
  <c r="AD848" i="1" s="1"/>
  <c r="AB848" i="1"/>
  <c r="U848" i="1"/>
  <c r="AF847" i="1"/>
  <c r="AG847" i="1" s="1"/>
  <c r="AH847" i="1" s="1"/>
  <c r="AF572" i="1"/>
  <c r="AG572" i="1" s="1"/>
  <c r="AH572" i="1" s="1"/>
  <c r="AF64" i="1"/>
  <c r="AG64" i="1" s="1"/>
  <c r="AH64" i="1" s="1"/>
  <c r="AC576" i="1"/>
  <c r="AD576" i="1" s="1"/>
  <c r="AB576" i="1"/>
  <c r="U576" i="1"/>
  <c r="U716" i="1"/>
  <c r="AC716" i="1"/>
  <c r="AD716" i="1" s="1"/>
  <c r="AB716" i="1"/>
  <c r="AC968" i="1"/>
  <c r="AD968" i="1" s="1"/>
  <c r="U968" i="1"/>
  <c r="AB717" i="1"/>
  <c r="U717" i="1"/>
  <c r="AC717" i="1"/>
  <c r="AD717" i="1" s="1"/>
  <c r="AF739" i="1"/>
  <c r="AG739" i="1" s="1"/>
  <c r="AH739" i="1" s="1"/>
  <c r="AC820" i="1"/>
  <c r="AD820" i="1" s="1"/>
  <c r="U820" i="1"/>
  <c r="AF643" i="1"/>
  <c r="AG643" i="1"/>
  <c r="AH643" i="1" s="1"/>
  <c r="AF658" i="1"/>
  <c r="AG658" i="1"/>
  <c r="AH658" i="1" s="1"/>
  <c r="AF874" i="1"/>
  <c r="AG874" i="1" s="1"/>
  <c r="AH874" i="1" s="1"/>
  <c r="AF992" i="1"/>
  <c r="AG992" i="1"/>
  <c r="AH992" i="1" s="1"/>
  <c r="AF741" i="1"/>
  <c r="AG741" i="1"/>
  <c r="AH741" i="1" s="1"/>
  <c r="AF804" i="1"/>
  <c r="AG804" i="1"/>
  <c r="AH804" i="1" s="1"/>
  <c r="AF868" i="1"/>
  <c r="AG868" i="1" s="1"/>
  <c r="AH868" i="1" s="1"/>
  <c r="AF328" i="1"/>
  <c r="AG328" i="1"/>
  <c r="AH328" i="1" s="1"/>
  <c r="AF183" i="1"/>
  <c r="AG183" i="1" s="1"/>
  <c r="AH183" i="1" s="1"/>
  <c r="AF223" i="1"/>
  <c r="AG223" i="1" s="1"/>
  <c r="AH223" i="1" s="1"/>
  <c r="AF303" i="1"/>
  <c r="AG303" i="1" s="1"/>
  <c r="AH303" i="1" s="1"/>
  <c r="AF399" i="1"/>
  <c r="AG399" i="1"/>
  <c r="AH399" i="1" s="1"/>
  <c r="AF204" i="1"/>
  <c r="AG204" i="1"/>
  <c r="AH204" i="1" s="1"/>
  <c r="AF326" i="1"/>
  <c r="AG326" i="1" s="1"/>
  <c r="AH326" i="1" s="1"/>
  <c r="AG180" i="1"/>
  <c r="AH180" i="1" s="1"/>
  <c r="AF180" i="1"/>
  <c r="AF255" i="1"/>
  <c r="AG255" i="1" s="1"/>
  <c r="AH255" i="1" s="1"/>
  <c r="AF351" i="1"/>
  <c r="AG351" i="1" s="1"/>
  <c r="AH351" i="1" s="1"/>
  <c r="AF532" i="1"/>
  <c r="AG532" i="1"/>
  <c r="AH532" i="1" s="1"/>
  <c r="AG300" i="1"/>
  <c r="AH300" i="1" s="1"/>
  <c r="AF300" i="1"/>
  <c r="AF95" i="1"/>
  <c r="AG95" i="1" s="1"/>
  <c r="AH95" i="1" s="1"/>
  <c r="AF129" i="1"/>
  <c r="AG129" i="1"/>
  <c r="AH129" i="1" s="1"/>
  <c r="AB907" i="1"/>
  <c r="AC907" i="1"/>
  <c r="AD907" i="1" s="1"/>
  <c r="U907" i="1"/>
  <c r="AF169" i="1"/>
  <c r="AG169" i="1" s="1"/>
  <c r="AH169" i="1" s="1"/>
  <c r="AF77" i="1"/>
  <c r="AG77" i="1" s="1"/>
  <c r="AH77" i="1" s="1"/>
  <c r="AG206" i="1"/>
  <c r="AH206" i="1" s="1"/>
  <c r="AF206" i="1"/>
  <c r="AF189" i="1"/>
  <c r="AG189" i="1" s="1"/>
  <c r="AH189" i="1" s="1"/>
  <c r="AF61" i="1"/>
  <c r="AG61" i="1" s="1"/>
  <c r="AH61" i="1" s="1"/>
  <c r="AF290" i="1"/>
  <c r="AG290" i="1" s="1"/>
  <c r="AH290" i="1" s="1"/>
  <c r="AG291" i="1"/>
  <c r="AH291" i="1" s="1"/>
  <c r="AF291" i="1"/>
  <c r="AG410" i="1"/>
  <c r="AH410" i="1" s="1"/>
  <c r="AF410" i="1"/>
  <c r="AG15" i="1"/>
  <c r="AH15" i="1" s="1"/>
  <c r="AF15" i="1"/>
  <c r="U167" i="1"/>
  <c r="AC167" i="1"/>
  <c r="AD167" i="1" s="1"/>
  <c r="AB167" i="1"/>
  <c r="AF88" i="1"/>
  <c r="AG88" i="1"/>
  <c r="AH88" i="1" s="1"/>
  <c r="AG33" i="1"/>
  <c r="AH33" i="1" s="1"/>
  <c r="AF33" i="1"/>
  <c r="AF398" i="1"/>
  <c r="AG398" i="1"/>
  <c r="AH398" i="1" s="1"/>
  <c r="AF67" i="1"/>
  <c r="AG67" i="1"/>
  <c r="AH67" i="1" s="1"/>
  <c r="AF472" i="1"/>
  <c r="AG472" i="1" s="1"/>
  <c r="AH472" i="1" s="1"/>
  <c r="AF491" i="1"/>
  <c r="AG491" i="1" s="1"/>
  <c r="AH491" i="1" s="1"/>
  <c r="AF390" i="1"/>
  <c r="AG390" i="1"/>
  <c r="AH390" i="1" s="1"/>
  <c r="AF23" i="1"/>
  <c r="AG23" i="1" s="1"/>
  <c r="AH23" i="1" s="1"/>
  <c r="AF289" i="1"/>
  <c r="AG289" i="1"/>
  <c r="AH289" i="1" s="1"/>
  <c r="AF228" i="1"/>
  <c r="AG228" i="1" s="1"/>
  <c r="AH228" i="1" s="1"/>
  <c r="AF385" i="1"/>
  <c r="AG385" i="1" s="1"/>
  <c r="AH385" i="1" s="1"/>
  <c r="AF331" i="1"/>
  <c r="AG331" i="1" s="1"/>
  <c r="AH331" i="1" s="1"/>
  <c r="AF226" i="1"/>
  <c r="AG226" i="1"/>
  <c r="AH226" i="1" s="1"/>
  <c r="AF155" i="1"/>
  <c r="AG155" i="1" s="1"/>
  <c r="AH155" i="1" s="1"/>
  <c r="AF500" i="1"/>
  <c r="AG500" i="1" s="1"/>
  <c r="AH500" i="1" s="1"/>
  <c r="AF17" i="1"/>
  <c r="AG17" i="1"/>
  <c r="AH17" i="1" s="1"/>
  <c r="AF363" i="1"/>
  <c r="AG363" i="1" s="1"/>
  <c r="AH363" i="1" s="1"/>
  <c r="AF125" i="1"/>
  <c r="AG125" i="1" s="1"/>
  <c r="AH125" i="1" s="1"/>
  <c r="AF43" i="1"/>
  <c r="AG43" i="1"/>
  <c r="AH43" i="1" s="1"/>
  <c r="AF264" i="1"/>
  <c r="AG264" i="1"/>
  <c r="AH264" i="1" s="1"/>
  <c r="AF243" i="1"/>
  <c r="AG243" i="1" s="1"/>
  <c r="AH243" i="1" s="1"/>
  <c r="AF248" i="1"/>
  <c r="AG248" i="1" s="1"/>
  <c r="AH248" i="1" s="1"/>
  <c r="AF301" i="1"/>
  <c r="AG301" i="1" s="1"/>
  <c r="AH301" i="1" s="1"/>
  <c r="AF76" i="1"/>
  <c r="AG76" i="1"/>
  <c r="AH76" i="1" s="1"/>
  <c r="AF457" i="1"/>
  <c r="AG457" i="1"/>
  <c r="AH457" i="1" s="1"/>
  <c r="AF156" i="1"/>
  <c r="AG156" i="1" s="1"/>
  <c r="AH156" i="1" s="1"/>
  <c r="AF536" i="1"/>
  <c r="AG536" i="1"/>
  <c r="AH536" i="1" s="1"/>
  <c r="AF687" i="1"/>
  <c r="AG687" i="1" s="1"/>
  <c r="AH687" i="1" s="1"/>
  <c r="AF224" i="1"/>
  <c r="AG224" i="1" s="1"/>
  <c r="AH224" i="1" s="1"/>
  <c r="AG136" i="1"/>
  <c r="AH136" i="1" s="1"/>
  <c r="AF136" i="1"/>
  <c r="AF132" i="1"/>
  <c r="AG132" i="1"/>
  <c r="AH132" i="1" s="1"/>
  <c r="AF145" i="1"/>
  <c r="AG145" i="1"/>
  <c r="AH145" i="1" s="1"/>
  <c r="AF396" i="1"/>
  <c r="AG396" i="1" s="1"/>
  <c r="AH396" i="1" s="1"/>
  <c r="AF27" i="1"/>
  <c r="AG27" i="1" s="1"/>
  <c r="AH27" i="1" s="1"/>
  <c r="U902" i="1"/>
  <c r="AC902" i="1"/>
  <c r="AD902" i="1" s="1"/>
  <c r="AF792" i="1"/>
  <c r="AG792" i="1"/>
  <c r="AH792" i="1" s="1"/>
  <c r="U681" i="1"/>
  <c r="AC681" i="1"/>
  <c r="AD681" i="1" s="1"/>
  <c r="AF799" i="1"/>
  <c r="AG799" i="1" s="1"/>
  <c r="AH799" i="1" s="1"/>
  <c r="AF678" i="1"/>
  <c r="AG678" i="1" s="1"/>
  <c r="AH678" i="1" s="1"/>
  <c r="AF912" i="1"/>
  <c r="AG912" i="1"/>
  <c r="AH912" i="1" s="1"/>
  <c r="AB991" i="1"/>
  <c r="AC991" i="1"/>
  <c r="AD991" i="1" s="1"/>
  <c r="U991" i="1"/>
  <c r="AC960" i="1"/>
  <c r="AD960" i="1" s="1"/>
  <c r="U960" i="1"/>
  <c r="AB984" i="1"/>
  <c r="U984" i="1"/>
  <c r="AC984" i="1"/>
  <c r="AD984" i="1" s="1"/>
  <c r="U964" i="1"/>
  <c r="AB964" i="1"/>
  <c r="AC964" i="1"/>
  <c r="AD964" i="1" s="1"/>
  <c r="AG654" i="1"/>
  <c r="AH654" i="1" s="1"/>
  <c r="AF654" i="1"/>
  <c r="AC996" i="1"/>
  <c r="AD996" i="1" s="1"/>
  <c r="U996" i="1"/>
  <c r="AB996" i="1"/>
  <c r="AF896" i="1"/>
  <c r="AG896" i="1"/>
  <c r="AH896" i="1" s="1"/>
  <c r="AC685" i="1"/>
  <c r="AD685" i="1" s="1"/>
  <c r="U685" i="1"/>
  <c r="AB685" i="1"/>
  <c r="AF890" i="1"/>
  <c r="AG890" i="1" s="1"/>
  <c r="AH890" i="1" s="1"/>
  <c r="U997" i="1"/>
  <c r="AC997" i="1"/>
  <c r="AD997" i="1" s="1"/>
  <c r="AB997" i="1"/>
  <c r="AG813" i="1"/>
  <c r="AH813" i="1" s="1"/>
  <c r="AF813" i="1"/>
  <c r="AF825" i="1"/>
  <c r="AG825" i="1" s="1"/>
  <c r="AH825" i="1" s="1"/>
  <c r="AF872" i="1"/>
  <c r="AG872" i="1"/>
  <c r="AH872" i="1" s="1"/>
  <c r="AF237" i="1"/>
  <c r="AG237" i="1"/>
  <c r="AH237" i="1" s="1"/>
  <c r="AG348" i="1"/>
  <c r="AH348" i="1" s="1"/>
  <c r="AF348" i="1"/>
  <c r="AF48" i="1"/>
  <c r="AG48" i="1"/>
  <c r="AH48" i="1" s="1"/>
  <c r="U913" i="1"/>
  <c r="AC913" i="1"/>
  <c r="AD913" i="1" s="1"/>
  <c r="AB149" i="1"/>
  <c r="AC149" i="1"/>
  <c r="AD149" i="1" s="1"/>
  <c r="U149" i="1"/>
  <c r="AB725" i="1"/>
  <c r="AC725" i="1"/>
  <c r="AD725" i="1" s="1"/>
  <c r="U725" i="1"/>
  <c r="AB676" i="1"/>
  <c r="U676" i="1"/>
  <c r="AC676" i="1"/>
  <c r="AD676" i="1" s="1"/>
  <c r="AF647" i="1"/>
  <c r="AG647" i="1"/>
  <c r="AH647" i="1" s="1"/>
  <c r="U967" i="1"/>
  <c r="AC967" i="1"/>
  <c r="AD967" i="1" s="1"/>
  <c r="AF808" i="1"/>
  <c r="AG808" i="1" s="1"/>
  <c r="AH808" i="1" s="1"/>
  <c r="AF985" i="1"/>
  <c r="AG985" i="1"/>
  <c r="AH985" i="1" s="1"/>
  <c r="AF930" i="1"/>
  <c r="AG930" i="1"/>
  <c r="AH930" i="1" s="1"/>
  <c r="AF665" i="1"/>
  <c r="AG665" i="1" s="1"/>
  <c r="AH665" i="1" s="1"/>
  <c r="AF209" i="1"/>
  <c r="AG209" i="1" s="1"/>
  <c r="AH209" i="1" s="1"/>
  <c r="AF953" i="1"/>
  <c r="AG953" i="1"/>
  <c r="AH953" i="1" s="1"/>
  <c r="AF376" i="1"/>
  <c r="AG376" i="1" s="1"/>
  <c r="AH376" i="1" s="1"/>
  <c r="AF162" i="1"/>
  <c r="AG162" i="1" s="1"/>
  <c r="AH162" i="1" s="1"/>
  <c r="AF106" i="1"/>
  <c r="AG106" i="1" s="1"/>
  <c r="AH106" i="1" s="1"/>
  <c r="AF343" i="1"/>
  <c r="AG343" i="1"/>
  <c r="AH343" i="1" s="1"/>
  <c r="AF128" i="1"/>
  <c r="AG128" i="1" s="1"/>
  <c r="AH128" i="1" s="1"/>
  <c r="AF469" i="1"/>
  <c r="AG469" i="1" s="1"/>
  <c r="AH469" i="1" s="1"/>
  <c r="AF195" i="1"/>
  <c r="AG195" i="1" s="1"/>
  <c r="AH195" i="1" s="1"/>
  <c r="AF318" i="1"/>
  <c r="AG318" i="1" s="1"/>
  <c r="AH318" i="1" s="1"/>
  <c r="U726" i="1"/>
  <c r="AC726" i="1"/>
  <c r="AD726" i="1" s="1"/>
  <c r="AF921" i="1"/>
  <c r="AG921" i="1" s="1"/>
  <c r="AH921" i="1" s="1"/>
  <c r="AF113" i="1"/>
  <c r="AG113" i="1" s="1"/>
  <c r="AH113" i="1" s="1"/>
  <c r="AC775" i="1"/>
  <c r="AD775" i="1" s="1"/>
  <c r="AB775" i="1"/>
  <c r="U775" i="1"/>
  <c r="AF610" i="1"/>
  <c r="AG610" i="1" s="1"/>
  <c r="AH610" i="1" s="1"/>
  <c r="AF675" i="1"/>
  <c r="AG675" i="1"/>
  <c r="AH675" i="1" s="1"/>
  <c r="AF749" i="1"/>
  <c r="AG749" i="1" s="1"/>
  <c r="AH749" i="1" s="1"/>
  <c r="U568" i="1"/>
  <c r="AB568" i="1"/>
  <c r="AC568" i="1"/>
  <c r="AD568" i="1" s="1"/>
  <c r="AF683" i="1"/>
  <c r="AG683" i="1" s="1"/>
  <c r="AH683" i="1" s="1"/>
  <c r="AC966" i="1"/>
  <c r="AD966" i="1" s="1"/>
  <c r="U966" i="1"/>
  <c r="AB966" i="1"/>
  <c r="AF980" i="1"/>
  <c r="AG980" i="1"/>
  <c r="AH980" i="1" s="1"/>
  <c r="U1000" i="1"/>
  <c r="AC1000" i="1"/>
  <c r="AD1000" i="1" s="1"/>
  <c r="AF885" i="1"/>
  <c r="AG885" i="1"/>
  <c r="AH885" i="1" s="1"/>
  <c r="AF851" i="1"/>
  <c r="AG851" i="1"/>
  <c r="AH851" i="1" s="1"/>
  <c r="AF241" i="1"/>
  <c r="AG241" i="1"/>
  <c r="AH241" i="1" s="1"/>
  <c r="AF358" i="1"/>
  <c r="AG358" i="1" s="1"/>
  <c r="AH358" i="1" s="1"/>
  <c r="AF257" i="1"/>
  <c r="AG257" i="1"/>
  <c r="AH257" i="1" s="1"/>
  <c r="AF199" i="1"/>
  <c r="AG199" i="1" s="1"/>
  <c r="AH199" i="1" s="1"/>
  <c r="AF24" i="1"/>
  <c r="AG24" i="1"/>
  <c r="AH24" i="1" s="1"/>
  <c r="U852" i="1"/>
  <c r="AC852" i="1"/>
  <c r="AD852" i="1" s="1"/>
  <c r="AC909" i="1"/>
  <c r="AD909" i="1" s="1"/>
  <c r="U909" i="1"/>
  <c r="AB909" i="1"/>
  <c r="AF589" i="1"/>
  <c r="AG589" i="1"/>
  <c r="AH589" i="1" s="1"/>
  <c r="AC998" i="1"/>
  <c r="AD998" i="1" s="1"/>
  <c r="AB998" i="1"/>
  <c r="U998" i="1"/>
  <c r="AF925" i="1"/>
  <c r="AG925" i="1" s="1"/>
  <c r="AH925" i="1" s="1"/>
  <c r="AF933" i="1"/>
  <c r="AG933" i="1"/>
  <c r="AH933" i="1" s="1"/>
  <c r="AF641" i="1"/>
  <c r="AG641" i="1"/>
  <c r="AH641" i="1" s="1"/>
  <c r="AG832" i="1"/>
  <c r="AH832" i="1" s="1"/>
  <c r="AF832" i="1"/>
  <c r="AF789" i="1"/>
  <c r="AG789" i="1" s="1"/>
  <c r="AH789" i="1" s="1"/>
  <c r="AF389" i="1"/>
  <c r="AG389" i="1" s="1"/>
  <c r="AH389" i="1" s="1"/>
  <c r="AF281" i="1"/>
  <c r="AG281" i="1"/>
  <c r="AH281" i="1" s="1"/>
  <c r="AF534" i="1"/>
  <c r="AG534" i="1" s="1"/>
  <c r="AH534" i="1" s="1"/>
  <c r="AF165" i="1"/>
  <c r="AG165" i="1"/>
  <c r="AH165" i="1" s="1"/>
  <c r="AF443" i="1"/>
  <c r="AG443" i="1" s="1"/>
  <c r="AH443" i="1" s="1"/>
  <c r="AF265" i="1"/>
  <c r="AG265" i="1"/>
  <c r="AH265" i="1" s="1"/>
  <c r="AG93" i="1"/>
  <c r="AH93" i="1" s="1"/>
  <c r="AF93" i="1"/>
  <c r="AF379" i="1"/>
  <c r="AG379" i="1"/>
  <c r="AH379" i="1" s="1"/>
  <c r="AF497" i="1"/>
  <c r="AG497" i="1"/>
  <c r="AH497" i="1" s="1"/>
  <c r="AF974" i="1"/>
  <c r="AG974" i="1" s="1"/>
  <c r="AH974" i="1" s="1"/>
  <c r="AG965" i="1"/>
  <c r="AH965" i="1" s="1"/>
  <c r="AF965" i="1"/>
  <c r="U492" i="1"/>
  <c r="AC492" i="1"/>
  <c r="AD492" i="1" s="1"/>
  <c r="AB492" i="1"/>
  <c r="AC983" i="1"/>
  <c r="AD983" i="1" s="1"/>
  <c r="U983" i="1"/>
  <c r="AB983" i="1"/>
  <c r="AC873" i="1"/>
  <c r="AD873" i="1" s="1"/>
  <c r="U873" i="1"/>
  <c r="AF706" i="1"/>
  <c r="AG706" i="1" s="1"/>
  <c r="AH706" i="1" s="1"/>
  <c r="AF71" i="1"/>
  <c r="AG71" i="1" s="1"/>
  <c r="AH71" i="1" s="1"/>
  <c r="AF110" i="1"/>
  <c r="AG110" i="1" s="1"/>
  <c r="AH110" i="1" s="1"/>
  <c r="U435" i="1"/>
  <c r="AB435" i="1"/>
  <c r="AC435" i="1"/>
  <c r="AD435" i="1" s="1"/>
  <c r="U994" i="1"/>
  <c r="AC994" i="1"/>
  <c r="AD994" i="1" s="1"/>
  <c r="AF978" i="1"/>
  <c r="AG978" i="1"/>
  <c r="AH978" i="1" s="1"/>
  <c r="AF695" i="1"/>
  <c r="AG695" i="1"/>
  <c r="AH695" i="1" s="1"/>
  <c r="AF635" i="1"/>
  <c r="AG635" i="1" s="1"/>
  <c r="AH635" i="1" s="1"/>
  <c r="AF45" i="1"/>
  <c r="AG45" i="1"/>
  <c r="AH45" i="1" s="1"/>
  <c r="AC988" i="1"/>
  <c r="AD988" i="1" s="1"/>
  <c r="U988" i="1"/>
  <c r="AF377" i="1"/>
  <c r="AG377" i="1"/>
  <c r="AH377" i="1" s="1"/>
  <c r="AF260" i="1"/>
  <c r="AG260" i="1" s="1"/>
  <c r="AH260" i="1" s="1"/>
  <c r="AF62" i="1"/>
  <c r="AG62" i="1"/>
  <c r="AH62" i="1" s="1"/>
  <c r="AF311" i="1"/>
  <c r="AG311" i="1" s="1"/>
  <c r="AH311" i="1" s="1"/>
  <c r="AC406" i="1"/>
  <c r="AD406" i="1" s="1"/>
  <c r="AB406" i="1"/>
  <c r="U406" i="1"/>
  <c r="U653" i="1"/>
  <c r="AB653" i="1"/>
  <c r="AC653" i="1"/>
  <c r="AD653" i="1" s="1"/>
  <c r="AF20" i="1"/>
  <c r="AG20" i="1"/>
  <c r="AH20" i="1" s="1"/>
  <c r="AF34" i="1"/>
  <c r="AG34" i="1"/>
  <c r="AH34" i="1" s="1"/>
  <c r="AC700" i="1"/>
  <c r="AD700" i="1" s="1"/>
  <c r="U700" i="1"/>
  <c r="AB700" i="1"/>
  <c r="U704" i="1"/>
  <c r="AB704" i="1"/>
  <c r="AC704" i="1"/>
  <c r="AD704" i="1" s="1"/>
  <c r="AF786" i="1"/>
  <c r="AG786" i="1"/>
  <c r="AH786" i="1" s="1"/>
  <c r="AC892" i="1"/>
  <c r="AD892" i="1" s="1"/>
  <c r="U892" i="1"/>
  <c r="AB852" i="1"/>
  <c r="U976" i="1"/>
  <c r="AB976" i="1"/>
  <c r="AC976" i="1"/>
  <c r="AD976" i="1" s="1"/>
  <c r="AF50" i="1"/>
  <c r="AG50" i="1" s="1"/>
  <c r="AH50" i="1" s="1"/>
  <c r="AG52" i="1"/>
  <c r="AH52" i="1" s="1"/>
  <c r="AF52" i="1"/>
  <c r="AF96" i="1"/>
  <c r="AG96" i="1"/>
  <c r="AH96" i="1" s="1"/>
  <c r="AF101" i="1"/>
  <c r="AG101" i="1" s="1"/>
  <c r="AH101" i="1" s="1"/>
  <c r="AB404" i="1"/>
  <c r="AC404" i="1"/>
  <c r="AD404" i="1" s="1"/>
  <c r="U404" i="1"/>
  <c r="U414" i="1"/>
  <c r="AB414" i="1"/>
  <c r="AC414" i="1"/>
  <c r="AD414" i="1" s="1"/>
  <c r="AC659" i="1"/>
  <c r="AD659" i="1" s="1"/>
  <c r="AB659" i="1"/>
  <c r="U659" i="1"/>
  <c r="U660" i="1"/>
  <c r="AC660" i="1"/>
  <c r="AD660" i="1" s="1"/>
  <c r="AB660" i="1"/>
  <c r="AC977" i="1"/>
  <c r="AD977" i="1" s="1"/>
  <c r="U977" i="1"/>
  <c r="AB977" i="1"/>
  <c r="U879" i="1"/>
  <c r="AC879" i="1"/>
  <c r="AD879" i="1" s="1"/>
  <c r="AG667" i="1"/>
  <c r="AH667" i="1" s="1"/>
  <c r="AF667" i="1"/>
  <c r="AF961" i="1"/>
  <c r="AG961" i="1" s="1"/>
  <c r="AH961" i="1" s="1"/>
  <c r="AF987" i="1"/>
  <c r="AG987" i="1" s="1"/>
  <c r="AH987" i="1" s="1"/>
  <c r="AB867" i="1"/>
  <c r="AC867" i="1"/>
  <c r="AD867" i="1" s="1"/>
  <c r="U867" i="1"/>
  <c r="U981" i="1"/>
  <c r="AC981" i="1"/>
  <c r="AD981" i="1" s="1"/>
  <c r="AF891" i="1"/>
  <c r="AG891" i="1"/>
  <c r="AH891" i="1" s="1"/>
  <c r="AF669" i="1"/>
  <c r="AG669" i="1"/>
  <c r="AH669" i="1" s="1"/>
  <c r="AF633" i="1"/>
  <c r="AG633" i="1"/>
  <c r="AH633" i="1" s="1"/>
  <c r="AF184" i="1"/>
  <c r="AG184" i="1" s="1"/>
  <c r="AH184" i="1" s="1"/>
  <c r="AF68" i="1"/>
  <c r="AG68" i="1"/>
  <c r="AH68" i="1" s="1"/>
  <c r="AF490" i="1"/>
  <c r="AG490" i="1" s="1"/>
  <c r="AH490" i="1" s="1"/>
  <c r="AF432" i="1"/>
  <c r="AG432" i="1" s="1"/>
  <c r="AH432" i="1" s="1"/>
  <c r="AF177" i="1"/>
  <c r="AG177" i="1" s="1"/>
  <c r="AH177" i="1" s="1"/>
  <c r="AF471" i="1"/>
  <c r="AG471" i="1" s="1"/>
  <c r="AH471" i="1" s="1"/>
  <c r="AF400" i="1"/>
  <c r="AG400" i="1"/>
  <c r="AH400" i="1" s="1"/>
  <c r="AF105" i="1"/>
  <c r="AG105" i="1"/>
  <c r="AH105" i="1" s="1"/>
  <c r="AF997" i="1" l="1"/>
  <c r="AG997" i="1"/>
  <c r="AH997" i="1" s="1"/>
  <c r="AF775" i="1"/>
  <c r="AG775" i="1" s="1"/>
  <c r="AH775" i="1" s="1"/>
  <c r="AF660" i="1"/>
  <c r="AG660" i="1" s="1"/>
  <c r="AH660" i="1" s="1"/>
  <c r="AF892" i="1"/>
  <c r="AG892" i="1" s="1"/>
  <c r="AH892" i="1" s="1"/>
  <c r="AF700" i="1"/>
  <c r="AG700" i="1" s="1"/>
  <c r="AH700" i="1" s="1"/>
  <c r="AF852" i="1"/>
  <c r="AG852" i="1"/>
  <c r="AH852" i="1" s="1"/>
  <c r="AF1000" i="1"/>
  <c r="AG1000" i="1" s="1"/>
  <c r="AH1000" i="1" s="1"/>
  <c r="AF960" i="1"/>
  <c r="AG960" i="1"/>
  <c r="AH960" i="1" s="1"/>
  <c r="AF716" i="1"/>
  <c r="AG716" i="1"/>
  <c r="AH716" i="1" s="1"/>
  <c r="AF685" i="1"/>
  <c r="AG685" i="1"/>
  <c r="AH685" i="1" s="1"/>
  <c r="AF964" i="1"/>
  <c r="AG964" i="1" s="1"/>
  <c r="AH964" i="1" s="1"/>
  <c r="AF958" i="1"/>
  <c r="AG958" i="1" s="1"/>
  <c r="AH958" i="1" s="1"/>
  <c r="AF149" i="1"/>
  <c r="AG149" i="1"/>
  <c r="AH149" i="1" s="1"/>
  <c r="AF991" i="1"/>
  <c r="AG991" i="1"/>
  <c r="AH991" i="1" s="1"/>
  <c r="AF681" i="1"/>
  <c r="AG681" i="1" s="1"/>
  <c r="AH681" i="1" s="1"/>
  <c r="AF907" i="1"/>
  <c r="AG907" i="1"/>
  <c r="AH907" i="1" s="1"/>
  <c r="AF717" i="1"/>
  <c r="AG717" i="1"/>
  <c r="AH717" i="1" s="1"/>
  <c r="AF671" i="1"/>
  <c r="AG671" i="1"/>
  <c r="AH671" i="1" s="1"/>
  <c r="AF576" i="1"/>
  <c r="AG576" i="1" s="1"/>
  <c r="AH576" i="1" s="1"/>
  <c r="AF873" i="1"/>
  <c r="AG873" i="1"/>
  <c r="AH873" i="1" s="1"/>
  <c r="AF568" i="1"/>
  <c r="AG568" i="1" s="1"/>
  <c r="AH568" i="1" s="1"/>
  <c r="AF726" i="1"/>
  <c r="AG726" i="1"/>
  <c r="AH726" i="1" s="1"/>
  <c r="AF879" i="1"/>
  <c r="AG879" i="1" s="1"/>
  <c r="AH879" i="1" s="1"/>
  <c r="AF998" i="1"/>
  <c r="AG998" i="1"/>
  <c r="AH998" i="1" s="1"/>
  <c r="AF676" i="1"/>
  <c r="AG676" i="1" s="1"/>
  <c r="AH676" i="1" s="1"/>
  <c r="AF913" i="1"/>
  <c r="AG913" i="1"/>
  <c r="AH913" i="1" s="1"/>
  <c r="AF984" i="1"/>
  <c r="AG984" i="1" s="1"/>
  <c r="AH984" i="1" s="1"/>
  <c r="AF653" i="1"/>
  <c r="AG653" i="1"/>
  <c r="AH653" i="1" s="1"/>
  <c r="AF994" i="1"/>
  <c r="AG994" i="1"/>
  <c r="AH994" i="1" s="1"/>
  <c r="AF167" i="1"/>
  <c r="AG167" i="1"/>
  <c r="AH167" i="1" s="1"/>
  <c r="AG848" i="1"/>
  <c r="AH848" i="1" s="1"/>
  <c r="AF848" i="1"/>
  <c r="AF404" i="1"/>
  <c r="AG404" i="1" s="1"/>
  <c r="AH404" i="1" s="1"/>
  <c r="AF704" i="1"/>
  <c r="AG704" i="1"/>
  <c r="AH704" i="1" s="1"/>
  <c r="AF659" i="1"/>
  <c r="AG659" i="1" s="1"/>
  <c r="AH659" i="1" s="1"/>
  <c r="AF983" i="1"/>
  <c r="AG983" i="1" s="1"/>
  <c r="AH983" i="1" s="1"/>
  <c r="AF996" i="1"/>
  <c r="AG996" i="1"/>
  <c r="AH996" i="1" s="1"/>
  <c r="AF902" i="1"/>
  <c r="AG902" i="1"/>
  <c r="AH902" i="1" s="1"/>
  <c r="AF968" i="1"/>
  <c r="AG968" i="1" s="1"/>
  <c r="AH968" i="1" s="1"/>
  <c r="AF867" i="1"/>
  <c r="AG867" i="1" s="1"/>
  <c r="AH867" i="1" s="1"/>
  <c r="AF406" i="1"/>
  <c r="AG406" i="1"/>
  <c r="AH406" i="1" s="1"/>
  <c r="AF976" i="1"/>
  <c r="AG976" i="1"/>
  <c r="AH976" i="1" s="1"/>
  <c r="AF988" i="1"/>
  <c r="AG988" i="1"/>
  <c r="AH988" i="1" s="1"/>
  <c r="AF414" i="1"/>
  <c r="AG414" i="1" s="1"/>
  <c r="AH414" i="1" s="1"/>
  <c r="AF977" i="1"/>
  <c r="AG977" i="1" s="1"/>
  <c r="AH977" i="1" s="1"/>
  <c r="AF492" i="1"/>
  <c r="AG492" i="1" s="1"/>
  <c r="AH492" i="1" s="1"/>
  <c r="AF966" i="1"/>
  <c r="AG966" i="1"/>
  <c r="AH966" i="1" s="1"/>
  <c r="AF981" i="1"/>
  <c r="AG981" i="1" s="1"/>
  <c r="AH981" i="1" s="1"/>
  <c r="AF435" i="1"/>
  <c r="AG435" i="1" s="1"/>
  <c r="AH435" i="1" s="1"/>
  <c r="AF909" i="1"/>
  <c r="AG909" i="1"/>
  <c r="AH909" i="1" s="1"/>
  <c r="AF967" i="1"/>
  <c r="AG967" i="1" s="1"/>
  <c r="AH967" i="1" s="1"/>
  <c r="AF725" i="1"/>
  <c r="AG725" i="1" s="1"/>
  <c r="AH725" i="1" s="1"/>
  <c r="AF820" i="1"/>
  <c r="AG820" i="1"/>
  <c r="AH820" i="1" s="1"/>
  <c r="AF971" i="1"/>
  <c r="AG971" i="1"/>
  <c r="AH971" i="1" s="1"/>
</calcChain>
</file>

<file path=xl/sharedStrings.xml><?xml version="1.0" encoding="utf-8"?>
<sst xmlns="http://schemas.openxmlformats.org/spreadsheetml/2006/main" count="142" uniqueCount="106">
  <si>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</si>
  <si>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</si>
  <si>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</si>
  <si>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</si>
  <si>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</si>
  <si>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</si>
  <si>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</si>
  <si>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</si>
  <si>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</si>
  <si>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</si>
  <si>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</si>
  <si>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</si>
  <si>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</si>
  <si>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</si>
  <si>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</si>
  <si>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</si>
  <si>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</si>
  <si>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</si>
  <si>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</si>
  <si>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</si>
  <si>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</si>
  <si>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</si>
  <si>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</si>
  <si>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</si>
  <si>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</si>
  <si>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</si>
  <si>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</si>
  <si>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</si>
  <si>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</si>
  <si>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</si>
  <si>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</si>
  <si>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</si>
  <si>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</si>
  <si>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</si>
  <si>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</si>
  <si>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</si>
  <si>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</si>
  <si>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</si>
  <si>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</si>
  <si>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</si>
  <si>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</si>
  <si>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</si>
  <si>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</si>
  <si>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</si>
  <si>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</si>
  <si>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</si>
  <si>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</si>
  <si>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</si>
  <si>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</si>
  <si>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</si>
  <si>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</si>
  <si>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</si>
  <si>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</si>
  <si>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</si>
  <si>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</si>
  <si>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</si>
  <si>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</si>
  <si>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</si>
  <si>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</si>
  <si>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</si>
  <si>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</si>
  <si>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</si>
  <si>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</si>
  <si>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</si>
  <si>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</si>
  <si>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</si>
  <si>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</si>
  <si>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</si>
  <si>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</si>
  <si>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</si>
  <si>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</si>
  <si>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</si>
  <si>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</si>
  <si>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</si>
  <si>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</si>
  <si>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</si>
  <si>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</si>
  <si>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</si>
  <si>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</si>
  <si>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</si>
  <si>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</si>
  <si>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</si>
  <si>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</si>
  <si>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</si>
  <si>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</si>
  <si>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</si>
  <si>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</si>
  <si>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</si>
  <si>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</si>
  <si>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</si>
  <si>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</si>
  <si>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</si>
  <si>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</si>
  <si>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</si>
  <si>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</si>
  <si>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</si>
  <si>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</si>
  <si>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</si>
  <si>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</si>
  <si>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</si>
  <si>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</si>
  <si>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</si>
  <si>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</si>
  <si>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data\100211\fr105911.bin</t>
  </si>
  <si>
    <t>測定日：2010/02/11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</si>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</sst>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4.5</c:v>
                </c:pt>
                <c:pt idx="42">
                  <c:v>4.5</c:v>
                </c:pt>
                <c:pt idx="43">
                  <c:v>4.5</c:v>
                </c:pt>
                <c:pt idx="44">
                  <c:v>4.5</c:v>
                </c:pt>
                <c:pt idx="45">
                  <c:v>4.5</c:v>
                </c:pt>
                <c:pt idx="46">
                  <c:v>5.4</c:v>
                </c:pt>
                <c:pt idx="47">
                  <c:v>4.5</c:v>
                </c:pt>
                <c:pt idx="48">
                  <c:v>4.5</c:v>
                </c:pt>
                <c:pt idx="49">
                  <c:v>5.4</c:v>
                </c:pt>
                <c:pt idx="50">
                  <c:v>5.4</c:v>
                </c:pt>
                <c:pt idx="51">
                  <c:v>6.3</c:v>
                </c:pt>
                <c:pt idx="52">
                  <c:v>6.3</c:v>
                </c:pt>
                <c:pt idx="53">
                  <c:v>6.3</c:v>
                </c:pt>
                <c:pt idx="54">
                  <c:v>7.2</c:v>
                </c:pt>
                <c:pt idx="55">
                  <c:v>7.2</c:v>
                </c:pt>
                <c:pt idx="56">
                  <c:v>7.2</c:v>
                </c:pt>
                <c:pt idx="57">
                  <c:v>8.1</c:v>
                </c:pt>
                <c:pt idx="58">
                  <c:v>8.1</c:v>
                </c:pt>
                <c:pt idx="59">
                  <c:v>8.1</c:v>
                </c:pt>
                <c:pt idx="60">
                  <c:v>8.1</c:v>
                </c:pt>
                <c:pt idx="61">
                  <c:v>9.1</c:v>
                </c:pt>
                <c:pt idx="62">
                  <c:v>10</c:v>
                </c:pt>
                <c:pt idx="63">
                  <c:v>8.1</c:v>
                </c:pt>
                <c:pt idx="64">
                  <c:v>8.1</c:v>
                </c:pt>
                <c:pt idx="65">
                  <c:v>8.1</c:v>
                </c:pt>
                <c:pt idx="66">
                  <c:v>8.1</c:v>
                </c:pt>
                <c:pt idx="67">
                  <c:v>8.1</c:v>
                </c:pt>
                <c:pt idx="68">
                  <c:v>9.1</c:v>
                </c:pt>
                <c:pt idx="69">
                  <c:v>9.1</c:v>
                </c:pt>
                <c:pt idx="70">
                  <c:v>10</c:v>
                </c:pt>
                <c:pt idx="71">
                  <c:v>10</c:v>
                </c:pt>
                <c:pt idx="72">
                  <c:v>10.9</c:v>
                </c:pt>
                <c:pt idx="73">
                  <c:v>11.8</c:v>
                </c:pt>
                <c:pt idx="74">
                  <c:v>13.6</c:v>
                </c:pt>
                <c:pt idx="75">
                  <c:v>12.7</c:v>
                </c:pt>
                <c:pt idx="76">
                  <c:v>12.7</c:v>
                </c:pt>
                <c:pt idx="77">
                  <c:v>13.6</c:v>
                </c:pt>
                <c:pt idx="78">
                  <c:v>16.3</c:v>
                </c:pt>
                <c:pt idx="79">
                  <c:v>18.100000000000001</c:v>
                </c:pt>
                <c:pt idx="80">
                  <c:v>16.3</c:v>
                </c:pt>
                <c:pt idx="81">
                  <c:v>17.2</c:v>
                </c:pt>
                <c:pt idx="82">
                  <c:v>20.8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21.7</c:v>
                </c:pt>
                <c:pt idx="87">
                  <c:v>27.2</c:v>
                </c:pt>
                <c:pt idx="88">
                  <c:v>28.1</c:v>
                </c:pt>
                <c:pt idx="89">
                  <c:v>28.1</c:v>
                </c:pt>
                <c:pt idx="90">
                  <c:v>29</c:v>
                </c:pt>
                <c:pt idx="91">
                  <c:v>29</c:v>
                </c:pt>
                <c:pt idx="92">
                  <c:v>29</c:v>
                </c:pt>
                <c:pt idx="93">
                  <c:v>29.9</c:v>
                </c:pt>
                <c:pt idx="94">
                  <c:v>31.7</c:v>
                </c:pt>
                <c:pt idx="95">
                  <c:v>37.1</c:v>
                </c:pt>
                <c:pt idx="96">
                  <c:v>35.299999999999997</c:v>
                </c:pt>
                <c:pt idx="97">
                  <c:v>37.1</c:v>
                </c:pt>
                <c:pt idx="98">
                  <c:v>38.9</c:v>
                </c:pt>
                <c:pt idx="99">
                  <c:v>42.5</c:v>
                </c:pt>
                <c:pt idx="100">
                  <c:v>46.2</c:v>
                </c:pt>
                <c:pt idx="101">
                  <c:v>46.2</c:v>
                </c:pt>
                <c:pt idx="102">
                  <c:v>48.9</c:v>
                </c:pt>
                <c:pt idx="103">
                  <c:v>50.7</c:v>
                </c:pt>
                <c:pt idx="104">
                  <c:v>53.4</c:v>
                </c:pt>
                <c:pt idx="105">
                  <c:v>57</c:v>
                </c:pt>
                <c:pt idx="106">
                  <c:v>60.6</c:v>
                </c:pt>
                <c:pt idx="107">
                  <c:v>66.099999999999994</c:v>
                </c:pt>
                <c:pt idx="108">
                  <c:v>68.8</c:v>
                </c:pt>
                <c:pt idx="109">
                  <c:v>75.099999999999994</c:v>
                </c:pt>
                <c:pt idx="110">
                  <c:v>83.3</c:v>
                </c:pt>
                <c:pt idx="111">
                  <c:v>83.3</c:v>
                </c:pt>
                <c:pt idx="112">
                  <c:v>86.9</c:v>
                </c:pt>
                <c:pt idx="113">
                  <c:v>90.5</c:v>
                </c:pt>
                <c:pt idx="114">
                  <c:v>100.5</c:v>
                </c:pt>
                <c:pt idx="115">
                  <c:v>109.5</c:v>
                </c:pt>
                <c:pt idx="116">
                  <c:v>114</c:v>
                </c:pt>
                <c:pt idx="117">
                  <c:v>118.6</c:v>
                </c:pt>
                <c:pt idx="118">
                  <c:v>127.6</c:v>
                </c:pt>
                <c:pt idx="119">
                  <c:v>163.80000000000001</c:v>
                </c:pt>
                <c:pt idx="120">
                  <c:v>176.5</c:v>
                </c:pt>
                <c:pt idx="121">
                  <c:v>202.8</c:v>
                </c:pt>
                <c:pt idx="122">
                  <c:v>192.8</c:v>
                </c:pt>
                <c:pt idx="123">
                  <c:v>197.3</c:v>
                </c:pt>
                <c:pt idx="124">
                  <c:v>199.1</c:v>
                </c:pt>
                <c:pt idx="125">
                  <c:v>199.1</c:v>
                </c:pt>
                <c:pt idx="126">
                  <c:v>212.7</c:v>
                </c:pt>
                <c:pt idx="127">
                  <c:v>232.6</c:v>
                </c:pt>
                <c:pt idx="128">
                  <c:v>242.6</c:v>
                </c:pt>
                <c:pt idx="129">
                  <c:v>278.8</c:v>
                </c:pt>
                <c:pt idx="130">
                  <c:v>281.5</c:v>
                </c:pt>
                <c:pt idx="131">
                  <c:v>305.89999999999998</c:v>
                </c:pt>
                <c:pt idx="132">
                  <c:v>392.8</c:v>
                </c:pt>
                <c:pt idx="133">
                  <c:v>512.29999999999995</c:v>
                </c:pt>
                <c:pt idx="134">
                  <c:v>530.4</c:v>
                </c:pt>
                <c:pt idx="135">
                  <c:v>421.8</c:v>
                </c:pt>
                <c:pt idx="136">
                  <c:v>429.9</c:v>
                </c:pt>
                <c:pt idx="137">
                  <c:v>463.4</c:v>
                </c:pt>
                <c:pt idx="138">
                  <c:v>508.7</c:v>
                </c:pt>
                <c:pt idx="139">
                  <c:v>611.9</c:v>
                </c:pt>
                <c:pt idx="140">
                  <c:v>740.4</c:v>
                </c:pt>
                <c:pt idx="141">
                  <c:v>934.1</c:v>
                </c:pt>
                <c:pt idx="142">
                  <c:v>1005.6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1141.4000000000001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00-DE4C-BC4F-F91CBBBBE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973696"/>
        <c:axId val="1"/>
      </c:scatterChart>
      <c:valAx>
        <c:axId val="18289736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9736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0.10811315708971619</c:v>
                </c:pt>
                <c:pt idx="1">
                  <c:v>0.12560039960407102</c:v>
                </c:pt>
                <c:pt idx="2">
                  <c:v>0.11274846357839984</c:v>
                </c:pt>
                <c:pt idx="3">
                  <c:v>0.12067471297723428</c:v>
                </c:pt>
                <c:pt idx="4">
                  <c:v>0.12620800490154588</c:v>
                </c:pt>
                <c:pt idx="5">
                  <c:v>0.12286866375408244</c:v>
                </c:pt>
                <c:pt idx="6">
                  <c:v>0.12347586661520253</c:v>
                </c:pt>
                <c:pt idx="7">
                  <c:v>0.11362543494246745</c:v>
                </c:pt>
                <c:pt idx="8">
                  <c:v>0.11192292719282949</c:v>
                </c:pt>
                <c:pt idx="9">
                  <c:v>0.12365388986785769</c:v>
                </c:pt>
                <c:pt idx="10">
                  <c:v>0.11312291824708005</c:v>
                </c:pt>
                <c:pt idx="11">
                  <c:v>0.12804324433101189</c:v>
                </c:pt>
                <c:pt idx="12">
                  <c:v>0.11038408893491308</c:v>
                </c:pt>
                <c:pt idx="13">
                  <c:v>9.779934434977347E-2</c:v>
                </c:pt>
                <c:pt idx="14">
                  <c:v>0.11410031230750821</c:v>
                </c:pt>
                <c:pt idx="15">
                  <c:v>0.12208405378331584</c:v>
                </c:pt>
                <c:pt idx="16">
                  <c:v>0.13059325789297452</c:v>
                </c:pt>
                <c:pt idx="17">
                  <c:v>0.12490046808140799</c:v>
                </c:pt>
                <c:pt idx="18">
                  <c:v>0.13331881795076636</c:v>
                </c:pt>
                <c:pt idx="19">
                  <c:v>0.1141899700640545</c:v>
                </c:pt>
                <c:pt idx="20">
                  <c:v>0.11720400550269036</c:v>
                </c:pt>
                <c:pt idx="21">
                  <c:v>0.12167221395018331</c:v>
                </c:pt>
                <c:pt idx="22">
                  <c:v>0.12596182059195504</c:v>
                </c:pt>
                <c:pt idx="23">
                  <c:v>0.12499071165720452</c:v>
                </c:pt>
                <c:pt idx="24">
                  <c:v>0.10649966253984745</c:v>
                </c:pt>
                <c:pt idx="25">
                  <c:v>0.11545081753153151</c:v>
                </c:pt>
                <c:pt idx="26">
                  <c:v>0.12391478593747968</c:v>
                </c:pt>
                <c:pt idx="27">
                  <c:v>0.11812487174786122</c:v>
                </c:pt>
                <c:pt idx="28">
                  <c:v>0.13408068124275416</c:v>
                </c:pt>
                <c:pt idx="29">
                  <c:v>0.1661718181956445</c:v>
                </c:pt>
                <c:pt idx="30">
                  <c:v>0.16350428191002833</c:v>
                </c:pt>
                <c:pt idx="31">
                  <c:v>0.16137313218480626</c:v>
                </c:pt>
                <c:pt idx="32">
                  <c:v>0.15307270379222473</c:v>
                </c:pt>
                <c:pt idx="33">
                  <c:v>0.17519456153419269</c:v>
                </c:pt>
                <c:pt idx="34">
                  <c:v>0.16069147015998286</c:v>
                </c:pt>
                <c:pt idx="35">
                  <c:v>0.17376744193850643</c:v>
                </c:pt>
                <c:pt idx="36">
                  <c:v>0.17611564136156954</c:v>
                </c:pt>
                <c:pt idx="37">
                  <c:v>0.16133233595889215</c:v>
                </c:pt>
                <c:pt idx="38">
                  <c:v>0.1999865280202911</c:v>
                </c:pt>
                <c:pt idx="39">
                  <c:v>0.19656592631546621</c:v>
                </c:pt>
                <c:pt idx="40">
                  <c:v>0.21988005709025851</c:v>
                </c:pt>
                <c:pt idx="41">
                  <c:v>0.1942651831991791</c:v>
                </c:pt>
                <c:pt idx="42">
                  <c:v>0.20698955862131288</c:v>
                </c:pt>
                <c:pt idx="43">
                  <c:v>0.22136362065497878</c:v>
                </c:pt>
                <c:pt idx="44">
                  <c:v>0.20234450880528751</c:v>
                </c:pt>
                <c:pt idx="45">
                  <c:v>0.19815935525238731</c:v>
                </c:pt>
                <c:pt idx="46">
                  <c:v>0.27540001813587994</c:v>
                </c:pt>
                <c:pt idx="47">
                  <c:v>0.22023303486803397</c:v>
                </c:pt>
                <c:pt idx="48">
                  <c:v>0.21008421425963525</c:v>
                </c:pt>
                <c:pt idx="49">
                  <c:v>0.25186737897125666</c:v>
                </c:pt>
                <c:pt idx="50">
                  <c:v>0.26223743942910044</c:v>
                </c:pt>
                <c:pt idx="51">
                  <c:v>0.30785202345400453</c:v>
                </c:pt>
                <c:pt idx="52">
                  <c:v>0.31652505076169296</c:v>
                </c:pt>
                <c:pt idx="53">
                  <c:v>0.31800380234676495</c:v>
                </c:pt>
                <c:pt idx="54">
                  <c:v>0.35119507879686562</c:v>
                </c:pt>
                <c:pt idx="55">
                  <c:v>0.36061101350139174</c:v>
                </c:pt>
                <c:pt idx="56">
                  <c:v>0.41664672716948575</c:v>
                </c:pt>
                <c:pt idx="57">
                  <c:v>0.43075170266562474</c:v>
                </c:pt>
                <c:pt idx="58">
                  <c:v>0.45839619019834993</c:v>
                </c:pt>
                <c:pt idx="59">
                  <c:v>0.43692418510541997</c:v>
                </c:pt>
                <c:pt idx="60">
                  <c:v>0.39107379474258885</c:v>
                </c:pt>
                <c:pt idx="61">
                  <c:v>0.4740765887383237</c:v>
                </c:pt>
                <c:pt idx="62">
                  <c:v>0.5139108223575678</c:v>
                </c:pt>
                <c:pt idx="63">
                  <c:v>0.42673928932688177</c:v>
                </c:pt>
                <c:pt idx="64">
                  <c:v>0.41528849339685897</c:v>
                </c:pt>
                <c:pt idx="65">
                  <c:v>0.41753975210289257</c:v>
                </c:pt>
                <c:pt idx="66">
                  <c:v>0.39846003568744132</c:v>
                </c:pt>
                <c:pt idx="67">
                  <c:v>0.39979423250378132</c:v>
                </c:pt>
                <c:pt idx="68">
                  <c:v>0.45017796830785628</c:v>
                </c:pt>
                <c:pt idx="69">
                  <c:v>0.46144012396598677</c:v>
                </c:pt>
                <c:pt idx="70">
                  <c:v>0.52300934774505292</c:v>
                </c:pt>
                <c:pt idx="71">
                  <c:v>0.54047539996993599</c:v>
                </c:pt>
                <c:pt idx="72">
                  <c:v>0.56448501577425025</c:v>
                </c:pt>
                <c:pt idx="73">
                  <c:v>0.64697276063340592</c:v>
                </c:pt>
                <c:pt idx="74">
                  <c:v>0.70482490985051549</c:v>
                </c:pt>
                <c:pt idx="75">
                  <c:v>0.675278073821587</c:v>
                </c:pt>
                <c:pt idx="76">
                  <c:v>0.63915777724644385</c:v>
                </c:pt>
                <c:pt idx="77">
                  <c:v>0.74021725754564871</c:v>
                </c:pt>
                <c:pt idx="78">
                  <c:v>0.81556672623372317</c:v>
                </c:pt>
                <c:pt idx="79">
                  <c:v>0.92666549283580724</c:v>
                </c:pt>
                <c:pt idx="80">
                  <c:v>0.76952355954330476</c:v>
                </c:pt>
                <c:pt idx="81">
                  <c:v>0.92250952113865936</c:v>
                </c:pt>
                <c:pt idx="82">
                  <c:v>1.1350015673031431</c:v>
                </c:pt>
                <c:pt idx="83">
                  <c:v>0.97734404641946426</c:v>
                </c:pt>
                <c:pt idx="84">
                  <c:v>1.0469131187721306</c:v>
                </c:pt>
                <c:pt idx="85">
                  <c:v>0.92456028907374044</c:v>
                </c:pt>
                <c:pt idx="86">
                  <c:v>1.1829120297399029</c:v>
                </c:pt>
                <c:pt idx="87">
                  <c:v>1.503269715598945</c:v>
                </c:pt>
                <c:pt idx="88">
                  <c:v>1.3296477871828214</c:v>
                </c:pt>
                <c:pt idx="89">
                  <c:v>1.5511062054686171</c:v>
                </c:pt>
                <c:pt idx="90">
                  <c:v>1.4870386669848883</c:v>
                </c:pt>
                <c:pt idx="91">
                  <c:v>1.5504831091168059</c:v>
                </c:pt>
                <c:pt idx="92">
                  <c:v>1.5176584682983854</c:v>
                </c:pt>
                <c:pt idx="93">
                  <c:v>1.4984567320347557</c:v>
                </c:pt>
                <c:pt idx="94">
                  <c:v>1.767216914415918</c:v>
                </c:pt>
                <c:pt idx="95">
                  <c:v>1.8798485815215003</c:v>
                </c:pt>
                <c:pt idx="96">
                  <c:v>1.7776144981338622</c:v>
                </c:pt>
                <c:pt idx="97">
                  <c:v>1.8480488849869268</c:v>
                </c:pt>
                <c:pt idx="98">
                  <c:v>1.8415004511500555</c:v>
                </c:pt>
                <c:pt idx="99">
                  <c:v>2.1584255594806629</c:v>
                </c:pt>
                <c:pt idx="100">
                  <c:v>2.3199141393397289</c:v>
                </c:pt>
                <c:pt idx="101">
                  <c:v>2.2407158707704706</c:v>
                </c:pt>
                <c:pt idx="102">
                  <c:v>2.2825489427830385</c:v>
                </c:pt>
                <c:pt idx="103">
                  <c:v>2.3925849215233956</c:v>
                </c:pt>
                <c:pt idx="104">
                  <c:v>2.4194099611750044</c:v>
                </c:pt>
                <c:pt idx="105">
                  <c:v>2.8182673042717594</c:v>
                </c:pt>
                <c:pt idx="106">
                  <c:v>2.8534446526146122</c:v>
                </c:pt>
                <c:pt idx="107">
                  <c:v>3.024984077882503</c:v>
                </c:pt>
                <c:pt idx="108">
                  <c:v>2.8971182839641814</c:v>
                </c:pt>
                <c:pt idx="109">
                  <c:v>2.9670594615928798</c:v>
                </c:pt>
                <c:pt idx="110">
                  <c:v>3.2344692477388008</c:v>
                </c:pt>
                <c:pt idx="111">
                  <c:v>3.4089565158938835</c:v>
                </c:pt>
                <c:pt idx="112">
                  <c:v>3.6406946886260729</c:v>
                </c:pt>
                <c:pt idx="113">
                  <c:v>3.6277417321110939</c:v>
                </c:pt>
                <c:pt idx="114">
                  <c:v>3.5995543924860542</c:v>
                </c:pt>
                <c:pt idx="115">
                  <c:v>3.8181320849771385</c:v>
                </c:pt>
                <c:pt idx="116">
                  <c:v>3.8154506563523216</c:v>
                </c:pt>
                <c:pt idx="117">
                  <c:v>4.2095566286758661</c:v>
                </c:pt>
                <c:pt idx="118">
                  <c:v>4.1621437878403986</c:v>
                </c:pt>
                <c:pt idx="119">
                  <c:v>4.8174815488224327</c:v>
                </c:pt>
                <c:pt idx="120">
                  <c:v>4.9961930245809274</c:v>
                </c:pt>
                <c:pt idx="121">
                  <c:v>4.9246957160457967</c:v>
                </c:pt>
                <c:pt idx="122">
                  <c:v>4.5447335746177835</c:v>
                </c:pt>
                <c:pt idx="123">
                  <c:v>6.1144566110835497</c:v>
                </c:pt>
                <c:pt idx="124">
                  <c:v>4.3601521570796073</c:v>
                </c:pt>
                <c:pt idx="125">
                  <c:v>5.3260465345584196</c:v>
                </c:pt>
                <c:pt idx="126">
                  <c:v>4.8868209610215638</c:v>
                </c:pt>
                <c:pt idx="127">
                  <c:v>6.1446564643231953</c:v>
                </c:pt>
                <c:pt idx="128">
                  <c:v>5.6023720827307306</c:v>
                </c:pt>
                <c:pt idx="129">
                  <c:v>5.4933666743202494</c:v>
                </c:pt>
                <c:pt idx="130">
                  <c:v>5.3842352018212587</c:v>
                </c:pt>
                <c:pt idx="131">
                  <c:v>5.0878878971897459</c:v>
                </c:pt>
                <c:pt idx="132">
                  <c:v>4.7963922733596469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01-5D4B-A52D-8017D7AB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79232"/>
        <c:axId val="1"/>
      </c:scatterChart>
      <c:valAx>
        <c:axId val="182967923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679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85-D049-8352-82E9D8128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362800"/>
        <c:axId val="1"/>
      </c:scatterChart>
      <c:valAx>
        <c:axId val="182936280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3628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0.93916999999999995</c:v>
                </c:pt>
                <c:pt idx="1">
                  <c:v>0.94913199999999998</c:v>
                </c:pt>
                <c:pt idx="2">
                  <c:v>0.95408199999999999</c:v>
                </c:pt>
                <c:pt idx="3">
                  <c:v>0.94924200000000003</c:v>
                </c:pt>
                <c:pt idx="4">
                  <c:v>0.94834600000000002</c:v>
                </c:pt>
                <c:pt idx="5">
                  <c:v>0.96457800000000005</c:v>
                </c:pt>
                <c:pt idx="6">
                  <c:v>0.96383099999999999</c:v>
                </c:pt>
                <c:pt idx="7">
                  <c:v>0.969665</c:v>
                </c:pt>
                <c:pt idx="8">
                  <c:v>0.96669400000000005</c:v>
                </c:pt>
                <c:pt idx="9">
                  <c:v>0.949048</c:v>
                </c:pt>
                <c:pt idx="10">
                  <c:v>0.955175</c:v>
                </c:pt>
                <c:pt idx="11">
                  <c:v>0.96363600000000005</c:v>
                </c:pt>
                <c:pt idx="12">
                  <c:v>0.96360999999999997</c:v>
                </c:pt>
                <c:pt idx="13">
                  <c:v>0.96258299999999997</c:v>
                </c:pt>
                <c:pt idx="14">
                  <c:v>0.95798000000000005</c:v>
                </c:pt>
                <c:pt idx="15">
                  <c:v>0.96064899999999998</c:v>
                </c:pt>
                <c:pt idx="16">
                  <c:v>0.97090799999999999</c:v>
                </c:pt>
                <c:pt idx="17">
                  <c:v>0.96287100000000003</c:v>
                </c:pt>
                <c:pt idx="18">
                  <c:v>0.96531299999999998</c:v>
                </c:pt>
                <c:pt idx="19">
                  <c:v>0.96740300000000001</c:v>
                </c:pt>
                <c:pt idx="20">
                  <c:v>0.96638500000000005</c:v>
                </c:pt>
                <c:pt idx="21">
                  <c:v>0.97706899999999997</c:v>
                </c:pt>
                <c:pt idx="22">
                  <c:v>0.96483200000000002</c:v>
                </c:pt>
                <c:pt idx="23">
                  <c:v>0.96253699999999998</c:v>
                </c:pt>
                <c:pt idx="24">
                  <c:v>0.96020799999999995</c:v>
                </c:pt>
                <c:pt idx="25">
                  <c:v>0.97149200000000002</c:v>
                </c:pt>
                <c:pt idx="26">
                  <c:v>0.96544200000000002</c:v>
                </c:pt>
                <c:pt idx="27">
                  <c:v>0.96819299999999997</c:v>
                </c:pt>
                <c:pt idx="28">
                  <c:v>0.966503</c:v>
                </c:pt>
                <c:pt idx="29">
                  <c:v>0.96694999999999998</c:v>
                </c:pt>
                <c:pt idx="30">
                  <c:v>0.95006199999999996</c:v>
                </c:pt>
                <c:pt idx="31">
                  <c:v>0.969584</c:v>
                </c:pt>
                <c:pt idx="32">
                  <c:v>0.97470000000000001</c:v>
                </c:pt>
                <c:pt idx="33">
                  <c:v>0.96504900000000005</c:v>
                </c:pt>
                <c:pt idx="34">
                  <c:v>0.978468</c:v>
                </c:pt>
                <c:pt idx="35">
                  <c:v>0.97266799999999998</c:v>
                </c:pt>
                <c:pt idx="36">
                  <c:v>0.97809100000000004</c:v>
                </c:pt>
                <c:pt idx="37">
                  <c:v>0.96375599999999995</c:v>
                </c:pt>
                <c:pt idx="38">
                  <c:v>0.96186300000000002</c:v>
                </c:pt>
                <c:pt idx="39">
                  <c:v>0.97979899999999998</c:v>
                </c:pt>
                <c:pt idx="40">
                  <c:v>0.969781</c:v>
                </c:pt>
                <c:pt idx="41">
                  <c:v>0.97246100000000002</c:v>
                </c:pt>
                <c:pt idx="42">
                  <c:v>0.96779099999999996</c:v>
                </c:pt>
                <c:pt idx="43">
                  <c:v>0.96698700000000004</c:v>
                </c:pt>
                <c:pt idx="44">
                  <c:v>0.96899800000000003</c:v>
                </c:pt>
                <c:pt idx="45">
                  <c:v>0.970719</c:v>
                </c:pt>
                <c:pt idx="46">
                  <c:v>0.96520300000000003</c:v>
                </c:pt>
                <c:pt idx="47">
                  <c:v>0.98000200000000004</c:v>
                </c:pt>
                <c:pt idx="48">
                  <c:v>0.97594899999999996</c:v>
                </c:pt>
                <c:pt idx="49">
                  <c:v>0.97953199999999996</c:v>
                </c:pt>
                <c:pt idx="50">
                  <c:v>0.97153900000000004</c:v>
                </c:pt>
                <c:pt idx="51">
                  <c:v>0.97719900000000004</c:v>
                </c:pt>
                <c:pt idx="52">
                  <c:v>0.98379000000000005</c:v>
                </c:pt>
                <c:pt idx="53">
                  <c:v>0.98152399999999995</c:v>
                </c:pt>
                <c:pt idx="54">
                  <c:v>0.96484999999999999</c:v>
                </c:pt>
                <c:pt idx="55">
                  <c:v>0.98325200000000001</c:v>
                </c:pt>
                <c:pt idx="56">
                  <c:v>0.97233000000000003</c:v>
                </c:pt>
                <c:pt idx="57">
                  <c:v>0.98577000000000004</c:v>
                </c:pt>
                <c:pt idx="58">
                  <c:v>0.98624999999999996</c:v>
                </c:pt>
                <c:pt idx="59">
                  <c:v>0.98337399999999997</c:v>
                </c:pt>
                <c:pt idx="60">
                  <c:v>0.98455999999999999</c:v>
                </c:pt>
                <c:pt idx="61">
                  <c:v>0.98485100000000003</c:v>
                </c:pt>
                <c:pt idx="62">
                  <c:v>0.97268399999999999</c:v>
                </c:pt>
                <c:pt idx="63">
                  <c:v>0.98605299999999996</c:v>
                </c:pt>
                <c:pt idx="64">
                  <c:v>0.97751600000000005</c:v>
                </c:pt>
                <c:pt idx="65">
                  <c:v>0.97750300000000001</c:v>
                </c:pt>
                <c:pt idx="66">
                  <c:v>0.974437</c:v>
                </c:pt>
                <c:pt idx="67">
                  <c:v>0.97977400000000003</c:v>
                </c:pt>
                <c:pt idx="68">
                  <c:v>0.98130700000000004</c:v>
                </c:pt>
                <c:pt idx="69">
                  <c:v>0.98129900000000003</c:v>
                </c:pt>
                <c:pt idx="70">
                  <c:v>0.98094300000000001</c:v>
                </c:pt>
                <c:pt idx="71">
                  <c:v>0.98423799999999995</c:v>
                </c:pt>
                <c:pt idx="72">
                  <c:v>0.98991200000000001</c:v>
                </c:pt>
                <c:pt idx="73">
                  <c:v>0.986398</c:v>
                </c:pt>
                <c:pt idx="74">
                  <c:v>0.98852099999999998</c:v>
                </c:pt>
                <c:pt idx="75">
                  <c:v>0.98135700000000003</c:v>
                </c:pt>
                <c:pt idx="76">
                  <c:v>0.98481099999999999</c:v>
                </c:pt>
                <c:pt idx="77">
                  <c:v>0.97644799999999998</c:v>
                </c:pt>
                <c:pt idx="78">
                  <c:v>0.98165800000000003</c:v>
                </c:pt>
                <c:pt idx="79">
                  <c:v>0.9819</c:v>
                </c:pt>
                <c:pt idx="80">
                  <c:v>0.99219800000000002</c:v>
                </c:pt>
                <c:pt idx="81">
                  <c:v>0.97625600000000001</c:v>
                </c:pt>
                <c:pt idx="82">
                  <c:v>0.98246999999999995</c:v>
                </c:pt>
                <c:pt idx="83">
                  <c:v>0.98553999999999997</c:v>
                </c:pt>
                <c:pt idx="84">
                  <c:v>0.983178</c:v>
                </c:pt>
                <c:pt idx="85">
                  <c:v>0.98474300000000003</c:v>
                </c:pt>
                <c:pt idx="86">
                  <c:v>0.98014100000000004</c:v>
                </c:pt>
                <c:pt idx="87">
                  <c:v>0.98163999999999996</c:v>
                </c:pt>
                <c:pt idx="88">
                  <c:v>0.98333700000000002</c:v>
                </c:pt>
                <c:pt idx="89">
                  <c:v>0.98789499999999997</c:v>
                </c:pt>
                <c:pt idx="90">
                  <c:v>0.98311099999999996</c:v>
                </c:pt>
                <c:pt idx="91">
                  <c:v>0.98362499999999997</c:v>
                </c:pt>
                <c:pt idx="92">
                  <c:v>0.99132500000000001</c:v>
                </c:pt>
                <c:pt idx="93">
                  <c:v>0.99004499999999995</c:v>
                </c:pt>
                <c:pt idx="94">
                  <c:v>0.98286300000000004</c:v>
                </c:pt>
                <c:pt idx="95">
                  <c:v>0.98804099999999995</c:v>
                </c:pt>
                <c:pt idx="96">
                  <c:v>0.98258299999999998</c:v>
                </c:pt>
                <c:pt idx="97">
                  <c:v>0.983371</c:v>
                </c:pt>
                <c:pt idx="98">
                  <c:v>0.98383600000000004</c:v>
                </c:pt>
                <c:pt idx="99">
                  <c:v>0.98331100000000005</c:v>
                </c:pt>
                <c:pt idx="100">
                  <c:v>0.98178500000000002</c:v>
                </c:pt>
                <c:pt idx="101">
                  <c:v>0.98568699999999998</c:v>
                </c:pt>
                <c:pt idx="102">
                  <c:v>0.98505399999999999</c:v>
                </c:pt>
                <c:pt idx="103">
                  <c:v>0.97606800000000005</c:v>
                </c:pt>
                <c:pt idx="104">
                  <c:v>0.980854</c:v>
                </c:pt>
                <c:pt idx="105">
                  <c:v>0.98173500000000002</c:v>
                </c:pt>
                <c:pt idx="106">
                  <c:v>0.982545</c:v>
                </c:pt>
                <c:pt idx="107">
                  <c:v>0.98834200000000005</c:v>
                </c:pt>
                <c:pt idx="108">
                  <c:v>0.98363900000000004</c:v>
                </c:pt>
                <c:pt idx="109">
                  <c:v>0.98047700000000004</c:v>
                </c:pt>
                <c:pt idx="110">
                  <c:v>0.97566600000000003</c:v>
                </c:pt>
                <c:pt idx="111">
                  <c:v>0.97454499999999999</c:v>
                </c:pt>
                <c:pt idx="112">
                  <c:v>0.972279</c:v>
                </c:pt>
                <c:pt idx="113">
                  <c:v>0.97135499999999997</c:v>
                </c:pt>
                <c:pt idx="114">
                  <c:v>0.97948100000000005</c:v>
                </c:pt>
                <c:pt idx="115">
                  <c:v>0.97569099999999997</c:v>
                </c:pt>
                <c:pt idx="116">
                  <c:v>0.97241699999999998</c:v>
                </c:pt>
                <c:pt idx="117">
                  <c:v>0.97707500000000003</c:v>
                </c:pt>
                <c:pt idx="118">
                  <c:v>0.97432300000000005</c:v>
                </c:pt>
                <c:pt idx="119">
                  <c:v>0.96743500000000004</c:v>
                </c:pt>
                <c:pt idx="120">
                  <c:v>0.95356399999999997</c:v>
                </c:pt>
                <c:pt idx="121">
                  <c:v>0.95134399999999997</c:v>
                </c:pt>
                <c:pt idx="122">
                  <c:v>0.95006599999999997</c:v>
                </c:pt>
                <c:pt idx="123">
                  <c:v>0.960758</c:v>
                </c:pt>
                <c:pt idx="124">
                  <c:v>0.95475100000000002</c:v>
                </c:pt>
                <c:pt idx="125">
                  <c:v>0.957067</c:v>
                </c:pt>
                <c:pt idx="126">
                  <c:v>0.94438</c:v>
                </c:pt>
                <c:pt idx="127">
                  <c:v>0.93246899999999999</c:v>
                </c:pt>
                <c:pt idx="128">
                  <c:v>0.94955900000000004</c:v>
                </c:pt>
                <c:pt idx="129">
                  <c:v>0.91964500000000005</c:v>
                </c:pt>
                <c:pt idx="130">
                  <c:v>0.88810100000000003</c:v>
                </c:pt>
                <c:pt idx="131">
                  <c:v>0.899061</c:v>
                </c:pt>
                <c:pt idx="132">
                  <c:v>0.83539099999999999</c:v>
                </c:pt>
                <c:pt idx="133">
                  <c:v>0.64682399999999995</c:v>
                </c:pt>
                <c:pt idx="134">
                  <c:v>0.68528800000000001</c:v>
                </c:pt>
                <c:pt idx="135">
                  <c:v>0.67027400000000004</c:v>
                </c:pt>
                <c:pt idx="136">
                  <c:v>0.57041500000000001</c:v>
                </c:pt>
                <c:pt idx="137">
                  <c:v>0.71589899999999995</c:v>
                </c:pt>
                <c:pt idx="138">
                  <c:v>0.41963200000000001</c:v>
                </c:pt>
                <c:pt idx="139">
                  <c:v>7.4115E-2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7-844A-BE90-308C2F1A5B9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0.97290600000000005</c:v>
                </c:pt>
                <c:pt idx="1">
                  <c:v>0.97763100000000003</c:v>
                </c:pt>
                <c:pt idx="2">
                  <c:v>0.96030000000000004</c:v>
                </c:pt>
                <c:pt idx="3">
                  <c:v>0.96122200000000002</c:v>
                </c:pt>
                <c:pt idx="4">
                  <c:v>0.97773399999999999</c:v>
                </c:pt>
                <c:pt idx="5">
                  <c:v>0.97487400000000002</c:v>
                </c:pt>
                <c:pt idx="6">
                  <c:v>0.96250400000000003</c:v>
                </c:pt>
                <c:pt idx="7">
                  <c:v>0.95545599999999997</c:v>
                </c:pt>
                <c:pt idx="8">
                  <c:v>0.979626</c:v>
                </c:pt>
                <c:pt idx="9">
                  <c:v>0.96920200000000001</c:v>
                </c:pt>
                <c:pt idx="10">
                  <c:v>0.96557700000000002</c:v>
                </c:pt>
                <c:pt idx="11">
                  <c:v>0.96646100000000001</c:v>
                </c:pt>
                <c:pt idx="12">
                  <c:v>0.97739399999999999</c:v>
                </c:pt>
                <c:pt idx="13">
                  <c:v>0.96394800000000003</c:v>
                </c:pt>
                <c:pt idx="14">
                  <c:v>0.96829699999999996</c:v>
                </c:pt>
                <c:pt idx="15">
                  <c:v>0.97208600000000001</c:v>
                </c:pt>
                <c:pt idx="16">
                  <c:v>0.96790200000000004</c:v>
                </c:pt>
                <c:pt idx="17">
                  <c:v>0.96142000000000005</c:v>
                </c:pt>
                <c:pt idx="18">
                  <c:v>0.97123999999999999</c:v>
                </c:pt>
                <c:pt idx="19">
                  <c:v>0.97165299999999999</c:v>
                </c:pt>
                <c:pt idx="20">
                  <c:v>0.97481099999999998</c:v>
                </c:pt>
                <c:pt idx="21">
                  <c:v>0.96641299999999997</c:v>
                </c:pt>
                <c:pt idx="22">
                  <c:v>0.97466699999999995</c:v>
                </c:pt>
                <c:pt idx="23">
                  <c:v>0.96467400000000003</c:v>
                </c:pt>
                <c:pt idx="24">
                  <c:v>0.96750700000000001</c:v>
                </c:pt>
                <c:pt idx="25">
                  <c:v>0.97421199999999997</c:v>
                </c:pt>
                <c:pt idx="26">
                  <c:v>0.97671399999999997</c:v>
                </c:pt>
                <c:pt idx="27">
                  <c:v>0.96918499999999996</c:v>
                </c:pt>
                <c:pt idx="28">
                  <c:v>0.97718899999999997</c:v>
                </c:pt>
                <c:pt idx="29">
                  <c:v>0.96981899999999999</c:v>
                </c:pt>
                <c:pt idx="30">
                  <c:v>0.98099700000000001</c:v>
                </c:pt>
                <c:pt idx="31">
                  <c:v>0.96415200000000001</c:v>
                </c:pt>
                <c:pt idx="32">
                  <c:v>0.97907999999999995</c:v>
                </c:pt>
                <c:pt idx="33">
                  <c:v>0.97394199999999997</c:v>
                </c:pt>
                <c:pt idx="34">
                  <c:v>0.96929399999999999</c:v>
                </c:pt>
                <c:pt idx="35">
                  <c:v>0.97741</c:v>
                </c:pt>
                <c:pt idx="36">
                  <c:v>0.97550800000000004</c:v>
                </c:pt>
                <c:pt idx="37">
                  <c:v>0.97406499999999996</c:v>
                </c:pt>
                <c:pt idx="38">
                  <c:v>0.98614800000000002</c:v>
                </c:pt>
                <c:pt idx="39">
                  <c:v>0.97555000000000003</c:v>
                </c:pt>
                <c:pt idx="40">
                  <c:v>0.97863699999999998</c:v>
                </c:pt>
                <c:pt idx="41">
                  <c:v>0.96222799999999997</c:v>
                </c:pt>
                <c:pt idx="42">
                  <c:v>0.97284000000000004</c:v>
                </c:pt>
                <c:pt idx="43">
                  <c:v>0.98062199999999999</c:v>
                </c:pt>
                <c:pt idx="44">
                  <c:v>0.98184700000000003</c:v>
                </c:pt>
                <c:pt idx="45">
                  <c:v>0.97383900000000001</c:v>
                </c:pt>
                <c:pt idx="46">
                  <c:v>0.97990500000000003</c:v>
                </c:pt>
                <c:pt idx="47">
                  <c:v>0.97737600000000002</c:v>
                </c:pt>
                <c:pt idx="48">
                  <c:v>0.97967400000000004</c:v>
                </c:pt>
                <c:pt idx="49">
                  <c:v>0.97652000000000005</c:v>
                </c:pt>
                <c:pt idx="50">
                  <c:v>0.98320300000000005</c:v>
                </c:pt>
                <c:pt idx="51">
                  <c:v>0.97786799999999996</c:v>
                </c:pt>
                <c:pt idx="52">
                  <c:v>0.98472300000000001</c:v>
                </c:pt>
                <c:pt idx="53">
                  <c:v>0.97042799999999996</c:v>
                </c:pt>
                <c:pt idx="54">
                  <c:v>0.98170400000000002</c:v>
                </c:pt>
                <c:pt idx="55">
                  <c:v>0.97674899999999998</c:v>
                </c:pt>
                <c:pt idx="56">
                  <c:v>0.97887000000000002</c:v>
                </c:pt>
                <c:pt idx="57">
                  <c:v>0.98819100000000004</c:v>
                </c:pt>
                <c:pt idx="58">
                  <c:v>0.98570400000000002</c:v>
                </c:pt>
                <c:pt idx="59">
                  <c:v>0.98855099999999996</c:v>
                </c:pt>
                <c:pt idx="60">
                  <c:v>0.98782099999999995</c:v>
                </c:pt>
                <c:pt idx="61">
                  <c:v>0.987931</c:v>
                </c:pt>
                <c:pt idx="62">
                  <c:v>0.98835300000000004</c:v>
                </c:pt>
                <c:pt idx="63">
                  <c:v>0.98750000000000004</c:v>
                </c:pt>
                <c:pt idx="64">
                  <c:v>0.98585299999999998</c:v>
                </c:pt>
                <c:pt idx="65">
                  <c:v>0.98062400000000005</c:v>
                </c:pt>
                <c:pt idx="66">
                  <c:v>0.97940000000000005</c:v>
                </c:pt>
                <c:pt idx="67">
                  <c:v>0.984398</c:v>
                </c:pt>
                <c:pt idx="68">
                  <c:v>0.98585699999999998</c:v>
                </c:pt>
                <c:pt idx="69">
                  <c:v>0.98718700000000004</c:v>
                </c:pt>
                <c:pt idx="70">
                  <c:v>0.98934699999999998</c:v>
                </c:pt>
                <c:pt idx="71">
                  <c:v>0.98514400000000002</c:v>
                </c:pt>
                <c:pt idx="72">
                  <c:v>0.98803600000000003</c:v>
                </c:pt>
                <c:pt idx="73">
                  <c:v>0.98894000000000004</c:v>
                </c:pt>
                <c:pt idx="74">
                  <c:v>0.98837200000000003</c:v>
                </c:pt>
                <c:pt idx="75">
                  <c:v>0.98799899999999996</c:v>
                </c:pt>
                <c:pt idx="76">
                  <c:v>0.98789800000000005</c:v>
                </c:pt>
                <c:pt idx="77">
                  <c:v>0.98846000000000001</c:v>
                </c:pt>
                <c:pt idx="78">
                  <c:v>0.99119100000000004</c:v>
                </c:pt>
                <c:pt idx="79">
                  <c:v>0.99143999999999999</c:v>
                </c:pt>
                <c:pt idx="80">
                  <c:v>0.98995699999999998</c:v>
                </c:pt>
                <c:pt idx="81">
                  <c:v>0.98450400000000005</c:v>
                </c:pt>
                <c:pt idx="82">
                  <c:v>0.98874899999999999</c:v>
                </c:pt>
                <c:pt idx="83">
                  <c:v>0.99040799999999996</c:v>
                </c:pt>
                <c:pt idx="84">
                  <c:v>0.98680500000000004</c:v>
                </c:pt>
                <c:pt idx="85">
                  <c:v>0.99027600000000005</c:v>
                </c:pt>
                <c:pt idx="86">
                  <c:v>0.99019299999999999</c:v>
                </c:pt>
                <c:pt idx="87">
                  <c:v>0.98968999999999996</c:v>
                </c:pt>
                <c:pt idx="88">
                  <c:v>0.984649</c:v>
                </c:pt>
                <c:pt idx="89">
                  <c:v>0.98889300000000002</c:v>
                </c:pt>
                <c:pt idx="90">
                  <c:v>0.98899400000000004</c:v>
                </c:pt>
                <c:pt idx="91">
                  <c:v>0.99276600000000004</c:v>
                </c:pt>
                <c:pt idx="92">
                  <c:v>0.99327299999999996</c:v>
                </c:pt>
                <c:pt idx="93">
                  <c:v>0.98734500000000003</c:v>
                </c:pt>
                <c:pt idx="94">
                  <c:v>0.99139100000000002</c:v>
                </c:pt>
                <c:pt idx="95">
                  <c:v>0.98982000000000003</c:v>
                </c:pt>
                <c:pt idx="96">
                  <c:v>0.98885699999999999</c:v>
                </c:pt>
                <c:pt idx="97">
                  <c:v>0.98919599999999996</c:v>
                </c:pt>
                <c:pt idx="98">
                  <c:v>0.99206099999999997</c:v>
                </c:pt>
                <c:pt idx="99">
                  <c:v>0.992147</c:v>
                </c:pt>
                <c:pt idx="100">
                  <c:v>0.98881600000000003</c:v>
                </c:pt>
                <c:pt idx="101">
                  <c:v>0.99026099999999995</c:v>
                </c:pt>
                <c:pt idx="102">
                  <c:v>0.99066900000000002</c:v>
                </c:pt>
                <c:pt idx="103">
                  <c:v>0.99124999999999996</c:v>
                </c:pt>
                <c:pt idx="104">
                  <c:v>0.99163500000000004</c:v>
                </c:pt>
                <c:pt idx="105">
                  <c:v>0.98945799999999995</c:v>
                </c:pt>
                <c:pt idx="106">
                  <c:v>0.99030200000000002</c:v>
                </c:pt>
                <c:pt idx="107">
                  <c:v>0.98921099999999995</c:v>
                </c:pt>
                <c:pt idx="108">
                  <c:v>0.98899899999999996</c:v>
                </c:pt>
                <c:pt idx="109">
                  <c:v>0.99029299999999998</c:v>
                </c:pt>
                <c:pt idx="110">
                  <c:v>0.98427699999999996</c:v>
                </c:pt>
                <c:pt idx="111">
                  <c:v>0.985595</c:v>
                </c:pt>
                <c:pt idx="112">
                  <c:v>0.98330399999999996</c:v>
                </c:pt>
                <c:pt idx="113">
                  <c:v>0.98862099999999997</c:v>
                </c:pt>
                <c:pt idx="114">
                  <c:v>0.98599499999999995</c:v>
                </c:pt>
                <c:pt idx="115">
                  <c:v>0.98916400000000004</c:v>
                </c:pt>
                <c:pt idx="116">
                  <c:v>0.98879099999999998</c:v>
                </c:pt>
                <c:pt idx="117">
                  <c:v>0.98778600000000005</c:v>
                </c:pt>
                <c:pt idx="118">
                  <c:v>0.987981</c:v>
                </c:pt>
                <c:pt idx="119">
                  <c:v>0.98396799999999995</c:v>
                </c:pt>
                <c:pt idx="120">
                  <c:v>0.98272400000000004</c:v>
                </c:pt>
                <c:pt idx="121">
                  <c:v>0.98709999999999998</c:v>
                </c:pt>
                <c:pt idx="122">
                  <c:v>0.98538800000000004</c:v>
                </c:pt>
                <c:pt idx="123">
                  <c:v>0.98103399999999996</c:v>
                </c:pt>
                <c:pt idx="124">
                  <c:v>0.980827</c:v>
                </c:pt>
                <c:pt idx="125">
                  <c:v>0.98060000000000003</c:v>
                </c:pt>
                <c:pt idx="126">
                  <c:v>0.98607400000000001</c:v>
                </c:pt>
                <c:pt idx="127">
                  <c:v>0.97704400000000002</c:v>
                </c:pt>
                <c:pt idx="128">
                  <c:v>0.97767199999999999</c:v>
                </c:pt>
                <c:pt idx="129">
                  <c:v>0.98219599999999996</c:v>
                </c:pt>
                <c:pt idx="130">
                  <c:v>0.97609299999999999</c:v>
                </c:pt>
                <c:pt idx="131">
                  <c:v>0.96261699999999994</c:v>
                </c:pt>
                <c:pt idx="132">
                  <c:v>0.96779800000000005</c:v>
                </c:pt>
                <c:pt idx="133">
                  <c:v>0.95478499999999999</c:v>
                </c:pt>
                <c:pt idx="134">
                  <c:v>0.95991599999999999</c:v>
                </c:pt>
                <c:pt idx="135">
                  <c:v>0.93989500000000004</c:v>
                </c:pt>
                <c:pt idx="136">
                  <c:v>0.87804599999999999</c:v>
                </c:pt>
                <c:pt idx="137">
                  <c:v>0.91555500000000001</c:v>
                </c:pt>
                <c:pt idx="138">
                  <c:v>0.444189</c:v>
                </c:pt>
                <c:pt idx="139">
                  <c:v>1.5363E-2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7-844A-BE90-308C2F1A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45808"/>
        <c:axId val="1"/>
      </c:scatterChart>
      <c:valAx>
        <c:axId val="182964580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645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0.25081648606643736</c:v>
                </c:pt>
                <c:pt idx="1">
                  <c:v>0.27338178826110804</c:v>
                </c:pt>
                <c:pt idx="2">
                  <c:v>0.25993306834818919</c:v>
                </c:pt>
                <c:pt idx="3">
                  <c:v>0.24286122068213739</c:v>
                </c:pt>
                <c:pt idx="4">
                  <c:v>0.23657908294693458</c:v>
                </c:pt>
                <c:pt idx="5">
                  <c:v>0.2617359125856073</c:v>
                </c:pt>
                <c:pt idx="6">
                  <c:v>0.27065756660209872</c:v>
                </c:pt>
                <c:pt idx="7">
                  <c:v>0.26685986666355049</c:v>
                </c:pt>
                <c:pt idx="8">
                  <c:v>0.27100797579618735</c:v>
                </c:pt>
                <c:pt idx="9">
                  <c:v>0.27856796653881377</c:v>
                </c:pt>
                <c:pt idx="10">
                  <c:v>0.24236006626544584</c:v>
                </c:pt>
                <c:pt idx="11">
                  <c:v>0.26773030774637285</c:v>
                </c:pt>
                <c:pt idx="12">
                  <c:v>0.26473796578488318</c:v>
                </c:pt>
                <c:pt idx="13">
                  <c:v>0.2452605470997857</c:v>
                </c:pt>
                <c:pt idx="14">
                  <c:v>0.2574290899147339</c:v>
                </c:pt>
                <c:pt idx="15">
                  <c:v>0.26345462267054742</c:v>
                </c:pt>
                <c:pt idx="16">
                  <c:v>0.29520782520923905</c:v>
                </c:pt>
                <c:pt idx="17">
                  <c:v>0.27841882686610009</c:v>
                </c:pt>
                <c:pt idx="18">
                  <c:v>0.28204337832788362</c:v>
                </c:pt>
                <c:pt idx="19">
                  <c:v>0.29596630748896696</c:v>
                </c:pt>
                <c:pt idx="20">
                  <c:v>0.28736849838961404</c:v>
                </c:pt>
                <c:pt idx="21">
                  <c:v>0.27643300209942584</c:v>
                </c:pt>
                <c:pt idx="22">
                  <c:v>0.2618241735608115</c:v>
                </c:pt>
                <c:pt idx="23">
                  <c:v>0.28614264171235515</c:v>
                </c:pt>
                <c:pt idx="24">
                  <c:v>0.27261844350703685</c:v>
                </c:pt>
                <c:pt idx="25">
                  <c:v>0.28401687975921985</c:v>
                </c:pt>
                <c:pt idx="26">
                  <c:v>0.26623570132809715</c:v>
                </c:pt>
                <c:pt idx="27">
                  <c:v>0.26924104413829686</c:v>
                </c:pt>
                <c:pt idx="28">
                  <c:v>0.27806369583930574</c:v>
                </c:pt>
                <c:pt idx="29">
                  <c:v>0.28819168540067208</c:v>
                </c:pt>
                <c:pt idx="30">
                  <c:v>0.29288929905481764</c:v>
                </c:pt>
                <c:pt idx="31">
                  <c:v>0.29514374024925905</c:v>
                </c:pt>
                <c:pt idx="32">
                  <c:v>0.28608763588898306</c:v>
                </c:pt>
                <c:pt idx="33">
                  <c:v>0.28505787122867254</c:v>
                </c:pt>
                <c:pt idx="34">
                  <c:v>0.29609416958424295</c:v>
                </c:pt>
                <c:pt idx="35">
                  <c:v>0.27997112700675464</c:v>
                </c:pt>
                <c:pt idx="36">
                  <c:v>0.29823789450572591</c:v>
                </c:pt>
                <c:pt idx="37">
                  <c:v>0.29568828171727701</c:v>
                </c:pt>
                <c:pt idx="38">
                  <c:v>0.27488203231748465</c:v>
                </c:pt>
                <c:pt idx="39">
                  <c:v>0.28025463393674954</c:v>
                </c:pt>
                <c:pt idx="40">
                  <c:v>0.29180310287506339</c:v>
                </c:pt>
                <c:pt idx="41">
                  <c:v>0.28489266219887094</c:v>
                </c:pt>
                <c:pt idx="42">
                  <c:v>0.28673671387239219</c:v>
                </c:pt>
                <c:pt idx="43">
                  <c:v>0.28587794388414073</c:v>
                </c:pt>
                <c:pt idx="44">
                  <c:v>0.28814937278429237</c:v>
                </c:pt>
                <c:pt idx="45">
                  <c:v>0.28603996957997563</c:v>
                </c:pt>
                <c:pt idx="46">
                  <c:v>0.28924207222094706</c:v>
                </c:pt>
                <c:pt idx="47">
                  <c:v>0.31143899623899762</c:v>
                </c:pt>
                <c:pt idx="48">
                  <c:v>0.29452481576673745</c:v>
                </c:pt>
                <c:pt idx="49">
                  <c:v>0.27647199205695661</c:v>
                </c:pt>
                <c:pt idx="50">
                  <c:v>0.2891916634350179</c:v>
                </c:pt>
                <c:pt idx="51">
                  <c:v>0.28078302204218436</c:v>
                </c:pt>
                <c:pt idx="52">
                  <c:v>0.30056637905271788</c:v>
                </c:pt>
                <c:pt idx="53">
                  <c:v>0.31481884192083698</c:v>
                </c:pt>
                <c:pt idx="54">
                  <c:v>0.30878144587741585</c:v>
                </c:pt>
                <c:pt idx="55">
                  <c:v>0.32193752848886936</c:v>
                </c:pt>
                <c:pt idx="56">
                  <c:v>0.31576610720890541</c:v>
                </c:pt>
                <c:pt idx="57">
                  <c:v>0.32049123318045769</c:v>
                </c:pt>
                <c:pt idx="58">
                  <c:v>0.32686908761326672</c:v>
                </c:pt>
                <c:pt idx="59">
                  <c:v>0.31912489062574328</c:v>
                </c:pt>
                <c:pt idx="60">
                  <c:v>0.30875202593192863</c:v>
                </c:pt>
                <c:pt idx="61">
                  <c:v>0.32332056068529763</c:v>
                </c:pt>
                <c:pt idx="62">
                  <c:v>0.32335752981186761</c:v>
                </c:pt>
                <c:pt idx="63">
                  <c:v>0.33686784690153171</c:v>
                </c:pt>
                <c:pt idx="64">
                  <c:v>0.32782541813831961</c:v>
                </c:pt>
                <c:pt idx="65">
                  <c:v>0.32226640630117931</c:v>
                </c:pt>
                <c:pt idx="66">
                  <c:v>0.32828872913856344</c:v>
                </c:pt>
                <c:pt idx="67">
                  <c:v>0.32104688210568882</c:v>
                </c:pt>
                <c:pt idx="68">
                  <c:v>0.32090469792944559</c:v>
                </c:pt>
                <c:pt idx="69">
                  <c:v>0.30458698115326122</c:v>
                </c:pt>
                <c:pt idx="70">
                  <c:v>0.34649997531550508</c:v>
                </c:pt>
                <c:pt idx="71">
                  <c:v>0.33873574791150773</c:v>
                </c:pt>
                <c:pt idx="72">
                  <c:v>0.32216793567651525</c:v>
                </c:pt>
                <c:pt idx="73">
                  <c:v>0.3311639824453485</c:v>
                </c:pt>
                <c:pt idx="74">
                  <c:v>0.33369638574442789</c:v>
                </c:pt>
                <c:pt idx="75">
                  <c:v>0.32547238884850815</c:v>
                </c:pt>
                <c:pt idx="76">
                  <c:v>0.32648585860821988</c:v>
                </c:pt>
                <c:pt idx="77">
                  <c:v>0.3475844751420672</c:v>
                </c:pt>
                <c:pt idx="78">
                  <c:v>0.32274460467467719</c:v>
                </c:pt>
                <c:pt idx="79">
                  <c:v>0.33686334836310111</c:v>
                </c:pt>
                <c:pt idx="80">
                  <c:v>0.34756595202337343</c:v>
                </c:pt>
                <c:pt idx="81">
                  <c:v>0.3370604711584872</c:v>
                </c:pt>
                <c:pt idx="82">
                  <c:v>0.33883374397490418</c:v>
                </c:pt>
                <c:pt idx="83">
                  <c:v>0.32832593086651818</c:v>
                </c:pt>
                <c:pt idx="84">
                  <c:v>0.34930928936242794</c:v>
                </c:pt>
                <c:pt idx="85">
                  <c:v>0.32361042491699543</c:v>
                </c:pt>
                <c:pt idx="86">
                  <c:v>0.31488970541685551</c:v>
                </c:pt>
                <c:pt idx="87">
                  <c:v>0.34269359945411987</c:v>
                </c:pt>
                <c:pt idx="88">
                  <c:v>0.34060778344432557</c:v>
                </c:pt>
                <c:pt idx="89">
                  <c:v>0.33523779123456693</c:v>
                </c:pt>
                <c:pt idx="90">
                  <c:v>0.33795602322313623</c:v>
                </c:pt>
                <c:pt idx="91">
                  <c:v>0.34293312366182616</c:v>
                </c:pt>
                <c:pt idx="92">
                  <c:v>0.32357912774375225</c:v>
                </c:pt>
                <c:pt idx="93">
                  <c:v>0.32142162359748955</c:v>
                </c:pt>
                <c:pt idx="94">
                  <c:v>0.33309141724318897</c:v>
                </c:pt>
                <c:pt idx="95">
                  <c:v>0.33192233937383148</c:v>
                </c:pt>
                <c:pt idx="96">
                  <c:v>0.32515353593927099</c:v>
                </c:pt>
                <c:pt idx="97">
                  <c:v>0.33522302224853606</c:v>
                </c:pt>
                <c:pt idx="98">
                  <c:v>0.32121328417975703</c:v>
                </c:pt>
                <c:pt idx="99">
                  <c:v>0.32317911429544938</c:v>
                </c:pt>
                <c:pt idx="100">
                  <c:v>0.3355806639788867</c:v>
                </c:pt>
                <c:pt idx="101">
                  <c:v>0.32012197074635168</c:v>
                </c:pt>
                <c:pt idx="102">
                  <c:v>0.3164617802663523</c:v>
                </c:pt>
                <c:pt idx="103">
                  <c:v>0.32003548795351239</c:v>
                </c:pt>
                <c:pt idx="104">
                  <c:v>0.31938704948741203</c:v>
                </c:pt>
                <c:pt idx="105">
                  <c:v>0.32389661556300775</c:v>
                </c:pt>
                <c:pt idx="106">
                  <c:v>0.3034109601358248</c:v>
                </c:pt>
                <c:pt idx="107">
                  <c:v>0.31530102444292019</c:v>
                </c:pt>
                <c:pt idx="108">
                  <c:v>0.30782660060108086</c:v>
                </c:pt>
                <c:pt idx="109">
                  <c:v>0.30589549231132573</c:v>
                </c:pt>
                <c:pt idx="110">
                  <c:v>0.30136133790960706</c:v>
                </c:pt>
                <c:pt idx="111">
                  <c:v>0.28819398707434507</c:v>
                </c:pt>
                <c:pt idx="112">
                  <c:v>0.28589256699880594</c:v>
                </c:pt>
                <c:pt idx="113">
                  <c:v>0.28169425769935957</c:v>
                </c:pt>
                <c:pt idx="114">
                  <c:v>0.28004507504218207</c:v>
                </c:pt>
                <c:pt idx="115">
                  <c:v>0.26202843635372891</c:v>
                </c:pt>
                <c:pt idx="116">
                  <c:v>0.27352670292605819</c:v>
                </c:pt>
                <c:pt idx="117">
                  <c:v>0.26975882755566299</c:v>
                </c:pt>
                <c:pt idx="118">
                  <c:v>0.24195745996897994</c:v>
                </c:pt>
                <c:pt idx="119">
                  <c:v>0.23285161982783165</c:v>
                </c:pt>
                <c:pt idx="120">
                  <c:v>0.20900979172870424</c:v>
                </c:pt>
                <c:pt idx="121">
                  <c:v>0.22119590978920747</c:v>
                </c:pt>
                <c:pt idx="122">
                  <c:v>0.20719179663497236</c:v>
                </c:pt>
                <c:pt idx="123">
                  <c:v>0.22347500640861317</c:v>
                </c:pt>
                <c:pt idx="124">
                  <c:v>0.20508061041111525</c:v>
                </c:pt>
                <c:pt idx="125">
                  <c:v>0.20162899156752112</c:v>
                </c:pt>
                <c:pt idx="126">
                  <c:v>0.20497709264122418</c:v>
                </c:pt>
                <c:pt idx="127">
                  <c:v>0.20000358476847455</c:v>
                </c:pt>
                <c:pt idx="128">
                  <c:v>0.1786627207388857</c:v>
                </c:pt>
                <c:pt idx="129">
                  <c:v>0.16316097567392462</c:v>
                </c:pt>
                <c:pt idx="130">
                  <c:v>0.15993545578567064</c:v>
                </c:pt>
                <c:pt idx="131">
                  <c:v>0.14097281913337764</c:v>
                </c:pt>
                <c:pt idx="132">
                  <c:v>0.12328344361903475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A7-B949-9309-4ACDF5F7308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0.28552194644301587</c:v>
                </c:pt>
                <c:pt idx="1">
                  <c:v>0.29057136684354468</c:v>
                </c:pt>
                <c:pt idx="2">
                  <c:v>0.29308903808218539</c:v>
                </c:pt>
                <c:pt idx="3">
                  <c:v>0.30014387482360233</c:v>
                </c:pt>
                <c:pt idx="4">
                  <c:v>0.30887787767693947</c:v>
                </c:pt>
                <c:pt idx="5">
                  <c:v>0.30331134791277331</c:v>
                </c:pt>
                <c:pt idx="6">
                  <c:v>0.29722779525139464</c:v>
                </c:pt>
                <c:pt idx="7">
                  <c:v>0.29805814556832655</c:v>
                </c:pt>
                <c:pt idx="8">
                  <c:v>0.28617505054232301</c:v>
                </c:pt>
                <c:pt idx="9">
                  <c:v>0.30355669709839023</c:v>
                </c:pt>
                <c:pt idx="10">
                  <c:v>0.29249984022035164</c:v>
                </c:pt>
                <c:pt idx="11">
                  <c:v>0.30013442650745403</c:v>
                </c:pt>
                <c:pt idx="12">
                  <c:v>0.28747721835324319</c:v>
                </c:pt>
                <c:pt idx="13">
                  <c:v>0.27441773429439426</c:v>
                </c:pt>
                <c:pt idx="14">
                  <c:v>0.30710692582379961</c:v>
                </c:pt>
                <c:pt idx="15">
                  <c:v>0.30690796782427809</c:v>
                </c:pt>
                <c:pt idx="16">
                  <c:v>0.30696430429380767</c:v>
                </c:pt>
                <c:pt idx="17">
                  <c:v>0.29966211707186863</c:v>
                </c:pt>
                <c:pt idx="18">
                  <c:v>0.29861207221386554</c:v>
                </c:pt>
                <c:pt idx="19">
                  <c:v>0.29413122731506763</c:v>
                </c:pt>
                <c:pt idx="20">
                  <c:v>0.29338127029589145</c:v>
                </c:pt>
                <c:pt idx="21">
                  <c:v>0.29545815739233827</c:v>
                </c:pt>
                <c:pt idx="22">
                  <c:v>0.31480931650851612</c:v>
                </c:pt>
                <c:pt idx="23">
                  <c:v>0.31251983985020981</c:v>
                </c:pt>
                <c:pt idx="24">
                  <c:v>0.28855683601363302</c:v>
                </c:pt>
                <c:pt idx="25">
                  <c:v>0.29562993588543296</c:v>
                </c:pt>
                <c:pt idx="26">
                  <c:v>0.32297288523099993</c:v>
                </c:pt>
                <c:pt idx="27">
                  <c:v>0.30556997202501673</c:v>
                </c:pt>
                <c:pt idx="28">
                  <c:v>0.32579195712766307</c:v>
                </c:pt>
                <c:pt idx="29">
                  <c:v>0.32128521977534291</c:v>
                </c:pt>
                <c:pt idx="30">
                  <c:v>0.30492373510844639</c:v>
                </c:pt>
                <c:pt idx="31">
                  <c:v>0.30434498639810553</c:v>
                </c:pt>
                <c:pt idx="32">
                  <c:v>0.32211745259993524</c:v>
                </c:pt>
                <c:pt idx="33">
                  <c:v>0.32708873112298431</c:v>
                </c:pt>
                <c:pt idx="34">
                  <c:v>0.30550718423706769</c:v>
                </c:pt>
                <c:pt idx="35">
                  <c:v>0.31582442770901425</c:v>
                </c:pt>
                <c:pt idx="36">
                  <c:v>0.32206785160219692</c:v>
                </c:pt>
                <c:pt idx="37">
                  <c:v>0.31961314451530082</c:v>
                </c:pt>
                <c:pt idx="38">
                  <c:v>0.32238373326041414</c:v>
                </c:pt>
                <c:pt idx="39">
                  <c:v>0.3206412717245582</c:v>
                </c:pt>
                <c:pt idx="40">
                  <c:v>0.33692059790326101</c:v>
                </c:pt>
                <c:pt idx="41">
                  <c:v>0.32029026863983917</c:v>
                </c:pt>
                <c:pt idx="42">
                  <c:v>0.32336457675683555</c:v>
                </c:pt>
                <c:pt idx="43">
                  <c:v>0.33617949575154477</c:v>
                </c:pt>
                <c:pt idx="44">
                  <c:v>0.33584241103539125</c:v>
                </c:pt>
                <c:pt idx="45">
                  <c:v>0.32786162099692939</c:v>
                </c:pt>
                <c:pt idx="46">
                  <c:v>0.33605516208802161</c:v>
                </c:pt>
                <c:pt idx="47">
                  <c:v>0.33056891801952842</c:v>
                </c:pt>
                <c:pt idx="48">
                  <c:v>0.32936351291266658</c:v>
                </c:pt>
                <c:pt idx="49">
                  <c:v>0.33333110742537853</c:v>
                </c:pt>
                <c:pt idx="50">
                  <c:v>0.33959376727445034</c:v>
                </c:pt>
                <c:pt idx="51">
                  <c:v>0.34763891709080497</c:v>
                </c:pt>
                <c:pt idx="52">
                  <c:v>0.35756232943091631</c:v>
                </c:pt>
                <c:pt idx="53">
                  <c:v>0.33265012611505146</c:v>
                </c:pt>
                <c:pt idx="54">
                  <c:v>0.34061805556643082</c:v>
                </c:pt>
                <c:pt idx="55">
                  <c:v>0.3436641850481717</c:v>
                </c:pt>
                <c:pt idx="56">
                  <c:v>0.34548128715791426</c:v>
                </c:pt>
                <c:pt idx="57">
                  <c:v>0.35389946864909871</c:v>
                </c:pt>
                <c:pt idx="58">
                  <c:v>0.37353890849148358</c:v>
                </c:pt>
                <c:pt idx="59">
                  <c:v>0.35606824857587943</c:v>
                </c:pt>
                <c:pt idx="60">
                  <c:v>0.36777537736378435</c:v>
                </c:pt>
                <c:pt idx="61">
                  <c:v>0.36151264128431643</c:v>
                </c:pt>
                <c:pt idx="62">
                  <c:v>0.35145698497287636</c:v>
                </c:pt>
                <c:pt idx="63">
                  <c:v>0.36136675677958352</c:v>
                </c:pt>
                <c:pt idx="64">
                  <c:v>0.36573994213581396</c:v>
                </c:pt>
                <c:pt idx="65">
                  <c:v>0.37431539305407796</c:v>
                </c:pt>
                <c:pt idx="66">
                  <c:v>0.3555276649298344</c:v>
                </c:pt>
                <c:pt idx="67">
                  <c:v>0.3485554424603865</c:v>
                </c:pt>
                <c:pt idx="68">
                  <c:v>0.35927468597792822</c:v>
                </c:pt>
                <c:pt idx="69">
                  <c:v>0.36839954024123617</c:v>
                </c:pt>
                <c:pt idx="70">
                  <c:v>0.36799707959788935</c:v>
                </c:pt>
                <c:pt idx="71">
                  <c:v>0.3645911622439344</c:v>
                </c:pt>
                <c:pt idx="72">
                  <c:v>0.37572075185923315</c:v>
                </c:pt>
                <c:pt idx="73">
                  <c:v>0.36999412970972334</c:v>
                </c:pt>
                <c:pt idx="74">
                  <c:v>0.36601511515096352</c:v>
                </c:pt>
                <c:pt idx="75">
                  <c:v>0.38669864633986073</c:v>
                </c:pt>
                <c:pt idx="76">
                  <c:v>0.37007673109753869</c:v>
                </c:pt>
                <c:pt idx="77">
                  <c:v>0.38860708476036881</c:v>
                </c:pt>
                <c:pt idx="78">
                  <c:v>0.37017092820506298</c:v>
                </c:pt>
                <c:pt idx="79">
                  <c:v>0.36815273531171749</c:v>
                </c:pt>
                <c:pt idx="80">
                  <c:v>0.37589609386461759</c:v>
                </c:pt>
                <c:pt idx="81">
                  <c:v>0.38735557649296226</c:v>
                </c:pt>
                <c:pt idx="82">
                  <c:v>0.38107517398126051</c:v>
                </c:pt>
                <c:pt idx="83">
                  <c:v>0.38953406388546991</c:v>
                </c:pt>
                <c:pt idx="84">
                  <c:v>0.38848895414720602</c:v>
                </c:pt>
                <c:pt idx="85">
                  <c:v>0.37323497573006065</c:v>
                </c:pt>
                <c:pt idx="86">
                  <c:v>0.40038908689279662</c:v>
                </c:pt>
                <c:pt idx="87">
                  <c:v>0.38364588832288349</c:v>
                </c:pt>
                <c:pt idx="88">
                  <c:v>0.37968871363393897</c:v>
                </c:pt>
                <c:pt idx="89">
                  <c:v>0.40036851173629767</c:v>
                </c:pt>
                <c:pt idx="90">
                  <c:v>0.39678321835797287</c:v>
                </c:pt>
                <c:pt idx="91">
                  <c:v>0.39341963487868192</c:v>
                </c:pt>
                <c:pt idx="92">
                  <c:v>0.40754076503041176</c:v>
                </c:pt>
                <c:pt idx="93">
                  <c:v>0.39118315768466871</c:v>
                </c:pt>
                <c:pt idx="94">
                  <c:v>0.40953854337617929</c:v>
                </c:pt>
                <c:pt idx="95">
                  <c:v>0.38980332598224909</c:v>
                </c:pt>
                <c:pt idx="96">
                  <c:v>0.40023703840079633</c:v>
                </c:pt>
                <c:pt idx="97">
                  <c:v>0.39619104918405629</c:v>
                </c:pt>
                <c:pt idx="98">
                  <c:v>0.39834277249862127</c:v>
                </c:pt>
                <c:pt idx="99">
                  <c:v>0.40198225548074867</c:v>
                </c:pt>
                <c:pt idx="100">
                  <c:v>0.40331429863369422</c:v>
                </c:pt>
                <c:pt idx="101">
                  <c:v>0.39792470739182967</c:v>
                </c:pt>
                <c:pt idx="102">
                  <c:v>0.38773727528686525</c:v>
                </c:pt>
                <c:pt idx="103">
                  <c:v>0.39678056924361149</c:v>
                </c:pt>
                <c:pt idx="104">
                  <c:v>0.39993667830116303</c:v>
                </c:pt>
                <c:pt idx="105">
                  <c:v>0.39848068240859702</c:v>
                </c:pt>
                <c:pt idx="106">
                  <c:v>0.40098134107651767</c:v>
                </c:pt>
                <c:pt idx="107">
                  <c:v>0.39817928539236608</c:v>
                </c:pt>
                <c:pt idx="108">
                  <c:v>0.39213826467524654</c:v>
                </c:pt>
                <c:pt idx="109">
                  <c:v>0.39741610491560142</c:v>
                </c:pt>
                <c:pt idx="110">
                  <c:v>0.38623753984113529</c:v>
                </c:pt>
                <c:pt idx="111">
                  <c:v>0.38135279014426399</c:v>
                </c:pt>
                <c:pt idx="112">
                  <c:v>0.38843245757712597</c:v>
                </c:pt>
                <c:pt idx="113">
                  <c:v>0.36957210759043541</c:v>
                </c:pt>
                <c:pt idx="114">
                  <c:v>0.3705497175375505</c:v>
                </c:pt>
                <c:pt idx="115">
                  <c:v>0.36656937436571813</c:v>
                </c:pt>
                <c:pt idx="116">
                  <c:v>0.36156292422947361</c:v>
                </c:pt>
                <c:pt idx="117">
                  <c:v>0.34245951334777086</c:v>
                </c:pt>
                <c:pt idx="118">
                  <c:v>0.35132629080671057</c:v>
                </c:pt>
                <c:pt idx="119">
                  <c:v>0.35101231208174677</c:v>
                </c:pt>
                <c:pt idx="120">
                  <c:v>0.35325414032065466</c:v>
                </c:pt>
                <c:pt idx="121">
                  <c:v>0.336804042077122</c:v>
                </c:pt>
                <c:pt idx="122">
                  <c:v>0.33641536273115219</c:v>
                </c:pt>
                <c:pt idx="123">
                  <c:v>0.33876435344682132</c:v>
                </c:pt>
                <c:pt idx="124">
                  <c:v>0.31795865166187115</c:v>
                </c:pt>
                <c:pt idx="125">
                  <c:v>0.33262414832389625</c:v>
                </c:pt>
                <c:pt idx="126">
                  <c:v>0.3000786669060404</c:v>
                </c:pt>
                <c:pt idx="127">
                  <c:v>0.32240011546518293</c:v>
                </c:pt>
                <c:pt idx="128">
                  <c:v>0.3014711954630806</c:v>
                </c:pt>
                <c:pt idx="129">
                  <c:v>0.2815244235427371</c:v>
                </c:pt>
                <c:pt idx="130">
                  <c:v>0.26924190808522325</c:v>
                </c:pt>
                <c:pt idx="131">
                  <c:v>0.25714183570804766</c:v>
                </c:pt>
                <c:pt idx="132">
                  <c:v>0.26014550211049037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A7-B949-9309-4ACDF5F73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567904"/>
        <c:axId val="1"/>
      </c:scatterChart>
      <c:valAx>
        <c:axId val="182956790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567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631.20000000000005</c:v>
                </c:pt>
                <c:pt idx="1">
                  <c:v>727.5</c:v>
                </c:pt>
                <c:pt idx="2">
                  <c:v>640.20000000000005</c:v>
                </c:pt>
                <c:pt idx="3">
                  <c:v>668</c:v>
                </c:pt>
                <c:pt idx="4">
                  <c:v>679.6</c:v>
                </c:pt>
                <c:pt idx="5">
                  <c:v>678.3</c:v>
                </c:pt>
                <c:pt idx="6">
                  <c:v>691.2</c:v>
                </c:pt>
                <c:pt idx="7">
                  <c:v>634.6</c:v>
                </c:pt>
                <c:pt idx="8">
                  <c:v>650.70000000000005</c:v>
                </c:pt>
                <c:pt idx="9">
                  <c:v>681.4</c:v>
                </c:pt>
                <c:pt idx="10">
                  <c:v>644.5</c:v>
                </c:pt>
                <c:pt idx="11">
                  <c:v>708.8</c:v>
                </c:pt>
                <c:pt idx="12">
                  <c:v>639.5</c:v>
                </c:pt>
                <c:pt idx="13">
                  <c:v>591.9</c:v>
                </c:pt>
                <c:pt idx="14">
                  <c:v>617.6</c:v>
                </c:pt>
                <c:pt idx="15">
                  <c:v>663</c:v>
                </c:pt>
                <c:pt idx="16">
                  <c:v>712.7</c:v>
                </c:pt>
                <c:pt idx="17">
                  <c:v>697.9</c:v>
                </c:pt>
                <c:pt idx="18">
                  <c:v>744</c:v>
                </c:pt>
                <c:pt idx="19">
                  <c:v>646.4</c:v>
                </c:pt>
                <c:pt idx="20">
                  <c:v>664</c:v>
                </c:pt>
                <c:pt idx="21">
                  <c:v>685.8</c:v>
                </c:pt>
                <c:pt idx="22">
                  <c:v>665.3</c:v>
                </c:pt>
                <c:pt idx="23">
                  <c:v>663.8</c:v>
                </c:pt>
                <c:pt idx="24">
                  <c:v>612.70000000000005</c:v>
                </c:pt>
                <c:pt idx="25">
                  <c:v>650.5</c:v>
                </c:pt>
                <c:pt idx="26">
                  <c:v>637.20000000000005</c:v>
                </c:pt>
                <c:pt idx="27">
                  <c:v>643.29999999999995</c:v>
                </c:pt>
                <c:pt idx="28">
                  <c:v>684.7</c:v>
                </c:pt>
                <c:pt idx="29">
                  <c:v>645.6</c:v>
                </c:pt>
                <c:pt idx="30">
                  <c:v>667.7</c:v>
                </c:pt>
                <c:pt idx="31">
                  <c:v>661.4</c:v>
                </c:pt>
                <c:pt idx="32">
                  <c:v>595.9</c:v>
                </c:pt>
                <c:pt idx="33">
                  <c:v>673.3</c:v>
                </c:pt>
                <c:pt idx="34">
                  <c:v>656.6</c:v>
                </c:pt>
                <c:pt idx="35">
                  <c:v>689.5</c:v>
                </c:pt>
                <c:pt idx="36">
                  <c:v>684.3</c:v>
                </c:pt>
                <c:pt idx="37">
                  <c:v>629.79999999999995</c:v>
                </c:pt>
                <c:pt idx="38">
                  <c:v>620.79999999999995</c:v>
                </c:pt>
                <c:pt idx="39">
                  <c:v>617</c:v>
                </c:pt>
                <c:pt idx="40">
                  <c:v>655.20000000000005</c:v>
                </c:pt>
                <c:pt idx="41">
                  <c:v>606.29999999999995</c:v>
                </c:pt>
                <c:pt idx="42">
                  <c:v>645.20000000000005</c:v>
                </c:pt>
                <c:pt idx="43">
                  <c:v>659.2</c:v>
                </c:pt>
                <c:pt idx="44">
                  <c:v>602.79999999999995</c:v>
                </c:pt>
                <c:pt idx="45">
                  <c:v>604.6</c:v>
                </c:pt>
                <c:pt idx="46">
                  <c:v>687.4</c:v>
                </c:pt>
                <c:pt idx="47">
                  <c:v>666.1</c:v>
                </c:pt>
                <c:pt idx="48">
                  <c:v>638.6</c:v>
                </c:pt>
                <c:pt idx="49">
                  <c:v>633.1</c:v>
                </c:pt>
                <c:pt idx="50">
                  <c:v>646.5</c:v>
                </c:pt>
                <c:pt idx="51">
                  <c:v>640.29999999999995</c:v>
                </c:pt>
                <c:pt idx="52">
                  <c:v>631.6</c:v>
                </c:pt>
                <c:pt idx="53">
                  <c:v>687.7</c:v>
                </c:pt>
                <c:pt idx="54">
                  <c:v>651.70000000000005</c:v>
                </c:pt>
                <c:pt idx="55">
                  <c:v>655.5</c:v>
                </c:pt>
                <c:pt idx="56">
                  <c:v>767</c:v>
                </c:pt>
                <c:pt idx="57">
                  <c:v>680.2</c:v>
                </c:pt>
                <c:pt idx="58">
                  <c:v>684.8</c:v>
                </c:pt>
                <c:pt idx="59">
                  <c:v>686.1</c:v>
                </c:pt>
                <c:pt idx="60">
                  <c:v>598.79999999999995</c:v>
                </c:pt>
                <c:pt idx="61">
                  <c:v>656.8</c:v>
                </c:pt>
                <c:pt idx="62">
                  <c:v>667.6</c:v>
                </c:pt>
                <c:pt idx="63">
                  <c:v>663.8</c:v>
                </c:pt>
                <c:pt idx="64">
                  <c:v>642.1</c:v>
                </c:pt>
                <c:pt idx="65">
                  <c:v>626.29999999999995</c:v>
                </c:pt>
                <c:pt idx="66">
                  <c:v>627.79999999999995</c:v>
                </c:pt>
                <c:pt idx="67">
                  <c:v>643.5</c:v>
                </c:pt>
                <c:pt idx="68">
                  <c:v>626.4</c:v>
                </c:pt>
                <c:pt idx="69">
                  <c:v>623</c:v>
                </c:pt>
                <c:pt idx="70">
                  <c:v>641.6</c:v>
                </c:pt>
                <c:pt idx="71">
                  <c:v>672.4</c:v>
                </c:pt>
                <c:pt idx="72">
                  <c:v>625.79999999999995</c:v>
                </c:pt>
                <c:pt idx="73">
                  <c:v>675.3</c:v>
                </c:pt>
                <c:pt idx="74">
                  <c:v>646.4</c:v>
                </c:pt>
                <c:pt idx="75">
                  <c:v>633.20000000000005</c:v>
                </c:pt>
                <c:pt idx="76">
                  <c:v>620.29999999999995</c:v>
                </c:pt>
                <c:pt idx="77">
                  <c:v>639.20000000000005</c:v>
                </c:pt>
                <c:pt idx="78">
                  <c:v>624</c:v>
                </c:pt>
                <c:pt idx="79">
                  <c:v>656</c:v>
                </c:pt>
                <c:pt idx="80">
                  <c:v>580.6</c:v>
                </c:pt>
                <c:pt idx="81">
                  <c:v>632.4</c:v>
                </c:pt>
                <c:pt idx="82">
                  <c:v>662.4</c:v>
                </c:pt>
                <c:pt idx="83">
                  <c:v>609.1</c:v>
                </c:pt>
                <c:pt idx="84">
                  <c:v>661.1</c:v>
                </c:pt>
                <c:pt idx="85">
                  <c:v>601.4</c:v>
                </c:pt>
                <c:pt idx="86">
                  <c:v>637.70000000000005</c:v>
                </c:pt>
                <c:pt idx="87">
                  <c:v>669.6</c:v>
                </c:pt>
                <c:pt idx="88">
                  <c:v>583.9</c:v>
                </c:pt>
                <c:pt idx="89">
                  <c:v>645.29999999999995</c:v>
                </c:pt>
                <c:pt idx="90">
                  <c:v>614</c:v>
                </c:pt>
                <c:pt idx="91">
                  <c:v>633.5</c:v>
                </c:pt>
                <c:pt idx="92">
                  <c:v>603.29999999999995</c:v>
                </c:pt>
                <c:pt idx="93">
                  <c:v>596.4</c:v>
                </c:pt>
                <c:pt idx="94">
                  <c:v>636.4</c:v>
                </c:pt>
                <c:pt idx="95">
                  <c:v>611.29999999999995</c:v>
                </c:pt>
                <c:pt idx="96">
                  <c:v>592.9</c:v>
                </c:pt>
                <c:pt idx="97">
                  <c:v>596.6</c:v>
                </c:pt>
                <c:pt idx="98">
                  <c:v>556.4</c:v>
                </c:pt>
                <c:pt idx="99">
                  <c:v>597.70000000000005</c:v>
                </c:pt>
                <c:pt idx="100">
                  <c:v>605.6</c:v>
                </c:pt>
                <c:pt idx="101">
                  <c:v>579.79999999999995</c:v>
                </c:pt>
                <c:pt idx="102">
                  <c:v>578.79999999999995</c:v>
                </c:pt>
                <c:pt idx="103">
                  <c:v>565</c:v>
                </c:pt>
                <c:pt idx="104">
                  <c:v>561.5</c:v>
                </c:pt>
                <c:pt idx="105">
                  <c:v>593.9</c:v>
                </c:pt>
                <c:pt idx="106">
                  <c:v>579.79999999999995</c:v>
                </c:pt>
                <c:pt idx="107">
                  <c:v>562</c:v>
                </c:pt>
                <c:pt idx="108">
                  <c:v>531.9</c:v>
                </c:pt>
                <c:pt idx="109">
                  <c:v>517.79999999999995</c:v>
                </c:pt>
                <c:pt idx="110">
                  <c:v>490.1</c:v>
                </c:pt>
                <c:pt idx="111">
                  <c:v>522.29999999999995</c:v>
                </c:pt>
                <c:pt idx="112">
                  <c:v>537.5</c:v>
                </c:pt>
                <c:pt idx="113">
                  <c:v>562</c:v>
                </c:pt>
                <c:pt idx="114">
                  <c:v>494.6</c:v>
                </c:pt>
                <c:pt idx="115">
                  <c:v>477.4</c:v>
                </c:pt>
                <c:pt idx="116">
                  <c:v>470.6</c:v>
                </c:pt>
                <c:pt idx="117">
                  <c:v>530.1</c:v>
                </c:pt>
                <c:pt idx="118">
                  <c:v>516.4</c:v>
                </c:pt>
                <c:pt idx="119">
                  <c:v>451.9</c:v>
                </c:pt>
                <c:pt idx="120">
                  <c:v>442.1</c:v>
                </c:pt>
                <c:pt idx="121">
                  <c:v>475.2</c:v>
                </c:pt>
                <c:pt idx="122">
                  <c:v>446.8</c:v>
                </c:pt>
                <c:pt idx="123">
                  <c:v>494.3</c:v>
                </c:pt>
                <c:pt idx="124">
                  <c:v>496.2</c:v>
                </c:pt>
                <c:pt idx="125">
                  <c:v>457</c:v>
                </c:pt>
                <c:pt idx="126">
                  <c:v>506.9</c:v>
                </c:pt>
                <c:pt idx="127">
                  <c:v>504.7</c:v>
                </c:pt>
                <c:pt idx="128">
                  <c:v>424.5</c:v>
                </c:pt>
                <c:pt idx="129">
                  <c:v>435.4</c:v>
                </c:pt>
                <c:pt idx="130">
                  <c:v>491.2</c:v>
                </c:pt>
                <c:pt idx="131">
                  <c:v>441.5</c:v>
                </c:pt>
                <c:pt idx="132">
                  <c:v>411.4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1-7D42-B8BC-5392FEB34E8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753.1</c:v>
                </c:pt>
                <c:pt idx="1">
                  <c:v>694.1</c:v>
                </c:pt>
                <c:pt idx="2">
                  <c:v>755.5</c:v>
                </c:pt>
                <c:pt idx="3">
                  <c:v>728.3</c:v>
                </c:pt>
                <c:pt idx="4">
                  <c:v>703</c:v>
                </c:pt>
                <c:pt idx="5">
                  <c:v>783.7</c:v>
                </c:pt>
                <c:pt idx="6">
                  <c:v>797.5</c:v>
                </c:pt>
                <c:pt idx="7">
                  <c:v>755.8</c:v>
                </c:pt>
                <c:pt idx="8">
                  <c:v>725.9</c:v>
                </c:pt>
                <c:pt idx="9">
                  <c:v>707</c:v>
                </c:pt>
                <c:pt idx="10">
                  <c:v>741.3</c:v>
                </c:pt>
                <c:pt idx="11">
                  <c:v>676</c:v>
                </c:pt>
                <c:pt idx="12">
                  <c:v>692.5</c:v>
                </c:pt>
                <c:pt idx="13">
                  <c:v>690.6</c:v>
                </c:pt>
                <c:pt idx="14">
                  <c:v>740.2</c:v>
                </c:pt>
                <c:pt idx="15">
                  <c:v>715</c:v>
                </c:pt>
                <c:pt idx="16">
                  <c:v>747</c:v>
                </c:pt>
                <c:pt idx="17">
                  <c:v>732.5</c:v>
                </c:pt>
                <c:pt idx="18">
                  <c:v>670.5</c:v>
                </c:pt>
                <c:pt idx="19">
                  <c:v>721.7</c:v>
                </c:pt>
                <c:pt idx="20">
                  <c:v>681.8</c:v>
                </c:pt>
                <c:pt idx="21">
                  <c:v>678.9</c:v>
                </c:pt>
                <c:pt idx="22">
                  <c:v>679.5</c:v>
                </c:pt>
                <c:pt idx="23">
                  <c:v>707</c:v>
                </c:pt>
                <c:pt idx="24">
                  <c:v>724</c:v>
                </c:pt>
                <c:pt idx="25">
                  <c:v>678.5</c:v>
                </c:pt>
                <c:pt idx="26">
                  <c:v>701.2</c:v>
                </c:pt>
                <c:pt idx="27">
                  <c:v>677.4</c:v>
                </c:pt>
                <c:pt idx="28">
                  <c:v>701.7</c:v>
                </c:pt>
                <c:pt idx="29">
                  <c:v>726.8</c:v>
                </c:pt>
                <c:pt idx="30">
                  <c:v>682.4</c:v>
                </c:pt>
                <c:pt idx="31">
                  <c:v>714.8</c:v>
                </c:pt>
                <c:pt idx="32">
                  <c:v>721.1</c:v>
                </c:pt>
                <c:pt idx="33">
                  <c:v>751.1</c:v>
                </c:pt>
                <c:pt idx="34">
                  <c:v>719.7</c:v>
                </c:pt>
                <c:pt idx="35">
                  <c:v>702.6</c:v>
                </c:pt>
                <c:pt idx="36">
                  <c:v>740.2</c:v>
                </c:pt>
                <c:pt idx="37">
                  <c:v>720.3</c:v>
                </c:pt>
                <c:pt idx="38">
                  <c:v>707.6</c:v>
                </c:pt>
                <c:pt idx="39">
                  <c:v>740.4</c:v>
                </c:pt>
                <c:pt idx="40">
                  <c:v>746.3</c:v>
                </c:pt>
                <c:pt idx="41">
                  <c:v>695</c:v>
                </c:pt>
                <c:pt idx="42">
                  <c:v>699.3</c:v>
                </c:pt>
                <c:pt idx="43">
                  <c:v>713.6</c:v>
                </c:pt>
                <c:pt idx="44">
                  <c:v>719.8</c:v>
                </c:pt>
                <c:pt idx="45">
                  <c:v>702.2</c:v>
                </c:pt>
                <c:pt idx="46">
                  <c:v>719</c:v>
                </c:pt>
                <c:pt idx="47">
                  <c:v>695.6</c:v>
                </c:pt>
                <c:pt idx="48">
                  <c:v>709.8</c:v>
                </c:pt>
                <c:pt idx="49">
                  <c:v>713.3</c:v>
                </c:pt>
                <c:pt idx="50">
                  <c:v>637.1</c:v>
                </c:pt>
                <c:pt idx="51">
                  <c:v>683.9</c:v>
                </c:pt>
                <c:pt idx="52">
                  <c:v>734.1</c:v>
                </c:pt>
                <c:pt idx="53">
                  <c:v>708.3</c:v>
                </c:pt>
                <c:pt idx="54">
                  <c:v>698.4</c:v>
                </c:pt>
                <c:pt idx="55">
                  <c:v>714.5</c:v>
                </c:pt>
                <c:pt idx="56">
                  <c:v>715.5</c:v>
                </c:pt>
                <c:pt idx="57">
                  <c:v>673.6</c:v>
                </c:pt>
                <c:pt idx="58">
                  <c:v>750.2</c:v>
                </c:pt>
                <c:pt idx="59">
                  <c:v>672.2</c:v>
                </c:pt>
                <c:pt idx="60">
                  <c:v>677.1</c:v>
                </c:pt>
                <c:pt idx="61">
                  <c:v>687</c:v>
                </c:pt>
                <c:pt idx="62">
                  <c:v>690</c:v>
                </c:pt>
                <c:pt idx="63">
                  <c:v>699.6</c:v>
                </c:pt>
                <c:pt idx="64">
                  <c:v>651.70000000000005</c:v>
                </c:pt>
                <c:pt idx="65">
                  <c:v>679.9</c:v>
                </c:pt>
                <c:pt idx="66">
                  <c:v>659.4</c:v>
                </c:pt>
                <c:pt idx="67">
                  <c:v>603.6</c:v>
                </c:pt>
                <c:pt idx="68">
                  <c:v>682.8</c:v>
                </c:pt>
                <c:pt idx="69">
                  <c:v>680.8</c:v>
                </c:pt>
                <c:pt idx="70">
                  <c:v>685.7</c:v>
                </c:pt>
                <c:pt idx="71">
                  <c:v>653.1</c:v>
                </c:pt>
                <c:pt idx="72">
                  <c:v>705</c:v>
                </c:pt>
                <c:pt idx="73">
                  <c:v>689.1</c:v>
                </c:pt>
                <c:pt idx="74">
                  <c:v>691.1</c:v>
                </c:pt>
                <c:pt idx="75">
                  <c:v>674</c:v>
                </c:pt>
                <c:pt idx="76">
                  <c:v>647.5</c:v>
                </c:pt>
                <c:pt idx="77">
                  <c:v>660.2</c:v>
                </c:pt>
                <c:pt idx="78">
                  <c:v>662.1</c:v>
                </c:pt>
                <c:pt idx="79">
                  <c:v>649.29999999999995</c:v>
                </c:pt>
                <c:pt idx="80">
                  <c:v>670</c:v>
                </c:pt>
                <c:pt idx="81">
                  <c:v>640.29999999999995</c:v>
                </c:pt>
                <c:pt idx="82">
                  <c:v>630.9</c:v>
                </c:pt>
                <c:pt idx="83">
                  <c:v>662.5</c:v>
                </c:pt>
                <c:pt idx="84">
                  <c:v>624.70000000000005</c:v>
                </c:pt>
                <c:pt idx="85">
                  <c:v>623.6</c:v>
                </c:pt>
                <c:pt idx="86">
                  <c:v>648</c:v>
                </c:pt>
                <c:pt idx="87">
                  <c:v>628.20000000000005</c:v>
                </c:pt>
                <c:pt idx="88">
                  <c:v>640.79999999999995</c:v>
                </c:pt>
                <c:pt idx="89">
                  <c:v>644.9</c:v>
                </c:pt>
                <c:pt idx="90">
                  <c:v>608.29999999999995</c:v>
                </c:pt>
                <c:pt idx="91">
                  <c:v>577.29999999999995</c:v>
                </c:pt>
                <c:pt idx="92">
                  <c:v>653.5</c:v>
                </c:pt>
                <c:pt idx="93">
                  <c:v>609.20000000000005</c:v>
                </c:pt>
                <c:pt idx="94">
                  <c:v>648.79999999999995</c:v>
                </c:pt>
                <c:pt idx="95">
                  <c:v>623.9</c:v>
                </c:pt>
                <c:pt idx="96">
                  <c:v>613.4</c:v>
                </c:pt>
                <c:pt idx="97">
                  <c:v>598.70000000000005</c:v>
                </c:pt>
                <c:pt idx="98">
                  <c:v>603.5</c:v>
                </c:pt>
                <c:pt idx="99">
                  <c:v>614.29999999999995</c:v>
                </c:pt>
                <c:pt idx="100">
                  <c:v>580.6</c:v>
                </c:pt>
                <c:pt idx="101">
                  <c:v>599.20000000000005</c:v>
                </c:pt>
                <c:pt idx="102">
                  <c:v>541.6</c:v>
                </c:pt>
                <c:pt idx="103">
                  <c:v>553.79999999999995</c:v>
                </c:pt>
                <c:pt idx="104">
                  <c:v>548.70000000000005</c:v>
                </c:pt>
                <c:pt idx="105">
                  <c:v>540.6</c:v>
                </c:pt>
                <c:pt idx="106">
                  <c:v>568.6</c:v>
                </c:pt>
                <c:pt idx="107">
                  <c:v>529.9</c:v>
                </c:pt>
                <c:pt idx="108">
                  <c:v>539.20000000000005</c:v>
                </c:pt>
                <c:pt idx="109">
                  <c:v>532.6</c:v>
                </c:pt>
                <c:pt idx="110">
                  <c:v>520</c:v>
                </c:pt>
                <c:pt idx="111">
                  <c:v>546.4</c:v>
                </c:pt>
                <c:pt idx="112">
                  <c:v>535</c:v>
                </c:pt>
                <c:pt idx="113">
                  <c:v>492.2</c:v>
                </c:pt>
                <c:pt idx="114">
                  <c:v>493.4</c:v>
                </c:pt>
                <c:pt idx="115">
                  <c:v>502.2</c:v>
                </c:pt>
                <c:pt idx="116">
                  <c:v>547.5</c:v>
                </c:pt>
                <c:pt idx="117">
                  <c:v>469.5</c:v>
                </c:pt>
                <c:pt idx="118">
                  <c:v>497.9</c:v>
                </c:pt>
                <c:pt idx="119">
                  <c:v>511</c:v>
                </c:pt>
                <c:pt idx="120">
                  <c:v>527</c:v>
                </c:pt>
                <c:pt idx="121">
                  <c:v>494.7</c:v>
                </c:pt>
                <c:pt idx="122">
                  <c:v>533.6</c:v>
                </c:pt>
                <c:pt idx="123">
                  <c:v>525.70000000000005</c:v>
                </c:pt>
                <c:pt idx="124">
                  <c:v>492.1</c:v>
                </c:pt>
                <c:pt idx="125">
                  <c:v>548.4</c:v>
                </c:pt>
                <c:pt idx="126">
                  <c:v>468.7</c:v>
                </c:pt>
                <c:pt idx="127">
                  <c:v>497</c:v>
                </c:pt>
                <c:pt idx="128">
                  <c:v>530.9</c:v>
                </c:pt>
                <c:pt idx="129">
                  <c:v>490</c:v>
                </c:pt>
                <c:pt idx="130">
                  <c:v>464.9</c:v>
                </c:pt>
                <c:pt idx="131">
                  <c:v>527</c:v>
                </c:pt>
                <c:pt idx="132">
                  <c:v>544.29999999999995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1-7D42-B8BC-5392FEB34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51936"/>
        <c:axId val="1"/>
      </c:scatterChart>
      <c:valAx>
        <c:axId val="182965193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96519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833</c:v>
                </c:pt>
                <c:pt idx="1">
                  <c:v>1545</c:v>
                </c:pt>
                <c:pt idx="2">
                  <c:v>660</c:v>
                </c:pt>
                <c:pt idx="3">
                  <c:v>480</c:v>
                </c:pt>
                <c:pt idx="4">
                  <c:v>569</c:v>
                </c:pt>
                <c:pt idx="5">
                  <c:v>1185</c:v>
                </c:pt>
                <c:pt idx="6">
                  <c:v>592</c:v>
                </c:pt>
                <c:pt idx="7">
                  <c:v>693</c:v>
                </c:pt>
                <c:pt idx="8">
                  <c:v>625</c:v>
                </c:pt>
                <c:pt idx="9">
                  <c:v>1088</c:v>
                </c:pt>
                <c:pt idx="10">
                  <c:v>787</c:v>
                </c:pt>
                <c:pt idx="11">
                  <c:v>451</c:v>
                </c:pt>
                <c:pt idx="12">
                  <c:v>735</c:v>
                </c:pt>
                <c:pt idx="13">
                  <c:v>502</c:v>
                </c:pt>
                <c:pt idx="14">
                  <c:v>570</c:v>
                </c:pt>
                <c:pt idx="15">
                  <c:v>779</c:v>
                </c:pt>
                <c:pt idx="16">
                  <c:v>1169</c:v>
                </c:pt>
                <c:pt idx="17">
                  <c:v>1150</c:v>
                </c:pt>
                <c:pt idx="18">
                  <c:v>680</c:v>
                </c:pt>
                <c:pt idx="19">
                  <c:v>700</c:v>
                </c:pt>
                <c:pt idx="20">
                  <c:v>519</c:v>
                </c:pt>
                <c:pt idx="21">
                  <c:v>678</c:v>
                </c:pt>
                <c:pt idx="22">
                  <c:v>554</c:v>
                </c:pt>
                <c:pt idx="23">
                  <c:v>386</c:v>
                </c:pt>
                <c:pt idx="24">
                  <c:v>440</c:v>
                </c:pt>
                <c:pt idx="25">
                  <c:v>736</c:v>
                </c:pt>
                <c:pt idx="26">
                  <c:v>465</c:v>
                </c:pt>
                <c:pt idx="27">
                  <c:v>652</c:v>
                </c:pt>
                <c:pt idx="28">
                  <c:v>590</c:v>
                </c:pt>
                <c:pt idx="29">
                  <c:v>496</c:v>
                </c:pt>
                <c:pt idx="30">
                  <c:v>311</c:v>
                </c:pt>
                <c:pt idx="31">
                  <c:v>436</c:v>
                </c:pt>
                <c:pt idx="32">
                  <c:v>896</c:v>
                </c:pt>
                <c:pt idx="33">
                  <c:v>963</c:v>
                </c:pt>
                <c:pt idx="34">
                  <c:v>493</c:v>
                </c:pt>
                <c:pt idx="35">
                  <c:v>731</c:v>
                </c:pt>
                <c:pt idx="36">
                  <c:v>640</c:v>
                </c:pt>
                <c:pt idx="37">
                  <c:v>476</c:v>
                </c:pt>
                <c:pt idx="38">
                  <c:v>542</c:v>
                </c:pt>
                <c:pt idx="39">
                  <c:v>890</c:v>
                </c:pt>
                <c:pt idx="40">
                  <c:v>696</c:v>
                </c:pt>
                <c:pt idx="41">
                  <c:v>486</c:v>
                </c:pt>
                <c:pt idx="42">
                  <c:v>937</c:v>
                </c:pt>
                <c:pt idx="43">
                  <c:v>531</c:v>
                </c:pt>
                <c:pt idx="44">
                  <c:v>543</c:v>
                </c:pt>
                <c:pt idx="45">
                  <c:v>531</c:v>
                </c:pt>
                <c:pt idx="46">
                  <c:v>670</c:v>
                </c:pt>
                <c:pt idx="47">
                  <c:v>453</c:v>
                </c:pt>
                <c:pt idx="48">
                  <c:v>552</c:v>
                </c:pt>
                <c:pt idx="49">
                  <c:v>673</c:v>
                </c:pt>
                <c:pt idx="50">
                  <c:v>621</c:v>
                </c:pt>
                <c:pt idx="51">
                  <c:v>854</c:v>
                </c:pt>
                <c:pt idx="52">
                  <c:v>302</c:v>
                </c:pt>
                <c:pt idx="53">
                  <c:v>596</c:v>
                </c:pt>
                <c:pt idx="54">
                  <c:v>700</c:v>
                </c:pt>
                <c:pt idx="55">
                  <c:v>277</c:v>
                </c:pt>
                <c:pt idx="56">
                  <c:v>785</c:v>
                </c:pt>
                <c:pt idx="57">
                  <c:v>432</c:v>
                </c:pt>
                <c:pt idx="58">
                  <c:v>385</c:v>
                </c:pt>
                <c:pt idx="59">
                  <c:v>444</c:v>
                </c:pt>
                <c:pt idx="60">
                  <c:v>757</c:v>
                </c:pt>
                <c:pt idx="61">
                  <c:v>592</c:v>
                </c:pt>
                <c:pt idx="62">
                  <c:v>574</c:v>
                </c:pt>
                <c:pt idx="63">
                  <c:v>626</c:v>
                </c:pt>
                <c:pt idx="64">
                  <c:v>843</c:v>
                </c:pt>
                <c:pt idx="65">
                  <c:v>625</c:v>
                </c:pt>
                <c:pt idx="66">
                  <c:v>546</c:v>
                </c:pt>
                <c:pt idx="67">
                  <c:v>583</c:v>
                </c:pt>
                <c:pt idx="68">
                  <c:v>565</c:v>
                </c:pt>
                <c:pt idx="69">
                  <c:v>417</c:v>
                </c:pt>
                <c:pt idx="70">
                  <c:v>300</c:v>
                </c:pt>
                <c:pt idx="71">
                  <c:v>405</c:v>
                </c:pt>
                <c:pt idx="72">
                  <c:v>423</c:v>
                </c:pt>
                <c:pt idx="73">
                  <c:v>441</c:v>
                </c:pt>
                <c:pt idx="74">
                  <c:v>434</c:v>
                </c:pt>
                <c:pt idx="75">
                  <c:v>659</c:v>
                </c:pt>
                <c:pt idx="76">
                  <c:v>466</c:v>
                </c:pt>
                <c:pt idx="77">
                  <c:v>433</c:v>
                </c:pt>
                <c:pt idx="78">
                  <c:v>563</c:v>
                </c:pt>
                <c:pt idx="79">
                  <c:v>798</c:v>
                </c:pt>
                <c:pt idx="80">
                  <c:v>630</c:v>
                </c:pt>
                <c:pt idx="81">
                  <c:v>358</c:v>
                </c:pt>
                <c:pt idx="82">
                  <c:v>441</c:v>
                </c:pt>
                <c:pt idx="83">
                  <c:v>482</c:v>
                </c:pt>
                <c:pt idx="84">
                  <c:v>588</c:v>
                </c:pt>
                <c:pt idx="85">
                  <c:v>489</c:v>
                </c:pt>
                <c:pt idx="86">
                  <c:v>595</c:v>
                </c:pt>
                <c:pt idx="87">
                  <c:v>379</c:v>
                </c:pt>
                <c:pt idx="88">
                  <c:v>505</c:v>
                </c:pt>
                <c:pt idx="89">
                  <c:v>447</c:v>
                </c:pt>
                <c:pt idx="90">
                  <c:v>603</c:v>
                </c:pt>
                <c:pt idx="91">
                  <c:v>403</c:v>
                </c:pt>
                <c:pt idx="92">
                  <c:v>501</c:v>
                </c:pt>
                <c:pt idx="93">
                  <c:v>402</c:v>
                </c:pt>
                <c:pt idx="94">
                  <c:v>392</c:v>
                </c:pt>
                <c:pt idx="95">
                  <c:v>394</c:v>
                </c:pt>
                <c:pt idx="96">
                  <c:v>444</c:v>
                </c:pt>
                <c:pt idx="97">
                  <c:v>475</c:v>
                </c:pt>
                <c:pt idx="98">
                  <c:v>377</c:v>
                </c:pt>
                <c:pt idx="99">
                  <c:v>393</c:v>
                </c:pt>
                <c:pt idx="100">
                  <c:v>534</c:v>
                </c:pt>
                <c:pt idx="101">
                  <c:v>409</c:v>
                </c:pt>
                <c:pt idx="102">
                  <c:v>454</c:v>
                </c:pt>
                <c:pt idx="103">
                  <c:v>374</c:v>
                </c:pt>
                <c:pt idx="104">
                  <c:v>613</c:v>
                </c:pt>
                <c:pt idx="105">
                  <c:v>356</c:v>
                </c:pt>
                <c:pt idx="106">
                  <c:v>503</c:v>
                </c:pt>
                <c:pt idx="107">
                  <c:v>428</c:v>
                </c:pt>
                <c:pt idx="108">
                  <c:v>499</c:v>
                </c:pt>
                <c:pt idx="109">
                  <c:v>714</c:v>
                </c:pt>
                <c:pt idx="110">
                  <c:v>376</c:v>
                </c:pt>
                <c:pt idx="111">
                  <c:v>346</c:v>
                </c:pt>
                <c:pt idx="112">
                  <c:v>415</c:v>
                </c:pt>
                <c:pt idx="113">
                  <c:v>526</c:v>
                </c:pt>
                <c:pt idx="114">
                  <c:v>490</c:v>
                </c:pt>
                <c:pt idx="115">
                  <c:v>396</c:v>
                </c:pt>
                <c:pt idx="116">
                  <c:v>431</c:v>
                </c:pt>
                <c:pt idx="117">
                  <c:v>386</c:v>
                </c:pt>
                <c:pt idx="118">
                  <c:v>621</c:v>
                </c:pt>
                <c:pt idx="119">
                  <c:v>468</c:v>
                </c:pt>
                <c:pt idx="120">
                  <c:v>503</c:v>
                </c:pt>
                <c:pt idx="121">
                  <c:v>822</c:v>
                </c:pt>
                <c:pt idx="122">
                  <c:v>827</c:v>
                </c:pt>
                <c:pt idx="123">
                  <c:v>359</c:v>
                </c:pt>
                <c:pt idx="124">
                  <c:v>1033</c:v>
                </c:pt>
                <c:pt idx="125">
                  <c:v>499</c:v>
                </c:pt>
                <c:pt idx="126">
                  <c:v>745</c:v>
                </c:pt>
                <c:pt idx="127">
                  <c:v>538</c:v>
                </c:pt>
                <c:pt idx="128">
                  <c:v>390</c:v>
                </c:pt>
                <c:pt idx="129">
                  <c:v>402</c:v>
                </c:pt>
                <c:pt idx="130">
                  <c:v>660</c:v>
                </c:pt>
                <c:pt idx="131">
                  <c:v>407</c:v>
                </c:pt>
                <c:pt idx="132">
                  <c:v>862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8C-E141-AB17-9E52D6E52C9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515</c:v>
                </c:pt>
                <c:pt idx="1">
                  <c:v>644</c:v>
                </c:pt>
                <c:pt idx="2">
                  <c:v>743</c:v>
                </c:pt>
                <c:pt idx="3">
                  <c:v>447</c:v>
                </c:pt>
                <c:pt idx="4">
                  <c:v>946</c:v>
                </c:pt>
                <c:pt idx="5">
                  <c:v>764</c:v>
                </c:pt>
                <c:pt idx="6">
                  <c:v>436</c:v>
                </c:pt>
                <c:pt idx="7">
                  <c:v>600</c:v>
                </c:pt>
                <c:pt idx="8">
                  <c:v>491</c:v>
                </c:pt>
                <c:pt idx="9">
                  <c:v>429</c:v>
                </c:pt>
                <c:pt idx="10">
                  <c:v>1116</c:v>
                </c:pt>
                <c:pt idx="11">
                  <c:v>605</c:v>
                </c:pt>
                <c:pt idx="12">
                  <c:v>467</c:v>
                </c:pt>
                <c:pt idx="13">
                  <c:v>858</c:v>
                </c:pt>
                <c:pt idx="14">
                  <c:v>554</c:v>
                </c:pt>
                <c:pt idx="15">
                  <c:v>484</c:v>
                </c:pt>
                <c:pt idx="16">
                  <c:v>718</c:v>
                </c:pt>
                <c:pt idx="17">
                  <c:v>592</c:v>
                </c:pt>
                <c:pt idx="18">
                  <c:v>623</c:v>
                </c:pt>
                <c:pt idx="19">
                  <c:v>526</c:v>
                </c:pt>
                <c:pt idx="20">
                  <c:v>587</c:v>
                </c:pt>
                <c:pt idx="21">
                  <c:v>1031</c:v>
                </c:pt>
                <c:pt idx="22">
                  <c:v>740</c:v>
                </c:pt>
                <c:pt idx="23">
                  <c:v>663</c:v>
                </c:pt>
                <c:pt idx="24">
                  <c:v>567</c:v>
                </c:pt>
                <c:pt idx="25">
                  <c:v>523</c:v>
                </c:pt>
                <c:pt idx="26">
                  <c:v>636</c:v>
                </c:pt>
                <c:pt idx="27">
                  <c:v>680</c:v>
                </c:pt>
                <c:pt idx="28">
                  <c:v>524</c:v>
                </c:pt>
                <c:pt idx="29">
                  <c:v>552</c:v>
                </c:pt>
                <c:pt idx="30">
                  <c:v>594</c:v>
                </c:pt>
                <c:pt idx="31">
                  <c:v>599</c:v>
                </c:pt>
                <c:pt idx="32">
                  <c:v>629</c:v>
                </c:pt>
                <c:pt idx="33">
                  <c:v>1239</c:v>
                </c:pt>
                <c:pt idx="34">
                  <c:v>380</c:v>
                </c:pt>
                <c:pt idx="35">
                  <c:v>496</c:v>
                </c:pt>
                <c:pt idx="36">
                  <c:v>715</c:v>
                </c:pt>
                <c:pt idx="37">
                  <c:v>755</c:v>
                </c:pt>
                <c:pt idx="38">
                  <c:v>452</c:v>
                </c:pt>
                <c:pt idx="39">
                  <c:v>438</c:v>
                </c:pt>
                <c:pt idx="40">
                  <c:v>534</c:v>
                </c:pt>
                <c:pt idx="41">
                  <c:v>774</c:v>
                </c:pt>
                <c:pt idx="42">
                  <c:v>517</c:v>
                </c:pt>
                <c:pt idx="43">
                  <c:v>302</c:v>
                </c:pt>
                <c:pt idx="44">
                  <c:v>525</c:v>
                </c:pt>
                <c:pt idx="45">
                  <c:v>470</c:v>
                </c:pt>
                <c:pt idx="46">
                  <c:v>426</c:v>
                </c:pt>
                <c:pt idx="47">
                  <c:v>561</c:v>
                </c:pt>
                <c:pt idx="48">
                  <c:v>459</c:v>
                </c:pt>
                <c:pt idx="49">
                  <c:v>379</c:v>
                </c:pt>
                <c:pt idx="50">
                  <c:v>417</c:v>
                </c:pt>
                <c:pt idx="51">
                  <c:v>728</c:v>
                </c:pt>
                <c:pt idx="52">
                  <c:v>475</c:v>
                </c:pt>
                <c:pt idx="53">
                  <c:v>436</c:v>
                </c:pt>
                <c:pt idx="54">
                  <c:v>357</c:v>
                </c:pt>
                <c:pt idx="55">
                  <c:v>571</c:v>
                </c:pt>
                <c:pt idx="56">
                  <c:v>469</c:v>
                </c:pt>
                <c:pt idx="57">
                  <c:v>475</c:v>
                </c:pt>
                <c:pt idx="58">
                  <c:v>620</c:v>
                </c:pt>
                <c:pt idx="59">
                  <c:v>275</c:v>
                </c:pt>
                <c:pt idx="60">
                  <c:v>416</c:v>
                </c:pt>
                <c:pt idx="61">
                  <c:v>581</c:v>
                </c:pt>
                <c:pt idx="62">
                  <c:v>283</c:v>
                </c:pt>
                <c:pt idx="63">
                  <c:v>574</c:v>
                </c:pt>
                <c:pt idx="64">
                  <c:v>341</c:v>
                </c:pt>
                <c:pt idx="65">
                  <c:v>602</c:v>
                </c:pt>
                <c:pt idx="66">
                  <c:v>354</c:v>
                </c:pt>
                <c:pt idx="67">
                  <c:v>415</c:v>
                </c:pt>
                <c:pt idx="68">
                  <c:v>486</c:v>
                </c:pt>
                <c:pt idx="69">
                  <c:v>575</c:v>
                </c:pt>
                <c:pt idx="70">
                  <c:v>679</c:v>
                </c:pt>
                <c:pt idx="71">
                  <c:v>436</c:v>
                </c:pt>
                <c:pt idx="72">
                  <c:v>529</c:v>
                </c:pt>
                <c:pt idx="73">
                  <c:v>368</c:v>
                </c:pt>
                <c:pt idx="74">
                  <c:v>450</c:v>
                </c:pt>
                <c:pt idx="75">
                  <c:v>526</c:v>
                </c:pt>
                <c:pt idx="76">
                  <c:v>401</c:v>
                </c:pt>
                <c:pt idx="77">
                  <c:v>372</c:v>
                </c:pt>
                <c:pt idx="78">
                  <c:v>603</c:v>
                </c:pt>
                <c:pt idx="79">
                  <c:v>510</c:v>
                </c:pt>
                <c:pt idx="80">
                  <c:v>580</c:v>
                </c:pt>
                <c:pt idx="81">
                  <c:v>356</c:v>
                </c:pt>
                <c:pt idx="82">
                  <c:v>464</c:v>
                </c:pt>
                <c:pt idx="83">
                  <c:v>385</c:v>
                </c:pt>
                <c:pt idx="84">
                  <c:v>443</c:v>
                </c:pt>
                <c:pt idx="85">
                  <c:v>451</c:v>
                </c:pt>
                <c:pt idx="86">
                  <c:v>425</c:v>
                </c:pt>
                <c:pt idx="87">
                  <c:v>246</c:v>
                </c:pt>
                <c:pt idx="88">
                  <c:v>425</c:v>
                </c:pt>
                <c:pt idx="89">
                  <c:v>484</c:v>
                </c:pt>
                <c:pt idx="90">
                  <c:v>284</c:v>
                </c:pt>
                <c:pt idx="91">
                  <c:v>583</c:v>
                </c:pt>
                <c:pt idx="92">
                  <c:v>344</c:v>
                </c:pt>
                <c:pt idx="93">
                  <c:v>344</c:v>
                </c:pt>
                <c:pt idx="94">
                  <c:v>365</c:v>
                </c:pt>
                <c:pt idx="95">
                  <c:v>297</c:v>
                </c:pt>
                <c:pt idx="96">
                  <c:v>330</c:v>
                </c:pt>
                <c:pt idx="97">
                  <c:v>439</c:v>
                </c:pt>
                <c:pt idx="98">
                  <c:v>359</c:v>
                </c:pt>
                <c:pt idx="99">
                  <c:v>400</c:v>
                </c:pt>
                <c:pt idx="100">
                  <c:v>463</c:v>
                </c:pt>
                <c:pt idx="101">
                  <c:v>331</c:v>
                </c:pt>
                <c:pt idx="102">
                  <c:v>435</c:v>
                </c:pt>
                <c:pt idx="103">
                  <c:v>402</c:v>
                </c:pt>
                <c:pt idx="104">
                  <c:v>379</c:v>
                </c:pt>
                <c:pt idx="105">
                  <c:v>448</c:v>
                </c:pt>
                <c:pt idx="106">
                  <c:v>334</c:v>
                </c:pt>
                <c:pt idx="107">
                  <c:v>394</c:v>
                </c:pt>
                <c:pt idx="108">
                  <c:v>440</c:v>
                </c:pt>
                <c:pt idx="109">
                  <c:v>554</c:v>
                </c:pt>
                <c:pt idx="110">
                  <c:v>271</c:v>
                </c:pt>
                <c:pt idx="111">
                  <c:v>381</c:v>
                </c:pt>
                <c:pt idx="112">
                  <c:v>518</c:v>
                </c:pt>
                <c:pt idx="113">
                  <c:v>362</c:v>
                </c:pt>
                <c:pt idx="114">
                  <c:v>502</c:v>
                </c:pt>
                <c:pt idx="115">
                  <c:v>326</c:v>
                </c:pt>
                <c:pt idx="116">
                  <c:v>305</c:v>
                </c:pt>
                <c:pt idx="117">
                  <c:v>536</c:v>
                </c:pt>
                <c:pt idx="118">
                  <c:v>598</c:v>
                </c:pt>
                <c:pt idx="119">
                  <c:v>602</c:v>
                </c:pt>
                <c:pt idx="120">
                  <c:v>443</c:v>
                </c:pt>
                <c:pt idx="121">
                  <c:v>654</c:v>
                </c:pt>
                <c:pt idx="122">
                  <c:v>394</c:v>
                </c:pt>
                <c:pt idx="123">
                  <c:v>557</c:v>
                </c:pt>
                <c:pt idx="124">
                  <c:v>432</c:v>
                </c:pt>
                <c:pt idx="125">
                  <c:v>433</c:v>
                </c:pt>
                <c:pt idx="126">
                  <c:v>333</c:v>
                </c:pt>
                <c:pt idx="127">
                  <c:v>634</c:v>
                </c:pt>
                <c:pt idx="128">
                  <c:v>465</c:v>
                </c:pt>
                <c:pt idx="129">
                  <c:v>524</c:v>
                </c:pt>
                <c:pt idx="130">
                  <c:v>486</c:v>
                </c:pt>
                <c:pt idx="131">
                  <c:v>466</c:v>
                </c:pt>
                <c:pt idx="132">
                  <c:v>792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8C-E141-AB17-9E52D6E52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945792"/>
        <c:axId val="1"/>
      </c:scatterChart>
      <c:valAx>
        <c:axId val="182894579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9457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0.99152623420460251</c:v>
                </c:pt>
                <c:pt idx="1">
                  <c:v>0.98205848594892298</c:v>
                </c:pt>
                <c:pt idx="2">
                  <c:v>0.99317901030463762</c:v>
                </c:pt>
                <c:pt idx="3">
                  <c:v>0.99481533825121582</c:v>
                </c:pt>
                <c:pt idx="4">
                  <c:v>0.99375395995508597</c:v>
                </c:pt>
                <c:pt idx="5">
                  <c:v>0.98710375641719483</c:v>
                </c:pt>
                <c:pt idx="6">
                  <c:v>0.99339296251758691</c:v>
                </c:pt>
                <c:pt idx="7">
                  <c:v>0.99290258501410023</c:v>
                </c:pt>
                <c:pt idx="8">
                  <c:v>0.99343311047579241</c:v>
                </c:pt>
                <c:pt idx="9">
                  <c:v>0.98809335897007899</c:v>
                </c:pt>
                <c:pt idx="10">
                  <c:v>0.99182303572550556</c:v>
                </c:pt>
                <c:pt idx="11">
                  <c:v>0.99483096111674751</c:v>
                </c:pt>
                <c:pt idx="12">
                  <c:v>0.99241801739648194</c:v>
                </c:pt>
                <c:pt idx="13">
                  <c:v>0.99519360026441372</c:v>
                </c:pt>
                <c:pt idx="14">
                  <c:v>0.99431062606077336</c:v>
                </c:pt>
                <c:pt idx="15">
                  <c:v>0.99167506911463577</c:v>
                </c:pt>
                <c:pt idx="16">
                  <c:v>0.98663897451198579</c:v>
                </c:pt>
                <c:pt idx="17">
                  <c:v>0.98712276966875034</c:v>
                </c:pt>
                <c:pt idx="18">
                  <c:v>0.99184384619708998</c:v>
                </c:pt>
                <c:pt idx="19">
                  <c:v>0.99269908545851193</c:v>
                </c:pt>
                <c:pt idx="20">
                  <c:v>0.99442981232100747</c:v>
                </c:pt>
                <c:pt idx="21">
                  <c:v>0.99249902841374193</c:v>
                </c:pt>
                <c:pt idx="22">
                  <c:v>0.99404483884827255</c:v>
                </c:pt>
                <c:pt idx="23">
                  <c:v>0.99585256246904841</c:v>
                </c:pt>
                <c:pt idx="24">
                  <c:v>0.99563723378066515</c:v>
                </c:pt>
                <c:pt idx="25">
                  <c:v>0.99227819520269889</c:v>
                </c:pt>
                <c:pt idx="26">
                  <c:v>0.99520705526258157</c:v>
                </c:pt>
                <c:pt idx="27">
                  <c:v>0.99322872156634912</c:v>
                </c:pt>
                <c:pt idx="28">
                  <c:v>0.99347665628836868</c:v>
                </c:pt>
                <c:pt idx="29">
                  <c:v>0.99310807246705746</c:v>
                </c:pt>
                <c:pt idx="30">
                  <c:v>0.99551986924116265</c:v>
                </c:pt>
                <c:pt idx="31">
                  <c:v>0.9937892511592753</c:v>
                </c:pt>
                <c:pt idx="32">
                  <c:v>0.98856110935620145</c:v>
                </c:pt>
                <c:pt idx="33">
                  <c:v>0.98614285611270047</c:v>
                </c:pt>
                <c:pt idx="34">
                  <c:v>0.99303356295319589</c:v>
                </c:pt>
                <c:pt idx="35">
                  <c:v>0.9891948085086083</c:v>
                </c:pt>
                <c:pt idx="36">
                  <c:v>0.99059794196937101</c:v>
                </c:pt>
                <c:pt idx="37">
                  <c:v>0.99354500152755365</c:v>
                </c:pt>
                <c:pt idx="38">
                  <c:v>0.99096726419357728</c:v>
                </c:pt>
                <c:pt idx="39">
                  <c:v>0.98534211795220972</c:v>
                </c:pt>
                <c:pt idx="40">
                  <c:v>0.98779718804323846</c:v>
                </c:pt>
                <c:pt idx="41">
                  <c:v>0.99208082576070045</c:v>
                </c:pt>
                <c:pt idx="42">
                  <c:v>0.98388657035043681</c:v>
                </c:pt>
                <c:pt idx="43">
                  <c:v>0.99060661873370426</c:v>
                </c:pt>
                <c:pt idx="44">
                  <c:v>0.99121082494284185</c:v>
                </c:pt>
                <c:pt idx="45">
                  <c:v>0.99137794238077814</c:v>
                </c:pt>
                <c:pt idx="46">
                  <c:v>0.98524902940467185</c:v>
                </c:pt>
                <c:pt idx="47">
                  <c:v>0.99189205021689941</c:v>
                </c:pt>
                <c:pt idx="48">
                  <c:v>0.99054090878726286</c:v>
                </c:pt>
                <c:pt idx="49">
                  <c:v>0.98633833779758329</c:v>
                </c:pt>
                <c:pt idx="50">
                  <c:v>0.98711694128888305</c:v>
                </c:pt>
                <c:pt idx="51">
                  <c:v>0.97968279813004522</c:v>
                </c:pt>
                <c:pt idx="52">
                  <c:v>0.99281783012297609</c:v>
                </c:pt>
                <c:pt idx="53">
                  <c:v>0.98469323970650124</c:v>
                </c:pt>
                <c:pt idx="54">
                  <c:v>0.98061029519957987</c:v>
                </c:pt>
                <c:pt idx="55">
                  <c:v>0.99219133337332266</c:v>
                </c:pt>
                <c:pt idx="56">
                  <c:v>0.97456653664434734</c:v>
                </c:pt>
                <c:pt idx="57">
                  <c:v>0.98587386865518212</c:v>
                </c:pt>
                <c:pt idx="58">
                  <c:v>0.98730717522720723</c:v>
                </c:pt>
                <c:pt idx="59">
                  <c:v>0.98536313026749589</c:v>
                </c:pt>
                <c:pt idx="60">
                  <c:v>0.97837459019205864</c:v>
                </c:pt>
                <c:pt idx="61">
                  <c:v>0.97914361050887622</c:v>
                </c:pt>
                <c:pt idx="62">
                  <c:v>0.97745138466742953</c:v>
                </c:pt>
                <c:pt idx="63">
                  <c:v>0.98013991212388685</c:v>
                </c:pt>
                <c:pt idx="64">
                  <c:v>0.97428435144414627</c:v>
                </c:pt>
                <c:pt idx="65">
                  <c:v>0.98127022499817174</c:v>
                </c:pt>
                <c:pt idx="66">
                  <c:v>0.98356020443009851</c:v>
                </c:pt>
                <c:pt idx="67">
                  <c:v>0.98203506657927431</c:v>
                </c:pt>
                <c:pt idx="68">
                  <c:v>0.98098052752468623</c:v>
                </c:pt>
                <c:pt idx="69">
                  <c:v>0.98596783341652039</c:v>
                </c:pt>
                <c:pt idx="70">
                  <c:v>0.98854543147603946</c:v>
                </c:pt>
                <c:pt idx="71">
                  <c:v>0.98387063690115195</c:v>
                </c:pt>
                <c:pt idx="72">
                  <c:v>0.98292660045227331</c:v>
                </c:pt>
                <c:pt idx="73">
                  <c:v>0.97928322483136288</c:v>
                </c:pt>
                <c:pt idx="74">
                  <c:v>0.97754751813177498</c:v>
                </c:pt>
                <c:pt idx="75">
                  <c:v>0.96908367868889789</c:v>
                </c:pt>
                <c:pt idx="76">
                  <c:v>0.97837806207771394</c:v>
                </c:pt>
                <c:pt idx="77">
                  <c:v>0.97784209023725766</c:v>
                </c:pt>
                <c:pt idx="78">
                  <c:v>0.96667593392951823</c:v>
                </c:pt>
                <c:pt idx="79">
                  <c:v>0.94603772487637838</c:v>
                </c:pt>
                <c:pt idx="80">
                  <c:v>0.96535129094185634</c:v>
                </c:pt>
                <c:pt idx="81">
                  <c:v>0.97709467426624919</c:v>
                </c:pt>
                <c:pt idx="82">
                  <c:v>0.96471283281266895</c:v>
                </c:pt>
                <c:pt idx="83">
                  <c:v>0.96751061659516846</c:v>
                </c:pt>
                <c:pt idx="84">
                  <c:v>0.95743019175394362</c:v>
                </c:pt>
                <c:pt idx="85">
                  <c:v>0.96745725661596838</c:v>
                </c:pt>
                <c:pt idx="86">
                  <c:v>0.95277417174494761</c:v>
                </c:pt>
                <c:pt idx="87">
                  <c:v>0.96010320848687281</c:v>
                </c:pt>
                <c:pt idx="88">
                  <c:v>0.95248916026669317</c:v>
                </c:pt>
                <c:pt idx="89">
                  <c:v>0.95347551807176822</c:v>
                </c:pt>
                <c:pt idx="90">
                  <c:v>0.93928742137793875</c:v>
                </c:pt>
                <c:pt idx="91">
                  <c:v>0.95733139389963384</c:v>
                </c:pt>
                <c:pt idx="92">
                  <c:v>0.94987745435448112</c:v>
                </c:pt>
                <c:pt idx="93">
                  <c:v>0.9586302865048113</c:v>
                </c:pt>
                <c:pt idx="94">
                  <c:v>0.95455631442142919</c:v>
                </c:pt>
                <c:pt idx="95">
                  <c:v>0.94895350219154428</c:v>
                </c:pt>
                <c:pt idx="96">
                  <c:v>0.94702198542046212</c:v>
                </c:pt>
                <c:pt idx="97">
                  <c:v>0.94047563021100988</c:v>
                </c:pt>
                <c:pt idx="98">
                  <c:v>0.95317814248613464</c:v>
                </c:pt>
                <c:pt idx="99">
                  <c:v>0.94330886606040876</c:v>
                </c:pt>
                <c:pt idx="100">
                  <c:v>0.91747948102848764</c:v>
                </c:pt>
                <c:pt idx="101">
                  <c:v>0.93812694020485843</c:v>
                </c:pt>
                <c:pt idx="102">
                  <c:v>0.92819894951109705</c:v>
                </c:pt>
                <c:pt idx="103">
                  <c:v>0.93941278798448169</c:v>
                </c:pt>
                <c:pt idx="104">
                  <c:v>0.90037436451467079</c:v>
                </c:pt>
                <c:pt idx="105">
                  <c:v>0.93235786470389714</c:v>
                </c:pt>
                <c:pt idx="106">
                  <c:v>0.90383751557098513</c:v>
                </c:pt>
                <c:pt idx="107">
                  <c:v>0.91264644174199272</c:v>
                </c:pt>
                <c:pt idx="108">
                  <c:v>0.90095787472889599</c:v>
                </c:pt>
                <c:pt idx="109">
                  <c:v>0.8567906412286499</c:v>
                </c:pt>
                <c:pt idx="110">
                  <c:v>0.91540809796527522</c:v>
                </c:pt>
                <c:pt idx="111">
                  <c:v>0.91690726901824848</c:v>
                </c:pt>
                <c:pt idx="112">
                  <c:v>0.89550169518745149</c:v>
                </c:pt>
                <c:pt idx="113">
                  <c:v>0.86128758928937044</c:v>
                </c:pt>
                <c:pt idx="114">
                  <c:v>0.87212350178682208</c:v>
                </c:pt>
                <c:pt idx="115">
                  <c:v>0.88918913195688143</c:v>
                </c:pt>
                <c:pt idx="116">
                  <c:v>0.87781113736091376</c:v>
                </c:pt>
                <c:pt idx="117">
                  <c:v>0.87253034022127585</c:v>
                </c:pt>
                <c:pt idx="118">
                  <c:v>0.8023529074568424</c:v>
                </c:pt>
                <c:pt idx="119">
                  <c:v>0.82744165611758624</c:v>
                </c:pt>
                <c:pt idx="120">
                  <c:v>0.8088772727386333</c:v>
                </c:pt>
                <c:pt idx="121">
                  <c:v>0.67710127859636848</c:v>
                </c:pt>
                <c:pt idx="122">
                  <c:v>0.69985541039492039</c:v>
                </c:pt>
                <c:pt idx="123">
                  <c:v>0.82592074805646143</c:v>
                </c:pt>
                <c:pt idx="124">
                  <c:v>0.6194394894525822</c:v>
                </c:pt>
                <c:pt idx="125">
                  <c:v>0.78534345857773358</c:v>
                </c:pt>
                <c:pt idx="126">
                  <c:v>0.67405825977046807</c:v>
                </c:pt>
                <c:pt idx="127">
                  <c:v>0.72452823266076549</c:v>
                </c:pt>
                <c:pt idx="128">
                  <c:v>0.80529229666927082</c:v>
                </c:pt>
                <c:pt idx="129">
                  <c:v>0.7729364083210154</c:v>
                </c:pt>
                <c:pt idx="130">
                  <c:v>0.64541717159829237</c:v>
                </c:pt>
                <c:pt idx="131">
                  <c:v>0.75136939504109634</c:v>
                </c:pt>
                <c:pt idx="132">
                  <c:v>0.54390085102636876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169.7</c:v>
                </c:pt>
                <c:pt idx="1">
                  <c:v>170.1</c:v>
                </c:pt>
                <c:pt idx="2">
                  <c:v>169.9</c:v>
                </c:pt>
                <c:pt idx="3">
                  <c:v>168.8</c:v>
                </c:pt>
                <c:pt idx="4">
                  <c:v>167.9</c:v>
                </c:pt>
                <c:pt idx="5">
                  <c:v>166.8</c:v>
                </c:pt>
                <c:pt idx="6">
                  <c:v>165.6</c:v>
                </c:pt>
                <c:pt idx="7">
                  <c:v>164.5</c:v>
                </c:pt>
                <c:pt idx="8">
                  <c:v>163.4</c:v>
                </c:pt>
                <c:pt idx="9">
                  <c:v>162.1</c:v>
                </c:pt>
                <c:pt idx="10">
                  <c:v>160.80000000000001</c:v>
                </c:pt>
                <c:pt idx="11">
                  <c:v>159.69999999999999</c:v>
                </c:pt>
                <c:pt idx="12">
                  <c:v>158.4</c:v>
                </c:pt>
                <c:pt idx="13">
                  <c:v>157.4</c:v>
                </c:pt>
                <c:pt idx="14">
                  <c:v>156.1</c:v>
                </c:pt>
                <c:pt idx="15">
                  <c:v>154.80000000000001</c:v>
                </c:pt>
                <c:pt idx="16">
                  <c:v>153.69999999999999</c:v>
                </c:pt>
                <c:pt idx="17">
                  <c:v>152.6</c:v>
                </c:pt>
                <c:pt idx="18">
                  <c:v>151.30000000000001</c:v>
                </c:pt>
                <c:pt idx="19">
                  <c:v>150.1</c:v>
                </c:pt>
                <c:pt idx="20">
                  <c:v>149</c:v>
                </c:pt>
                <c:pt idx="21">
                  <c:v>147.69999999999999</c:v>
                </c:pt>
                <c:pt idx="22">
                  <c:v>146.6</c:v>
                </c:pt>
                <c:pt idx="23">
                  <c:v>145.30000000000001</c:v>
                </c:pt>
                <c:pt idx="24">
                  <c:v>144.1</c:v>
                </c:pt>
                <c:pt idx="25">
                  <c:v>142.80000000000001</c:v>
                </c:pt>
                <c:pt idx="26">
                  <c:v>141.5</c:v>
                </c:pt>
                <c:pt idx="27">
                  <c:v>140.4</c:v>
                </c:pt>
                <c:pt idx="28">
                  <c:v>139.1</c:v>
                </c:pt>
                <c:pt idx="29">
                  <c:v>137.9</c:v>
                </c:pt>
                <c:pt idx="30">
                  <c:v>136.4</c:v>
                </c:pt>
                <c:pt idx="31">
                  <c:v>135.5</c:v>
                </c:pt>
                <c:pt idx="32">
                  <c:v>134.19999999999999</c:v>
                </c:pt>
                <c:pt idx="33">
                  <c:v>133</c:v>
                </c:pt>
                <c:pt idx="34">
                  <c:v>131.69999999999999</c:v>
                </c:pt>
                <c:pt idx="35">
                  <c:v>130.4</c:v>
                </c:pt>
                <c:pt idx="36">
                  <c:v>129.30000000000001</c:v>
                </c:pt>
                <c:pt idx="37">
                  <c:v>128</c:v>
                </c:pt>
                <c:pt idx="38">
                  <c:v>126.8</c:v>
                </c:pt>
                <c:pt idx="39">
                  <c:v>125.5</c:v>
                </c:pt>
                <c:pt idx="40">
                  <c:v>124.2</c:v>
                </c:pt>
                <c:pt idx="41">
                  <c:v>123.1</c:v>
                </c:pt>
                <c:pt idx="42">
                  <c:v>121.8</c:v>
                </c:pt>
                <c:pt idx="43">
                  <c:v>120.6</c:v>
                </c:pt>
                <c:pt idx="44">
                  <c:v>119.3</c:v>
                </c:pt>
                <c:pt idx="45">
                  <c:v>118.4</c:v>
                </c:pt>
                <c:pt idx="46">
                  <c:v>116.9</c:v>
                </c:pt>
                <c:pt idx="47">
                  <c:v>115.8</c:v>
                </c:pt>
                <c:pt idx="48">
                  <c:v>114.6</c:v>
                </c:pt>
                <c:pt idx="49">
                  <c:v>113.3</c:v>
                </c:pt>
                <c:pt idx="50">
                  <c:v>111.8</c:v>
                </c:pt>
                <c:pt idx="51">
                  <c:v>110.9</c:v>
                </c:pt>
                <c:pt idx="52">
                  <c:v>109.6</c:v>
                </c:pt>
                <c:pt idx="53">
                  <c:v>108.4</c:v>
                </c:pt>
                <c:pt idx="54">
                  <c:v>107.1</c:v>
                </c:pt>
                <c:pt idx="55">
                  <c:v>106</c:v>
                </c:pt>
                <c:pt idx="56">
                  <c:v>104.5</c:v>
                </c:pt>
                <c:pt idx="57">
                  <c:v>103.3</c:v>
                </c:pt>
                <c:pt idx="58">
                  <c:v>102</c:v>
                </c:pt>
                <c:pt idx="59">
                  <c:v>100.7</c:v>
                </c:pt>
                <c:pt idx="60">
                  <c:v>99.8</c:v>
                </c:pt>
                <c:pt idx="61">
                  <c:v>98.3</c:v>
                </c:pt>
                <c:pt idx="62">
                  <c:v>97.1</c:v>
                </c:pt>
                <c:pt idx="63">
                  <c:v>95.8</c:v>
                </c:pt>
                <c:pt idx="64">
                  <c:v>94.5</c:v>
                </c:pt>
                <c:pt idx="65">
                  <c:v>93.2</c:v>
                </c:pt>
                <c:pt idx="66">
                  <c:v>92.2</c:v>
                </c:pt>
                <c:pt idx="67">
                  <c:v>90.9</c:v>
                </c:pt>
                <c:pt idx="68">
                  <c:v>89.6</c:v>
                </c:pt>
                <c:pt idx="69">
                  <c:v>88.1</c:v>
                </c:pt>
                <c:pt idx="70">
                  <c:v>87.1</c:v>
                </c:pt>
                <c:pt idx="71">
                  <c:v>86</c:v>
                </c:pt>
                <c:pt idx="72">
                  <c:v>84.7</c:v>
                </c:pt>
                <c:pt idx="73">
                  <c:v>83.4</c:v>
                </c:pt>
                <c:pt idx="74">
                  <c:v>82.1</c:v>
                </c:pt>
                <c:pt idx="75">
                  <c:v>80.900000000000006</c:v>
                </c:pt>
                <c:pt idx="76">
                  <c:v>80</c:v>
                </c:pt>
                <c:pt idx="77">
                  <c:v>78.7</c:v>
                </c:pt>
                <c:pt idx="78">
                  <c:v>77.2</c:v>
                </c:pt>
                <c:pt idx="79">
                  <c:v>75.900000000000006</c:v>
                </c:pt>
                <c:pt idx="80">
                  <c:v>74.7</c:v>
                </c:pt>
                <c:pt idx="81">
                  <c:v>73.8</c:v>
                </c:pt>
                <c:pt idx="82">
                  <c:v>72.3</c:v>
                </c:pt>
                <c:pt idx="83">
                  <c:v>71.2</c:v>
                </c:pt>
                <c:pt idx="84">
                  <c:v>69.8</c:v>
                </c:pt>
                <c:pt idx="85">
                  <c:v>68.5</c:v>
                </c:pt>
                <c:pt idx="86">
                  <c:v>67.2</c:v>
                </c:pt>
                <c:pt idx="87">
                  <c:v>66.099999999999994</c:v>
                </c:pt>
                <c:pt idx="88">
                  <c:v>65</c:v>
                </c:pt>
                <c:pt idx="89">
                  <c:v>63.7</c:v>
                </c:pt>
                <c:pt idx="90">
                  <c:v>62.5</c:v>
                </c:pt>
                <c:pt idx="91">
                  <c:v>61.2</c:v>
                </c:pt>
                <c:pt idx="92">
                  <c:v>60.1</c:v>
                </c:pt>
                <c:pt idx="93">
                  <c:v>59</c:v>
                </c:pt>
                <c:pt idx="94">
                  <c:v>57.6</c:v>
                </c:pt>
                <c:pt idx="95">
                  <c:v>56.3</c:v>
                </c:pt>
                <c:pt idx="96">
                  <c:v>55</c:v>
                </c:pt>
                <c:pt idx="97">
                  <c:v>53.7</c:v>
                </c:pt>
                <c:pt idx="98">
                  <c:v>52.8</c:v>
                </c:pt>
                <c:pt idx="99">
                  <c:v>51.5</c:v>
                </c:pt>
                <c:pt idx="100">
                  <c:v>50.3</c:v>
                </c:pt>
                <c:pt idx="101">
                  <c:v>49</c:v>
                </c:pt>
                <c:pt idx="102">
                  <c:v>47.9</c:v>
                </c:pt>
                <c:pt idx="103">
                  <c:v>46.6</c:v>
                </c:pt>
                <c:pt idx="104">
                  <c:v>45.7</c:v>
                </c:pt>
                <c:pt idx="105">
                  <c:v>44.4</c:v>
                </c:pt>
                <c:pt idx="106">
                  <c:v>43.2</c:v>
                </c:pt>
                <c:pt idx="107">
                  <c:v>41.9</c:v>
                </c:pt>
                <c:pt idx="108">
                  <c:v>40.6</c:v>
                </c:pt>
                <c:pt idx="109">
                  <c:v>39.5</c:v>
                </c:pt>
                <c:pt idx="110">
                  <c:v>38.4</c:v>
                </c:pt>
                <c:pt idx="111">
                  <c:v>37.200000000000003</c:v>
                </c:pt>
                <c:pt idx="112">
                  <c:v>35.9</c:v>
                </c:pt>
                <c:pt idx="113">
                  <c:v>34.6</c:v>
                </c:pt>
                <c:pt idx="114">
                  <c:v>33.299999999999997</c:v>
                </c:pt>
                <c:pt idx="115">
                  <c:v>32.4</c:v>
                </c:pt>
                <c:pt idx="116">
                  <c:v>31.1</c:v>
                </c:pt>
                <c:pt idx="117">
                  <c:v>29.9</c:v>
                </c:pt>
                <c:pt idx="118">
                  <c:v>28.8</c:v>
                </c:pt>
                <c:pt idx="119">
                  <c:v>27.5</c:v>
                </c:pt>
                <c:pt idx="120">
                  <c:v>26.2</c:v>
                </c:pt>
                <c:pt idx="121">
                  <c:v>25</c:v>
                </c:pt>
                <c:pt idx="122">
                  <c:v>23.9</c:v>
                </c:pt>
                <c:pt idx="123">
                  <c:v>22.8</c:v>
                </c:pt>
                <c:pt idx="124">
                  <c:v>21.5</c:v>
                </c:pt>
                <c:pt idx="125">
                  <c:v>20.2</c:v>
                </c:pt>
                <c:pt idx="126">
                  <c:v>19.3</c:v>
                </c:pt>
                <c:pt idx="127">
                  <c:v>18</c:v>
                </c:pt>
                <c:pt idx="128">
                  <c:v>16.899999999999999</c:v>
                </c:pt>
                <c:pt idx="129">
                  <c:v>15.8</c:v>
                </c:pt>
                <c:pt idx="130">
                  <c:v>14.8</c:v>
                </c:pt>
                <c:pt idx="131">
                  <c:v>13.7</c:v>
                </c:pt>
                <c:pt idx="132">
                  <c:v>12.4</c:v>
                </c:pt>
                <c:pt idx="133">
                  <c:v>11.5</c:v>
                </c:pt>
                <c:pt idx="134">
                  <c:v>10</c:v>
                </c:pt>
                <c:pt idx="135">
                  <c:v>8.6999999999999993</c:v>
                </c:pt>
                <c:pt idx="136">
                  <c:v>8</c:v>
                </c:pt>
                <c:pt idx="137">
                  <c:v>6.6</c:v>
                </c:pt>
                <c:pt idx="138">
                  <c:v>5.6</c:v>
                </c:pt>
                <c:pt idx="139">
                  <c:v>4</c:v>
                </c:pt>
                <c:pt idx="140">
                  <c:v>3.3</c:v>
                </c:pt>
                <c:pt idx="141">
                  <c:v>2.2000000000000002</c:v>
                </c:pt>
                <c:pt idx="142">
                  <c:v>1.1000000000000001</c:v>
                </c:pt>
                <c:pt idx="143">
                  <c:v>0.5</c:v>
                </c:pt>
                <c:pt idx="144">
                  <c:v>0.5</c:v>
                </c:pt>
                <c:pt idx="145">
                  <c:v>0.4</c:v>
                </c:pt>
                <c:pt idx="146">
                  <c:v>0.7</c:v>
                </c:pt>
                <c:pt idx="147">
                  <c:v>0.5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C4-C14A-BD42-F9F21AD75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951200"/>
        <c:axId val="1"/>
      </c:scatterChart>
      <c:valAx>
        <c:axId val="18289512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289512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85" name="グラフ 1">
          <a:extLst>
            <a:ext uri="{FF2B5EF4-FFF2-40B4-BE49-F238E27FC236}">
              <a16:creationId xmlns:a16="http://schemas.microsoft.com/office/drawing/2014/main" id="{BD3D3B5C-C396-11C0-EB6F-5A6442483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86" name="グラフ 2">
          <a:extLst>
            <a:ext uri="{FF2B5EF4-FFF2-40B4-BE49-F238E27FC236}">
              <a16:creationId xmlns:a16="http://schemas.microsoft.com/office/drawing/2014/main" id="{BF718134-BEF2-DD8A-DFEE-664872B8A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87" name="グラフ 3">
          <a:extLst>
            <a:ext uri="{FF2B5EF4-FFF2-40B4-BE49-F238E27FC236}">
              <a16:creationId xmlns:a16="http://schemas.microsoft.com/office/drawing/2014/main" id="{F8877BD5-57CB-5227-F732-BAC2941EE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88" name="グラフ 4">
          <a:extLst>
            <a:ext uri="{FF2B5EF4-FFF2-40B4-BE49-F238E27FC236}">
              <a16:creationId xmlns:a16="http://schemas.microsoft.com/office/drawing/2014/main" id="{E37C4A65-FD9A-5487-DC34-22C4DFD3C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89" name="グラフ 5">
          <a:extLst>
            <a:ext uri="{FF2B5EF4-FFF2-40B4-BE49-F238E27FC236}">
              <a16:creationId xmlns:a16="http://schemas.microsoft.com/office/drawing/2014/main" id="{F918EE9A-9F38-D00D-B9DF-3C1681935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90" name="グラフ 6">
          <a:extLst>
            <a:ext uri="{FF2B5EF4-FFF2-40B4-BE49-F238E27FC236}">
              <a16:creationId xmlns:a16="http://schemas.microsoft.com/office/drawing/2014/main" id="{9670BA53-C1D0-62BD-6050-BD2DE5E24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91" name="グラフ 7">
          <a:extLst>
            <a:ext uri="{FF2B5EF4-FFF2-40B4-BE49-F238E27FC236}">
              <a16:creationId xmlns:a16="http://schemas.microsoft.com/office/drawing/2014/main" id="{B7849764-613E-5A9D-7C23-62B1B8054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92" name="グラフ 8">
          <a:extLst>
            <a:ext uri="{FF2B5EF4-FFF2-40B4-BE49-F238E27FC236}">
              <a16:creationId xmlns:a16="http://schemas.microsoft.com/office/drawing/2014/main" id="{22D93537-3F6E-BFA2-FA49-423E9F63D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F8" sqref="F8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40220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169.7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0.72740400000000005</v>
      </c>
      <c r="F13" s="9">
        <f>IF(Raw!$G13&gt;$C$8,IF(Raw!$Q13&gt;$C$8,IF(Raw!$N13&gt;$C$9,IF(Raw!$N13&lt;$A$9,IF(Raw!$X13&gt;$C$9,IF(Raw!$X13&lt;$A$9,Raw!I13,-999),-999),-999),-999),-999),-999)</f>
        <v>0.97092900000000004</v>
      </c>
      <c r="G13" s="9">
        <f>Raw!G13</f>
        <v>0.93916999999999995</v>
      </c>
      <c r="H13" s="9">
        <f>IF(Raw!$G13&gt;$C$8,IF(Raw!$Q13&gt;$C$8,IF(Raw!$N13&gt;$C$9,IF(Raw!$N13&lt;$A$9,IF(Raw!$X13&gt;$C$9,IF(Raw!$X13&lt;$A$9,Raw!L13,-999),-999),-999),-999),-999),-999)</f>
        <v>631.20000000000005</v>
      </c>
      <c r="I13" s="9">
        <f>IF(Raw!$G13&gt;$C$8,IF(Raw!$Q13&gt;$C$8,IF(Raw!$N13&gt;$C$9,IF(Raw!$N13&lt;$A$9,IF(Raw!$X13&gt;$C$9,IF(Raw!$X13&lt;$A$9,Raw!M13,-999),-999),-999),-999),-999),-999)</f>
        <v>0.23194500000000001</v>
      </c>
      <c r="J13" s="9">
        <f>IF(Raw!$G13&gt;$C$8,IF(Raw!$Q13&gt;$C$8,IF(Raw!$N13&gt;$C$9,IF(Raw!$N13&lt;$A$9,IF(Raw!$X13&gt;$C$9,IF(Raw!$X13&lt;$A$9,Raw!N13,-999),-999),-999),-999),-999),-999)</f>
        <v>833</v>
      </c>
      <c r="K13" s="9">
        <f>IF(Raw!$G13&gt;$C$8,IF(Raw!$Q13&gt;$C$8,IF(Raw!$N13&gt;$C$9,IF(Raw!$N13&lt;$A$9,IF(Raw!$X13&gt;$C$9,IF(Raw!$X13&lt;$A$9,Raw!R13,-999),-999),-999),-999),-999),-999)</f>
        <v>0.67129499999999998</v>
      </c>
      <c r="L13" s="9">
        <f>IF(Raw!$G13&gt;$C$8,IF(Raw!$Q13&gt;$C$8,IF(Raw!$N13&gt;$C$9,IF(Raw!$N13&lt;$A$9,IF(Raw!$X13&gt;$C$9,IF(Raw!$X13&lt;$A$9,Raw!S13,-999),-999),-999),-999),-999),-999)</f>
        <v>0.93955999999999995</v>
      </c>
      <c r="M13" s="9">
        <f>Raw!Q13</f>
        <v>0.97290600000000005</v>
      </c>
      <c r="N13" s="9">
        <f>IF(Raw!$G13&gt;$C$8,IF(Raw!$Q13&gt;$C$8,IF(Raw!$N13&gt;$C$9,IF(Raw!$N13&lt;$A$9,IF(Raw!$X13&gt;$C$9,IF(Raw!$X13&lt;$A$9,Raw!V13,-999),-999),-999),-999),-999),-999)</f>
        <v>753.1</v>
      </c>
      <c r="O13" s="9">
        <f>IF(Raw!$G13&gt;$C$8,IF(Raw!$Q13&gt;$C$8,IF(Raw!$N13&gt;$C$9,IF(Raw!$N13&lt;$A$9,IF(Raw!$X13&gt;$C$9,IF(Raw!$X13&lt;$A$9,Raw!W13,-999),-999),-999),-999),-999),-999)</f>
        <v>0.37081700000000001</v>
      </c>
      <c r="P13" s="9">
        <f>IF(Raw!$G13&gt;$C$8,IF(Raw!$Q13&gt;$C$8,IF(Raw!$N13&gt;$C$9,IF(Raw!$N13&lt;$A$9,IF(Raw!$X13&gt;$C$9,IF(Raw!$X13&lt;$A$9,Raw!X13,-999),-999),-999),-999),-999),-999)</f>
        <v>515</v>
      </c>
      <c r="R13" s="9">
        <f>F13-E13</f>
        <v>0.24352499999999999</v>
      </c>
      <c r="S13" s="9">
        <f>R13/F13</f>
        <v>0.25081648606643736</v>
      </c>
      <c r="T13" s="9">
        <f>L13-K13</f>
        <v>0.26826499999999998</v>
      </c>
      <c r="U13" s="9">
        <f>T13/L13</f>
        <v>0.28552194644301587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6.312E-18</v>
      </c>
      <c r="Z13" s="11">
        <f>J13*10^(-6)</f>
        <v>8.3299999999999997E-4</v>
      </c>
      <c r="AA13" s="16">
        <f>IF(Z13&gt;0,(X13*Y13/(X13*Y13+1/Z13)),1)</f>
        <v>8.4737657953973828E-3</v>
      </c>
      <c r="AB13" s="9">
        <f t="shared" ref="AB13:AB76" si="1">K13+T13*AA13</f>
        <v>0.67356821478110229</v>
      </c>
      <c r="AC13" s="9">
        <f t="shared" ref="AC13:AC76" si="2">IF(T13&gt;0,(L13-AB13)/T13,-999)</f>
        <v>0.99152623420460251</v>
      </c>
      <c r="AD13" s="15">
        <f t="shared" ref="AD13:AD76" si="3">IF(AC13&gt;0,X13*Y13*AC13,-999)</f>
        <v>10.172587989672728</v>
      </c>
      <c r="AE13" s="3">
        <f>AE$9*Y13</f>
        <v>759.96479999999974</v>
      </c>
      <c r="AF13" s="2">
        <f>IF(AD13&lt;=AE13,AF$6,AF$6/(AD13/AE13))</f>
        <v>0.25</v>
      </c>
      <c r="AG13" s="9">
        <f>AD13*AF13*$AG$6*U13/AG$8</f>
        <v>2.2342285562878487E-3</v>
      </c>
      <c r="AH13" s="2">
        <f>((AG13*12.01)/893.5)*3600</f>
        <v>0.10811315708971619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170.1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0.70999900000000005</v>
      </c>
      <c r="F14" s="9">
        <f>IF(Raw!$G14&gt;$C$8,IF(Raw!$Q14&gt;$C$8,IF(Raw!$N14&gt;$C$9,IF(Raw!$N14&lt;$A$9,IF(Raw!$X14&gt;$C$9,IF(Raw!$X14&lt;$A$9,Raw!I14,-999),-999),-999),-999),-999),-999)</f>
        <v>0.977128</v>
      </c>
      <c r="G14" s="9">
        <f>Raw!G14</f>
        <v>0.94913199999999998</v>
      </c>
      <c r="H14" s="9">
        <f>IF(Raw!$G14&gt;$C$8,IF(Raw!$Q14&gt;$C$8,IF(Raw!$N14&gt;$C$9,IF(Raw!$N14&lt;$A$9,IF(Raw!$X14&gt;$C$9,IF(Raw!$X14&lt;$A$9,Raw!L14,-999),-999),-999),-999),-999),-999)</f>
        <v>727.5</v>
      </c>
      <c r="I14" s="9">
        <f>IF(Raw!$G14&gt;$C$8,IF(Raw!$Q14&gt;$C$8,IF(Raw!$N14&gt;$C$9,IF(Raw!$N14&lt;$A$9,IF(Raw!$X14&gt;$C$9,IF(Raw!$X14&lt;$A$9,Raw!M14,-999),-999),-999),-999),-999),-999)</f>
        <v>6.9999999999999999E-6</v>
      </c>
      <c r="J14" s="9">
        <f>IF(Raw!$G14&gt;$C$8,IF(Raw!$Q14&gt;$C$8,IF(Raw!$N14&gt;$C$9,IF(Raw!$N14&lt;$A$9,IF(Raw!$X14&gt;$C$9,IF(Raw!$X14&lt;$A$9,Raw!N14,-999),-999),-999),-999),-999),-999)</f>
        <v>1545</v>
      </c>
      <c r="K14" s="9">
        <f>IF(Raw!$G14&gt;$C$8,IF(Raw!$Q14&gt;$C$8,IF(Raw!$N14&gt;$C$9,IF(Raw!$N14&lt;$A$9,IF(Raw!$X14&gt;$C$9,IF(Raw!$X14&lt;$A$9,Raw!R14,-999),-999),-999),-999),-999),-999)</f>
        <v>0.67315199999999997</v>
      </c>
      <c r="L14" s="9">
        <f>IF(Raw!$G14&gt;$C$8,IF(Raw!$Q14&gt;$C$8,IF(Raw!$N14&gt;$C$9,IF(Raw!$N14&lt;$A$9,IF(Raw!$X14&gt;$C$9,IF(Raw!$X14&lt;$A$9,Raw!S14,-999),-999),-999),-999),-999),-999)</f>
        <v>0.94886499999999996</v>
      </c>
      <c r="M14" s="9">
        <f>Raw!Q14</f>
        <v>0.97763100000000003</v>
      </c>
      <c r="N14" s="9">
        <f>IF(Raw!$G14&gt;$C$8,IF(Raw!$Q14&gt;$C$8,IF(Raw!$N14&gt;$C$9,IF(Raw!$N14&lt;$A$9,IF(Raw!$X14&gt;$C$9,IF(Raw!$X14&lt;$A$9,Raw!V14,-999),-999),-999),-999),-999),-999)</f>
        <v>694.1</v>
      </c>
      <c r="O14" s="9">
        <f>IF(Raw!$G14&gt;$C$8,IF(Raw!$Q14&gt;$C$8,IF(Raw!$N14&gt;$C$9,IF(Raw!$N14&lt;$A$9,IF(Raw!$X14&gt;$C$9,IF(Raw!$X14&lt;$A$9,Raw!W14,-999),-999),-999),-999),-999),-999)</f>
        <v>0.20105999999999999</v>
      </c>
      <c r="P14" s="9">
        <f>IF(Raw!$G14&gt;$C$8,IF(Raw!$Q14&gt;$C$8,IF(Raw!$N14&gt;$C$9,IF(Raw!$N14&lt;$A$9,IF(Raw!$X14&gt;$C$9,IF(Raw!$X14&lt;$A$9,Raw!X14,-999),-999),-999),-999),-999),-999)</f>
        <v>644</v>
      </c>
      <c r="R14" s="9">
        <f t="shared" ref="R14:R77" si="4">F14-E14</f>
        <v>0.26712899999999995</v>
      </c>
      <c r="S14" s="9">
        <f t="shared" ref="S14:S77" si="5">R14/F14</f>
        <v>0.27338178826110804</v>
      </c>
      <c r="T14" s="9">
        <f t="shared" ref="T14:T77" si="6">L14-K14</f>
        <v>0.27571299999999999</v>
      </c>
      <c r="U14" s="9">
        <f t="shared" ref="U14:U77" si="7">T14/L14</f>
        <v>0.29057136684354468</v>
      </c>
      <c r="V14" s="15">
        <f t="shared" si="0"/>
        <v>0</v>
      </c>
      <c r="X14" s="11">
        <f t="shared" ref="X14:X77" si="8">D14*6.02*10^23*10^(-6)</f>
        <v>1.6254E+18</v>
      </c>
      <c r="Y14" s="11">
        <f t="shared" ref="Y14:Y77" si="9">H14*10^(-20)</f>
        <v>7.2750000000000002E-18</v>
      </c>
      <c r="Z14" s="11">
        <f t="shared" ref="Z14:Z77" si="10">J14*10^(-6)</f>
        <v>1.5449999999999999E-3</v>
      </c>
      <c r="AA14" s="16">
        <f t="shared" ref="AA14:AA77" si="11">IF(Z14&gt;0,(X14*Y14/(X14*Y14+1/Z14)),1)</f>
        <v>1.7941514051077023E-2</v>
      </c>
      <c r="AB14" s="9">
        <f t="shared" si="1"/>
        <v>0.67809870866356459</v>
      </c>
      <c r="AC14" s="9">
        <f t="shared" si="2"/>
        <v>0.98205848594892298</v>
      </c>
      <c r="AD14" s="15">
        <f t="shared" si="3"/>
        <v>11.612630453771535</v>
      </c>
      <c r="AE14" s="3">
        <f t="shared" ref="AE14:AE77" si="12">AE$9*Y14</f>
        <v>875.90999999999974</v>
      </c>
      <c r="AF14" s="2">
        <f t="shared" ref="AF14:AF77" si="13">IF(AD14&lt;=AE14,AF$6,AF$6/(AD14/AE14))</f>
        <v>0.25</v>
      </c>
      <c r="AG14" s="9">
        <f t="shared" ref="AG14:AG77" si="14">AD14*AF14*$AG$6*U14/AG$8</f>
        <v>2.5956137720010517E-3</v>
      </c>
      <c r="AH14" s="2">
        <f t="shared" ref="AH14:AH77" si="15">((AG14*12.01)/893.5)*3600</f>
        <v>0.12560039960407102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169.9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0.71627600000000002</v>
      </c>
      <c r="F15" s="9">
        <f>IF(Raw!$G15&gt;$C$8,IF(Raw!$Q15&gt;$C$8,IF(Raw!$N15&gt;$C$9,IF(Raw!$N15&lt;$A$9,IF(Raw!$X15&gt;$C$9,IF(Raw!$X15&lt;$A$9,Raw!I15,-999),-999),-999),-999),-999),-999)</f>
        <v>0.96785299999999996</v>
      </c>
      <c r="G15" s="9">
        <f>Raw!G15</f>
        <v>0.95408199999999999</v>
      </c>
      <c r="H15" s="9">
        <f>IF(Raw!$G15&gt;$C$8,IF(Raw!$Q15&gt;$C$8,IF(Raw!$N15&gt;$C$9,IF(Raw!$N15&lt;$A$9,IF(Raw!$X15&gt;$C$9,IF(Raw!$X15&lt;$A$9,Raw!L15,-999),-999),-999),-999),-999),-999)</f>
        <v>640.20000000000005</v>
      </c>
      <c r="I15" s="9">
        <f>IF(Raw!$G15&gt;$C$8,IF(Raw!$Q15&gt;$C$8,IF(Raw!$N15&gt;$C$9,IF(Raw!$N15&lt;$A$9,IF(Raw!$X15&gt;$C$9,IF(Raw!$X15&lt;$A$9,Raw!M15,-999),-999),-999),-999),-999),-999)</f>
        <v>0.280696</v>
      </c>
      <c r="J15" s="9">
        <f>IF(Raw!$G15&gt;$C$8,IF(Raw!$Q15&gt;$C$8,IF(Raw!$N15&gt;$C$9,IF(Raw!$N15&lt;$A$9,IF(Raw!$X15&gt;$C$9,IF(Raw!$X15&lt;$A$9,Raw!N15,-999),-999),-999),-999),-999),-999)</f>
        <v>660</v>
      </c>
      <c r="K15" s="9">
        <f>IF(Raw!$G15&gt;$C$8,IF(Raw!$Q15&gt;$C$8,IF(Raw!$N15&gt;$C$9,IF(Raw!$N15&lt;$A$9,IF(Raw!$X15&gt;$C$9,IF(Raw!$X15&lt;$A$9,Raw!R15,-999),-999),-999),-999),-999),-999)</f>
        <v>0.67156400000000005</v>
      </c>
      <c r="L15" s="9">
        <f>IF(Raw!$G15&gt;$C$8,IF(Raw!$Q15&gt;$C$8,IF(Raw!$N15&gt;$C$9,IF(Raw!$N15&lt;$A$9,IF(Raw!$X15&gt;$C$9,IF(Raw!$X15&lt;$A$9,Raw!S15,-999),-999),-999),-999),-999),-999)</f>
        <v>0.94999800000000001</v>
      </c>
      <c r="M15" s="9">
        <f>Raw!Q15</f>
        <v>0.96030000000000004</v>
      </c>
      <c r="N15" s="9">
        <f>IF(Raw!$G15&gt;$C$8,IF(Raw!$Q15&gt;$C$8,IF(Raw!$N15&gt;$C$9,IF(Raw!$N15&lt;$A$9,IF(Raw!$X15&gt;$C$9,IF(Raw!$X15&lt;$A$9,Raw!V15,-999),-999),-999),-999),-999),-999)</f>
        <v>755.5</v>
      </c>
      <c r="O15" s="9">
        <f>IF(Raw!$G15&gt;$C$8,IF(Raw!$Q15&gt;$C$8,IF(Raw!$N15&gt;$C$9,IF(Raw!$N15&lt;$A$9,IF(Raw!$X15&gt;$C$9,IF(Raw!$X15&lt;$A$9,Raw!W15,-999),-999),-999),-999),-999),-999)</f>
        <v>0.22917999999999999</v>
      </c>
      <c r="P15" s="9">
        <f>IF(Raw!$G15&gt;$C$8,IF(Raw!$Q15&gt;$C$8,IF(Raw!$N15&gt;$C$9,IF(Raw!$N15&lt;$A$9,IF(Raw!$X15&gt;$C$9,IF(Raw!$X15&lt;$A$9,Raw!X15,-999),-999),-999),-999),-999),-999)</f>
        <v>743</v>
      </c>
      <c r="R15" s="9">
        <f t="shared" si="4"/>
        <v>0.25157699999999994</v>
      </c>
      <c r="S15" s="9">
        <f t="shared" si="5"/>
        <v>0.25993306834818919</v>
      </c>
      <c r="T15" s="9">
        <f t="shared" si="6"/>
        <v>0.27843399999999996</v>
      </c>
      <c r="U15" s="9">
        <f t="shared" si="7"/>
        <v>0.29308903808218539</v>
      </c>
      <c r="V15" s="15">
        <f t="shared" si="0"/>
        <v>0</v>
      </c>
      <c r="X15" s="11">
        <f t="shared" si="8"/>
        <v>1.6254E+18</v>
      </c>
      <c r="Y15" s="11">
        <f t="shared" si="9"/>
        <v>6.4020000000000003E-18</v>
      </c>
      <c r="Z15" s="11">
        <f t="shared" si="10"/>
        <v>6.6E-4</v>
      </c>
      <c r="AA15" s="16">
        <f t="shared" si="11"/>
        <v>6.8209896953624642E-3</v>
      </c>
      <c r="AB15" s="9">
        <f t="shared" si="1"/>
        <v>0.67346319544483857</v>
      </c>
      <c r="AC15" s="9">
        <f t="shared" si="2"/>
        <v>0.99317901030463762</v>
      </c>
      <c r="AD15" s="15">
        <f t="shared" si="3"/>
        <v>10.334832871761311</v>
      </c>
      <c r="AE15" s="3">
        <f t="shared" si="12"/>
        <v>770.80079999999987</v>
      </c>
      <c r="AF15" s="2">
        <f t="shared" si="13"/>
        <v>0.25</v>
      </c>
      <c r="AG15" s="9">
        <f t="shared" si="14"/>
        <v>2.3300201731728245E-3</v>
      </c>
      <c r="AH15" s="2">
        <f t="shared" si="15"/>
        <v>0.11274846357839984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168.8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0.73207900000000004</v>
      </c>
      <c r="F16" s="9">
        <f>IF(Raw!$G16&gt;$C$8,IF(Raw!$Q16&gt;$C$8,IF(Raw!$N16&gt;$C$9,IF(Raw!$N16&lt;$A$9,IF(Raw!$X16&gt;$C$9,IF(Raw!$X16&lt;$A$9,Raw!I16,-999),-999),-999),-999),-999),-999)</f>
        <v>0.96690200000000004</v>
      </c>
      <c r="G16" s="9">
        <f>Raw!G16</f>
        <v>0.94924200000000003</v>
      </c>
      <c r="H16" s="9">
        <f>IF(Raw!$G16&gt;$C$8,IF(Raw!$Q16&gt;$C$8,IF(Raw!$N16&gt;$C$9,IF(Raw!$N16&lt;$A$9,IF(Raw!$X16&gt;$C$9,IF(Raw!$X16&lt;$A$9,Raw!L16,-999),-999),-999),-999),-999),-999)</f>
        <v>668</v>
      </c>
      <c r="I16" s="9">
        <f>IF(Raw!$G16&gt;$C$8,IF(Raw!$Q16&gt;$C$8,IF(Raw!$N16&gt;$C$9,IF(Raw!$N16&lt;$A$9,IF(Raw!$X16&gt;$C$9,IF(Raw!$X16&lt;$A$9,Raw!M16,-999),-999),-999),-999),-999),-999)</f>
        <v>0.37081999999999998</v>
      </c>
      <c r="J16" s="9">
        <f>IF(Raw!$G16&gt;$C$8,IF(Raw!$Q16&gt;$C$8,IF(Raw!$N16&gt;$C$9,IF(Raw!$N16&lt;$A$9,IF(Raw!$X16&gt;$C$9,IF(Raw!$X16&lt;$A$9,Raw!N16,-999),-999),-999),-999),-999),-999)</f>
        <v>480</v>
      </c>
      <c r="K16" s="9">
        <f>IF(Raw!$G16&gt;$C$8,IF(Raw!$Q16&gt;$C$8,IF(Raw!$N16&gt;$C$9,IF(Raw!$N16&lt;$A$9,IF(Raw!$X16&gt;$C$9,IF(Raw!$X16&lt;$A$9,Raw!R16,-999),-999),-999),-999),-999),-999)</f>
        <v>0.66009099999999998</v>
      </c>
      <c r="L16" s="9">
        <f>IF(Raw!$G16&gt;$C$8,IF(Raw!$Q16&gt;$C$8,IF(Raw!$N16&gt;$C$9,IF(Raw!$N16&lt;$A$9,IF(Raw!$X16&gt;$C$9,IF(Raw!$X16&lt;$A$9,Raw!S16,-999),-999),-999),-999),-999),-999)</f>
        <v>0.94318100000000005</v>
      </c>
      <c r="M16" s="9">
        <f>Raw!Q16</f>
        <v>0.96122200000000002</v>
      </c>
      <c r="N16" s="9">
        <f>IF(Raw!$G16&gt;$C$8,IF(Raw!$Q16&gt;$C$8,IF(Raw!$N16&gt;$C$9,IF(Raw!$N16&lt;$A$9,IF(Raw!$X16&gt;$C$9,IF(Raw!$X16&lt;$A$9,Raw!V16,-999),-999),-999),-999),-999),-999)</f>
        <v>728.3</v>
      </c>
      <c r="O16" s="9">
        <f>IF(Raw!$G16&gt;$C$8,IF(Raw!$Q16&gt;$C$8,IF(Raw!$N16&gt;$C$9,IF(Raw!$N16&lt;$A$9,IF(Raw!$X16&gt;$C$9,IF(Raw!$X16&lt;$A$9,Raw!W16,-999),-999),-999),-999),-999),-999)</f>
        <v>0.220664</v>
      </c>
      <c r="P16" s="9">
        <f>IF(Raw!$G16&gt;$C$8,IF(Raw!$Q16&gt;$C$8,IF(Raw!$N16&gt;$C$9,IF(Raw!$N16&lt;$A$9,IF(Raw!$X16&gt;$C$9,IF(Raw!$X16&lt;$A$9,Raw!X16,-999),-999),-999),-999),-999),-999)</f>
        <v>447</v>
      </c>
      <c r="R16" s="9">
        <f t="shared" si="4"/>
        <v>0.234823</v>
      </c>
      <c r="S16" s="9">
        <f t="shared" si="5"/>
        <v>0.24286122068213739</v>
      </c>
      <c r="T16" s="9">
        <f t="shared" si="6"/>
        <v>0.28309000000000006</v>
      </c>
      <c r="U16" s="9">
        <f t="shared" si="7"/>
        <v>0.30014387482360233</v>
      </c>
      <c r="V16" s="15">
        <f t="shared" si="0"/>
        <v>0</v>
      </c>
      <c r="X16" s="11">
        <f t="shared" si="8"/>
        <v>1.6254E+18</v>
      </c>
      <c r="Y16" s="11">
        <f t="shared" si="9"/>
        <v>6.6799999999999999E-18</v>
      </c>
      <c r="Z16" s="11">
        <f t="shared" si="10"/>
        <v>4.7999999999999996E-4</v>
      </c>
      <c r="AA16" s="16">
        <f t="shared" si="11"/>
        <v>5.1846617487843602E-3</v>
      </c>
      <c r="AB16" s="9">
        <f t="shared" si="1"/>
        <v>0.6615587258944633</v>
      </c>
      <c r="AC16" s="9">
        <f t="shared" si="2"/>
        <v>0.99481533825121582</v>
      </c>
      <c r="AD16" s="15">
        <f t="shared" si="3"/>
        <v>10.801378643300755</v>
      </c>
      <c r="AE16" s="3">
        <f t="shared" si="12"/>
        <v>804.27199999999982</v>
      </c>
      <c r="AF16" s="2">
        <f t="shared" si="13"/>
        <v>0.25</v>
      </c>
      <c r="AG16" s="9">
        <f t="shared" si="14"/>
        <v>2.4938212611055333E-3</v>
      </c>
      <c r="AH16" s="2">
        <f t="shared" si="15"/>
        <v>0.12067471297723428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167.9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0.7409</v>
      </c>
      <c r="F17" s="9">
        <f>IF(Raw!$G17&gt;$C$8,IF(Raw!$Q17&gt;$C$8,IF(Raw!$N17&gt;$C$9,IF(Raw!$N17&lt;$A$9,IF(Raw!$X17&gt;$C$9,IF(Raw!$X17&lt;$A$9,Raw!I17,-999),-999),-999),-999),-999),-999)</f>
        <v>0.97050000000000003</v>
      </c>
      <c r="G17" s="9">
        <f>Raw!G17</f>
        <v>0.94834600000000002</v>
      </c>
      <c r="H17" s="9">
        <f>IF(Raw!$G17&gt;$C$8,IF(Raw!$Q17&gt;$C$8,IF(Raw!$N17&gt;$C$9,IF(Raw!$N17&lt;$A$9,IF(Raw!$X17&gt;$C$9,IF(Raw!$X17&lt;$A$9,Raw!L17,-999),-999),-999),-999),-999),-999)</f>
        <v>679.6</v>
      </c>
      <c r="I17" s="9">
        <f>IF(Raw!$G17&gt;$C$8,IF(Raw!$Q17&gt;$C$8,IF(Raw!$N17&gt;$C$9,IF(Raw!$N17&lt;$A$9,IF(Raw!$X17&gt;$C$9,IF(Raw!$X17&lt;$A$9,Raw!M17,-999),-999),-999),-999),-999),-999)</f>
        <v>0.25025999999999998</v>
      </c>
      <c r="J17" s="9">
        <f>IF(Raw!$G17&gt;$C$8,IF(Raw!$Q17&gt;$C$8,IF(Raw!$N17&gt;$C$9,IF(Raw!$N17&lt;$A$9,IF(Raw!$X17&gt;$C$9,IF(Raw!$X17&lt;$A$9,Raw!N17,-999),-999),-999),-999),-999),-999)</f>
        <v>569</v>
      </c>
      <c r="K17" s="9">
        <f>IF(Raw!$G17&gt;$C$8,IF(Raw!$Q17&gt;$C$8,IF(Raw!$N17&gt;$C$9,IF(Raw!$N17&lt;$A$9,IF(Raw!$X17&gt;$C$9,IF(Raw!$X17&lt;$A$9,Raw!R17,-999),-999),-999),-999),-999),-999)</f>
        <v>0.65415400000000001</v>
      </c>
      <c r="L17" s="9">
        <f>IF(Raw!$G17&gt;$C$8,IF(Raw!$Q17&gt;$C$8,IF(Raw!$N17&gt;$C$9,IF(Raw!$N17&lt;$A$9,IF(Raw!$X17&gt;$C$9,IF(Raw!$X17&lt;$A$9,Raw!S17,-999),-999),-999),-999),-999),-999)</f>
        <v>0.94650999999999996</v>
      </c>
      <c r="M17" s="9">
        <f>Raw!Q17</f>
        <v>0.97773399999999999</v>
      </c>
      <c r="N17" s="9">
        <f>IF(Raw!$G17&gt;$C$8,IF(Raw!$Q17&gt;$C$8,IF(Raw!$N17&gt;$C$9,IF(Raw!$N17&lt;$A$9,IF(Raw!$X17&gt;$C$9,IF(Raw!$X17&lt;$A$9,Raw!V17,-999),-999),-999),-999),-999),-999)</f>
        <v>703</v>
      </c>
      <c r="O17" s="9">
        <f>IF(Raw!$G17&gt;$C$8,IF(Raw!$Q17&gt;$C$8,IF(Raw!$N17&gt;$C$9,IF(Raw!$N17&lt;$A$9,IF(Raw!$X17&gt;$C$9,IF(Raw!$X17&lt;$A$9,Raw!W17,-999),-999),-999),-999),-999),-999)</f>
        <v>3.9465E-2</v>
      </c>
      <c r="P17" s="9">
        <f>IF(Raw!$G17&gt;$C$8,IF(Raw!$Q17&gt;$C$8,IF(Raw!$N17&gt;$C$9,IF(Raw!$N17&lt;$A$9,IF(Raw!$X17&gt;$C$9,IF(Raw!$X17&lt;$A$9,Raw!X17,-999),-999),-999),-999),-999),-999)</f>
        <v>946</v>
      </c>
      <c r="R17" s="9">
        <f t="shared" si="4"/>
        <v>0.22960000000000003</v>
      </c>
      <c r="S17" s="9">
        <f t="shared" si="5"/>
        <v>0.23657908294693458</v>
      </c>
      <c r="T17" s="9">
        <f t="shared" si="6"/>
        <v>0.29235599999999995</v>
      </c>
      <c r="U17" s="9">
        <f t="shared" si="7"/>
        <v>0.30887787767693947</v>
      </c>
      <c r="V17" s="15">
        <f t="shared" si="0"/>
        <v>0</v>
      </c>
      <c r="X17" s="11">
        <f t="shared" si="8"/>
        <v>1.6254E+18</v>
      </c>
      <c r="Y17" s="11">
        <f t="shared" si="9"/>
        <v>6.7959999999999999E-18</v>
      </c>
      <c r="Z17" s="11">
        <f t="shared" si="10"/>
        <v>5.6899999999999995E-4</v>
      </c>
      <c r="AA17" s="16">
        <f t="shared" si="11"/>
        <v>6.2460400449138491E-3</v>
      </c>
      <c r="AB17" s="9">
        <f t="shared" si="1"/>
        <v>0.65598006728337088</v>
      </c>
      <c r="AC17" s="9">
        <f t="shared" si="2"/>
        <v>0.99375395995508597</v>
      </c>
      <c r="AD17" s="15">
        <f t="shared" si="3"/>
        <v>10.977223277528733</v>
      </c>
      <c r="AE17" s="3">
        <f t="shared" si="12"/>
        <v>818.23839999999973</v>
      </c>
      <c r="AF17" s="2">
        <f t="shared" si="13"/>
        <v>0.25</v>
      </c>
      <c r="AG17" s="9">
        <f t="shared" si="14"/>
        <v>2.6081703298069022E-3</v>
      </c>
      <c r="AH17" s="2">
        <f t="shared" si="15"/>
        <v>0.12620800490154588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166.8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0.73496700000000004</v>
      </c>
      <c r="F18" s="9">
        <f>IF(Raw!$G18&gt;$C$8,IF(Raw!$Q18&gt;$C$8,IF(Raw!$N18&gt;$C$9,IF(Raw!$N18&lt;$A$9,IF(Raw!$X18&gt;$C$9,IF(Raw!$X18&lt;$A$9,Raw!I18,-999),-999),-999),-999),-999),-999)</f>
        <v>0.99553400000000003</v>
      </c>
      <c r="G18" s="9">
        <f>Raw!G18</f>
        <v>0.96457800000000005</v>
      </c>
      <c r="H18" s="9">
        <f>IF(Raw!$G18&gt;$C$8,IF(Raw!$Q18&gt;$C$8,IF(Raw!$N18&gt;$C$9,IF(Raw!$N18&lt;$A$9,IF(Raw!$X18&gt;$C$9,IF(Raw!$X18&lt;$A$9,Raw!L18,-999),-999),-999),-999),-999),-999)</f>
        <v>678.3</v>
      </c>
      <c r="I18" s="9">
        <f>IF(Raw!$G18&gt;$C$8,IF(Raw!$Q18&gt;$C$8,IF(Raw!$N18&gt;$C$9,IF(Raw!$N18&lt;$A$9,IF(Raw!$X18&gt;$C$9,IF(Raw!$X18&lt;$A$9,Raw!M18,-999),-999),-999),-999),-999),-999)</f>
        <v>0.29958800000000002</v>
      </c>
      <c r="J18" s="9">
        <f>IF(Raw!$G18&gt;$C$8,IF(Raw!$Q18&gt;$C$8,IF(Raw!$N18&gt;$C$9,IF(Raw!$N18&lt;$A$9,IF(Raw!$X18&gt;$C$9,IF(Raw!$X18&lt;$A$9,Raw!N18,-999),-999),-999),-999),-999),-999)</f>
        <v>1185</v>
      </c>
      <c r="K18" s="9">
        <f>IF(Raw!$G18&gt;$C$8,IF(Raw!$Q18&gt;$C$8,IF(Raw!$N18&gt;$C$9,IF(Raw!$N18&lt;$A$9,IF(Raw!$X18&gt;$C$9,IF(Raw!$X18&lt;$A$9,Raw!R18,-999),-999),-999),-999),-999),-999)</f>
        <v>0.66915899999999995</v>
      </c>
      <c r="L18" s="9">
        <f>IF(Raw!$G18&gt;$C$8,IF(Raw!$Q18&gt;$C$8,IF(Raw!$N18&gt;$C$9,IF(Raw!$N18&lt;$A$9,IF(Raw!$X18&gt;$C$9,IF(Raw!$X18&lt;$A$9,Raw!S18,-999),-999),-999),-999),-999),-999)</f>
        <v>0.96048500000000003</v>
      </c>
      <c r="M18" s="9">
        <f>Raw!Q18</f>
        <v>0.97487400000000002</v>
      </c>
      <c r="N18" s="9">
        <f>IF(Raw!$G18&gt;$C$8,IF(Raw!$Q18&gt;$C$8,IF(Raw!$N18&gt;$C$9,IF(Raw!$N18&lt;$A$9,IF(Raw!$X18&gt;$C$9,IF(Raw!$X18&lt;$A$9,Raw!V18,-999),-999),-999),-999),-999),-999)</f>
        <v>783.7</v>
      </c>
      <c r="O18" s="9">
        <f>IF(Raw!$G18&gt;$C$8,IF(Raw!$Q18&gt;$C$8,IF(Raw!$N18&gt;$C$9,IF(Raw!$N18&lt;$A$9,IF(Raw!$X18&gt;$C$9,IF(Raw!$X18&lt;$A$9,Raw!W18,-999),-999),-999),-999),-999),-999)</f>
        <v>0.19755600000000001</v>
      </c>
      <c r="P18" s="9">
        <f>IF(Raw!$G18&gt;$C$8,IF(Raw!$Q18&gt;$C$8,IF(Raw!$N18&gt;$C$9,IF(Raw!$N18&lt;$A$9,IF(Raw!$X18&gt;$C$9,IF(Raw!$X18&lt;$A$9,Raw!X18,-999),-999),-999),-999),-999),-999)</f>
        <v>764</v>
      </c>
      <c r="R18" s="9">
        <f t="shared" si="4"/>
        <v>0.26056699999999999</v>
      </c>
      <c r="S18" s="9">
        <f t="shared" si="5"/>
        <v>0.2617359125856073</v>
      </c>
      <c r="T18" s="9">
        <f t="shared" si="6"/>
        <v>0.29132600000000008</v>
      </c>
      <c r="U18" s="9">
        <f t="shared" si="7"/>
        <v>0.30331134791277331</v>
      </c>
      <c r="V18" s="15">
        <f t="shared" si="0"/>
        <v>0</v>
      </c>
      <c r="X18" s="11">
        <f t="shared" si="8"/>
        <v>1.6254E+18</v>
      </c>
      <c r="Y18" s="11">
        <f t="shared" si="9"/>
        <v>6.7829999999999993E-18</v>
      </c>
      <c r="Z18" s="11">
        <f t="shared" si="10"/>
        <v>1.1849999999999999E-3</v>
      </c>
      <c r="AA18" s="16">
        <f t="shared" si="11"/>
        <v>1.2896243582805299E-2</v>
      </c>
      <c r="AB18" s="9">
        <f t="shared" si="1"/>
        <v>0.67291601105800425</v>
      </c>
      <c r="AC18" s="9">
        <f t="shared" si="2"/>
        <v>0.98710375641719483</v>
      </c>
      <c r="AD18" s="15">
        <f t="shared" si="3"/>
        <v>10.882905977050887</v>
      </c>
      <c r="AE18" s="3">
        <f t="shared" si="12"/>
        <v>816.67319999999972</v>
      </c>
      <c r="AF18" s="2">
        <f t="shared" si="13"/>
        <v>0.25</v>
      </c>
      <c r="AG18" s="9">
        <f t="shared" si="14"/>
        <v>2.5391606777748323E-3</v>
      </c>
      <c r="AH18" s="2">
        <f t="shared" si="15"/>
        <v>0.12286866375408244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165.6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0.74664900000000001</v>
      </c>
      <c r="F19" s="9">
        <f>IF(Raw!$G19&gt;$C$8,IF(Raw!$Q19&gt;$C$8,IF(Raw!$N19&gt;$C$9,IF(Raw!$N19&lt;$A$9,IF(Raw!$X19&gt;$C$9,IF(Raw!$X19&lt;$A$9,Raw!I19,-999),-999),-999),-999),-999),-999)</f>
        <v>1.0237289999999999</v>
      </c>
      <c r="G19" s="9">
        <f>Raw!G19</f>
        <v>0.96383099999999999</v>
      </c>
      <c r="H19" s="9">
        <f>IF(Raw!$G19&gt;$C$8,IF(Raw!$Q19&gt;$C$8,IF(Raw!$N19&gt;$C$9,IF(Raw!$N19&lt;$A$9,IF(Raw!$X19&gt;$C$9,IF(Raw!$X19&lt;$A$9,Raw!L19,-999),-999),-999),-999),-999),-999)</f>
        <v>691.2</v>
      </c>
      <c r="I19" s="9">
        <f>IF(Raw!$G19&gt;$C$8,IF(Raw!$Q19&gt;$C$8,IF(Raw!$N19&gt;$C$9,IF(Raw!$N19&lt;$A$9,IF(Raw!$X19&gt;$C$9,IF(Raw!$X19&lt;$A$9,Raw!M19,-999),-999),-999),-999),-999),-999)</f>
        <v>0.20403099999999999</v>
      </c>
      <c r="J19" s="9">
        <f>IF(Raw!$G19&gt;$C$8,IF(Raw!$Q19&gt;$C$8,IF(Raw!$N19&gt;$C$9,IF(Raw!$N19&lt;$A$9,IF(Raw!$X19&gt;$C$9,IF(Raw!$X19&lt;$A$9,Raw!N19,-999),-999),-999),-999),-999),-999)</f>
        <v>592</v>
      </c>
      <c r="K19" s="9">
        <f>IF(Raw!$G19&gt;$C$8,IF(Raw!$Q19&gt;$C$8,IF(Raw!$N19&gt;$C$9,IF(Raw!$N19&lt;$A$9,IF(Raw!$X19&gt;$C$9,IF(Raw!$X19&lt;$A$9,Raw!R19,-999),-999),-999),-999),-999),-999)</f>
        <v>0.67009399999999997</v>
      </c>
      <c r="L19" s="9">
        <f>IF(Raw!$G19&gt;$C$8,IF(Raw!$Q19&gt;$C$8,IF(Raw!$N19&gt;$C$9,IF(Raw!$N19&lt;$A$9,IF(Raw!$X19&gt;$C$9,IF(Raw!$X19&lt;$A$9,Raw!S19,-999),-999),-999),-999),-999),-999)</f>
        <v>0.95350100000000004</v>
      </c>
      <c r="M19" s="9">
        <f>Raw!Q19</f>
        <v>0.96250400000000003</v>
      </c>
      <c r="N19" s="9">
        <f>IF(Raw!$G19&gt;$C$8,IF(Raw!$Q19&gt;$C$8,IF(Raw!$N19&gt;$C$9,IF(Raw!$N19&lt;$A$9,IF(Raw!$X19&gt;$C$9,IF(Raw!$X19&lt;$A$9,Raw!V19,-999),-999),-999),-999),-999),-999)</f>
        <v>797.5</v>
      </c>
      <c r="O19" s="9">
        <f>IF(Raw!$G19&gt;$C$8,IF(Raw!$Q19&gt;$C$8,IF(Raw!$N19&gt;$C$9,IF(Raw!$N19&lt;$A$9,IF(Raw!$X19&gt;$C$9,IF(Raw!$X19&lt;$A$9,Raw!W19,-999),-999),-999),-999),-999),-999)</f>
        <v>9.9460000000000007E-2</v>
      </c>
      <c r="P19" s="9">
        <f>IF(Raw!$G19&gt;$C$8,IF(Raw!$Q19&gt;$C$8,IF(Raw!$N19&gt;$C$9,IF(Raw!$N19&lt;$A$9,IF(Raw!$X19&gt;$C$9,IF(Raw!$X19&lt;$A$9,Raw!X19,-999),-999),-999),-999),-999),-999)</f>
        <v>436</v>
      </c>
      <c r="R19" s="9">
        <f t="shared" si="4"/>
        <v>0.27707999999999988</v>
      </c>
      <c r="S19" s="9">
        <f t="shared" si="5"/>
        <v>0.27065756660209872</v>
      </c>
      <c r="T19" s="9">
        <f t="shared" si="6"/>
        <v>0.28340700000000008</v>
      </c>
      <c r="U19" s="9">
        <f t="shared" si="7"/>
        <v>0.29722779525139464</v>
      </c>
      <c r="V19" s="15">
        <f t="shared" si="0"/>
        <v>0</v>
      </c>
      <c r="X19" s="11">
        <f t="shared" si="8"/>
        <v>1.6254E+18</v>
      </c>
      <c r="Y19" s="11">
        <f t="shared" si="9"/>
        <v>6.9119999999999999E-18</v>
      </c>
      <c r="Z19" s="11">
        <f t="shared" si="10"/>
        <v>5.9199999999999997E-4</v>
      </c>
      <c r="AA19" s="16">
        <f t="shared" si="11"/>
        <v>6.6070374824132999E-3</v>
      </c>
      <c r="AB19" s="9">
        <f t="shared" si="1"/>
        <v>0.67196648067177822</v>
      </c>
      <c r="AC19" s="9">
        <f t="shared" si="2"/>
        <v>0.99339296251758691</v>
      </c>
      <c r="AD19" s="15">
        <f t="shared" si="3"/>
        <v>11.160536287860305</v>
      </c>
      <c r="AE19" s="3">
        <f t="shared" si="12"/>
        <v>832.20479999999975</v>
      </c>
      <c r="AF19" s="2">
        <f t="shared" si="13"/>
        <v>0.25</v>
      </c>
      <c r="AG19" s="9">
        <f t="shared" si="14"/>
        <v>2.5517089189722327E-3</v>
      </c>
      <c r="AH19" s="2">
        <f t="shared" si="15"/>
        <v>0.12347586661520253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164.5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0.72150300000000001</v>
      </c>
      <c r="F20" s="9">
        <f>IF(Raw!$G20&gt;$C$8,IF(Raw!$Q20&gt;$C$8,IF(Raw!$N20&gt;$C$9,IF(Raw!$N20&lt;$A$9,IF(Raw!$X20&gt;$C$9,IF(Raw!$X20&lt;$A$9,Raw!I20,-999),-999),-999),-999),-999),-999)</f>
        <v>0.98412699999999997</v>
      </c>
      <c r="G20" s="9">
        <f>Raw!G20</f>
        <v>0.969665</v>
      </c>
      <c r="H20" s="9">
        <f>IF(Raw!$G20&gt;$C$8,IF(Raw!$Q20&gt;$C$8,IF(Raw!$N20&gt;$C$9,IF(Raw!$N20&lt;$A$9,IF(Raw!$X20&gt;$C$9,IF(Raw!$X20&lt;$A$9,Raw!L20,-999),-999),-999),-999),-999),-999)</f>
        <v>634.6</v>
      </c>
      <c r="I20" s="9">
        <f>IF(Raw!$G20&gt;$C$8,IF(Raw!$Q20&gt;$C$8,IF(Raw!$N20&gt;$C$9,IF(Raw!$N20&lt;$A$9,IF(Raw!$X20&gt;$C$9,IF(Raw!$X20&lt;$A$9,Raw!M20,-999),-999),-999),-999),-999),-999)</f>
        <v>1.7160999999999999E-2</v>
      </c>
      <c r="J20" s="9">
        <f>IF(Raw!$G20&gt;$C$8,IF(Raw!$Q20&gt;$C$8,IF(Raw!$N20&gt;$C$9,IF(Raw!$N20&lt;$A$9,IF(Raw!$X20&gt;$C$9,IF(Raw!$X20&lt;$A$9,Raw!N20,-999),-999),-999),-999),-999),-999)</f>
        <v>693</v>
      </c>
      <c r="K20" s="9">
        <f>IF(Raw!$G20&gt;$C$8,IF(Raw!$Q20&gt;$C$8,IF(Raw!$N20&gt;$C$9,IF(Raw!$N20&lt;$A$9,IF(Raw!$X20&gt;$C$9,IF(Raw!$X20&lt;$A$9,Raw!R20,-999),-999),-999),-999),-999),-999)</f>
        <v>0.66964199999999996</v>
      </c>
      <c r="L20" s="9">
        <f>IF(Raw!$G20&gt;$C$8,IF(Raw!$Q20&gt;$C$8,IF(Raw!$N20&gt;$C$9,IF(Raw!$N20&lt;$A$9,IF(Raw!$X20&gt;$C$9,IF(Raw!$X20&lt;$A$9,Raw!S20,-999),-999),-999),-999),-999),-999)</f>
        <v>0.95398499999999997</v>
      </c>
      <c r="M20" s="9">
        <f>Raw!Q20</f>
        <v>0.95545599999999997</v>
      </c>
      <c r="N20" s="9">
        <f>IF(Raw!$G20&gt;$C$8,IF(Raw!$Q20&gt;$C$8,IF(Raw!$N20&gt;$C$9,IF(Raw!$N20&lt;$A$9,IF(Raw!$X20&gt;$C$9,IF(Raw!$X20&lt;$A$9,Raw!V20,-999),-999),-999),-999),-999),-999)</f>
        <v>755.8</v>
      </c>
      <c r="O20" s="9">
        <f>IF(Raw!$G20&gt;$C$8,IF(Raw!$Q20&gt;$C$8,IF(Raw!$N20&gt;$C$9,IF(Raw!$N20&lt;$A$9,IF(Raw!$X20&gt;$C$9,IF(Raw!$X20&lt;$A$9,Raw!W20,-999),-999),-999),-999),-999),-999)</f>
        <v>0.22917899999999999</v>
      </c>
      <c r="P20" s="9">
        <f>IF(Raw!$G20&gt;$C$8,IF(Raw!$Q20&gt;$C$8,IF(Raw!$N20&gt;$C$9,IF(Raw!$N20&lt;$A$9,IF(Raw!$X20&gt;$C$9,IF(Raw!$X20&lt;$A$9,Raw!X20,-999),-999),-999),-999),-999),-999)</f>
        <v>600</v>
      </c>
      <c r="R20" s="9">
        <f t="shared" si="4"/>
        <v>0.26262399999999997</v>
      </c>
      <c r="S20" s="9">
        <f t="shared" si="5"/>
        <v>0.26685986666355049</v>
      </c>
      <c r="T20" s="9">
        <f t="shared" si="6"/>
        <v>0.28434300000000001</v>
      </c>
      <c r="U20" s="9">
        <f t="shared" si="7"/>
        <v>0.29805814556832655</v>
      </c>
      <c r="V20" s="15">
        <f t="shared" si="0"/>
        <v>0</v>
      </c>
      <c r="X20" s="11">
        <f t="shared" si="8"/>
        <v>1.6254E+18</v>
      </c>
      <c r="Y20" s="11">
        <f t="shared" si="9"/>
        <v>6.346E-18</v>
      </c>
      <c r="Z20" s="11">
        <f t="shared" si="10"/>
        <v>6.9299999999999993E-4</v>
      </c>
      <c r="AA20" s="16">
        <f t="shared" si="11"/>
        <v>7.0974149858997826E-3</v>
      </c>
      <c r="AB20" s="9">
        <f t="shared" si="1"/>
        <v>0.67166010026933565</v>
      </c>
      <c r="AC20" s="9">
        <f t="shared" si="2"/>
        <v>0.99290258501410023</v>
      </c>
      <c r="AD20" s="15">
        <f t="shared" si="3"/>
        <v>10.241580066233455</v>
      </c>
      <c r="AE20" s="3">
        <f t="shared" si="12"/>
        <v>764.05839999999978</v>
      </c>
      <c r="AF20" s="2">
        <f t="shared" si="13"/>
        <v>0.25</v>
      </c>
      <c r="AG20" s="9">
        <f t="shared" si="14"/>
        <v>2.3481433555623708E-3</v>
      </c>
      <c r="AH20" s="2">
        <f t="shared" si="15"/>
        <v>0.11362543494246745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163.4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0.71996199999999999</v>
      </c>
      <c r="F21" s="9">
        <f>IF(Raw!$G21&gt;$C$8,IF(Raw!$Q21&gt;$C$8,IF(Raw!$N21&gt;$C$9,IF(Raw!$N21&lt;$A$9,IF(Raw!$X21&gt;$C$9,IF(Raw!$X21&lt;$A$9,Raw!I21,-999),-999),-999),-999),-999),-999)</f>
        <v>0.98761299999999996</v>
      </c>
      <c r="G21" s="9">
        <f>Raw!G21</f>
        <v>0.96669400000000005</v>
      </c>
      <c r="H21" s="9">
        <f>IF(Raw!$G21&gt;$C$8,IF(Raw!$Q21&gt;$C$8,IF(Raw!$N21&gt;$C$9,IF(Raw!$N21&lt;$A$9,IF(Raw!$X21&gt;$C$9,IF(Raw!$X21&lt;$A$9,Raw!L21,-999),-999),-999),-999),-999),-999)</f>
        <v>650.70000000000005</v>
      </c>
      <c r="I21" s="9">
        <f>IF(Raw!$G21&gt;$C$8,IF(Raw!$Q21&gt;$C$8,IF(Raw!$N21&gt;$C$9,IF(Raw!$N21&lt;$A$9,IF(Raw!$X21&gt;$C$9,IF(Raw!$X21&lt;$A$9,Raw!M21,-999),-999),-999),-999),-999),-999)</f>
        <v>9.2409000000000005E-2</v>
      </c>
      <c r="J21" s="9">
        <f>IF(Raw!$G21&gt;$C$8,IF(Raw!$Q21&gt;$C$8,IF(Raw!$N21&gt;$C$9,IF(Raw!$N21&lt;$A$9,IF(Raw!$X21&gt;$C$9,IF(Raw!$X21&lt;$A$9,Raw!N21,-999),-999),-999),-999),-999),-999)</f>
        <v>625</v>
      </c>
      <c r="K21" s="9">
        <f>IF(Raw!$G21&gt;$C$8,IF(Raw!$Q21&gt;$C$8,IF(Raw!$N21&gt;$C$9,IF(Raw!$N21&lt;$A$9,IF(Raw!$X21&gt;$C$9,IF(Raw!$X21&lt;$A$9,Raw!R21,-999),-999),-999),-999),-999),-999)</f>
        <v>0.68674599999999997</v>
      </c>
      <c r="L21" s="9">
        <f>IF(Raw!$G21&gt;$C$8,IF(Raw!$Q21&gt;$C$8,IF(Raw!$N21&gt;$C$9,IF(Raw!$N21&lt;$A$9,IF(Raw!$X21&gt;$C$9,IF(Raw!$X21&lt;$A$9,Raw!S21,-999),-999),-999),-999),-999),-999)</f>
        <v>0.96206499999999995</v>
      </c>
      <c r="M21" s="9">
        <f>Raw!Q21</f>
        <v>0.979626</v>
      </c>
      <c r="N21" s="9">
        <f>IF(Raw!$G21&gt;$C$8,IF(Raw!$Q21&gt;$C$8,IF(Raw!$N21&gt;$C$9,IF(Raw!$N21&lt;$A$9,IF(Raw!$X21&gt;$C$9,IF(Raw!$X21&lt;$A$9,Raw!V21,-999),-999),-999),-999),-999),-999)</f>
        <v>725.9</v>
      </c>
      <c r="O21" s="9">
        <f>IF(Raw!$G21&gt;$C$8,IF(Raw!$Q21&gt;$C$8,IF(Raw!$N21&gt;$C$9,IF(Raw!$N21&lt;$A$9,IF(Raw!$X21&gt;$C$9,IF(Raw!$X21&lt;$A$9,Raw!W21,-999),-999),-999),-999),-999),-999)</f>
        <v>0.151945</v>
      </c>
      <c r="P21" s="9">
        <f>IF(Raw!$G21&gt;$C$8,IF(Raw!$Q21&gt;$C$8,IF(Raw!$N21&gt;$C$9,IF(Raw!$N21&lt;$A$9,IF(Raw!$X21&gt;$C$9,IF(Raw!$X21&lt;$A$9,Raw!X21,-999),-999),-999),-999),-999),-999)</f>
        <v>491</v>
      </c>
      <c r="R21" s="9">
        <f t="shared" si="4"/>
        <v>0.26765099999999997</v>
      </c>
      <c r="S21" s="9">
        <f t="shared" si="5"/>
        <v>0.27100797579618735</v>
      </c>
      <c r="T21" s="9">
        <f t="shared" si="6"/>
        <v>0.27531899999999998</v>
      </c>
      <c r="U21" s="9">
        <f t="shared" si="7"/>
        <v>0.28617505054232301</v>
      </c>
      <c r="V21" s="15">
        <f t="shared" si="0"/>
        <v>0</v>
      </c>
      <c r="X21" s="11">
        <f t="shared" si="8"/>
        <v>1.6254E+18</v>
      </c>
      <c r="Y21" s="11">
        <f t="shared" si="9"/>
        <v>6.5070000000000001E-18</v>
      </c>
      <c r="Z21" s="11">
        <f t="shared" si="10"/>
        <v>6.2500000000000001E-4</v>
      </c>
      <c r="AA21" s="16">
        <f t="shared" si="11"/>
        <v>6.5668895242076038E-3</v>
      </c>
      <c r="AB21" s="9">
        <f t="shared" si="1"/>
        <v>0.68855398945691526</v>
      </c>
      <c r="AC21" s="9">
        <f t="shared" si="2"/>
        <v>0.99343311047579241</v>
      </c>
      <c r="AD21" s="15">
        <f t="shared" si="3"/>
        <v>10.507023238732167</v>
      </c>
      <c r="AE21" s="3">
        <f t="shared" si="12"/>
        <v>783.44279999999981</v>
      </c>
      <c r="AF21" s="2">
        <f t="shared" si="13"/>
        <v>0.25</v>
      </c>
      <c r="AG21" s="9">
        <f t="shared" si="14"/>
        <v>2.3129599279950309E-3</v>
      </c>
      <c r="AH21" s="2">
        <f t="shared" si="15"/>
        <v>0.11192292719282949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162.1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0.72338999999999998</v>
      </c>
      <c r="F22" s="9">
        <f>IF(Raw!$G22&gt;$C$8,IF(Raw!$Q22&gt;$C$8,IF(Raw!$N22&gt;$C$9,IF(Raw!$N22&lt;$A$9,IF(Raw!$X22&gt;$C$9,IF(Raw!$X22&lt;$A$9,Raw!I22,-999),-999),-999),-999),-999),-999)</f>
        <v>1.0027140000000001</v>
      </c>
      <c r="G22" s="9">
        <f>Raw!G22</f>
        <v>0.949048</v>
      </c>
      <c r="H22" s="9">
        <f>IF(Raw!$G22&gt;$C$8,IF(Raw!$Q22&gt;$C$8,IF(Raw!$N22&gt;$C$9,IF(Raw!$N22&lt;$A$9,IF(Raw!$X22&gt;$C$9,IF(Raw!$X22&lt;$A$9,Raw!L22,-999),-999),-999),-999),-999),-999)</f>
        <v>681.4</v>
      </c>
      <c r="I22" s="9">
        <f>IF(Raw!$G22&gt;$C$8,IF(Raw!$Q22&gt;$C$8,IF(Raw!$N22&gt;$C$9,IF(Raw!$N22&lt;$A$9,IF(Raw!$X22&gt;$C$9,IF(Raw!$X22&lt;$A$9,Raw!M22,-999),-999),-999),-999),-999),-999)</f>
        <v>0.12884200000000001</v>
      </c>
      <c r="J22" s="9">
        <f>IF(Raw!$G22&gt;$C$8,IF(Raw!$Q22&gt;$C$8,IF(Raw!$N22&gt;$C$9,IF(Raw!$N22&lt;$A$9,IF(Raw!$X22&gt;$C$9,IF(Raw!$X22&lt;$A$9,Raw!N22,-999),-999),-999),-999),-999),-999)</f>
        <v>1088</v>
      </c>
      <c r="K22" s="9">
        <f>IF(Raw!$G22&gt;$C$8,IF(Raw!$Q22&gt;$C$8,IF(Raw!$N22&gt;$C$9,IF(Raw!$N22&lt;$A$9,IF(Raw!$X22&gt;$C$9,IF(Raw!$X22&lt;$A$9,Raw!R22,-999),-999),-999),-999),-999),-999)</f>
        <v>0.68465600000000004</v>
      </c>
      <c r="L22" s="9">
        <f>IF(Raw!$G22&gt;$C$8,IF(Raw!$Q22&gt;$C$8,IF(Raw!$N22&gt;$C$9,IF(Raw!$N22&lt;$A$9,IF(Raw!$X22&gt;$C$9,IF(Raw!$X22&lt;$A$9,Raw!S22,-999),-999),-999),-999),-999),-999)</f>
        <v>0.98307500000000003</v>
      </c>
      <c r="M22" s="9">
        <f>Raw!Q22</f>
        <v>0.96920200000000001</v>
      </c>
      <c r="N22" s="9">
        <f>IF(Raw!$G22&gt;$C$8,IF(Raw!$Q22&gt;$C$8,IF(Raw!$N22&gt;$C$9,IF(Raw!$N22&lt;$A$9,IF(Raw!$X22&gt;$C$9,IF(Raw!$X22&lt;$A$9,Raw!V22,-999),-999),-999),-999),-999),-999)</f>
        <v>707</v>
      </c>
      <c r="O22" s="9">
        <f>IF(Raw!$G22&gt;$C$8,IF(Raw!$Q22&gt;$C$8,IF(Raw!$N22&gt;$C$9,IF(Raw!$N22&lt;$A$9,IF(Raw!$X22&gt;$C$9,IF(Raw!$X22&lt;$A$9,Raw!W22,-999),-999),-999),-999),-999),-999)</f>
        <v>0.192718</v>
      </c>
      <c r="P22" s="9">
        <f>IF(Raw!$G22&gt;$C$8,IF(Raw!$Q22&gt;$C$8,IF(Raw!$N22&gt;$C$9,IF(Raw!$N22&lt;$A$9,IF(Raw!$X22&gt;$C$9,IF(Raw!$X22&lt;$A$9,Raw!X22,-999),-999),-999),-999),-999),-999)</f>
        <v>429</v>
      </c>
      <c r="R22" s="9">
        <f t="shared" si="4"/>
        <v>0.27932400000000013</v>
      </c>
      <c r="S22" s="9">
        <f t="shared" si="5"/>
        <v>0.27856796653881377</v>
      </c>
      <c r="T22" s="9">
        <f t="shared" si="6"/>
        <v>0.29841899999999999</v>
      </c>
      <c r="U22" s="9">
        <f t="shared" si="7"/>
        <v>0.30355669709839023</v>
      </c>
      <c r="V22" s="15">
        <f t="shared" si="0"/>
        <v>0</v>
      </c>
      <c r="X22" s="11">
        <f t="shared" si="8"/>
        <v>1.6254E+18</v>
      </c>
      <c r="Y22" s="11">
        <f t="shared" si="9"/>
        <v>6.8139999999999993E-18</v>
      </c>
      <c r="Z22" s="11">
        <f t="shared" si="10"/>
        <v>1.088E-3</v>
      </c>
      <c r="AA22" s="16">
        <f t="shared" si="11"/>
        <v>1.1906641029921122E-2</v>
      </c>
      <c r="AB22" s="9">
        <f t="shared" si="1"/>
        <v>0.68820916790950803</v>
      </c>
      <c r="AC22" s="9">
        <f t="shared" si="2"/>
        <v>0.98809335897007899</v>
      </c>
      <c r="AD22" s="15">
        <f t="shared" si="3"/>
        <v>10.943603887795151</v>
      </c>
      <c r="AE22" s="3">
        <f t="shared" si="12"/>
        <v>820.40559999999971</v>
      </c>
      <c r="AF22" s="2">
        <f t="shared" si="13"/>
        <v>0.25</v>
      </c>
      <c r="AG22" s="9">
        <f t="shared" si="14"/>
        <v>2.5553878850247676E-3</v>
      </c>
      <c r="AH22" s="2">
        <f t="shared" si="15"/>
        <v>0.12365388986785769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160.80000000000001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0.75734900000000005</v>
      </c>
      <c r="F23" s="9">
        <f>IF(Raw!$G23&gt;$C$8,IF(Raw!$Q23&gt;$C$8,IF(Raw!$N23&gt;$C$9,IF(Raw!$N23&lt;$A$9,IF(Raw!$X23&gt;$C$9,IF(Raw!$X23&lt;$A$9,Raw!I23,-999),-999),-999),-999),-999),-999)</f>
        <v>0.99961599999999995</v>
      </c>
      <c r="G23" s="9">
        <f>Raw!G23</f>
        <v>0.955175</v>
      </c>
      <c r="H23" s="9">
        <f>IF(Raw!$G23&gt;$C$8,IF(Raw!$Q23&gt;$C$8,IF(Raw!$N23&gt;$C$9,IF(Raw!$N23&lt;$A$9,IF(Raw!$X23&gt;$C$9,IF(Raw!$X23&lt;$A$9,Raw!L23,-999),-999),-999),-999),-999),-999)</f>
        <v>644.5</v>
      </c>
      <c r="I23" s="9">
        <f>IF(Raw!$G23&gt;$C$8,IF(Raw!$Q23&gt;$C$8,IF(Raw!$N23&gt;$C$9,IF(Raw!$N23&lt;$A$9,IF(Raw!$X23&gt;$C$9,IF(Raw!$X23&lt;$A$9,Raw!M23,-999),-999),-999),-999),-999),-999)</f>
        <v>0.11652700000000001</v>
      </c>
      <c r="J23" s="9">
        <f>IF(Raw!$G23&gt;$C$8,IF(Raw!$Q23&gt;$C$8,IF(Raw!$N23&gt;$C$9,IF(Raw!$N23&lt;$A$9,IF(Raw!$X23&gt;$C$9,IF(Raw!$X23&lt;$A$9,Raw!N23,-999),-999),-999),-999),-999),-999)</f>
        <v>787</v>
      </c>
      <c r="K23" s="9">
        <f>IF(Raw!$G23&gt;$C$8,IF(Raw!$Q23&gt;$C$8,IF(Raw!$N23&gt;$C$9,IF(Raw!$N23&lt;$A$9,IF(Raw!$X23&gt;$C$9,IF(Raw!$X23&lt;$A$9,Raw!R23,-999),-999),-999),-999),-999),-999)</f>
        <v>0.68633599999999995</v>
      </c>
      <c r="L23" s="9">
        <f>IF(Raw!$G23&gt;$C$8,IF(Raw!$Q23&gt;$C$8,IF(Raw!$N23&gt;$C$9,IF(Raw!$N23&lt;$A$9,IF(Raw!$X23&gt;$C$9,IF(Raw!$X23&lt;$A$9,Raw!S23,-999),-999),-999),-999),-999),-999)</f>
        <v>0.970086</v>
      </c>
      <c r="M23" s="9">
        <f>Raw!Q23</f>
        <v>0.96557700000000002</v>
      </c>
      <c r="N23" s="9">
        <f>IF(Raw!$G23&gt;$C$8,IF(Raw!$Q23&gt;$C$8,IF(Raw!$N23&gt;$C$9,IF(Raw!$N23&lt;$A$9,IF(Raw!$X23&gt;$C$9,IF(Raw!$X23&lt;$A$9,Raw!V23,-999),-999),-999),-999),-999),-999)</f>
        <v>741.3</v>
      </c>
      <c r="O23" s="9">
        <f>IF(Raw!$G23&gt;$C$8,IF(Raw!$Q23&gt;$C$8,IF(Raw!$N23&gt;$C$9,IF(Raw!$N23&lt;$A$9,IF(Raw!$X23&gt;$C$9,IF(Raw!$X23&lt;$A$9,Raw!W23,-999),-999),-999),-999),-999),-999)</f>
        <v>0.211783</v>
      </c>
      <c r="P23" s="9">
        <f>IF(Raw!$G23&gt;$C$8,IF(Raw!$Q23&gt;$C$8,IF(Raw!$N23&gt;$C$9,IF(Raw!$N23&lt;$A$9,IF(Raw!$X23&gt;$C$9,IF(Raw!$X23&lt;$A$9,Raw!X23,-999),-999),-999),-999),-999),-999)</f>
        <v>1116</v>
      </c>
      <c r="R23" s="9">
        <f t="shared" si="4"/>
        <v>0.2422669999999999</v>
      </c>
      <c r="S23" s="9">
        <f t="shared" si="5"/>
        <v>0.24236006626544584</v>
      </c>
      <c r="T23" s="9">
        <f t="shared" si="6"/>
        <v>0.28375000000000006</v>
      </c>
      <c r="U23" s="9">
        <f t="shared" si="7"/>
        <v>0.29249984022035164</v>
      </c>
      <c r="V23" s="15">
        <f t="shared" si="0"/>
        <v>0</v>
      </c>
      <c r="X23" s="11">
        <f t="shared" si="8"/>
        <v>1.6254E+18</v>
      </c>
      <c r="Y23" s="11">
        <f t="shared" si="9"/>
        <v>6.445E-18</v>
      </c>
      <c r="Z23" s="11">
        <f t="shared" si="10"/>
        <v>7.8699999999999994E-4</v>
      </c>
      <c r="AA23" s="16">
        <f t="shared" si="11"/>
        <v>8.1769642744943839E-3</v>
      </c>
      <c r="AB23" s="9">
        <f t="shared" si="1"/>
        <v>0.68865621361288776</v>
      </c>
      <c r="AC23" s="9">
        <f t="shared" si="2"/>
        <v>0.99182303572550556</v>
      </c>
      <c r="AD23" s="15">
        <f t="shared" si="3"/>
        <v>10.390043550818785</v>
      </c>
      <c r="AE23" s="3">
        <f t="shared" si="12"/>
        <v>775.97799999999984</v>
      </c>
      <c r="AF23" s="2">
        <f t="shared" si="13"/>
        <v>0.25</v>
      </c>
      <c r="AG23" s="9">
        <f t="shared" si="14"/>
        <v>2.3377585219207611E-3</v>
      </c>
      <c r="AH23" s="2">
        <f t="shared" si="15"/>
        <v>0.11312291824708005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159.69999999999999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0.72930399999999995</v>
      </c>
      <c r="F24" s="9">
        <f>IF(Raw!$G24&gt;$C$8,IF(Raw!$Q24&gt;$C$8,IF(Raw!$N24&gt;$C$9,IF(Raw!$N24&lt;$A$9,IF(Raw!$X24&gt;$C$9,IF(Raw!$X24&lt;$A$9,Raw!I24,-999),-999),-999),-999),-999),-999)</f>
        <v>0.99595</v>
      </c>
      <c r="G24" s="9">
        <f>Raw!G24</f>
        <v>0.96363600000000005</v>
      </c>
      <c r="H24" s="9">
        <f>IF(Raw!$G24&gt;$C$8,IF(Raw!$Q24&gt;$C$8,IF(Raw!$N24&gt;$C$9,IF(Raw!$N24&lt;$A$9,IF(Raw!$X24&gt;$C$9,IF(Raw!$X24&lt;$A$9,Raw!L24,-999),-999),-999),-999),-999),-999)</f>
        <v>708.8</v>
      </c>
      <c r="I24" s="9">
        <f>IF(Raw!$G24&gt;$C$8,IF(Raw!$Q24&gt;$C$8,IF(Raw!$N24&gt;$C$9,IF(Raw!$N24&lt;$A$9,IF(Raw!$X24&gt;$C$9,IF(Raw!$X24&lt;$A$9,Raw!M24,-999),-999),-999),-999),-999),-999)</f>
        <v>0.292076</v>
      </c>
      <c r="J24" s="9">
        <f>IF(Raw!$G24&gt;$C$8,IF(Raw!$Q24&gt;$C$8,IF(Raw!$N24&gt;$C$9,IF(Raw!$N24&lt;$A$9,IF(Raw!$X24&gt;$C$9,IF(Raw!$X24&lt;$A$9,Raw!N24,-999),-999),-999),-999),-999),-999)</f>
        <v>451</v>
      </c>
      <c r="K24" s="9">
        <f>IF(Raw!$G24&gt;$C$8,IF(Raw!$Q24&gt;$C$8,IF(Raw!$N24&gt;$C$9,IF(Raw!$N24&lt;$A$9,IF(Raw!$X24&gt;$C$9,IF(Raw!$X24&lt;$A$9,Raw!R24,-999),-999),-999),-999),-999),-999)</f>
        <v>0.69347999999999999</v>
      </c>
      <c r="L24" s="9">
        <f>IF(Raw!$G24&gt;$C$8,IF(Raw!$Q24&gt;$C$8,IF(Raw!$N24&gt;$C$9,IF(Raw!$N24&lt;$A$9,IF(Raw!$X24&gt;$C$9,IF(Raw!$X24&lt;$A$9,Raw!S24,-999),-999),-999),-999),-999),-999)</f>
        <v>0.99087599999999998</v>
      </c>
      <c r="M24" s="9">
        <f>Raw!Q24</f>
        <v>0.96646100000000001</v>
      </c>
      <c r="N24" s="9">
        <f>IF(Raw!$G24&gt;$C$8,IF(Raw!$Q24&gt;$C$8,IF(Raw!$N24&gt;$C$9,IF(Raw!$N24&lt;$A$9,IF(Raw!$X24&gt;$C$9,IF(Raw!$X24&lt;$A$9,Raw!V24,-999),-999),-999),-999),-999),-999)</f>
        <v>676</v>
      </c>
      <c r="O24" s="9">
        <f>IF(Raw!$G24&gt;$C$8,IF(Raw!$Q24&gt;$C$8,IF(Raw!$N24&gt;$C$9,IF(Raw!$N24&lt;$A$9,IF(Raw!$X24&gt;$C$9,IF(Raw!$X24&lt;$A$9,Raw!W24,-999),-999),-999),-999),-999),-999)</f>
        <v>0.145285</v>
      </c>
      <c r="P24" s="9">
        <f>IF(Raw!$G24&gt;$C$8,IF(Raw!$Q24&gt;$C$8,IF(Raw!$N24&gt;$C$9,IF(Raw!$N24&lt;$A$9,IF(Raw!$X24&gt;$C$9,IF(Raw!$X24&lt;$A$9,Raw!X24,-999),-999),-999),-999),-999),-999)</f>
        <v>605</v>
      </c>
      <c r="R24" s="9">
        <f t="shared" si="4"/>
        <v>0.26664600000000005</v>
      </c>
      <c r="S24" s="9">
        <f t="shared" si="5"/>
        <v>0.26773030774637285</v>
      </c>
      <c r="T24" s="9">
        <f t="shared" si="6"/>
        <v>0.29739599999999999</v>
      </c>
      <c r="U24" s="9">
        <f t="shared" si="7"/>
        <v>0.30013442650745403</v>
      </c>
      <c r="V24" s="15">
        <f t="shared" si="0"/>
        <v>0</v>
      </c>
      <c r="X24" s="11">
        <f t="shared" si="8"/>
        <v>1.6254E+18</v>
      </c>
      <c r="Y24" s="11">
        <f t="shared" si="9"/>
        <v>7.0879999999999996E-18</v>
      </c>
      <c r="Z24" s="11">
        <f t="shared" si="10"/>
        <v>4.5099999999999996E-4</v>
      </c>
      <c r="AA24" s="16">
        <f t="shared" si="11"/>
        <v>5.1690388832525275E-3</v>
      </c>
      <c r="AB24" s="9">
        <f t="shared" si="1"/>
        <v>0.69501725148772375</v>
      </c>
      <c r="AC24" s="9">
        <f t="shared" si="2"/>
        <v>0.99483096111674751</v>
      </c>
      <c r="AD24" s="15">
        <f t="shared" si="3"/>
        <v>11.461283554883655</v>
      </c>
      <c r="AE24" s="3">
        <f t="shared" si="12"/>
        <v>853.3951999999997</v>
      </c>
      <c r="AF24" s="2">
        <f t="shared" si="13"/>
        <v>0.25</v>
      </c>
      <c r="AG24" s="9">
        <f t="shared" si="14"/>
        <v>2.646096743680246E-3</v>
      </c>
      <c r="AH24" s="2">
        <f t="shared" si="15"/>
        <v>0.12804324433101189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158.4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0.77176999999999996</v>
      </c>
      <c r="F25" s="9">
        <f>IF(Raw!$G25&gt;$C$8,IF(Raw!$Q25&gt;$C$8,IF(Raw!$N25&gt;$C$9,IF(Raw!$N25&lt;$A$9,IF(Raw!$X25&gt;$C$9,IF(Raw!$X25&lt;$A$9,Raw!I25,-999),-999),-999),-999),-999),-999)</f>
        <v>1.0496529999999999</v>
      </c>
      <c r="G25" s="9">
        <f>Raw!G25</f>
        <v>0.96360999999999997</v>
      </c>
      <c r="H25" s="9">
        <f>IF(Raw!$G25&gt;$C$8,IF(Raw!$Q25&gt;$C$8,IF(Raw!$N25&gt;$C$9,IF(Raw!$N25&lt;$A$9,IF(Raw!$X25&gt;$C$9,IF(Raw!$X25&lt;$A$9,Raw!L25,-999),-999),-999),-999),-999),-999)</f>
        <v>639.5</v>
      </c>
      <c r="I25" s="9">
        <f>IF(Raw!$G25&gt;$C$8,IF(Raw!$Q25&gt;$C$8,IF(Raw!$N25&gt;$C$9,IF(Raw!$N25&lt;$A$9,IF(Raw!$X25&gt;$C$9,IF(Raw!$X25&lt;$A$9,Raw!M25,-999),-999),-999),-999),-999),-999)</f>
        <v>0.20635500000000001</v>
      </c>
      <c r="J25" s="9">
        <f>IF(Raw!$G25&gt;$C$8,IF(Raw!$Q25&gt;$C$8,IF(Raw!$N25&gt;$C$9,IF(Raw!$N25&lt;$A$9,IF(Raw!$X25&gt;$C$9,IF(Raw!$X25&lt;$A$9,Raw!N25,-999),-999),-999),-999),-999),-999)</f>
        <v>735</v>
      </c>
      <c r="K25" s="9">
        <f>IF(Raw!$G25&gt;$C$8,IF(Raw!$Q25&gt;$C$8,IF(Raw!$N25&gt;$C$9,IF(Raw!$N25&lt;$A$9,IF(Raw!$X25&gt;$C$9,IF(Raw!$X25&lt;$A$9,Raw!R25,-999),-999),-999),-999),-999),-999)</f>
        <v>0.69511299999999998</v>
      </c>
      <c r="L25" s="9">
        <f>IF(Raw!$G25&gt;$C$8,IF(Raw!$Q25&gt;$C$8,IF(Raw!$N25&gt;$C$9,IF(Raw!$N25&lt;$A$9,IF(Raw!$X25&gt;$C$9,IF(Raw!$X25&lt;$A$9,Raw!S25,-999),-999),-999),-999),-999),-999)</f>
        <v>0.97556600000000004</v>
      </c>
      <c r="M25" s="9">
        <f>Raw!Q25</f>
        <v>0.97739399999999999</v>
      </c>
      <c r="N25" s="9">
        <f>IF(Raw!$G25&gt;$C$8,IF(Raw!$Q25&gt;$C$8,IF(Raw!$N25&gt;$C$9,IF(Raw!$N25&lt;$A$9,IF(Raw!$X25&gt;$C$9,IF(Raw!$X25&lt;$A$9,Raw!V25,-999),-999),-999),-999),-999),-999)</f>
        <v>692.5</v>
      </c>
      <c r="O25" s="9">
        <f>IF(Raw!$G25&gt;$C$8,IF(Raw!$Q25&gt;$C$8,IF(Raw!$N25&gt;$C$9,IF(Raw!$N25&lt;$A$9,IF(Raw!$X25&gt;$C$9,IF(Raw!$X25&lt;$A$9,Raw!W25,-999),-999),-999),-999),-999),-999)</f>
        <v>0.37081999999999998</v>
      </c>
      <c r="P25" s="9">
        <f>IF(Raw!$G25&gt;$C$8,IF(Raw!$Q25&gt;$C$8,IF(Raw!$N25&gt;$C$9,IF(Raw!$N25&lt;$A$9,IF(Raw!$X25&gt;$C$9,IF(Raw!$X25&lt;$A$9,Raw!X25,-999),-999),-999),-999),-999),-999)</f>
        <v>467</v>
      </c>
      <c r="R25" s="9">
        <f t="shared" si="4"/>
        <v>0.27788299999999999</v>
      </c>
      <c r="S25" s="9">
        <f t="shared" si="5"/>
        <v>0.26473796578488318</v>
      </c>
      <c r="T25" s="9">
        <f t="shared" si="6"/>
        <v>0.28045300000000006</v>
      </c>
      <c r="U25" s="9">
        <f t="shared" si="7"/>
        <v>0.28747721835324319</v>
      </c>
      <c r="V25" s="15">
        <f t="shared" si="0"/>
        <v>0</v>
      </c>
      <c r="X25" s="11">
        <f t="shared" si="8"/>
        <v>1.6254E+18</v>
      </c>
      <c r="Y25" s="11">
        <f t="shared" si="9"/>
        <v>6.3949999999999995E-18</v>
      </c>
      <c r="Z25" s="11">
        <f t="shared" si="10"/>
        <v>7.3499999999999998E-4</v>
      </c>
      <c r="AA25" s="16">
        <f t="shared" si="11"/>
        <v>7.581982603518115E-3</v>
      </c>
      <c r="AB25" s="9">
        <f t="shared" si="1"/>
        <v>0.69723938976710442</v>
      </c>
      <c r="AC25" s="9">
        <f t="shared" si="2"/>
        <v>0.99241801739648194</v>
      </c>
      <c r="AD25" s="15">
        <f t="shared" si="3"/>
        <v>10.315622589820565</v>
      </c>
      <c r="AE25" s="3">
        <f t="shared" si="12"/>
        <v>769.95799999999974</v>
      </c>
      <c r="AF25" s="2">
        <f t="shared" si="13"/>
        <v>0.25</v>
      </c>
      <c r="AG25" s="9">
        <f t="shared" si="14"/>
        <v>2.281158836694996E-3</v>
      </c>
      <c r="AH25" s="2">
        <f t="shared" si="15"/>
        <v>0.11038408893491308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157.4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0.75283599999999995</v>
      </c>
      <c r="F26" s="9">
        <f>IF(Raw!$G26&gt;$C$8,IF(Raw!$Q26&gt;$C$8,IF(Raw!$N26&gt;$C$9,IF(Raw!$N26&lt;$A$9,IF(Raw!$X26&gt;$C$9,IF(Raw!$X26&lt;$A$9,Raw!I26,-999),-999),-999),-999),-999),-999)</f>
        <v>0.99747799999999998</v>
      </c>
      <c r="G26" s="9">
        <f>Raw!G26</f>
        <v>0.96258299999999997</v>
      </c>
      <c r="H26" s="9">
        <f>IF(Raw!$G26&gt;$C$8,IF(Raw!$Q26&gt;$C$8,IF(Raw!$N26&gt;$C$9,IF(Raw!$N26&lt;$A$9,IF(Raw!$X26&gt;$C$9,IF(Raw!$X26&lt;$A$9,Raw!L26,-999),-999),-999),-999),-999),-999)</f>
        <v>591.9</v>
      </c>
      <c r="I26" s="9">
        <f>IF(Raw!$G26&gt;$C$8,IF(Raw!$Q26&gt;$C$8,IF(Raw!$N26&gt;$C$9,IF(Raw!$N26&lt;$A$9,IF(Raw!$X26&gt;$C$9,IF(Raw!$X26&lt;$A$9,Raw!M26,-999),-999),-999),-999),-999),-999)</f>
        <v>0.31726100000000002</v>
      </c>
      <c r="J26" s="9">
        <f>IF(Raw!$G26&gt;$C$8,IF(Raw!$Q26&gt;$C$8,IF(Raw!$N26&gt;$C$9,IF(Raw!$N26&lt;$A$9,IF(Raw!$X26&gt;$C$9,IF(Raw!$X26&lt;$A$9,Raw!N26,-999),-999),-999),-999),-999),-999)</f>
        <v>502</v>
      </c>
      <c r="K26" s="9">
        <f>IF(Raw!$G26&gt;$C$8,IF(Raw!$Q26&gt;$C$8,IF(Raw!$N26&gt;$C$9,IF(Raw!$N26&lt;$A$9,IF(Raw!$X26&gt;$C$9,IF(Raw!$X26&lt;$A$9,Raw!R26,-999),-999),-999),-999),-999),-999)</f>
        <v>0.70958100000000002</v>
      </c>
      <c r="L26" s="9">
        <f>IF(Raw!$G26&gt;$C$8,IF(Raw!$Q26&gt;$C$8,IF(Raw!$N26&gt;$C$9,IF(Raw!$N26&lt;$A$9,IF(Raw!$X26&gt;$C$9,IF(Raw!$X26&lt;$A$9,Raw!S26,-999),-999),-999),-999),-999),-999)</f>
        <v>0.97794700000000001</v>
      </c>
      <c r="M26" s="9">
        <f>Raw!Q26</f>
        <v>0.96394800000000003</v>
      </c>
      <c r="N26" s="9">
        <f>IF(Raw!$G26&gt;$C$8,IF(Raw!$Q26&gt;$C$8,IF(Raw!$N26&gt;$C$9,IF(Raw!$N26&lt;$A$9,IF(Raw!$X26&gt;$C$9,IF(Raw!$X26&lt;$A$9,Raw!V26,-999),-999),-999),-999),-999),-999)</f>
        <v>690.6</v>
      </c>
      <c r="O26" s="9">
        <f>IF(Raw!$G26&gt;$C$8,IF(Raw!$Q26&gt;$C$8,IF(Raw!$N26&gt;$C$9,IF(Raw!$N26&lt;$A$9,IF(Raw!$X26&gt;$C$9,IF(Raw!$X26&lt;$A$9,Raw!W26,-999),-999),-999),-999),-999),-999)</f>
        <v>0.28485199999999999</v>
      </c>
      <c r="P26" s="9">
        <f>IF(Raw!$G26&gt;$C$8,IF(Raw!$Q26&gt;$C$8,IF(Raw!$N26&gt;$C$9,IF(Raw!$N26&lt;$A$9,IF(Raw!$X26&gt;$C$9,IF(Raw!$X26&lt;$A$9,Raw!X26,-999),-999),-999),-999),-999),-999)</f>
        <v>858</v>
      </c>
      <c r="R26" s="9">
        <f t="shared" si="4"/>
        <v>0.24464200000000003</v>
      </c>
      <c r="S26" s="9">
        <f t="shared" si="5"/>
        <v>0.2452605470997857</v>
      </c>
      <c r="T26" s="9">
        <f t="shared" si="6"/>
        <v>0.26836599999999999</v>
      </c>
      <c r="U26" s="9">
        <f t="shared" si="7"/>
        <v>0.27441773429439426</v>
      </c>
      <c r="V26" s="15">
        <f t="shared" si="0"/>
        <v>0</v>
      </c>
      <c r="X26" s="11">
        <f t="shared" si="8"/>
        <v>1.6254E+18</v>
      </c>
      <c r="Y26" s="11">
        <f t="shared" si="9"/>
        <v>5.9189999999999991E-18</v>
      </c>
      <c r="Z26" s="11">
        <f t="shared" si="10"/>
        <v>5.0199999999999995E-4</v>
      </c>
      <c r="AA26" s="16">
        <f t="shared" si="11"/>
        <v>4.8063997355862293E-3</v>
      </c>
      <c r="AB26" s="9">
        <f t="shared" si="1"/>
        <v>0.71087087427144036</v>
      </c>
      <c r="AC26" s="9">
        <f t="shared" si="2"/>
        <v>0.99519360026441372</v>
      </c>
      <c r="AD26" s="15">
        <f t="shared" si="3"/>
        <v>9.574501465311215</v>
      </c>
      <c r="AE26" s="3">
        <f t="shared" si="12"/>
        <v>712.64759999999967</v>
      </c>
      <c r="AF26" s="2">
        <f t="shared" si="13"/>
        <v>0.25</v>
      </c>
      <c r="AG26" s="9">
        <f t="shared" si="14"/>
        <v>2.0210869223915859E-3</v>
      </c>
      <c r="AH26" s="2">
        <f t="shared" si="15"/>
        <v>9.779934434977347E-2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156.1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0.74678500000000003</v>
      </c>
      <c r="F27" s="9">
        <f>IF(Raw!$G27&gt;$C$8,IF(Raw!$Q27&gt;$C$8,IF(Raw!$N27&gt;$C$9,IF(Raw!$N27&lt;$A$9,IF(Raw!$X27&gt;$C$9,IF(Raw!$X27&lt;$A$9,Raw!I27,-999),-999),-999),-999),-999),-999)</f>
        <v>1.0056750000000001</v>
      </c>
      <c r="G27" s="9">
        <f>Raw!G27</f>
        <v>0.95798000000000005</v>
      </c>
      <c r="H27" s="9">
        <f>IF(Raw!$G27&gt;$C$8,IF(Raw!$Q27&gt;$C$8,IF(Raw!$N27&gt;$C$9,IF(Raw!$N27&lt;$A$9,IF(Raw!$X27&gt;$C$9,IF(Raw!$X27&lt;$A$9,Raw!L27,-999),-999),-999),-999),-999),-999)</f>
        <v>617.6</v>
      </c>
      <c r="I27" s="9">
        <f>IF(Raw!$G27&gt;$C$8,IF(Raw!$Q27&gt;$C$8,IF(Raw!$N27&gt;$C$9,IF(Raw!$N27&lt;$A$9,IF(Raw!$X27&gt;$C$9,IF(Raw!$X27&lt;$A$9,Raw!M27,-999),-999),-999),-999),-999),-999)</f>
        <v>0.261015</v>
      </c>
      <c r="J27" s="9">
        <f>IF(Raw!$G27&gt;$C$8,IF(Raw!$Q27&gt;$C$8,IF(Raw!$N27&gt;$C$9,IF(Raw!$N27&lt;$A$9,IF(Raw!$X27&gt;$C$9,IF(Raw!$X27&lt;$A$9,Raw!N27,-999),-999),-999),-999),-999),-999)</f>
        <v>570</v>
      </c>
      <c r="K27" s="9">
        <f>IF(Raw!$G27&gt;$C$8,IF(Raw!$Q27&gt;$C$8,IF(Raw!$N27&gt;$C$9,IF(Raw!$N27&lt;$A$9,IF(Raw!$X27&gt;$C$9,IF(Raw!$X27&lt;$A$9,Raw!R27,-999),-999),-999),-999),-999),-999)</f>
        <v>0.67796400000000001</v>
      </c>
      <c r="L27" s="9">
        <f>IF(Raw!$G27&gt;$C$8,IF(Raw!$Q27&gt;$C$8,IF(Raw!$N27&gt;$C$9,IF(Raw!$N27&lt;$A$9,IF(Raw!$X27&gt;$C$9,IF(Raw!$X27&lt;$A$9,Raw!S27,-999),-999),-999),-999),-999),-999)</f>
        <v>0.97845400000000005</v>
      </c>
      <c r="M27" s="9">
        <f>Raw!Q27</f>
        <v>0.96829699999999996</v>
      </c>
      <c r="N27" s="9">
        <f>IF(Raw!$G27&gt;$C$8,IF(Raw!$Q27&gt;$C$8,IF(Raw!$N27&gt;$C$9,IF(Raw!$N27&lt;$A$9,IF(Raw!$X27&gt;$C$9,IF(Raw!$X27&lt;$A$9,Raw!V27,-999),-999),-999),-999),-999),-999)</f>
        <v>740.2</v>
      </c>
      <c r="O27" s="9">
        <f>IF(Raw!$G27&gt;$C$8,IF(Raw!$Q27&gt;$C$8,IF(Raw!$N27&gt;$C$9,IF(Raw!$N27&lt;$A$9,IF(Raw!$X27&gt;$C$9,IF(Raw!$X27&lt;$A$9,Raw!W27,-999),-999),-999),-999),-999),-999)</f>
        <v>2.0930000000000001E-2</v>
      </c>
      <c r="P27" s="9">
        <f>IF(Raw!$G27&gt;$C$8,IF(Raw!$Q27&gt;$C$8,IF(Raw!$N27&gt;$C$9,IF(Raw!$N27&lt;$A$9,IF(Raw!$X27&gt;$C$9,IF(Raw!$X27&lt;$A$9,Raw!X27,-999),-999),-999),-999),-999),-999)</f>
        <v>554</v>
      </c>
      <c r="R27" s="9">
        <f t="shared" si="4"/>
        <v>0.25889000000000006</v>
      </c>
      <c r="S27" s="9">
        <f t="shared" si="5"/>
        <v>0.2574290899147339</v>
      </c>
      <c r="T27" s="9">
        <f t="shared" si="6"/>
        <v>0.30049000000000003</v>
      </c>
      <c r="U27" s="9">
        <f t="shared" si="7"/>
        <v>0.30710692582379961</v>
      </c>
      <c r="V27" s="15">
        <f t="shared" si="0"/>
        <v>0</v>
      </c>
      <c r="X27" s="11">
        <f t="shared" si="8"/>
        <v>1.6254E+18</v>
      </c>
      <c r="Y27" s="11">
        <f t="shared" si="9"/>
        <v>6.1760000000000001E-18</v>
      </c>
      <c r="Z27" s="11">
        <f t="shared" si="10"/>
        <v>5.6999999999999998E-4</v>
      </c>
      <c r="AA27" s="16">
        <f t="shared" si="11"/>
        <v>5.6893739392264294E-3</v>
      </c>
      <c r="AB27" s="9">
        <f t="shared" si="1"/>
        <v>0.67967359997499821</v>
      </c>
      <c r="AC27" s="9">
        <f t="shared" si="2"/>
        <v>0.99431062606077336</v>
      </c>
      <c r="AD27" s="15">
        <f t="shared" si="3"/>
        <v>9.9813577881165418</v>
      </c>
      <c r="AE27" s="3">
        <f t="shared" si="12"/>
        <v>743.59039999999982</v>
      </c>
      <c r="AF27" s="2">
        <f t="shared" si="13"/>
        <v>0.25</v>
      </c>
      <c r="AG27" s="9">
        <f t="shared" si="14"/>
        <v>2.3579570045045473E-3</v>
      </c>
      <c r="AH27" s="2">
        <f t="shared" si="15"/>
        <v>0.11410031230750821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154.80000000000001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0.75616399999999995</v>
      </c>
      <c r="F28" s="9">
        <f>IF(Raw!$G28&gt;$C$8,IF(Raw!$Q28&gt;$C$8,IF(Raw!$N28&gt;$C$9,IF(Raw!$N28&lt;$A$9,IF(Raw!$X28&gt;$C$9,IF(Raw!$X28&lt;$A$9,Raw!I28,-999),-999),-999),-999),-999),-999)</f>
        <v>1.0266360000000001</v>
      </c>
      <c r="G28" s="9">
        <f>Raw!G28</f>
        <v>0.96064899999999998</v>
      </c>
      <c r="H28" s="9">
        <f>IF(Raw!$G28&gt;$C$8,IF(Raw!$Q28&gt;$C$8,IF(Raw!$N28&gt;$C$9,IF(Raw!$N28&lt;$A$9,IF(Raw!$X28&gt;$C$9,IF(Raw!$X28&lt;$A$9,Raw!L28,-999),-999),-999),-999),-999),-999)</f>
        <v>663</v>
      </c>
      <c r="I28" s="9">
        <f>IF(Raw!$G28&gt;$C$8,IF(Raw!$Q28&gt;$C$8,IF(Raw!$N28&gt;$C$9,IF(Raw!$N28&lt;$A$9,IF(Raw!$X28&gt;$C$9,IF(Raw!$X28&lt;$A$9,Raw!M28,-999),-999),-999),-999),-999),-999)</f>
        <v>0.24405399999999999</v>
      </c>
      <c r="J28" s="9">
        <f>IF(Raw!$G28&gt;$C$8,IF(Raw!$Q28&gt;$C$8,IF(Raw!$N28&gt;$C$9,IF(Raw!$N28&lt;$A$9,IF(Raw!$X28&gt;$C$9,IF(Raw!$X28&lt;$A$9,Raw!N28,-999),-999),-999),-999),-999),-999)</f>
        <v>779</v>
      </c>
      <c r="K28" s="9">
        <f>IF(Raw!$G28&gt;$C$8,IF(Raw!$Q28&gt;$C$8,IF(Raw!$N28&gt;$C$9,IF(Raw!$N28&lt;$A$9,IF(Raw!$X28&gt;$C$9,IF(Raw!$X28&lt;$A$9,Raw!R28,-999),-999),-999),-999),-999),-999)</f>
        <v>0.68939300000000003</v>
      </c>
      <c r="L28" s="9">
        <f>IF(Raw!$G28&gt;$C$8,IF(Raw!$Q28&gt;$C$8,IF(Raw!$N28&gt;$C$9,IF(Raw!$N28&lt;$A$9,IF(Raw!$X28&gt;$C$9,IF(Raw!$X28&lt;$A$9,Raw!S28,-999),-999),-999),-999),-999),-999)</f>
        <v>0.99466299999999996</v>
      </c>
      <c r="M28" s="9">
        <f>Raw!Q28</f>
        <v>0.97208600000000001</v>
      </c>
      <c r="N28" s="9">
        <f>IF(Raw!$G28&gt;$C$8,IF(Raw!$Q28&gt;$C$8,IF(Raw!$N28&gt;$C$9,IF(Raw!$N28&lt;$A$9,IF(Raw!$X28&gt;$C$9,IF(Raw!$X28&lt;$A$9,Raw!V28,-999),-999),-999),-999),-999),-999)</f>
        <v>715</v>
      </c>
      <c r="O28" s="9">
        <f>IF(Raw!$G28&gt;$C$8,IF(Raw!$Q28&gt;$C$8,IF(Raw!$N28&gt;$C$9,IF(Raw!$N28&lt;$A$9,IF(Raw!$X28&gt;$C$9,IF(Raw!$X28&lt;$A$9,Raw!W28,-999),-999),-999),-999),-999),-999)</f>
        <v>0.14702999999999999</v>
      </c>
      <c r="P28" s="9">
        <f>IF(Raw!$G28&gt;$C$8,IF(Raw!$Q28&gt;$C$8,IF(Raw!$N28&gt;$C$9,IF(Raw!$N28&lt;$A$9,IF(Raw!$X28&gt;$C$9,IF(Raw!$X28&lt;$A$9,Raw!X28,-999),-999),-999),-999),-999),-999)</f>
        <v>484</v>
      </c>
      <c r="R28" s="9">
        <f t="shared" si="4"/>
        <v>0.27047200000000016</v>
      </c>
      <c r="S28" s="9">
        <f t="shared" si="5"/>
        <v>0.26345462267054742</v>
      </c>
      <c r="T28" s="9">
        <f t="shared" si="6"/>
        <v>0.30526999999999993</v>
      </c>
      <c r="U28" s="9">
        <f t="shared" si="7"/>
        <v>0.30690796782427809</v>
      </c>
      <c r="V28" s="15">
        <f t="shared" si="0"/>
        <v>0</v>
      </c>
      <c r="X28" s="11">
        <f t="shared" si="8"/>
        <v>1.6254E+18</v>
      </c>
      <c r="Y28" s="11">
        <f t="shared" si="9"/>
        <v>6.6299999999999994E-18</v>
      </c>
      <c r="Z28" s="11">
        <f t="shared" si="10"/>
        <v>7.7899999999999996E-4</v>
      </c>
      <c r="AA28" s="16">
        <f t="shared" si="11"/>
        <v>8.3249308853643768E-3</v>
      </c>
      <c r="AB28" s="9">
        <f t="shared" si="1"/>
        <v>0.69193435165137518</v>
      </c>
      <c r="AC28" s="9">
        <f t="shared" si="2"/>
        <v>0.99167506911463577</v>
      </c>
      <c r="AD28" s="15">
        <f t="shared" si="3"/>
        <v>10.686689198157099</v>
      </c>
      <c r="AE28" s="3">
        <f t="shared" si="12"/>
        <v>798.25199999999973</v>
      </c>
      <c r="AF28" s="2">
        <f t="shared" si="13"/>
        <v>0.25</v>
      </c>
      <c r="AG28" s="9">
        <f t="shared" si="14"/>
        <v>2.5229462035200457E-3</v>
      </c>
      <c r="AH28" s="2">
        <f t="shared" si="15"/>
        <v>0.12208405378331584</v>
      </c>
    </row>
    <row r="29" spans="1:34">
      <c r="A29" s="1">
        <f>Raw!A29</f>
        <v>16</v>
      </c>
      <c r="B29" s="14">
        <f>Raw!B29</f>
        <v>0.45862268518518517</v>
      </c>
      <c r="C29" s="15">
        <f>Raw!C29</f>
        <v>153.69999999999999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0.71779700000000002</v>
      </c>
      <c r="F29" s="9">
        <f>IF(Raw!$G29&gt;$C$8,IF(Raw!$Q29&gt;$C$8,IF(Raw!$N29&gt;$C$9,IF(Raw!$N29&lt;$A$9,IF(Raw!$X29&gt;$C$9,IF(Raw!$X29&lt;$A$9,Raw!I29,-999),-999),-999),-999),-999),-999)</f>
        <v>1.0184519999999999</v>
      </c>
      <c r="G29" s="9">
        <f>Raw!G29</f>
        <v>0.97090799999999999</v>
      </c>
      <c r="H29" s="9">
        <f>IF(Raw!$G29&gt;$C$8,IF(Raw!$Q29&gt;$C$8,IF(Raw!$N29&gt;$C$9,IF(Raw!$N29&lt;$A$9,IF(Raw!$X29&gt;$C$9,IF(Raw!$X29&lt;$A$9,Raw!L29,-999),-999),-999),-999),-999),-999)</f>
        <v>712.7</v>
      </c>
      <c r="I29" s="9">
        <f>IF(Raw!$G29&gt;$C$8,IF(Raw!$Q29&gt;$C$8,IF(Raw!$N29&gt;$C$9,IF(Raw!$N29&lt;$A$9,IF(Raw!$X29&gt;$C$9,IF(Raw!$X29&lt;$A$9,Raw!M29,-999),-999),-999),-999),-999),-999)</f>
        <v>0.12238599999999999</v>
      </c>
      <c r="J29" s="9">
        <f>IF(Raw!$G29&gt;$C$8,IF(Raw!$Q29&gt;$C$8,IF(Raw!$N29&gt;$C$9,IF(Raw!$N29&lt;$A$9,IF(Raw!$X29&gt;$C$9,IF(Raw!$X29&lt;$A$9,Raw!N29,-999),-999),-999),-999),-999),-999)</f>
        <v>1169</v>
      </c>
      <c r="K29" s="9">
        <f>IF(Raw!$G29&gt;$C$8,IF(Raw!$Q29&gt;$C$8,IF(Raw!$N29&gt;$C$9,IF(Raw!$N29&lt;$A$9,IF(Raw!$X29&gt;$C$9,IF(Raw!$X29&lt;$A$9,Raw!R29,-999),-999),-999),-999),-999),-999)</f>
        <v>0.67941200000000002</v>
      </c>
      <c r="L29" s="9">
        <f>IF(Raw!$G29&gt;$C$8,IF(Raw!$Q29&gt;$C$8,IF(Raw!$N29&gt;$C$9,IF(Raw!$N29&lt;$A$9,IF(Raw!$X29&gt;$C$9,IF(Raw!$X29&lt;$A$9,Raw!S29,-999),-999),-999),-999),-999),-999)</f>
        <v>0.98034200000000005</v>
      </c>
      <c r="M29" s="9">
        <f>Raw!Q29</f>
        <v>0.96790200000000004</v>
      </c>
      <c r="N29" s="9">
        <f>IF(Raw!$G29&gt;$C$8,IF(Raw!$Q29&gt;$C$8,IF(Raw!$N29&gt;$C$9,IF(Raw!$N29&lt;$A$9,IF(Raw!$X29&gt;$C$9,IF(Raw!$X29&lt;$A$9,Raw!V29,-999),-999),-999),-999),-999),-999)</f>
        <v>747</v>
      </c>
      <c r="O29" s="9">
        <f>IF(Raw!$G29&gt;$C$8,IF(Raw!$Q29&gt;$C$8,IF(Raw!$N29&gt;$C$9,IF(Raw!$N29&lt;$A$9,IF(Raw!$X29&gt;$C$9,IF(Raw!$X29&lt;$A$9,Raw!W29,-999),-999),-999),-999),-999),-999)</f>
        <v>0.25965500000000002</v>
      </c>
      <c r="P29" s="9">
        <f>IF(Raw!$G29&gt;$C$8,IF(Raw!$Q29&gt;$C$8,IF(Raw!$N29&gt;$C$9,IF(Raw!$N29&lt;$A$9,IF(Raw!$X29&gt;$C$9,IF(Raw!$X29&lt;$A$9,Raw!X29,-999),-999),-999),-999),-999),-999)</f>
        <v>718</v>
      </c>
      <c r="R29" s="9">
        <f t="shared" si="4"/>
        <v>0.30065499999999989</v>
      </c>
      <c r="S29" s="9">
        <f t="shared" si="5"/>
        <v>0.29520782520923905</v>
      </c>
      <c r="T29" s="9">
        <f t="shared" si="6"/>
        <v>0.30093000000000003</v>
      </c>
      <c r="U29" s="9">
        <f t="shared" si="7"/>
        <v>0.30696430429380767</v>
      </c>
      <c r="V29" s="15">
        <f t="shared" si="0"/>
        <v>0</v>
      </c>
      <c r="X29" s="11">
        <f t="shared" si="8"/>
        <v>1.6254E+18</v>
      </c>
      <c r="Y29" s="11">
        <f t="shared" si="9"/>
        <v>7.1270000000000007E-18</v>
      </c>
      <c r="Z29" s="11">
        <f t="shared" si="10"/>
        <v>1.1689999999999999E-3</v>
      </c>
      <c r="AA29" s="16">
        <f t="shared" si="11"/>
        <v>1.3361025488014102E-2</v>
      </c>
      <c r="AB29" s="9">
        <f t="shared" si="1"/>
        <v>0.68343273340010813</v>
      </c>
      <c r="AC29" s="9">
        <f t="shared" si="2"/>
        <v>0.98663897451198579</v>
      </c>
      <c r="AD29" s="15">
        <f t="shared" si="3"/>
        <v>11.429448663827289</v>
      </c>
      <c r="AE29" s="3">
        <f t="shared" si="12"/>
        <v>858.09079999999983</v>
      </c>
      <c r="AF29" s="2">
        <f t="shared" si="13"/>
        <v>0.25</v>
      </c>
      <c r="AG29" s="9">
        <f t="shared" si="14"/>
        <v>2.6987944288873332E-3</v>
      </c>
      <c r="AH29" s="2">
        <f t="shared" si="15"/>
        <v>0.13059325789297452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152.6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0.76936499999999997</v>
      </c>
      <c r="F30" s="9">
        <f>IF(Raw!$G30&gt;$C$8,IF(Raw!$Q30&gt;$C$8,IF(Raw!$N30&gt;$C$9,IF(Raw!$N30&lt;$A$9,IF(Raw!$X30&gt;$C$9,IF(Raw!$X30&lt;$A$9,Raw!I30,-999),-999),-999),-999),-999),-999)</f>
        <v>1.0662210000000001</v>
      </c>
      <c r="G30" s="9">
        <f>Raw!G30</f>
        <v>0.96287100000000003</v>
      </c>
      <c r="H30" s="9">
        <f>IF(Raw!$G30&gt;$C$8,IF(Raw!$Q30&gt;$C$8,IF(Raw!$N30&gt;$C$9,IF(Raw!$N30&lt;$A$9,IF(Raw!$X30&gt;$C$9,IF(Raw!$X30&lt;$A$9,Raw!L30,-999),-999),-999),-999),-999),-999)</f>
        <v>697.9</v>
      </c>
      <c r="I30" s="9">
        <f>IF(Raw!$G30&gt;$C$8,IF(Raw!$Q30&gt;$C$8,IF(Raw!$N30&gt;$C$9,IF(Raw!$N30&lt;$A$9,IF(Raw!$X30&gt;$C$9,IF(Raw!$X30&lt;$A$9,Raw!M30,-999),-999),-999),-999),-999),-999)</f>
        <v>0.14591299999999999</v>
      </c>
      <c r="J30" s="9">
        <f>IF(Raw!$G30&gt;$C$8,IF(Raw!$Q30&gt;$C$8,IF(Raw!$N30&gt;$C$9,IF(Raw!$N30&lt;$A$9,IF(Raw!$X30&gt;$C$9,IF(Raw!$X30&lt;$A$9,Raw!N30,-999),-999),-999),-999),-999),-999)</f>
        <v>1150</v>
      </c>
      <c r="K30" s="9">
        <f>IF(Raw!$G30&gt;$C$8,IF(Raw!$Q30&gt;$C$8,IF(Raw!$N30&gt;$C$9,IF(Raw!$N30&lt;$A$9,IF(Raw!$X30&gt;$C$9,IF(Raw!$X30&lt;$A$9,Raw!R30,-999),-999),-999),-999),-999),-999)</f>
        <v>0.69788600000000001</v>
      </c>
      <c r="L30" s="9">
        <f>IF(Raw!$G30&gt;$C$8,IF(Raw!$Q30&gt;$C$8,IF(Raw!$N30&gt;$C$9,IF(Raw!$N30&lt;$A$9,IF(Raw!$X30&gt;$C$9,IF(Raw!$X30&lt;$A$9,Raw!S30,-999),-999),-999),-999),-999),-999)</f>
        <v>0.99649900000000002</v>
      </c>
      <c r="M30" s="9">
        <f>Raw!Q30</f>
        <v>0.96142000000000005</v>
      </c>
      <c r="N30" s="9">
        <f>IF(Raw!$G30&gt;$C$8,IF(Raw!$Q30&gt;$C$8,IF(Raw!$N30&gt;$C$9,IF(Raw!$N30&lt;$A$9,IF(Raw!$X30&gt;$C$9,IF(Raw!$X30&lt;$A$9,Raw!V30,-999),-999),-999),-999),-999),-999)</f>
        <v>732.5</v>
      </c>
      <c r="O30" s="9">
        <f>IF(Raw!$G30&gt;$C$8,IF(Raw!$Q30&gt;$C$8,IF(Raw!$N30&gt;$C$9,IF(Raw!$N30&lt;$A$9,IF(Raw!$X30&gt;$C$9,IF(Raw!$X30&lt;$A$9,Raw!W30,-999),-999),-999),-999),-999),-999)</f>
        <v>9.5871999999999999E-2</v>
      </c>
      <c r="P30" s="9">
        <f>IF(Raw!$G30&gt;$C$8,IF(Raw!$Q30&gt;$C$8,IF(Raw!$N30&gt;$C$9,IF(Raw!$N30&lt;$A$9,IF(Raw!$X30&gt;$C$9,IF(Raw!$X30&lt;$A$9,Raw!X30,-999),-999),-999),-999),-999),-999)</f>
        <v>592</v>
      </c>
      <c r="R30" s="9">
        <f t="shared" si="4"/>
        <v>0.29685600000000012</v>
      </c>
      <c r="S30" s="9">
        <f t="shared" si="5"/>
        <v>0.27841882686610009</v>
      </c>
      <c r="T30" s="9">
        <f t="shared" si="6"/>
        <v>0.29861300000000002</v>
      </c>
      <c r="U30" s="9">
        <f t="shared" si="7"/>
        <v>0.29966211707186863</v>
      </c>
      <c r="V30" s="15">
        <f t="shared" si="0"/>
        <v>0</v>
      </c>
      <c r="X30" s="11">
        <f t="shared" si="8"/>
        <v>1.6254E+18</v>
      </c>
      <c r="Y30" s="11">
        <f t="shared" si="9"/>
        <v>6.9789999999999996E-18</v>
      </c>
      <c r="Z30" s="11">
        <f t="shared" si="10"/>
        <v>1.15E-3</v>
      </c>
      <c r="AA30" s="16">
        <f t="shared" si="11"/>
        <v>1.2877230331249531E-2</v>
      </c>
      <c r="AB30" s="9">
        <f t="shared" si="1"/>
        <v>0.70173130838090547</v>
      </c>
      <c r="AC30" s="9">
        <f t="shared" si="2"/>
        <v>0.98712276966875034</v>
      </c>
      <c r="AD30" s="15">
        <f t="shared" si="3"/>
        <v>11.197591592390895</v>
      </c>
      <c r="AE30" s="3">
        <f t="shared" si="12"/>
        <v>840.27159999999969</v>
      </c>
      <c r="AF30" s="2">
        <f t="shared" si="13"/>
        <v>0.25</v>
      </c>
      <c r="AG30" s="9">
        <f t="shared" si="14"/>
        <v>2.5811492328323168E-3</v>
      </c>
      <c r="AH30" s="2">
        <f t="shared" si="15"/>
        <v>0.12490046808140799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151.30000000000001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0.72437300000000004</v>
      </c>
      <c r="F31" s="9">
        <f>IF(Raw!$G31&gt;$C$8,IF(Raw!$Q31&gt;$C$8,IF(Raw!$N31&gt;$C$9,IF(Raw!$N31&lt;$A$9,IF(Raw!$X31&gt;$C$9,IF(Raw!$X31&lt;$A$9,Raw!I31,-999),-999),-999),-999),-999),-999)</f>
        <v>1.008937</v>
      </c>
      <c r="G31" s="9">
        <f>Raw!G31</f>
        <v>0.96531299999999998</v>
      </c>
      <c r="H31" s="9">
        <f>IF(Raw!$G31&gt;$C$8,IF(Raw!$Q31&gt;$C$8,IF(Raw!$N31&gt;$C$9,IF(Raw!$N31&lt;$A$9,IF(Raw!$X31&gt;$C$9,IF(Raw!$X31&lt;$A$9,Raw!L31,-999),-999),-999),-999),-999),-999)</f>
        <v>744</v>
      </c>
      <c r="I31" s="9">
        <f>IF(Raw!$G31&gt;$C$8,IF(Raw!$Q31&gt;$C$8,IF(Raw!$N31&gt;$C$9,IF(Raw!$N31&lt;$A$9,IF(Raw!$X31&gt;$C$9,IF(Raw!$X31&lt;$A$9,Raw!M31,-999),-999),-999),-999),-999),-999)</f>
        <v>0.13933400000000001</v>
      </c>
      <c r="J31" s="9">
        <f>IF(Raw!$G31&gt;$C$8,IF(Raw!$Q31&gt;$C$8,IF(Raw!$N31&gt;$C$9,IF(Raw!$N31&lt;$A$9,IF(Raw!$X31&gt;$C$9,IF(Raw!$X31&lt;$A$9,Raw!N31,-999),-999),-999),-999),-999),-999)</f>
        <v>680</v>
      </c>
      <c r="K31" s="9">
        <f>IF(Raw!$G31&gt;$C$8,IF(Raw!$Q31&gt;$C$8,IF(Raw!$N31&gt;$C$9,IF(Raw!$N31&lt;$A$9,IF(Raw!$X31&gt;$C$9,IF(Raw!$X31&lt;$A$9,Raw!R31,-999),-999),-999),-999),-999),-999)</f>
        <v>0.694299</v>
      </c>
      <c r="L31" s="9">
        <f>IF(Raw!$G31&gt;$C$8,IF(Raw!$Q31&gt;$C$8,IF(Raw!$N31&gt;$C$9,IF(Raw!$N31&lt;$A$9,IF(Raw!$X31&gt;$C$9,IF(Raw!$X31&lt;$A$9,Raw!S31,-999),-999),-999),-999),-999),-999)</f>
        <v>0.98989300000000002</v>
      </c>
      <c r="M31" s="9">
        <f>Raw!Q31</f>
        <v>0.97123999999999999</v>
      </c>
      <c r="N31" s="9">
        <f>IF(Raw!$G31&gt;$C$8,IF(Raw!$Q31&gt;$C$8,IF(Raw!$N31&gt;$C$9,IF(Raw!$N31&lt;$A$9,IF(Raw!$X31&gt;$C$9,IF(Raw!$X31&lt;$A$9,Raw!V31,-999),-999),-999),-999),-999),-999)</f>
        <v>670.5</v>
      </c>
      <c r="O31" s="9">
        <f>IF(Raw!$G31&gt;$C$8,IF(Raw!$Q31&gt;$C$8,IF(Raw!$N31&gt;$C$9,IF(Raw!$N31&lt;$A$9,IF(Raw!$X31&gt;$C$9,IF(Raw!$X31&lt;$A$9,Raw!W31,-999),-999),-999),-999),-999),-999)</f>
        <v>0.163659</v>
      </c>
      <c r="P31" s="9">
        <f>IF(Raw!$G31&gt;$C$8,IF(Raw!$Q31&gt;$C$8,IF(Raw!$N31&gt;$C$9,IF(Raw!$N31&lt;$A$9,IF(Raw!$X31&gt;$C$9,IF(Raw!$X31&lt;$A$9,Raw!X31,-999),-999),-999),-999),-999),-999)</f>
        <v>623</v>
      </c>
      <c r="R31" s="9">
        <f t="shared" si="4"/>
        <v>0.28456399999999993</v>
      </c>
      <c r="S31" s="9">
        <f t="shared" si="5"/>
        <v>0.28204337832788362</v>
      </c>
      <c r="T31" s="9">
        <f t="shared" si="6"/>
        <v>0.29559400000000002</v>
      </c>
      <c r="U31" s="9">
        <f t="shared" si="7"/>
        <v>0.29861207221386554</v>
      </c>
      <c r="V31" s="15">
        <f t="shared" si="0"/>
        <v>0</v>
      </c>
      <c r="X31" s="11">
        <f t="shared" si="8"/>
        <v>1.6254E+18</v>
      </c>
      <c r="Y31" s="11">
        <f t="shared" si="9"/>
        <v>7.4399999999999989E-18</v>
      </c>
      <c r="Z31" s="11">
        <f t="shared" si="10"/>
        <v>6.7999999999999994E-4</v>
      </c>
      <c r="AA31" s="16">
        <f t="shared" si="11"/>
        <v>8.1561538029101856E-3</v>
      </c>
      <c r="AB31" s="9">
        <f t="shared" si="1"/>
        <v>0.69670991012721739</v>
      </c>
      <c r="AC31" s="9">
        <f t="shared" si="2"/>
        <v>0.99184384619708998</v>
      </c>
      <c r="AD31" s="15">
        <f t="shared" si="3"/>
        <v>11.994343827809098</v>
      </c>
      <c r="AE31" s="3">
        <f t="shared" si="12"/>
        <v>895.77599999999961</v>
      </c>
      <c r="AF31" s="2">
        <f t="shared" si="13"/>
        <v>0.25</v>
      </c>
      <c r="AG31" s="9">
        <f t="shared" si="14"/>
        <v>2.7551198963597407E-3</v>
      </c>
      <c r="AH31" s="2">
        <f t="shared" si="15"/>
        <v>0.13331881795076636</v>
      </c>
    </row>
    <row r="32" spans="1:34">
      <c r="A32" s="1">
        <f>Raw!A32</f>
        <v>19</v>
      </c>
      <c r="B32" s="14">
        <f>Raw!B32</f>
        <v>0.45878472222222227</v>
      </c>
      <c r="C32" s="15">
        <f>Raw!C32</f>
        <v>150.1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0.78568400000000005</v>
      </c>
      <c r="F32" s="9">
        <f>IF(Raw!$G32&gt;$C$8,IF(Raw!$Q32&gt;$C$8,IF(Raw!$N32&gt;$C$9,IF(Raw!$N32&lt;$A$9,IF(Raw!$X32&gt;$C$9,IF(Raw!$X32&lt;$A$9,Raw!I32,-999),-999),-999),-999),-999),-999)</f>
        <v>1.1159749999999999</v>
      </c>
      <c r="G32" s="9">
        <f>Raw!G32</f>
        <v>0.96740300000000001</v>
      </c>
      <c r="H32" s="9">
        <f>IF(Raw!$G32&gt;$C$8,IF(Raw!$Q32&gt;$C$8,IF(Raw!$N32&gt;$C$9,IF(Raw!$N32&lt;$A$9,IF(Raw!$X32&gt;$C$9,IF(Raw!$X32&lt;$A$9,Raw!L32,-999),-999),-999),-999),-999),-999)</f>
        <v>646.4</v>
      </c>
      <c r="I32" s="9">
        <f>IF(Raw!$G32&gt;$C$8,IF(Raw!$Q32&gt;$C$8,IF(Raw!$N32&gt;$C$9,IF(Raw!$N32&lt;$A$9,IF(Raw!$X32&gt;$C$9,IF(Raw!$X32&lt;$A$9,Raw!M32,-999),-999),-999),-999),-999),-999)</f>
        <v>0.23360400000000001</v>
      </c>
      <c r="J32" s="9">
        <f>IF(Raw!$G32&gt;$C$8,IF(Raw!$Q32&gt;$C$8,IF(Raw!$N32&gt;$C$9,IF(Raw!$N32&lt;$A$9,IF(Raw!$X32&gt;$C$9,IF(Raw!$X32&lt;$A$9,Raw!N32,-999),-999),-999),-999),-999),-999)</f>
        <v>700</v>
      </c>
      <c r="K32" s="9">
        <f>IF(Raw!$G32&gt;$C$8,IF(Raw!$Q32&gt;$C$8,IF(Raw!$N32&gt;$C$9,IF(Raw!$N32&lt;$A$9,IF(Raw!$X32&gt;$C$9,IF(Raw!$X32&lt;$A$9,Raw!R32,-999),-999),-999),-999),-999),-999)</f>
        <v>0.70322600000000002</v>
      </c>
      <c r="L32" s="9">
        <f>IF(Raw!$G32&gt;$C$8,IF(Raw!$Q32&gt;$C$8,IF(Raw!$N32&gt;$C$9,IF(Raw!$N32&lt;$A$9,IF(Raw!$X32&gt;$C$9,IF(Raw!$X32&lt;$A$9,Raw!S32,-999),-999),-999),-999),-999),-999)</f>
        <v>0.99625600000000003</v>
      </c>
      <c r="M32" s="9">
        <f>Raw!Q32</f>
        <v>0.97165299999999999</v>
      </c>
      <c r="N32" s="9">
        <f>IF(Raw!$G32&gt;$C$8,IF(Raw!$Q32&gt;$C$8,IF(Raw!$N32&gt;$C$9,IF(Raw!$N32&lt;$A$9,IF(Raw!$X32&gt;$C$9,IF(Raw!$X32&lt;$A$9,Raw!V32,-999),-999),-999),-999),-999),-999)</f>
        <v>721.7</v>
      </c>
      <c r="O32" s="9">
        <f>IF(Raw!$G32&gt;$C$8,IF(Raw!$Q32&gt;$C$8,IF(Raw!$N32&gt;$C$9,IF(Raw!$N32&lt;$A$9,IF(Raw!$X32&gt;$C$9,IF(Raw!$X32&lt;$A$9,Raw!W32,-999),-999),-999),-999),-999),-999)</f>
        <v>0.36517899999999998</v>
      </c>
      <c r="P32" s="9">
        <f>IF(Raw!$G32&gt;$C$8,IF(Raw!$Q32&gt;$C$8,IF(Raw!$N32&gt;$C$9,IF(Raw!$N32&lt;$A$9,IF(Raw!$X32&gt;$C$9,IF(Raw!$X32&lt;$A$9,Raw!X32,-999),-999),-999),-999),-999),-999)</f>
        <v>526</v>
      </c>
      <c r="R32" s="9">
        <f t="shared" si="4"/>
        <v>0.33029099999999989</v>
      </c>
      <c r="S32" s="9">
        <f t="shared" si="5"/>
        <v>0.29596630748896696</v>
      </c>
      <c r="T32" s="9">
        <f t="shared" si="6"/>
        <v>0.29303000000000001</v>
      </c>
      <c r="U32" s="9">
        <f t="shared" si="7"/>
        <v>0.29413122731506763</v>
      </c>
      <c r="V32" s="15">
        <f t="shared" si="0"/>
        <v>0</v>
      </c>
      <c r="X32" s="11">
        <f t="shared" si="8"/>
        <v>1.6254E+18</v>
      </c>
      <c r="Y32" s="11">
        <f t="shared" si="9"/>
        <v>6.4639999999999997E-18</v>
      </c>
      <c r="Z32" s="11">
        <f t="shared" si="10"/>
        <v>6.9999999999999999E-4</v>
      </c>
      <c r="AA32" s="16">
        <f t="shared" si="11"/>
        <v>7.3009145414880978E-3</v>
      </c>
      <c r="AB32" s="9">
        <f t="shared" si="1"/>
        <v>0.70536538698809226</v>
      </c>
      <c r="AC32" s="9">
        <f t="shared" si="2"/>
        <v>0.99269908545851193</v>
      </c>
      <c r="AD32" s="15">
        <f t="shared" si="3"/>
        <v>10.42987791641157</v>
      </c>
      <c r="AE32" s="3">
        <f t="shared" si="12"/>
        <v>778.26559999999972</v>
      </c>
      <c r="AF32" s="2">
        <f t="shared" si="13"/>
        <v>0.25</v>
      </c>
      <c r="AG32" s="9">
        <f t="shared" si="14"/>
        <v>2.3598098402311195E-3</v>
      </c>
      <c r="AH32" s="2">
        <f t="shared" si="15"/>
        <v>0.1141899700640545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149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0.71777100000000005</v>
      </c>
      <c r="F33" s="9">
        <f>IF(Raw!$G33&gt;$C$8,IF(Raw!$Q33&gt;$C$8,IF(Raw!$N33&gt;$C$9,IF(Raw!$N33&lt;$A$9,IF(Raw!$X33&gt;$C$9,IF(Raw!$X33&lt;$A$9,Raw!I33,-999),-999),-999),-999),-999),-999)</f>
        <v>1.007212</v>
      </c>
      <c r="G33" s="9">
        <f>Raw!G33</f>
        <v>0.96638500000000005</v>
      </c>
      <c r="H33" s="9">
        <f>IF(Raw!$G33&gt;$C$8,IF(Raw!$Q33&gt;$C$8,IF(Raw!$N33&gt;$C$9,IF(Raw!$N33&lt;$A$9,IF(Raw!$X33&gt;$C$9,IF(Raw!$X33&lt;$A$9,Raw!L33,-999),-999),-999),-999),-999),-999)</f>
        <v>664</v>
      </c>
      <c r="I33" s="9">
        <f>IF(Raw!$G33&gt;$C$8,IF(Raw!$Q33&gt;$C$8,IF(Raw!$N33&gt;$C$9,IF(Raw!$N33&lt;$A$9,IF(Raw!$X33&gt;$C$9,IF(Raw!$X33&lt;$A$9,Raw!M33,-999),-999),-999),-999),-999),-999)</f>
        <v>4.1672000000000001E-2</v>
      </c>
      <c r="J33" s="9">
        <f>IF(Raw!$G33&gt;$C$8,IF(Raw!$Q33&gt;$C$8,IF(Raw!$N33&gt;$C$9,IF(Raw!$N33&lt;$A$9,IF(Raw!$X33&gt;$C$9,IF(Raw!$X33&lt;$A$9,Raw!N33,-999),-999),-999),-999),-999),-999)</f>
        <v>519</v>
      </c>
      <c r="K33" s="9">
        <f>IF(Raw!$G33&gt;$C$8,IF(Raw!$Q33&gt;$C$8,IF(Raw!$N33&gt;$C$9,IF(Raw!$N33&lt;$A$9,IF(Raw!$X33&gt;$C$9,IF(Raw!$X33&lt;$A$9,Raw!R33,-999),-999),-999),-999),-999),-999)</f>
        <v>0.70066899999999999</v>
      </c>
      <c r="L33" s="9">
        <f>IF(Raw!$G33&gt;$C$8,IF(Raw!$Q33&gt;$C$8,IF(Raw!$N33&gt;$C$9,IF(Raw!$N33&lt;$A$9,IF(Raw!$X33&gt;$C$9,IF(Raw!$X33&lt;$A$9,Raw!S33,-999),-999),-999),-999),-999),-999)</f>
        <v>0.99158000000000002</v>
      </c>
      <c r="M33" s="9">
        <f>Raw!Q33</f>
        <v>0.97481099999999998</v>
      </c>
      <c r="N33" s="9">
        <f>IF(Raw!$G33&gt;$C$8,IF(Raw!$Q33&gt;$C$8,IF(Raw!$N33&gt;$C$9,IF(Raw!$N33&lt;$A$9,IF(Raw!$X33&gt;$C$9,IF(Raw!$X33&lt;$A$9,Raw!V33,-999),-999),-999),-999),-999),-999)</f>
        <v>681.8</v>
      </c>
      <c r="O33" s="9">
        <f>IF(Raw!$G33&gt;$C$8,IF(Raw!$Q33&gt;$C$8,IF(Raw!$N33&gt;$C$9,IF(Raw!$N33&lt;$A$9,IF(Raw!$X33&gt;$C$9,IF(Raw!$X33&lt;$A$9,Raw!W33,-999),-999),-999),-999),-999),-999)</f>
        <v>0.32142700000000002</v>
      </c>
      <c r="P33" s="9">
        <f>IF(Raw!$G33&gt;$C$8,IF(Raw!$Q33&gt;$C$8,IF(Raw!$N33&gt;$C$9,IF(Raw!$N33&lt;$A$9,IF(Raw!$X33&gt;$C$9,IF(Raw!$X33&lt;$A$9,Raw!X33,-999),-999),-999),-999),-999),-999)</f>
        <v>587</v>
      </c>
      <c r="R33" s="9">
        <f t="shared" si="4"/>
        <v>0.28944099999999995</v>
      </c>
      <c r="S33" s="9">
        <f t="shared" si="5"/>
        <v>0.28736849838961404</v>
      </c>
      <c r="T33" s="9">
        <f t="shared" si="6"/>
        <v>0.29091100000000003</v>
      </c>
      <c r="U33" s="9">
        <f t="shared" si="7"/>
        <v>0.29338127029589145</v>
      </c>
      <c r="V33" s="15">
        <f t="shared" si="0"/>
        <v>0</v>
      </c>
      <c r="X33" s="11">
        <f t="shared" si="8"/>
        <v>1.6254E+18</v>
      </c>
      <c r="Y33" s="11">
        <f t="shared" si="9"/>
        <v>6.6399999999999993E-18</v>
      </c>
      <c r="Z33" s="11">
        <f t="shared" si="10"/>
        <v>5.1899999999999993E-4</v>
      </c>
      <c r="AA33" s="16">
        <f t="shared" si="11"/>
        <v>5.5701876789925747E-3</v>
      </c>
      <c r="AB33" s="9">
        <f t="shared" si="1"/>
        <v>0.70228942886788337</v>
      </c>
      <c r="AC33" s="9">
        <f t="shared" si="2"/>
        <v>0.99442981232100747</v>
      </c>
      <c r="AD33" s="15">
        <f t="shared" si="3"/>
        <v>10.732538880525194</v>
      </c>
      <c r="AE33" s="3">
        <f t="shared" si="12"/>
        <v>799.45599999999968</v>
      </c>
      <c r="AF33" s="2">
        <f t="shared" si="13"/>
        <v>0.25</v>
      </c>
      <c r="AG33" s="9">
        <f t="shared" si="14"/>
        <v>2.4220968386680971E-3</v>
      </c>
      <c r="AH33" s="2">
        <f t="shared" si="15"/>
        <v>0.11720400550269036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147.69999999999999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0.72858999999999996</v>
      </c>
      <c r="F34" s="9">
        <f>IF(Raw!$G34&gt;$C$8,IF(Raw!$Q34&gt;$C$8,IF(Raw!$N34&gt;$C$9,IF(Raw!$N34&lt;$A$9,IF(Raw!$X34&gt;$C$9,IF(Raw!$X34&lt;$A$9,Raw!I34,-999),-999),-999),-999),-999),-999)</f>
        <v>1.006942</v>
      </c>
      <c r="G34" s="9">
        <f>Raw!G34</f>
        <v>0.97706899999999997</v>
      </c>
      <c r="H34" s="9">
        <f>IF(Raw!$G34&gt;$C$8,IF(Raw!$Q34&gt;$C$8,IF(Raw!$N34&gt;$C$9,IF(Raw!$N34&lt;$A$9,IF(Raw!$X34&gt;$C$9,IF(Raw!$X34&lt;$A$9,Raw!L34,-999),-999),-999),-999),-999),-999)</f>
        <v>685.8</v>
      </c>
      <c r="I34" s="9">
        <f>IF(Raw!$G34&gt;$C$8,IF(Raw!$Q34&gt;$C$8,IF(Raw!$N34&gt;$C$9,IF(Raw!$N34&lt;$A$9,IF(Raw!$X34&gt;$C$9,IF(Raw!$X34&lt;$A$9,Raw!M34,-999),-999),-999),-999),-999),-999)</f>
        <v>0.206232</v>
      </c>
      <c r="J34" s="9">
        <f>IF(Raw!$G34&gt;$C$8,IF(Raw!$Q34&gt;$C$8,IF(Raw!$N34&gt;$C$9,IF(Raw!$N34&lt;$A$9,IF(Raw!$X34&gt;$C$9,IF(Raw!$X34&lt;$A$9,Raw!N34,-999),-999),-999),-999),-999),-999)</f>
        <v>678</v>
      </c>
      <c r="K34" s="9">
        <f>IF(Raw!$G34&gt;$C$8,IF(Raw!$Q34&gt;$C$8,IF(Raw!$N34&gt;$C$9,IF(Raw!$N34&lt;$A$9,IF(Raw!$X34&gt;$C$9,IF(Raw!$X34&lt;$A$9,Raw!R34,-999),-999),-999),-999),-999),-999)</f>
        <v>0.70043999999999995</v>
      </c>
      <c r="L34" s="9">
        <f>IF(Raw!$G34&gt;$C$8,IF(Raw!$Q34&gt;$C$8,IF(Raw!$N34&gt;$C$9,IF(Raw!$N34&lt;$A$9,IF(Raw!$X34&gt;$C$9,IF(Raw!$X34&lt;$A$9,Raw!S34,-999),-999),-999),-999),-999),-999)</f>
        <v>0.99417800000000001</v>
      </c>
      <c r="M34" s="9">
        <f>Raw!Q34</f>
        <v>0.96641299999999997</v>
      </c>
      <c r="N34" s="9">
        <f>IF(Raw!$G34&gt;$C$8,IF(Raw!$Q34&gt;$C$8,IF(Raw!$N34&gt;$C$9,IF(Raw!$N34&lt;$A$9,IF(Raw!$X34&gt;$C$9,IF(Raw!$X34&lt;$A$9,Raw!V34,-999),-999),-999),-999),-999),-999)</f>
        <v>678.9</v>
      </c>
      <c r="O34" s="9">
        <f>IF(Raw!$G34&gt;$C$8,IF(Raw!$Q34&gt;$C$8,IF(Raw!$N34&gt;$C$9,IF(Raw!$N34&lt;$A$9,IF(Raw!$X34&gt;$C$9,IF(Raw!$X34&lt;$A$9,Raw!W34,-999),-999),-999),-999),-999),-999)</f>
        <v>0.25591399999999997</v>
      </c>
      <c r="P34" s="9">
        <f>IF(Raw!$G34&gt;$C$8,IF(Raw!$Q34&gt;$C$8,IF(Raw!$N34&gt;$C$9,IF(Raw!$N34&lt;$A$9,IF(Raw!$X34&gt;$C$9,IF(Raw!$X34&lt;$A$9,Raw!X34,-999),-999),-999),-999),-999),-999)</f>
        <v>1031</v>
      </c>
      <c r="R34" s="9">
        <f t="shared" si="4"/>
        <v>0.27835200000000004</v>
      </c>
      <c r="S34" s="9">
        <f t="shared" si="5"/>
        <v>0.27643300209942584</v>
      </c>
      <c r="T34" s="9">
        <f t="shared" si="6"/>
        <v>0.29373800000000005</v>
      </c>
      <c r="U34" s="9">
        <f t="shared" si="7"/>
        <v>0.29545815739233827</v>
      </c>
      <c r="V34" s="15">
        <f t="shared" si="0"/>
        <v>0</v>
      </c>
      <c r="X34" s="11">
        <f t="shared" si="8"/>
        <v>1.6254E+18</v>
      </c>
      <c r="Y34" s="11">
        <f t="shared" si="9"/>
        <v>6.8579999999999993E-18</v>
      </c>
      <c r="Z34" s="11">
        <f t="shared" si="10"/>
        <v>6.78E-4</v>
      </c>
      <c r="AA34" s="16">
        <f t="shared" si="11"/>
        <v>7.5009715862580503E-3</v>
      </c>
      <c r="AB34" s="9">
        <f t="shared" si="1"/>
        <v>0.70264332039180422</v>
      </c>
      <c r="AC34" s="9">
        <f t="shared" si="2"/>
        <v>0.99249902841374193</v>
      </c>
      <c r="AD34" s="15">
        <f t="shared" si="3"/>
        <v>11.063379920734587</v>
      </c>
      <c r="AE34" s="3">
        <f t="shared" si="12"/>
        <v>825.7031999999997</v>
      </c>
      <c r="AF34" s="2">
        <f t="shared" si="13"/>
        <v>0.25</v>
      </c>
      <c r="AG34" s="9">
        <f t="shared" si="14"/>
        <v>2.5144352660858727E-3</v>
      </c>
      <c r="AH34" s="2">
        <f t="shared" si="15"/>
        <v>0.12167221395018331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146.6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0.752633</v>
      </c>
      <c r="F35" s="9">
        <f>IF(Raw!$G35&gt;$C$8,IF(Raw!$Q35&gt;$C$8,IF(Raw!$N35&gt;$C$9,IF(Raw!$N35&lt;$A$9,IF(Raw!$X35&gt;$C$9,IF(Raw!$X35&lt;$A$9,Raw!I35,-999),-999),-999),-999),-999),-999)</f>
        <v>1.019585</v>
      </c>
      <c r="G35" s="9">
        <f>Raw!G35</f>
        <v>0.96483200000000002</v>
      </c>
      <c r="H35" s="9">
        <f>IF(Raw!$G35&gt;$C$8,IF(Raw!$Q35&gt;$C$8,IF(Raw!$N35&gt;$C$9,IF(Raw!$N35&lt;$A$9,IF(Raw!$X35&gt;$C$9,IF(Raw!$X35&lt;$A$9,Raw!L35,-999),-999),-999),-999),-999),-999)</f>
        <v>665.3</v>
      </c>
      <c r="I35" s="9">
        <f>IF(Raw!$G35&gt;$C$8,IF(Raw!$Q35&gt;$C$8,IF(Raw!$N35&gt;$C$9,IF(Raw!$N35&lt;$A$9,IF(Raw!$X35&gt;$C$9,IF(Raw!$X35&lt;$A$9,Raw!M35,-999),-999),-999),-999),-999),-999)</f>
        <v>0.31086200000000003</v>
      </c>
      <c r="J35" s="9">
        <f>IF(Raw!$G35&gt;$C$8,IF(Raw!$Q35&gt;$C$8,IF(Raw!$N35&gt;$C$9,IF(Raw!$N35&lt;$A$9,IF(Raw!$X35&gt;$C$9,IF(Raw!$X35&lt;$A$9,Raw!N35,-999),-999),-999),-999),-999),-999)</f>
        <v>554</v>
      </c>
      <c r="K35" s="9">
        <f>IF(Raw!$G35&gt;$C$8,IF(Raw!$Q35&gt;$C$8,IF(Raw!$N35&gt;$C$9,IF(Raw!$N35&lt;$A$9,IF(Raw!$X35&gt;$C$9,IF(Raw!$X35&lt;$A$9,Raw!R35,-999),-999),-999),-999),-999),-999)</f>
        <v>0.68309399999999998</v>
      </c>
      <c r="L35" s="9">
        <f>IF(Raw!$G35&gt;$C$8,IF(Raw!$Q35&gt;$C$8,IF(Raw!$N35&gt;$C$9,IF(Raw!$N35&lt;$A$9,IF(Raw!$X35&gt;$C$9,IF(Raw!$X35&lt;$A$9,Raw!S35,-999),-999),-999),-999),-999),-999)</f>
        <v>0.99694000000000005</v>
      </c>
      <c r="M35" s="9">
        <f>Raw!Q35</f>
        <v>0.97466699999999995</v>
      </c>
      <c r="N35" s="9">
        <f>IF(Raw!$G35&gt;$C$8,IF(Raw!$Q35&gt;$C$8,IF(Raw!$N35&gt;$C$9,IF(Raw!$N35&lt;$A$9,IF(Raw!$X35&gt;$C$9,IF(Raw!$X35&lt;$A$9,Raw!V35,-999),-999),-999),-999),-999),-999)</f>
        <v>679.5</v>
      </c>
      <c r="O35" s="9">
        <f>IF(Raw!$G35&gt;$C$8,IF(Raw!$Q35&gt;$C$8,IF(Raw!$N35&gt;$C$9,IF(Raw!$N35&lt;$A$9,IF(Raw!$X35&gt;$C$9,IF(Raw!$X35&lt;$A$9,Raw!W35,-999),-999),-999),-999),-999),-999)</f>
        <v>1.5E-5</v>
      </c>
      <c r="P35" s="9">
        <f>IF(Raw!$G35&gt;$C$8,IF(Raw!$Q35&gt;$C$8,IF(Raw!$N35&gt;$C$9,IF(Raw!$N35&lt;$A$9,IF(Raw!$X35&gt;$C$9,IF(Raw!$X35&lt;$A$9,Raw!X35,-999),-999),-999),-999),-999),-999)</f>
        <v>740</v>
      </c>
      <c r="R35" s="9">
        <f t="shared" si="4"/>
        <v>0.26695199999999997</v>
      </c>
      <c r="S35" s="9">
        <f t="shared" si="5"/>
        <v>0.2618241735608115</v>
      </c>
      <c r="T35" s="9">
        <f t="shared" si="6"/>
        <v>0.31384600000000007</v>
      </c>
      <c r="U35" s="9">
        <f t="shared" si="7"/>
        <v>0.31480931650851612</v>
      </c>
      <c r="V35" s="15">
        <f t="shared" si="0"/>
        <v>0</v>
      </c>
      <c r="X35" s="11">
        <f t="shared" si="8"/>
        <v>1.6254E+18</v>
      </c>
      <c r="Y35" s="11">
        <f t="shared" si="9"/>
        <v>6.6529999999999992E-18</v>
      </c>
      <c r="Z35" s="11">
        <f t="shared" si="10"/>
        <v>5.5400000000000002E-4</v>
      </c>
      <c r="AA35" s="16">
        <f t="shared" si="11"/>
        <v>5.9551611517273447E-3</v>
      </c>
      <c r="AB35" s="9">
        <f t="shared" si="1"/>
        <v>0.68496300350682504</v>
      </c>
      <c r="AC35" s="9">
        <f t="shared" si="2"/>
        <v>0.99404483884827255</v>
      </c>
      <c r="AD35" s="15">
        <f t="shared" si="3"/>
        <v>10.749388360518672</v>
      </c>
      <c r="AE35" s="3">
        <f t="shared" si="12"/>
        <v>801.02119999999968</v>
      </c>
      <c r="AF35" s="2">
        <f t="shared" si="13"/>
        <v>0.25</v>
      </c>
      <c r="AG35" s="9">
        <f t="shared" si="14"/>
        <v>2.6030827712765245E-3</v>
      </c>
      <c r="AH35" s="2">
        <f t="shared" si="15"/>
        <v>0.12596182059195504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145.30000000000001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0.73278600000000005</v>
      </c>
      <c r="F36" s="9">
        <f>IF(Raw!$G36&gt;$C$8,IF(Raw!$Q36&gt;$C$8,IF(Raw!$N36&gt;$C$9,IF(Raw!$N36&lt;$A$9,IF(Raw!$X36&gt;$C$9,IF(Raw!$X36&lt;$A$9,Raw!I36,-999),-999),-999),-999),-999),-999)</f>
        <v>1.026516</v>
      </c>
      <c r="G36" s="9">
        <f>Raw!G36</f>
        <v>0.96253699999999998</v>
      </c>
      <c r="H36" s="9">
        <f>IF(Raw!$G36&gt;$C$8,IF(Raw!$Q36&gt;$C$8,IF(Raw!$N36&gt;$C$9,IF(Raw!$N36&lt;$A$9,IF(Raw!$X36&gt;$C$9,IF(Raw!$X36&lt;$A$9,Raw!L36,-999),-999),-999),-999),-999),-999)</f>
        <v>663.8</v>
      </c>
      <c r="I36" s="9">
        <f>IF(Raw!$G36&gt;$C$8,IF(Raw!$Q36&gt;$C$8,IF(Raw!$N36&gt;$C$9,IF(Raw!$N36&lt;$A$9,IF(Raw!$X36&gt;$C$9,IF(Raw!$X36&lt;$A$9,Raw!M36,-999),-999),-999),-999),-999),-999)</f>
        <v>1.059E-3</v>
      </c>
      <c r="J36" s="9">
        <f>IF(Raw!$G36&gt;$C$8,IF(Raw!$Q36&gt;$C$8,IF(Raw!$N36&gt;$C$9,IF(Raw!$N36&lt;$A$9,IF(Raw!$X36&gt;$C$9,IF(Raw!$X36&lt;$A$9,Raw!N36,-999),-999),-999),-999),-999),-999)</f>
        <v>386</v>
      </c>
      <c r="K36" s="9">
        <f>IF(Raw!$G36&gt;$C$8,IF(Raw!$Q36&gt;$C$8,IF(Raw!$N36&gt;$C$9,IF(Raw!$N36&lt;$A$9,IF(Raw!$X36&gt;$C$9,IF(Raw!$X36&lt;$A$9,Raw!R36,-999),-999),-999),-999),-999),-999)</f>
        <v>0.68220099999999995</v>
      </c>
      <c r="L36" s="9">
        <f>IF(Raw!$G36&gt;$C$8,IF(Raw!$Q36&gt;$C$8,IF(Raw!$N36&gt;$C$9,IF(Raw!$N36&lt;$A$9,IF(Raw!$X36&gt;$C$9,IF(Raw!$X36&lt;$A$9,Raw!S36,-999),-999),-999),-999),-999),-999)</f>
        <v>0.99232100000000001</v>
      </c>
      <c r="M36" s="9">
        <f>Raw!Q36</f>
        <v>0.96467400000000003</v>
      </c>
      <c r="N36" s="9">
        <f>IF(Raw!$G36&gt;$C$8,IF(Raw!$Q36&gt;$C$8,IF(Raw!$N36&gt;$C$9,IF(Raw!$N36&lt;$A$9,IF(Raw!$X36&gt;$C$9,IF(Raw!$X36&lt;$A$9,Raw!V36,-999),-999),-999),-999),-999),-999)</f>
        <v>707</v>
      </c>
      <c r="O36" s="9">
        <f>IF(Raw!$G36&gt;$C$8,IF(Raw!$Q36&gt;$C$8,IF(Raw!$N36&gt;$C$9,IF(Raw!$N36&lt;$A$9,IF(Raw!$X36&gt;$C$9,IF(Raw!$X36&lt;$A$9,Raw!W36,-999),-999),-999),-999),-999),-999)</f>
        <v>0.105724</v>
      </c>
      <c r="P36" s="9">
        <f>IF(Raw!$G36&gt;$C$8,IF(Raw!$Q36&gt;$C$8,IF(Raw!$N36&gt;$C$9,IF(Raw!$N36&lt;$A$9,IF(Raw!$X36&gt;$C$9,IF(Raw!$X36&lt;$A$9,Raw!X36,-999),-999),-999),-999),-999),-999)</f>
        <v>663</v>
      </c>
      <c r="R36" s="9">
        <f t="shared" si="4"/>
        <v>0.29372999999999994</v>
      </c>
      <c r="S36" s="9">
        <f t="shared" si="5"/>
        <v>0.28614264171235515</v>
      </c>
      <c r="T36" s="9">
        <f t="shared" si="6"/>
        <v>0.31012000000000006</v>
      </c>
      <c r="U36" s="9">
        <f t="shared" si="7"/>
        <v>0.31251983985020981</v>
      </c>
      <c r="V36" s="15">
        <f t="shared" si="0"/>
        <v>0</v>
      </c>
      <c r="X36" s="11">
        <f t="shared" si="8"/>
        <v>1.6254E+18</v>
      </c>
      <c r="Y36" s="11">
        <f t="shared" si="9"/>
        <v>6.6379999999999989E-18</v>
      </c>
      <c r="Z36" s="11">
        <f t="shared" si="10"/>
        <v>3.86E-4</v>
      </c>
      <c r="AA36" s="16">
        <f t="shared" si="11"/>
        <v>4.1474375309516328E-3</v>
      </c>
      <c r="AB36" s="9">
        <f t="shared" si="1"/>
        <v>0.68348720332709867</v>
      </c>
      <c r="AC36" s="9">
        <f t="shared" si="2"/>
        <v>0.99585256246904841</v>
      </c>
      <c r="AD36" s="15">
        <f t="shared" si="3"/>
        <v>10.744656815936873</v>
      </c>
      <c r="AE36" s="3">
        <f t="shared" si="12"/>
        <v>799.21519999999964</v>
      </c>
      <c r="AF36" s="2">
        <f t="shared" si="13"/>
        <v>0.25</v>
      </c>
      <c r="AG36" s="9">
        <f t="shared" si="14"/>
        <v>2.58301417489389E-3</v>
      </c>
      <c r="AH36" s="2">
        <f t="shared" si="15"/>
        <v>0.12499071165720452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144.1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0.74249799999999999</v>
      </c>
      <c r="F37" s="9">
        <f>IF(Raw!$G37&gt;$C$8,IF(Raw!$Q37&gt;$C$8,IF(Raw!$N37&gt;$C$9,IF(Raw!$N37&lt;$A$9,IF(Raw!$X37&gt;$C$9,IF(Raw!$X37&lt;$A$9,Raw!I37,-999),-999),-999),-999),-999),-999)</f>
        <v>1.0207820000000001</v>
      </c>
      <c r="G37" s="9">
        <f>Raw!G37</f>
        <v>0.96020799999999995</v>
      </c>
      <c r="H37" s="9">
        <f>IF(Raw!$G37&gt;$C$8,IF(Raw!$Q37&gt;$C$8,IF(Raw!$N37&gt;$C$9,IF(Raw!$N37&lt;$A$9,IF(Raw!$X37&gt;$C$9,IF(Raw!$X37&lt;$A$9,Raw!L37,-999),-999),-999),-999),-999),-999)</f>
        <v>612.70000000000005</v>
      </c>
      <c r="I37" s="9">
        <f>IF(Raw!$G37&gt;$C$8,IF(Raw!$Q37&gt;$C$8,IF(Raw!$N37&gt;$C$9,IF(Raw!$N37&lt;$A$9,IF(Raw!$X37&gt;$C$9,IF(Raw!$X37&lt;$A$9,Raw!M37,-999),-999),-999),-999),-999),-999)</f>
        <v>0.181057</v>
      </c>
      <c r="J37" s="9">
        <f>IF(Raw!$G37&gt;$C$8,IF(Raw!$Q37&gt;$C$8,IF(Raw!$N37&gt;$C$9,IF(Raw!$N37&lt;$A$9,IF(Raw!$X37&gt;$C$9,IF(Raw!$X37&lt;$A$9,Raw!N37,-999),-999),-999),-999),-999),-999)</f>
        <v>440</v>
      </c>
      <c r="K37" s="9">
        <f>IF(Raw!$G37&gt;$C$8,IF(Raw!$Q37&gt;$C$8,IF(Raw!$N37&gt;$C$9,IF(Raw!$N37&lt;$A$9,IF(Raw!$X37&gt;$C$9,IF(Raw!$X37&lt;$A$9,Raw!R37,-999),-999),-999),-999),-999),-999)</f>
        <v>0.71180600000000005</v>
      </c>
      <c r="L37" s="9">
        <f>IF(Raw!$G37&gt;$C$8,IF(Raw!$Q37&gt;$C$8,IF(Raw!$N37&gt;$C$9,IF(Raw!$N37&lt;$A$9,IF(Raw!$X37&gt;$C$9,IF(Raw!$X37&lt;$A$9,Raw!S37,-999),-999),-999),-999),-999),-999)</f>
        <v>1.00051</v>
      </c>
      <c r="M37" s="9">
        <f>Raw!Q37</f>
        <v>0.96750700000000001</v>
      </c>
      <c r="N37" s="9">
        <f>IF(Raw!$G37&gt;$C$8,IF(Raw!$Q37&gt;$C$8,IF(Raw!$N37&gt;$C$9,IF(Raw!$N37&lt;$A$9,IF(Raw!$X37&gt;$C$9,IF(Raw!$X37&lt;$A$9,Raw!V37,-999),-999),-999),-999),-999),-999)</f>
        <v>724</v>
      </c>
      <c r="O37" s="9">
        <f>IF(Raw!$G37&gt;$C$8,IF(Raw!$Q37&gt;$C$8,IF(Raw!$N37&gt;$C$9,IF(Raw!$N37&lt;$A$9,IF(Raw!$X37&gt;$C$9,IF(Raw!$X37&lt;$A$9,Raw!W37,-999),-999),-999),-999),-999),-999)</f>
        <v>0.26366400000000001</v>
      </c>
      <c r="P37" s="9">
        <f>IF(Raw!$G37&gt;$C$8,IF(Raw!$Q37&gt;$C$8,IF(Raw!$N37&gt;$C$9,IF(Raw!$N37&lt;$A$9,IF(Raw!$X37&gt;$C$9,IF(Raw!$X37&lt;$A$9,Raw!X37,-999),-999),-999),-999),-999),-999)</f>
        <v>567</v>
      </c>
      <c r="R37" s="9">
        <f t="shared" si="4"/>
        <v>0.27828400000000009</v>
      </c>
      <c r="S37" s="9">
        <f t="shared" si="5"/>
        <v>0.27261844350703685</v>
      </c>
      <c r="T37" s="9">
        <f t="shared" si="6"/>
        <v>0.28870399999999996</v>
      </c>
      <c r="U37" s="9">
        <f t="shared" si="7"/>
        <v>0.28855683601363302</v>
      </c>
      <c r="V37" s="15">
        <f t="shared" si="0"/>
        <v>0</v>
      </c>
      <c r="X37" s="11">
        <f t="shared" si="8"/>
        <v>1.6254E+18</v>
      </c>
      <c r="Y37" s="11">
        <f t="shared" si="9"/>
        <v>6.1269999999999998E-18</v>
      </c>
      <c r="Z37" s="11">
        <f t="shared" si="10"/>
        <v>4.3999999999999996E-4</v>
      </c>
      <c r="AA37" s="16">
        <f t="shared" si="11"/>
        <v>4.3627662193348286E-3</v>
      </c>
      <c r="AB37" s="9">
        <f t="shared" si="1"/>
        <v>0.71306554805858691</v>
      </c>
      <c r="AC37" s="9">
        <f t="shared" si="2"/>
        <v>0.99563723378066515</v>
      </c>
      <c r="AD37" s="15">
        <f t="shared" si="3"/>
        <v>9.9153777712155193</v>
      </c>
      <c r="AE37" s="3">
        <f t="shared" si="12"/>
        <v>737.69079999999974</v>
      </c>
      <c r="AF37" s="2">
        <f t="shared" si="13"/>
        <v>0.25</v>
      </c>
      <c r="AG37" s="9">
        <f t="shared" si="14"/>
        <v>2.2008846442629682E-3</v>
      </c>
      <c r="AH37" s="2">
        <f t="shared" si="15"/>
        <v>0.10649966253984745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142.80000000000001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0.72888799999999998</v>
      </c>
      <c r="F38" s="9">
        <f>IF(Raw!$G38&gt;$C$8,IF(Raw!$Q38&gt;$C$8,IF(Raw!$N38&gt;$C$9,IF(Raw!$N38&lt;$A$9,IF(Raw!$X38&gt;$C$9,IF(Raw!$X38&lt;$A$9,Raw!I38,-999),-999),-999),-999),-999),-999)</f>
        <v>1.018024</v>
      </c>
      <c r="G38" s="9">
        <f>Raw!G38</f>
        <v>0.97149200000000002</v>
      </c>
      <c r="H38" s="9">
        <f>IF(Raw!$G38&gt;$C$8,IF(Raw!$Q38&gt;$C$8,IF(Raw!$N38&gt;$C$9,IF(Raw!$N38&lt;$A$9,IF(Raw!$X38&gt;$C$9,IF(Raw!$X38&lt;$A$9,Raw!L38,-999),-999),-999),-999),-999),-999)</f>
        <v>650.5</v>
      </c>
      <c r="I38" s="9">
        <f>IF(Raw!$G38&gt;$C$8,IF(Raw!$Q38&gt;$C$8,IF(Raw!$N38&gt;$C$9,IF(Raw!$N38&lt;$A$9,IF(Raw!$X38&gt;$C$9,IF(Raw!$X38&lt;$A$9,Raw!M38,-999),-999),-999),-999),-999),-999)</f>
        <v>0.121438</v>
      </c>
      <c r="J38" s="9">
        <f>IF(Raw!$G38&gt;$C$8,IF(Raw!$Q38&gt;$C$8,IF(Raw!$N38&gt;$C$9,IF(Raw!$N38&lt;$A$9,IF(Raw!$X38&gt;$C$9,IF(Raw!$X38&lt;$A$9,Raw!N38,-999),-999),-999),-999),-999),-999)</f>
        <v>736</v>
      </c>
      <c r="K38" s="9">
        <f>IF(Raw!$G38&gt;$C$8,IF(Raw!$Q38&gt;$C$8,IF(Raw!$N38&gt;$C$9,IF(Raw!$N38&lt;$A$9,IF(Raw!$X38&gt;$C$9,IF(Raw!$X38&lt;$A$9,Raw!R38,-999),-999),-999),-999),-999),-999)</f>
        <v>0.70344099999999998</v>
      </c>
      <c r="L38" s="9">
        <f>IF(Raw!$G38&gt;$C$8,IF(Raw!$Q38&gt;$C$8,IF(Raw!$N38&gt;$C$9,IF(Raw!$N38&lt;$A$9,IF(Raw!$X38&gt;$C$9,IF(Raw!$X38&lt;$A$9,Raw!S38,-999),-999),-999),-999),-999),-999)</f>
        <v>0.99868100000000004</v>
      </c>
      <c r="M38" s="9">
        <f>Raw!Q38</f>
        <v>0.97421199999999997</v>
      </c>
      <c r="N38" s="9">
        <f>IF(Raw!$G38&gt;$C$8,IF(Raw!$Q38&gt;$C$8,IF(Raw!$N38&gt;$C$9,IF(Raw!$N38&lt;$A$9,IF(Raw!$X38&gt;$C$9,IF(Raw!$X38&lt;$A$9,Raw!V38,-999),-999),-999),-999),-999),-999)</f>
        <v>678.5</v>
      </c>
      <c r="O38" s="9">
        <f>IF(Raw!$G38&gt;$C$8,IF(Raw!$Q38&gt;$C$8,IF(Raw!$N38&gt;$C$9,IF(Raw!$N38&lt;$A$9,IF(Raw!$X38&gt;$C$9,IF(Raw!$X38&lt;$A$9,Raw!W38,-999),-999),-999),-999),-999),-999)</f>
        <v>8.7226999999999999E-2</v>
      </c>
      <c r="P38" s="9">
        <f>IF(Raw!$G38&gt;$C$8,IF(Raw!$Q38&gt;$C$8,IF(Raw!$N38&gt;$C$9,IF(Raw!$N38&lt;$A$9,IF(Raw!$X38&gt;$C$9,IF(Raw!$X38&lt;$A$9,Raw!X38,-999),-999),-999),-999),-999),-999)</f>
        <v>523</v>
      </c>
      <c r="R38" s="9">
        <f t="shared" si="4"/>
        <v>0.28913600000000006</v>
      </c>
      <c r="S38" s="9">
        <f t="shared" si="5"/>
        <v>0.28401687975921985</v>
      </c>
      <c r="T38" s="9">
        <f t="shared" si="6"/>
        <v>0.29524000000000006</v>
      </c>
      <c r="U38" s="9">
        <f t="shared" si="7"/>
        <v>0.29562993588543296</v>
      </c>
      <c r="V38" s="15">
        <f t="shared" si="0"/>
        <v>0</v>
      </c>
      <c r="X38" s="11">
        <f t="shared" si="8"/>
        <v>1.6254E+18</v>
      </c>
      <c r="Y38" s="11">
        <f t="shared" si="9"/>
        <v>6.5049999999999997E-18</v>
      </c>
      <c r="Z38" s="11">
        <f t="shared" si="10"/>
        <v>7.36E-4</v>
      </c>
      <c r="AA38" s="16">
        <f t="shared" si="11"/>
        <v>7.7218047973009367E-3</v>
      </c>
      <c r="AB38" s="9">
        <f t="shared" si="1"/>
        <v>0.70572078564835516</v>
      </c>
      <c r="AC38" s="9">
        <f t="shared" si="2"/>
        <v>0.99227819520269889</v>
      </c>
      <c r="AD38" s="15">
        <f t="shared" si="3"/>
        <v>10.491582605028446</v>
      </c>
      <c r="AE38" s="3">
        <f t="shared" si="12"/>
        <v>783.20199999999977</v>
      </c>
      <c r="AF38" s="2">
        <f t="shared" si="13"/>
        <v>0.25</v>
      </c>
      <c r="AG38" s="9">
        <f t="shared" si="14"/>
        <v>2.3858660714317563E-3</v>
      </c>
      <c r="AH38" s="2">
        <f t="shared" si="15"/>
        <v>0.11545081753153151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141.5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0.76083800000000001</v>
      </c>
      <c r="F39" s="9">
        <f>IF(Raw!$G39&gt;$C$8,IF(Raw!$Q39&gt;$C$8,IF(Raw!$N39&gt;$C$9,IF(Raw!$N39&lt;$A$9,IF(Raw!$X39&gt;$C$9,IF(Raw!$X39&lt;$A$9,Raw!I39,-999),-999),-999),-999),-999),-999)</f>
        <v>1.036897</v>
      </c>
      <c r="G39" s="9">
        <f>Raw!G39</f>
        <v>0.96544200000000002</v>
      </c>
      <c r="H39" s="9">
        <f>IF(Raw!$G39&gt;$C$8,IF(Raw!$Q39&gt;$C$8,IF(Raw!$N39&gt;$C$9,IF(Raw!$N39&lt;$A$9,IF(Raw!$X39&gt;$C$9,IF(Raw!$X39&lt;$A$9,Raw!L39,-999),-999),-999),-999),-999),-999)</f>
        <v>637.20000000000005</v>
      </c>
      <c r="I39" s="9">
        <f>IF(Raw!$G39&gt;$C$8,IF(Raw!$Q39&gt;$C$8,IF(Raw!$N39&gt;$C$9,IF(Raw!$N39&lt;$A$9,IF(Raw!$X39&gt;$C$9,IF(Raw!$X39&lt;$A$9,Raw!M39,-999),-999),-999),-999),-999),-999)</f>
        <v>0.29871500000000001</v>
      </c>
      <c r="J39" s="9">
        <f>IF(Raw!$G39&gt;$C$8,IF(Raw!$Q39&gt;$C$8,IF(Raw!$N39&gt;$C$9,IF(Raw!$N39&lt;$A$9,IF(Raw!$X39&gt;$C$9,IF(Raw!$X39&lt;$A$9,Raw!N39,-999),-999),-999),-999),-999),-999)</f>
        <v>465</v>
      </c>
      <c r="K39" s="9">
        <f>IF(Raw!$G39&gt;$C$8,IF(Raw!$Q39&gt;$C$8,IF(Raw!$N39&gt;$C$9,IF(Raw!$N39&lt;$A$9,IF(Raw!$X39&gt;$C$9,IF(Raw!$X39&lt;$A$9,Raw!R39,-999),-999),-999),-999),-999),-999)</f>
        <v>0.68819399999999997</v>
      </c>
      <c r="L39" s="9">
        <f>IF(Raw!$G39&gt;$C$8,IF(Raw!$Q39&gt;$C$8,IF(Raw!$N39&gt;$C$9,IF(Raw!$N39&lt;$A$9,IF(Raw!$X39&gt;$C$9,IF(Raw!$X39&lt;$A$9,Raw!S39,-999),-999),-999),-999),-999),-999)</f>
        <v>1.016494</v>
      </c>
      <c r="M39" s="9">
        <f>Raw!Q39</f>
        <v>0.97671399999999997</v>
      </c>
      <c r="N39" s="9">
        <f>IF(Raw!$G39&gt;$C$8,IF(Raw!$Q39&gt;$C$8,IF(Raw!$N39&gt;$C$9,IF(Raw!$N39&lt;$A$9,IF(Raw!$X39&gt;$C$9,IF(Raw!$X39&lt;$A$9,Raw!V39,-999),-999),-999),-999),-999),-999)</f>
        <v>701.2</v>
      </c>
      <c r="O39" s="9">
        <f>IF(Raw!$G39&gt;$C$8,IF(Raw!$Q39&gt;$C$8,IF(Raw!$N39&gt;$C$9,IF(Raw!$N39&lt;$A$9,IF(Raw!$X39&gt;$C$9,IF(Raw!$X39&lt;$A$9,Raw!W39,-999),-999),-999),-999),-999),-999)</f>
        <v>5.5947999999999998E-2</v>
      </c>
      <c r="P39" s="9">
        <f>IF(Raw!$G39&gt;$C$8,IF(Raw!$Q39&gt;$C$8,IF(Raw!$N39&gt;$C$9,IF(Raw!$N39&lt;$A$9,IF(Raw!$X39&gt;$C$9,IF(Raw!$X39&lt;$A$9,Raw!X39,-999),-999),-999),-999),-999),-999)</f>
        <v>636</v>
      </c>
      <c r="R39" s="9">
        <f t="shared" si="4"/>
        <v>0.27605899999999994</v>
      </c>
      <c r="S39" s="9">
        <f t="shared" si="5"/>
        <v>0.26623570132809715</v>
      </c>
      <c r="T39" s="9">
        <f t="shared" si="6"/>
        <v>0.32830000000000004</v>
      </c>
      <c r="U39" s="9">
        <f t="shared" si="7"/>
        <v>0.32297288523099993</v>
      </c>
      <c r="V39" s="15">
        <f t="shared" si="0"/>
        <v>0</v>
      </c>
      <c r="X39" s="11">
        <f t="shared" si="8"/>
        <v>1.6254E+18</v>
      </c>
      <c r="Y39" s="11">
        <f t="shared" si="9"/>
        <v>6.3720000000000005E-18</v>
      </c>
      <c r="Z39" s="11">
        <f t="shared" si="10"/>
        <v>4.6499999999999997E-4</v>
      </c>
      <c r="AA39" s="16">
        <f t="shared" si="11"/>
        <v>4.7929447374183681E-3</v>
      </c>
      <c r="AB39" s="9">
        <f t="shared" si="1"/>
        <v>0.68976752375729444</v>
      </c>
      <c r="AC39" s="9">
        <f t="shared" si="2"/>
        <v>0.99520705526258157</v>
      </c>
      <c r="AD39" s="15">
        <f t="shared" si="3"/>
        <v>10.307408037458856</v>
      </c>
      <c r="AE39" s="3">
        <f t="shared" si="12"/>
        <v>767.1887999999999</v>
      </c>
      <c r="AF39" s="2">
        <f t="shared" si="13"/>
        <v>0.25</v>
      </c>
      <c r="AG39" s="9">
        <f t="shared" si="14"/>
        <v>2.5607794716240653E-3</v>
      </c>
      <c r="AH39" s="2">
        <f t="shared" si="15"/>
        <v>0.12391478593747968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140.4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0.76865099999999997</v>
      </c>
      <c r="F40" s="9">
        <f>IF(Raw!$G40&gt;$C$8,IF(Raw!$Q40&gt;$C$8,IF(Raw!$N40&gt;$C$9,IF(Raw!$N40&lt;$A$9,IF(Raw!$X40&gt;$C$9,IF(Raw!$X40&lt;$A$9,Raw!I40,-999),-999),-999),-999),-999),-999)</f>
        <v>1.0518529999999999</v>
      </c>
      <c r="G40" s="9">
        <f>Raw!G40</f>
        <v>0.96819299999999997</v>
      </c>
      <c r="H40" s="9">
        <f>IF(Raw!$G40&gt;$C$8,IF(Raw!$Q40&gt;$C$8,IF(Raw!$N40&gt;$C$9,IF(Raw!$N40&lt;$A$9,IF(Raw!$X40&gt;$C$9,IF(Raw!$X40&lt;$A$9,Raw!L40,-999),-999),-999),-999),-999),-999)</f>
        <v>643.29999999999995</v>
      </c>
      <c r="I40" s="9">
        <f>IF(Raw!$G40&gt;$C$8,IF(Raw!$Q40&gt;$C$8,IF(Raw!$N40&gt;$C$9,IF(Raw!$N40&lt;$A$9,IF(Raw!$X40&gt;$C$9,IF(Raw!$X40&lt;$A$9,Raw!M40,-999),-999),-999),-999),-999),-999)</f>
        <v>0.269731</v>
      </c>
      <c r="J40" s="9">
        <f>IF(Raw!$G40&gt;$C$8,IF(Raw!$Q40&gt;$C$8,IF(Raw!$N40&gt;$C$9,IF(Raw!$N40&lt;$A$9,IF(Raw!$X40&gt;$C$9,IF(Raw!$X40&lt;$A$9,Raw!N40,-999),-999),-999),-999),-999),-999)</f>
        <v>652</v>
      </c>
      <c r="K40" s="9">
        <f>IF(Raw!$G40&gt;$C$8,IF(Raw!$Q40&gt;$C$8,IF(Raw!$N40&gt;$C$9,IF(Raw!$N40&lt;$A$9,IF(Raw!$X40&gt;$C$9,IF(Raw!$X40&lt;$A$9,Raw!R40,-999),-999),-999),-999),-999),-999)</f>
        <v>0.71317200000000003</v>
      </c>
      <c r="L40" s="9">
        <f>IF(Raw!$G40&gt;$C$8,IF(Raw!$Q40&gt;$C$8,IF(Raw!$N40&gt;$C$9,IF(Raw!$N40&lt;$A$9,IF(Raw!$X40&gt;$C$9,IF(Raw!$X40&lt;$A$9,Raw!S40,-999),-999),-999),-999),-999),-999)</f>
        <v>1.0269889999999999</v>
      </c>
      <c r="M40" s="9">
        <f>Raw!Q40</f>
        <v>0.96918499999999996</v>
      </c>
      <c r="N40" s="9">
        <f>IF(Raw!$G40&gt;$C$8,IF(Raw!$Q40&gt;$C$8,IF(Raw!$N40&gt;$C$9,IF(Raw!$N40&lt;$A$9,IF(Raw!$X40&gt;$C$9,IF(Raw!$X40&lt;$A$9,Raw!V40,-999),-999),-999),-999),-999),-999)</f>
        <v>677.4</v>
      </c>
      <c r="O40" s="9">
        <f>IF(Raw!$G40&gt;$C$8,IF(Raw!$Q40&gt;$C$8,IF(Raw!$N40&gt;$C$9,IF(Raw!$N40&lt;$A$9,IF(Raw!$X40&gt;$C$9,IF(Raw!$X40&lt;$A$9,Raw!W40,-999),-999),-999),-999),-999),-999)</f>
        <v>0.17949100000000001</v>
      </c>
      <c r="P40" s="9">
        <f>IF(Raw!$G40&gt;$C$8,IF(Raw!$Q40&gt;$C$8,IF(Raw!$N40&gt;$C$9,IF(Raw!$N40&lt;$A$9,IF(Raw!$X40&gt;$C$9,IF(Raw!$X40&lt;$A$9,Raw!X40,-999),-999),-999),-999),-999),-999)</f>
        <v>680</v>
      </c>
      <c r="R40" s="9">
        <f t="shared" si="4"/>
        <v>0.28320199999999995</v>
      </c>
      <c r="S40" s="9">
        <f t="shared" si="5"/>
        <v>0.26924104413829686</v>
      </c>
      <c r="T40" s="9">
        <f t="shared" si="6"/>
        <v>0.3138169999999999</v>
      </c>
      <c r="U40" s="9">
        <f t="shared" si="7"/>
        <v>0.30556997202501673</v>
      </c>
      <c r="V40" s="15">
        <f t="shared" si="0"/>
        <v>0</v>
      </c>
      <c r="X40" s="11">
        <f t="shared" si="8"/>
        <v>1.6254E+18</v>
      </c>
      <c r="Y40" s="11">
        <f t="shared" si="9"/>
        <v>6.4329999999999988E-18</v>
      </c>
      <c r="Z40" s="11">
        <f t="shared" si="10"/>
        <v>6.5200000000000002E-4</v>
      </c>
      <c r="AA40" s="16">
        <f t="shared" si="11"/>
        <v>6.7712784336509922E-3</v>
      </c>
      <c r="AB40" s="9">
        <f t="shared" si="1"/>
        <v>0.71529694228421303</v>
      </c>
      <c r="AC40" s="9">
        <f t="shared" si="2"/>
        <v>0.99322872156634912</v>
      </c>
      <c r="AD40" s="15">
        <f t="shared" si="3"/>
        <v>10.385396370630358</v>
      </c>
      <c r="AE40" s="3">
        <f t="shared" si="12"/>
        <v>774.53319999999962</v>
      </c>
      <c r="AF40" s="2">
        <f t="shared" si="13"/>
        <v>0.25</v>
      </c>
      <c r="AG40" s="9">
        <f t="shared" si="14"/>
        <v>2.4411271372632528E-3</v>
      </c>
      <c r="AH40" s="2">
        <f t="shared" si="15"/>
        <v>0.11812487174786122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139.1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0.74893600000000005</v>
      </c>
      <c r="F41" s="9">
        <f>IF(Raw!$G41&gt;$C$8,IF(Raw!$Q41&gt;$C$8,IF(Raw!$N41&gt;$C$9,IF(Raw!$N41&lt;$A$9,IF(Raw!$X41&gt;$C$9,IF(Raw!$X41&lt;$A$9,Raw!I41,-999),-999),-999),-999),-999),-999)</f>
        <v>1.037399</v>
      </c>
      <c r="G41" s="9">
        <f>Raw!G41</f>
        <v>0.966503</v>
      </c>
      <c r="H41" s="9">
        <f>IF(Raw!$G41&gt;$C$8,IF(Raw!$Q41&gt;$C$8,IF(Raw!$N41&gt;$C$9,IF(Raw!$N41&lt;$A$9,IF(Raw!$X41&gt;$C$9,IF(Raw!$X41&lt;$A$9,Raw!L41,-999),-999),-999),-999),-999),-999)</f>
        <v>684.7</v>
      </c>
      <c r="I41" s="9">
        <f>IF(Raw!$G41&gt;$C$8,IF(Raw!$Q41&gt;$C$8,IF(Raw!$N41&gt;$C$9,IF(Raw!$N41&lt;$A$9,IF(Raw!$X41&gt;$C$9,IF(Raw!$X41&lt;$A$9,Raw!M41,-999),-999),-999),-999),-999),-999)</f>
        <v>0.303809</v>
      </c>
      <c r="J41" s="9">
        <f>IF(Raw!$G41&gt;$C$8,IF(Raw!$Q41&gt;$C$8,IF(Raw!$N41&gt;$C$9,IF(Raw!$N41&lt;$A$9,IF(Raw!$X41&gt;$C$9,IF(Raw!$X41&lt;$A$9,Raw!N41,-999),-999),-999),-999),-999),-999)</f>
        <v>590</v>
      </c>
      <c r="K41" s="9">
        <f>IF(Raw!$G41&gt;$C$8,IF(Raw!$Q41&gt;$C$8,IF(Raw!$N41&gt;$C$9,IF(Raw!$N41&lt;$A$9,IF(Raw!$X41&gt;$C$9,IF(Raw!$X41&lt;$A$9,Raw!R41,-999),-999),-999),-999),-999),-999)</f>
        <v>0.688419</v>
      </c>
      <c r="L41" s="9">
        <f>IF(Raw!$G41&gt;$C$8,IF(Raw!$Q41&gt;$C$8,IF(Raw!$N41&gt;$C$9,IF(Raw!$N41&lt;$A$9,IF(Raw!$X41&gt;$C$9,IF(Raw!$X41&lt;$A$9,Raw!S41,-999),-999),-999),-999),-999),-999)</f>
        <v>1.0210779999999999</v>
      </c>
      <c r="M41" s="9">
        <f>Raw!Q41</f>
        <v>0.97718899999999997</v>
      </c>
      <c r="N41" s="9">
        <f>IF(Raw!$G41&gt;$C$8,IF(Raw!$Q41&gt;$C$8,IF(Raw!$N41&gt;$C$9,IF(Raw!$N41&lt;$A$9,IF(Raw!$X41&gt;$C$9,IF(Raw!$X41&lt;$A$9,Raw!V41,-999),-999),-999),-999),-999),-999)</f>
        <v>701.7</v>
      </c>
      <c r="O41" s="9">
        <f>IF(Raw!$G41&gt;$C$8,IF(Raw!$Q41&gt;$C$8,IF(Raw!$N41&gt;$C$9,IF(Raw!$N41&lt;$A$9,IF(Raw!$X41&gt;$C$9,IF(Raw!$X41&lt;$A$9,Raw!W41,-999),-999),-999),-999),-999),-999)</f>
        <v>2.5225000000000001E-2</v>
      </c>
      <c r="P41" s="9">
        <f>IF(Raw!$G41&gt;$C$8,IF(Raw!$Q41&gt;$C$8,IF(Raw!$N41&gt;$C$9,IF(Raw!$N41&lt;$A$9,IF(Raw!$X41&gt;$C$9,IF(Raw!$X41&lt;$A$9,Raw!X41,-999),-999),-999),-999),-999),-999)</f>
        <v>524</v>
      </c>
      <c r="R41" s="9">
        <f t="shared" si="4"/>
        <v>0.28846299999999991</v>
      </c>
      <c r="S41" s="9">
        <f t="shared" si="5"/>
        <v>0.27806369583930574</v>
      </c>
      <c r="T41" s="9">
        <f t="shared" si="6"/>
        <v>0.33265899999999993</v>
      </c>
      <c r="U41" s="9">
        <f t="shared" si="7"/>
        <v>0.32579195712766307</v>
      </c>
      <c r="V41" s="15">
        <f t="shared" si="0"/>
        <v>0</v>
      </c>
      <c r="X41" s="11">
        <f t="shared" si="8"/>
        <v>1.6254E+18</v>
      </c>
      <c r="Y41" s="11">
        <f t="shared" si="9"/>
        <v>6.8469999999999999E-18</v>
      </c>
      <c r="Z41" s="11">
        <f t="shared" si="10"/>
        <v>5.8999999999999992E-4</v>
      </c>
      <c r="AA41" s="16">
        <f t="shared" si="11"/>
        <v>6.5233437116312765E-3</v>
      </c>
      <c r="AB41" s="9">
        <f t="shared" si="1"/>
        <v>0.69058904899576756</v>
      </c>
      <c r="AC41" s="9">
        <f t="shared" si="2"/>
        <v>0.99347665628836868</v>
      </c>
      <c r="AD41" s="15">
        <f t="shared" si="3"/>
        <v>11.05651476547674</v>
      </c>
      <c r="AE41" s="3">
        <f t="shared" si="12"/>
        <v>824.37879999999973</v>
      </c>
      <c r="AF41" s="2">
        <f t="shared" si="13"/>
        <v>0.25</v>
      </c>
      <c r="AG41" s="9">
        <f t="shared" si="14"/>
        <v>2.770864295735055E-3</v>
      </c>
      <c r="AH41" s="2">
        <f t="shared" si="15"/>
        <v>0.13408068124275416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137.9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0.75516099999999997</v>
      </c>
      <c r="F42" s="9">
        <f>IF(Raw!$G42&gt;$C$8,IF(Raw!$Q42&gt;$C$8,IF(Raw!$N42&gt;$C$9,IF(Raw!$N42&lt;$A$9,IF(Raw!$X42&gt;$C$9,IF(Raw!$X42&lt;$A$9,Raw!I42,-999),-999),-999),-999),-999),-999)</f>
        <v>1.060905</v>
      </c>
      <c r="G42" s="9">
        <f>Raw!G42</f>
        <v>0.96694999999999998</v>
      </c>
      <c r="H42" s="9">
        <f>IF(Raw!$G42&gt;$C$8,IF(Raw!$Q42&gt;$C$8,IF(Raw!$N42&gt;$C$9,IF(Raw!$N42&lt;$A$9,IF(Raw!$X42&gt;$C$9,IF(Raw!$X42&lt;$A$9,Raw!L42,-999),-999),-999),-999),-999),-999)</f>
        <v>645.6</v>
      </c>
      <c r="I42" s="9">
        <f>IF(Raw!$G42&gt;$C$8,IF(Raw!$Q42&gt;$C$8,IF(Raw!$N42&gt;$C$9,IF(Raw!$N42&lt;$A$9,IF(Raw!$X42&gt;$C$9,IF(Raw!$X42&lt;$A$9,Raw!M42,-999),-999),-999),-999),-999),-999)</f>
        <v>0.26651200000000003</v>
      </c>
      <c r="J42" s="9">
        <f>IF(Raw!$G42&gt;$C$8,IF(Raw!$Q42&gt;$C$8,IF(Raw!$N42&gt;$C$9,IF(Raw!$N42&lt;$A$9,IF(Raw!$X42&gt;$C$9,IF(Raw!$X42&lt;$A$9,Raw!N42,-999),-999),-999),-999),-999),-999)</f>
        <v>496</v>
      </c>
      <c r="K42" s="9">
        <f>IF(Raw!$G42&gt;$C$8,IF(Raw!$Q42&gt;$C$8,IF(Raw!$N42&gt;$C$9,IF(Raw!$N42&lt;$A$9,IF(Raw!$X42&gt;$C$9,IF(Raw!$X42&lt;$A$9,Raw!R42,-999),-999),-999),-999),-999),-999)</f>
        <v>0.68820999999999999</v>
      </c>
      <c r="L42" s="9">
        <f>IF(Raw!$G42&gt;$C$8,IF(Raw!$Q42&gt;$C$8,IF(Raw!$N42&gt;$C$9,IF(Raw!$N42&lt;$A$9,IF(Raw!$X42&gt;$C$9,IF(Raw!$X42&lt;$A$9,Raw!S42,-999),-999),-999),-999),-999),-999)</f>
        <v>1.0139899999999999</v>
      </c>
      <c r="M42" s="9">
        <f>Raw!Q42</f>
        <v>0.96981899999999999</v>
      </c>
      <c r="N42" s="9">
        <f>IF(Raw!$G42&gt;$C$8,IF(Raw!$Q42&gt;$C$8,IF(Raw!$N42&gt;$C$9,IF(Raw!$N42&lt;$A$9,IF(Raw!$X42&gt;$C$9,IF(Raw!$X42&lt;$A$9,Raw!V42,-999),-999),-999),-999),-999),-999)</f>
        <v>726.8</v>
      </c>
      <c r="O42" s="9">
        <f>IF(Raw!$G42&gt;$C$8,IF(Raw!$Q42&gt;$C$8,IF(Raw!$N42&gt;$C$9,IF(Raw!$N42&lt;$A$9,IF(Raw!$X42&gt;$C$9,IF(Raw!$X42&lt;$A$9,Raw!W42,-999),-999),-999),-999),-999),-999)</f>
        <v>0.19008800000000001</v>
      </c>
      <c r="P42" s="9">
        <f>IF(Raw!$G42&gt;$C$8,IF(Raw!$Q42&gt;$C$8,IF(Raw!$N42&gt;$C$9,IF(Raw!$N42&lt;$A$9,IF(Raw!$X42&gt;$C$9,IF(Raw!$X42&lt;$A$9,Raw!X42,-999),-999),-999),-999),-999),-999)</f>
        <v>552</v>
      </c>
      <c r="R42" s="9">
        <f t="shared" si="4"/>
        <v>0.30574400000000002</v>
      </c>
      <c r="S42" s="9">
        <f t="shared" si="5"/>
        <v>0.28819168540067208</v>
      </c>
      <c r="T42" s="9">
        <f t="shared" si="6"/>
        <v>0.32577999999999996</v>
      </c>
      <c r="U42" s="9">
        <f t="shared" si="7"/>
        <v>0.32128521977534291</v>
      </c>
      <c r="V42" s="15">
        <f t="shared" si="0"/>
        <v>0</v>
      </c>
      <c r="X42" s="11">
        <f t="shared" si="8"/>
        <v>2.1671999999999997E+18</v>
      </c>
      <c r="Y42" s="11">
        <f t="shared" si="9"/>
        <v>6.4560000000000002E-18</v>
      </c>
      <c r="Z42" s="11">
        <f t="shared" si="10"/>
        <v>4.9600000000000002E-4</v>
      </c>
      <c r="AA42" s="16">
        <f t="shared" si="11"/>
        <v>6.8919275329426214E-3</v>
      </c>
      <c r="AB42" s="9">
        <f t="shared" si="1"/>
        <v>0.69045525215168202</v>
      </c>
      <c r="AC42" s="9">
        <f t="shared" si="2"/>
        <v>0.99310807246705746</v>
      </c>
      <c r="AD42" s="15">
        <f t="shared" si="3"/>
        <v>13.895015187384317</v>
      </c>
      <c r="AE42" s="3">
        <f t="shared" si="12"/>
        <v>777.30239999999981</v>
      </c>
      <c r="AF42" s="2">
        <f t="shared" si="13"/>
        <v>0.25</v>
      </c>
      <c r="AG42" s="9">
        <f t="shared" si="14"/>
        <v>3.4340484678926906E-3</v>
      </c>
      <c r="AH42" s="2">
        <f t="shared" si="15"/>
        <v>0.1661718181956445</v>
      </c>
    </row>
    <row r="43" spans="1:34">
      <c r="A43" s="1">
        <f>Raw!A43</f>
        <v>30</v>
      </c>
      <c r="B43" s="14">
        <f>Raw!B43</f>
        <v>0.45937500000000003</v>
      </c>
      <c r="C43" s="15">
        <f>Raw!C43</f>
        <v>136.4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0.74168699999999999</v>
      </c>
      <c r="F43" s="9">
        <f>IF(Raw!$G43&gt;$C$8,IF(Raw!$Q43&gt;$C$8,IF(Raw!$N43&gt;$C$9,IF(Raw!$N43&lt;$A$9,IF(Raw!$X43&gt;$C$9,IF(Raw!$X43&lt;$A$9,Raw!I43,-999),-999),-999),-999),-999),-999)</f>
        <v>1.0488980000000001</v>
      </c>
      <c r="G43" s="9">
        <f>Raw!G43</f>
        <v>0.95006199999999996</v>
      </c>
      <c r="H43" s="9">
        <f>IF(Raw!$G43&gt;$C$8,IF(Raw!$Q43&gt;$C$8,IF(Raw!$N43&gt;$C$9,IF(Raw!$N43&lt;$A$9,IF(Raw!$X43&gt;$C$9,IF(Raw!$X43&lt;$A$9,Raw!L43,-999),-999),-999),-999),-999),-999)</f>
        <v>667.7</v>
      </c>
      <c r="I43" s="9">
        <f>IF(Raw!$G43&gt;$C$8,IF(Raw!$Q43&gt;$C$8,IF(Raw!$N43&gt;$C$9,IF(Raw!$N43&lt;$A$9,IF(Raw!$X43&gt;$C$9,IF(Raw!$X43&lt;$A$9,Raw!M43,-999),-999),-999),-999),-999),-999)</f>
        <v>3.0000000000000001E-6</v>
      </c>
      <c r="J43" s="9">
        <f>IF(Raw!$G43&gt;$C$8,IF(Raw!$Q43&gt;$C$8,IF(Raw!$N43&gt;$C$9,IF(Raw!$N43&lt;$A$9,IF(Raw!$X43&gt;$C$9,IF(Raw!$X43&lt;$A$9,Raw!N43,-999),-999),-999),-999),-999),-999)</f>
        <v>311</v>
      </c>
      <c r="K43" s="9">
        <f>IF(Raw!$G43&gt;$C$8,IF(Raw!$Q43&gt;$C$8,IF(Raw!$N43&gt;$C$9,IF(Raw!$N43&lt;$A$9,IF(Raw!$X43&gt;$C$9,IF(Raw!$X43&lt;$A$9,Raw!R43,-999),-999),-999),-999),-999),-999)</f>
        <v>0.73176099999999999</v>
      </c>
      <c r="L43" s="9">
        <f>IF(Raw!$G43&gt;$C$8,IF(Raw!$Q43&gt;$C$8,IF(Raw!$N43&gt;$C$9,IF(Raw!$N43&lt;$A$9,IF(Raw!$X43&gt;$C$9,IF(Raw!$X43&lt;$A$9,Raw!S43,-999),-999),-999),-999),-999),-999)</f>
        <v>1.052778</v>
      </c>
      <c r="M43" s="9">
        <f>Raw!Q43</f>
        <v>0.98099700000000001</v>
      </c>
      <c r="N43" s="9">
        <f>IF(Raw!$G43&gt;$C$8,IF(Raw!$Q43&gt;$C$8,IF(Raw!$N43&gt;$C$9,IF(Raw!$N43&lt;$A$9,IF(Raw!$X43&gt;$C$9,IF(Raw!$X43&lt;$A$9,Raw!V43,-999),-999),-999),-999),-999),-999)</f>
        <v>682.4</v>
      </c>
      <c r="O43" s="9">
        <f>IF(Raw!$G43&gt;$C$8,IF(Raw!$Q43&gt;$C$8,IF(Raw!$N43&gt;$C$9,IF(Raw!$N43&lt;$A$9,IF(Raw!$X43&gt;$C$9,IF(Raw!$X43&lt;$A$9,Raw!W43,-999),-999),-999),-999),-999),-999)</f>
        <v>0.13811699999999999</v>
      </c>
      <c r="P43" s="9">
        <f>IF(Raw!$G43&gt;$C$8,IF(Raw!$Q43&gt;$C$8,IF(Raw!$N43&gt;$C$9,IF(Raw!$N43&lt;$A$9,IF(Raw!$X43&gt;$C$9,IF(Raw!$X43&lt;$A$9,Raw!X43,-999),-999),-999),-999),-999),-999)</f>
        <v>594</v>
      </c>
      <c r="R43" s="9">
        <f t="shared" si="4"/>
        <v>0.30721100000000012</v>
      </c>
      <c r="S43" s="9">
        <f t="shared" si="5"/>
        <v>0.29288929905481764</v>
      </c>
      <c r="T43" s="9">
        <f t="shared" si="6"/>
        <v>0.321017</v>
      </c>
      <c r="U43" s="9">
        <f t="shared" si="7"/>
        <v>0.30492373510844639</v>
      </c>
      <c r="V43" s="15">
        <f t="shared" si="0"/>
        <v>0</v>
      </c>
      <c r="X43" s="11">
        <f t="shared" si="8"/>
        <v>2.1671999999999997E+18</v>
      </c>
      <c r="Y43" s="11">
        <f t="shared" si="9"/>
        <v>6.677E-18</v>
      </c>
      <c r="Z43" s="11">
        <f t="shared" si="10"/>
        <v>3.1099999999999997E-4</v>
      </c>
      <c r="AA43" s="16">
        <f t="shared" si="11"/>
        <v>4.4801307588373312E-3</v>
      </c>
      <c r="AB43" s="9">
        <f t="shared" si="1"/>
        <v>0.73319919813580969</v>
      </c>
      <c r="AC43" s="9">
        <f t="shared" si="2"/>
        <v>0.99551986924116265</v>
      </c>
      <c r="AD43" s="15">
        <f t="shared" si="3"/>
        <v>14.40556514095605</v>
      </c>
      <c r="AE43" s="3">
        <f t="shared" si="12"/>
        <v>803.91079999999977</v>
      </c>
      <c r="AF43" s="2">
        <f t="shared" si="13"/>
        <v>0.25</v>
      </c>
      <c r="AG43" s="9">
        <f t="shared" si="14"/>
        <v>3.3789220993295011E-3</v>
      </c>
      <c r="AH43" s="2">
        <f t="shared" si="15"/>
        <v>0.16350428191002833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135.5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0.74410900000000002</v>
      </c>
      <c r="F44" s="9">
        <f>IF(Raw!$G44&gt;$C$8,IF(Raw!$Q44&gt;$C$8,IF(Raw!$N44&gt;$C$9,IF(Raw!$N44&lt;$A$9,IF(Raw!$X44&gt;$C$9,IF(Raw!$X44&lt;$A$9,Raw!I44,-999),-999),-999),-999),-999),-999)</f>
        <v>1.0556890000000001</v>
      </c>
      <c r="G44" s="9">
        <f>Raw!G44</f>
        <v>0.969584</v>
      </c>
      <c r="H44" s="9">
        <f>IF(Raw!$G44&gt;$C$8,IF(Raw!$Q44&gt;$C$8,IF(Raw!$N44&gt;$C$9,IF(Raw!$N44&lt;$A$9,IF(Raw!$X44&gt;$C$9,IF(Raw!$X44&lt;$A$9,Raw!L44,-999),-999),-999),-999),-999),-999)</f>
        <v>661.4</v>
      </c>
      <c r="I44" s="9">
        <f>IF(Raw!$G44&gt;$C$8,IF(Raw!$Q44&gt;$C$8,IF(Raw!$N44&gt;$C$9,IF(Raw!$N44&lt;$A$9,IF(Raw!$X44&gt;$C$9,IF(Raw!$X44&lt;$A$9,Raw!M44,-999),-999),-999),-999),-999),-999)</f>
        <v>0.19783899999999999</v>
      </c>
      <c r="J44" s="9">
        <f>IF(Raw!$G44&gt;$C$8,IF(Raw!$Q44&gt;$C$8,IF(Raw!$N44&gt;$C$9,IF(Raw!$N44&lt;$A$9,IF(Raw!$X44&gt;$C$9,IF(Raw!$X44&lt;$A$9,Raw!N44,-999),-999),-999),-999),-999),-999)</f>
        <v>436</v>
      </c>
      <c r="K44" s="9">
        <f>IF(Raw!$G44&gt;$C$8,IF(Raw!$Q44&gt;$C$8,IF(Raw!$N44&gt;$C$9,IF(Raw!$N44&lt;$A$9,IF(Raw!$X44&gt;$C$9,IF(Raw!$X44&lt;$A$9,Raw!R44,-999),-999),-999),-999),-999),-999)</f>
        <v>0.70297399999999999</v>
      </c>
      <c r="L44" s="9">
        <f>IF(Raw!$G44&gt;$C$8,IF(Raw!$Q44&gt;$C$8,IF(Raw!$N44&gt;$C$9,IF(Raw!$N44&lt;$A$9,IF(Raw!$X44&gt;$C$9,IF(Raw!$X44&lt;$A$9,Raw!S44,-999),-999),-999),-999),-999),-999)</f>
        <v>1.010521</v>
      </c>
      <c r="M44" s="9">
        <f>Raw!Q44</f>
        <v>0.96415200000000001</v>
      </c>
      <c r="N44" s="9">
        <f>IF(Raw!$G44&gt;$C$8,IF(Raw!$Q44&gt;$C$8,IF(Raw!$N44&gt;$C$9,IF(Raw!$N44&lt;$A$9,IF(Raw!$X44&gt;$C$9,IF(Raw!$X44&lt;$A$9,Raw!V44,-999),-999),-999),-999),-999),-999)</f>
        <v>714.8</v>
      </c>
      <c r="O44" s="9">
        <f>IF(Raw!$G44&gt;$C$8,IF(Raw!$Q44&gt;$C$8,IF(Raw!$N44&gt;$C$9,IF(Raw!$N44&lt;$A$9,IF(Raw!$X44&gt;$C$9,IF(Raw!$X44&lt;$A$9,Raw!W44,-999),-999),-999),-999),-999),-999)</f>
        <v>0.28813299999999997</v>
      </c>
      <c r="P44" s="9">
        <f>IF(Raw!$G44&gt;$C$8,IF(Raw!$Q44&gt;$C$8,IF(Raw!$N44&gt;$C$9,IF(Raw!$N44&lt;$A$9,IF(Raw!$X44&gt;$C$9,IF(Raw!$X44&lt;$A$9,Raw!X44,-999),-999),-999),-999),-999),-999)</f>
        <v>599</v>
      </c>
      <c r="R44" s="9">
        <f t="shared" si="4"/>
        <v>0.31158000000000008</v>
      </c>
      <c r="S44" s="9">
        <f t="shared" si="5"/>
        <v>0.29514374024925905</v>
      </c>
      <c r="T44" s="9">
        <f t="shared" si="6"/>
        <v>0.30754700000000001</v>
      </c>
      <c r="U44" s="9">
        <f t="shared" si="7"/>
        <v>0.30434498639810553</v>
      </c>
      <c r="V44" s="15">
        <f t="shared" si="0"/>
        <v>0</v>
      </c>
      <c r="X44" s="11">
        <f t="shared" si="8"/>
        <v>2.1671999999999997E+18</v>
      </c>
      <c r="Y44" s="11">
        <f t="shared" si="9"/>
        <v>6.6139999999999996E-18</v>
      </c>
      <c r="Z44" s="11">
        <f t="shared" si="10"/>
        <v>4.3599999999999997E-4</v>
      </c>
      <c r="AA44" s="16">
        <f t="shared" si="11"/>
        <v>6.2107488407248329E-3</v>
      </c>
      <c r="AB44" s="9">
        <f t="shared" si="1"/>
        <v>0.70488409717371836</v>
      </c>
      <c r="AC44" s="9">
        <f t="shared" si="2"/>
        <v>0.9937892511592753</v>
      </c>
      <c r="AD44" s="15">
        <f t="shared" si="3"/>
        <v>14.24483679065329</v>
      </c>
      <c r="AE44" s="3">
        <f t="shared" si="12"/>
        <v>796.32559999999978</v>
      </c>
      <c r="AF44" s="2">
        <f t="shared" si="13"/>
        <v>0.25</v>
      </c>
      <c r="AG44" s="9">
        <f t="shared" si="14"/>
        <v>3.3348805071496991E-3</v>
      </c>
      <c r="AH44" s="2">
        <f t="shared" si="15"/>
        <v>0.16137313218480626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134.19999999999999</v>
      </c>
      <c r="D45" s="15">
        <f>IF(C45&gt;0.5,Raw!D45*D$11,-999)</f>
        <v>3.6</v>
      </c>
      <c r="E45" s="9">
        <f>IF(Raw!$G45&gt;$C$8,IF(Raw!$Q45&gt;$C$8,IF(Raw!$N45&gt;$C$9,IF(Raw!$N45&lt;$A$9,IF(Raw!$X45&gt;$C$9,IF(Raw!$X45&lt;$A$9,Raw!H45,-999),-999),-999),-999),-999),-999)</f>
        <v>0.74930099999999999</v>
      </c>
      <c r="F45" s="9">
        <f>IF(Raw!$G45&gt;$C$8,IF(Raw!$Q45&gt;$C$8,IF(Raw!$N45&gt;$C$9,IF(Raw!$N45&lt;$A$9,IF(Raw!$X45&gt;$C$9,IF(Raw!$X45&lt;$A$9,Raw!I45,-999),-999),-999),-999),-999),-999)</f>
        <v>1.0495699999999999</v>
      </c>
      <c r="G45" s="9">
        <f>Raw!G45</f>
        <v>0.97470000000000001</v>
      </c>
      <c r="H45" s="9">
        <f>IF(Raw!$G45&gt;$C$8,IF(Raw!$Q45&gt;$C$8,IF(Raw!$N45&gt;$C$9,IF(Raw!$N45&lt;$A$9,IF(Raw!$X45&gt;$C$9,IF(Raw!$X45&lt;$A$9,Raw!L45,-999),-999),-999),-999),-999),-999)</f>
        <v>595.9</v>
      </c>
      <c r="I45" s="9">
        <f>IF(Raw!$G45&gt;$C$8,IF(Raw!$Q45&gt;$C$8,IF(Raw!$N45&gt;$C$9,IF(Raw!$N45&lt;$A$9,IF(Raw!$X45&gt;$C$9,IF(Raw!$X45&lt;$A$9,Raw!M45,-999),-999),-999),-999),-999),-999)</f>
        <v>1.6730999999999999E-2</v>
      </c>
      <c r="J45" s="9">
        <f>IF(Raw!$G45&gt;$C$8,IF(Raw!$Q45&gt;$C$8,IF(Raw!$N45&gt;$C$9,IF(Raw!$N45&lt;$A$9,IF(Raw!$X45&gt;$C$9,IF(Raw!$X45&lt;$A$9,Raw!N45,-999),-999),-999),-999),-999),-999)</f>
        <v>896</v>
      </c>
      <c r="K45" s="9">
        <f>IF(Raw!$G45&gt;$C$8,IF(Raw!$Q45&gt;$C$8,IF(Raw!$N45&gt;$C$9,IF(Raw!$N45&lt;$A$9,IF(Raw!$X45&gt;$C$9,IF(Raw!$X45&lt;$A$9,Raw!R45,-999),-999),-999),-999),-999),-999)</f>
        <v>0.70130000000000003</v>
      </c>
      <c r="L45" s="9">
        <f>IF(Raw!$G45&gt;$C$8,IF(Raw!$Q45&gt;$C$8,IF(Raw!$N45&gt;$C$9,IF(Raw!$N45&lt;$A$9,IF(Raw!$X45&gt;$C$9,IF(Raw!$X45&lt;$A$9,Raw!S45,-999),-999),-999),-999),-999),-999)</f>
        <v>1.034545</v>
      </c>
      <c r="M45" s="9">
        <f>Raw!Q45</f>
        <v>0.97907999999999995</v>
      </c>
      <c r="N45" s="9">
        <f>IF(Raw!$G45&gt;$C$8,IF(Raw!$Q45&gt;$C$8,IF(Raw!$N45&gt;$C$9,IF(Raw!$N45&lt;$A$9,IF(Raw!$X45&gt;$C$9,IF(Raw!$X45&lt;$A$9,Raw!V45,-999),-999),-999),-999),-999),-999)</f>
        <v>721.1</v>
      </c>
      <c r="O45" s="9">
        <f>IF(Raw!$G45&gt;$C$8,IF(Raw!$Q45&gt;$C$8,IF(Raw!$N45&gt;$C$9,IF(Raw!$N45&lt;$A$9,IF(Raw!$X45&gt;$C$9,IF(Raw!$X45&lt;$A$9,Raw!W45,-999),-999),-999),-999),-999),-999)</f>
        <v>0.176201</v>
      </c>
      <c r="P45" s="9">
        <f>IF(Raw!$G45&gt;$C$8,IF(Raw!$Q45&gt;$C$8,IF(Raw!$N45&gt;$C$9,IF(Raw!$N45&lt;$A$9,IF(Raw!$X45&gt;$C$9,IF(Raw!$X45&lt;$A$9,Raw!X45,-999),-999),-999),-999),-999),-999)</f>
        <v>629</v>
      </c>
      <c r="R45" s="9">
        <f t="shared" si="4"/>
        <v>0.3002689999999999</v>
      </c>
      <c r="S45" s="9">
        <f t="shared" si="5"/>
        <v>0.28608763588898306</v>
      </c>
      <c r="T45" s="9">
        <f t="shared" si="6"/>
        <v>0.33324500000000001</v>
      </c>
      <c r="U45" s="9">
        <f t="shared" si="7"/>
        <v>0.32211745259993524</v>
      </c>
      <c r="V45" s="15">
        <f t="shared" si="0"/>
        <v>0</v>
      </c>
      <c r="X45" s="11">
        <f t="shared" si="8"/>
        <v>2.1671999999999997E+18</v>
      </c>
      <c r="Y45" s="11">
        <f t="shared" si="9"/>
        <v>5.9589999999999996E-18</v>
      </c>
      <c r="Z45" s="11">
        <f t="shared" si="10"/>
        <v>8.9599999999999999E-4</v>
      </c>
      <c r="AA45" s="16">
        <f t="shared" si="11"/>
        <v>1.1438890643798456E-2</v>
      </c>
      <c r="AB45" s="9">
        <f t="shared" si="1"/>
        <v>0.70511195311259267</v>
      </c>
      <c r="AC45" s="9">
        <f t="shared" si="2"/>
        <v>0.98856110935620145</v>
      </c>
      <c r="AD45" s="15">
        <f t="shared" si="3"/>
        <v>12.76661902209649</v>
      </c>
      <c r="AE45" s="3">
        <f t="shared" si="12"/>
        <v>717.46359999999981</v>
      </c>
      <c r="AF45" s="2">
        <f t="shared" si="13"/>
        <v>0.25</v>
      </c>
      <c r="AG45" s="9">
        <f t="shared" si="14"/>
        <v>3.1633467674704601E-3</v>
      </c>
      <c r="AH45" s="2">
        <f t="shared" si="15"/>
        <v>0.15307270379222473</v>
      </c>
    </row>
    <row r="46" spans="1:34">
      <c r="A46" s="1">
        <f>Raw!A46</f>
        <v>33</v>
      </c>
      <c r="B46" s="14">
        <f>Raw!B46</f>
        <v>0.45953703703703702</v>
      </c>
      <c r="C46" s="15">
        <f>Raw!C46</f>
        <v>133</v>
      </c>
      <c r="D46" s="15">
        <f>IF(C46&gt;0.5,Raw!D46*D$11,-999)</f>
        <v>3.6</v>
      </c>
      <c r="E46" s="9">
        <f>IF(Raw!$G46&gt;$C$8,IF(Raw!$Q46&gt;$C$8,IF(Raw!$N46&gt;$C$9,IF(Raw!$N46&lt;$A$9,IF(Raw!$X46&gt;$C$9,IF(Raw!$X46&lt;$A$9,Raw!H46,-999),-999),-999),-999),-999),-999)</f>
        <v>0.75198900000000002</v>
      </c>
      <c r="F46" s="9">
        <f>IF(Raw!$G46&gt;$C$8,IF(Raw!$Q46&gt;$C$8,IF(Raw!$N46&gt;$C$9,IF(Raw!$N46&lt;$A$9,IF(Raw!$X46&gt;$C$9,IF(Raw!$X46&lt;$A$9,Raw!I46,-999),-999),-999),-999),-999),-999)</f>
        <v>1.0518179999999999</v>
      </c>
      <c r="G46" s="9">
        <f>Raw!G46</f>
        <v>0.96504900000000005</v>
      </c>
      <c r="H46" s="9">
        <f>IF(Raw!$G46&gt;$C$8,IF(Raw!$Q46&gt;$C$8,IF(Raw!$N46&gt;$C$9,IF(Raw!$N46&lt;$A$9,IF(Raw!$X46&gt;$C$9,IF(Raw!$X46&lt;$A$9,Raw!L46,-999),-999),-999),-999),-999),-999)</f>
        <v>673.3</v>
      </c>
      <c r="I46" s="9">
        <f>IF(Raw!$G46&gt;$C$8,IF(Raw!$Q46&gt;$C$8,IF(Raw!$N46&gt;$C$9,IF(Raw!$N46&lt;$A$9,IF(Raw!$X46&gt;$C$9,IF(Raw!$X46&lt;$A$9,Raw!M46,-999),-999),-999),-999),-999),-999)</f>
        <v>0.24256</v>
      </c>
      <c r="J46" s="9">
        <f>IF(Raw!$G46&gt;$C$8,IF(Raw!$Q46&gt;$C$8,IF(Raw!$N46&gt;$C$9,IF(Raw!$N46&lt;$A$9,IF(Raw!$X46&gt;$C$9,IF(Raw!$X46&lt;$A$9,Raw!N46,-999),-999),-999),-999),-999),-999)</f>
        <v>963</v>
      </c>
      <c r="K46" s="9">
        <f>IF(Raw!$G46&gt;$C$8,IF(Raw!$Q46&gt;$C$8,IF(Raw!$N46&gt;$C$9,IF(Raw!$N46&lt;$A$9,IF(Raw!$X46&gt;$C$9,IF(Raw!$X46&lt;$A$9,Raw!R46,-999),-999),-999),-999),-999),-999)</f>
        <v>0.68954899999999997</v>
      </c>
      <c r="L46" s="9">
        <f>IF(Raw!$G46&gt;$C$8,IF(Raw!$Q46&gt;$C$8,IF(Raw!$N46&gt;$C$9,IF(Raw!$N46&lt;$A$9,IF(Raw!$X46&gt;$C$9,IF(Raw!$X46&lt;$A$9,Raw!S46,-999),-999),-999),-999),-999),-999)</f>
        <v>1.0247250000000001</v>
      </c>
      <c r="M46" s="9">
        <f>Raw!Q46</f>
        <v>0.97394199999999997</v>
      </c>
      <c r="N46" s="9">
        <f>IF(Raw!$G46&gt;$C$8,IF(Raw!$Q46&gt;$C$8,IF(Raw!$N46&gt;$C$9,IF(Raw!$N46&lt;$A$9,IF(Raw!$X46&gt;$C$9,IF(Raw!$X46&lt;$A$9,Raw!V46,-999),-999),-999),-999),-999),-999)</f>
        <v>751.1</v>
      </c>
      <c r="O46" s="9">
        <f>IF(Raw!$G46&gt;$C$8,IF(Raw!$Q46&gt;$C$8,IF(Raw!$N46&gt;$C$9,IF(Raw!$N46&lt;$A$9,IF(Raw!$X46&gt;$C$9,IF(Raw!$X46&lt;$A$9,Raw!W46,-999),-999),-999),-999),-999),-999)</f>
        <v>1.2999999999999999E-5</v>
      </c>
      <c r="P46" s="9">
        <f>IF(Raw!$G46&gt;$C$8,IF(Raw!$Q46&gt;$C$8,IF(Raw!$N46&gt;$C$9,IF(Raw!$N46&lt;$A$9,IF(Raw!$X46&gt;$C$9,IF(Raw!$X46&lt;$A$9,Raw!X46,-999),-999),-999),-999),-999),-999)</f>
        <v>1239</v>
      </c>
      <c r="R46" s="9">
        <f t="shared" si="4"/>
        <v>0.2998289999999999</v>
      </c>
      <c r="S46" s="9">
        <f t="shared" si="5"/>
        <v>0.28505787122867254</v>
      </c>
      <c r="T46" s="9">
        <f t="shared" si="6"/>
        <v>0.33517600000000014</v>
      </c>
      <c r="U46" s="9">
        <f t="shared" si="7"/>
        <v>0.32708873112298431</v>
      </c>
      <c r="V46" s="15">
        <f t="shared" si="0"/>
        <v>0</v>
      </c>
      <c r="X46" s="11">
        <f t="shared" si="8"/>
        <v>2.1671999999999997E+18</v>
      </c>
      <c r="Y46" s="11">
        <f t="shared" si="9"/>
        <v>6.7329999999999995E-18</v>
      </c>
      <c r="Z46" s="11">
        <f t="shared" si="10"/>
        <v>9.6299999999999999E-4</v>
      </c>
      <c r="AA46" s="16">
        <f t="shared" si="11"/>
        <v>1.3857143887299578E-2</v>
      </c>
      <c r="AB46" s="9">
        <f t="shared" si="1"/>
        <v>0.69419358205956949</v>
      </c>
      <c r="AC46" s="9">
        <f t="shared" si="2"/>
        <v>0.98614285611270047</v>
      </c>
      <c r="AD46" s="15">
        <f t="shared" si="3"/>
        <v>14.389557515368201</v>
      </c>
      <c r="AE46" s="3">
        <f t="shared" si="12"/>
        <v>810.65319999999974</v>
      </c>
      <c r="AF46" s="2">
        <f t="shared" si="13"/>
        <v>0.25</v>
      </c>
      <c r="AG46" s="9">
        <f t="shared" si="14"/>
        <v>3.6205093147099908E-3</v>
      </c>
      <c r="AH46" s="2">
        <f t="shared" si="15"/>
        <v>0.17519456153419269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131.69999999999999</v>
      </c>
      <c r="D47" s="15">
        <f>IF(C47&gt;0.5,Raw!D47*D$11,-999)</f>
        <v>3.6</v>
      </c>
      <c r="E47" s="9">
        <f>IF(Raw!$G47&gt;$C$8,IF(Raw!$Q47&gt;$C$8,IF(Raw!$N47&gt;$C$9,IF(Raw!$N47&lt;$A$9,IF(Raw!$X47&gt;$C$9,IF(Raw!$X47&lt;$A$9,Raw!H47,-999),-999),-999),-999),-999),-999)</f>
        <v>0.76279600000000003</v>
      </c>
      <c r="F47" s="9">
        <f>IF(Raw!$G47&gt;$C$8,IF(Raw!$Q47&gt;$C$8,IF(Raw!$N47&gt;$C$9,IF(Raw!$N47&lt;$A$9,IF(Raw!$X47&gt;$C$9,IF(Raw!$X47&lt;$A$9,Raw!I47,-999),-999),-999),-999),-999),-999)</f>
        <v>1.0836619999999999</v>
      </c>
      <c r="G47" s="9">
        <f>Raw!G47</f>
        <v>0.978468</v>
      </c>
      <c r="H47" s="9">
        <f>IF(Raw!$G47&gt;$C$8,IF(Raw!$Q47&gt;$C$8,IF(Raw!$N47&gt;$C$9,IF(Raw!$N47&lt;$A$9,IF(Raw!$X47&gt;$C$9,IF(Raw!$X47&lt;$A$9,Raw!L47,-999),-999),-999),-999),-999),-999)</f>
        <v>656.6</v>
      </c>
      <c r="I47" s="9">
        <f>IF(Raw!$G47&gt;$C$8,IF(Raw!$Q47&gt;$C$8,IF(Raw!$N47&gt;$C$9,IF(Raw!$N47&lt;$A$9,IF(Raw!$X47&gt;$C$9,IF(Raw!$X47&lt;$A$9,Raw!M47,-999),-999),-999),-999),-999),-999)</f>
        <v>0.234738</v>
      </c>
      <c r="J47" s="9">
        <f>IF(Raw!$G47&gt;$C$8,IF(Raw!$Q47&gt;$C$8,IF(Raw!$N47&gt;$C$9,IF(Raw!$N47&lt;$A$9,IF(Raw!$X47&gt;$C$9,IF(Raw!$X47&lt;$A$9,Raw!N47,-999),-999),-999),-999),-999),-999)</f>
        <v>493</v>
      </c>
      <c r="K47" s="9">
        <f>IF(Raw!$G47&gt;$C$8,IF(Raw!$Q47&gt;$C$8,IF(Raw!$N47&gt;$C$9,IF(Raw!$N47&lt;$A$9,IF(Raw!$X47&gt;$C$9,IF(Raw!$X47&lt;$A$9,Raw!R47,-999),-999),-999),-999),-999),-999)</f>
        <v>0.71269199999999999</v>
      </c>
      <c r="L47" s="9">
        <f>IF(Raw!$G47&gt;$C$8,IF(Raw!$Q47&gt;$C$8,IF(Raw!$N47&gt;$C$9,IF(Raw!$N47&lt;$A$9,IF(Raw!$X47&gt;$C$9,IF(Raw!$X47&lt;$A$9,Raw!S47,-999),-999),-999),-999),-999),-999)</f>
        <v>1.026205</v>
      </c>
      <c r="M47" s="9">
        <f>Raw!Q47</f>
        <v>0.96929399999999999</v>
      </c>
      <c r="N47" s="9">
        <f>IF(Raw!$G47&gt;$C$8,IF(Raw!$Q47&gt;$C$8,IF(Raw!$N47&gt;$C$9,IF(Raw!$N47&lt;$A$9,IF(Raw!$X47&gt;$C$9,IF(Raw!$X47&lt;$A$9,Raw!V47,-999),-999),-999),-999),-999),-999)</f>
        <v>719.7</v>
      </c>
      <c r="O47" s="9">
        <f>IF(Raw!$G47&gt;$C$8,IF(Raw!$Q47&gt;$C$8,IF(Raw!$N47&gt;$C$9,IF(Raw!$N47&lt;$A$9,IF(Raw!$X47&gt;$C$9,IF(Raw!$X47&lt;$A$9,Raw!W47,-999),-999),-999),-999),-999),-999)</f>
        <v>0.37081799999999998</v>
      </c>
      <c r="P47" s="9">
        <f>IF(Raw!$G47&gt;$C$8,IF(Raw!$Q47&gt;$C$8,IF(Raw!$N47&gt;$C$9,IF(Raw!$N47&lt;$A$9,IF(Raw!$X47&gt;$C$9,IF(Raw!$X47&lt;$A$9,Raw!X47,-999),-999),-999),-999),-999),-999)</f>
        <v>380</v>
      </c>
      <c r="R47" s="9">
        <f t="shared" si="4"/>
        <v>0.32086599999999987</v>
      </c>
      <c r="S47" s="9">
        <f t="shared" si="5"/>
        <v>0.29609416958424295</v>
      </c>
      <c r="T47" s="9">
        <f t="shared" si="6"/>
        <v>0.31351300000000004</v>
      </c>
      <c r="U47" s="9">
        <f t="shared" si="7"/>
        <v>0.30550718423706769</v>
      </c>
      <c r="V47" s="15">
        <f t="shared" si="0"/>
        <v>0</v>
      </c>
      <c r="X47" s="11">
        <f t="shared" si="8"/>
        <v>2.1671999999999997E+18</v>
      </c>
      <c r="Y47" s="11">
        <f t="shared" si="9"/>
        <v>6.5659999999999996E-18</v>
      </c>
      <c r="Z47" s="11">
        <f t="shared" si="10"/>
        <v>4.9299999999999995E-4</v>
      </c>
      <c r="AA47" s="16">
        <f t="shared" si="11"/>
        <v>6.9664370468041489E-3</v>
      </c>
      <c r="AB47" s="9">
        <f t="shared" si="1"/>
        <v>0.71487606857785468</v>
      </c>
      <c r="AC47" s="9">
        <f t="shared" si="2"/>
        <v>0.99303356295319589</v>
      </c>
      <c r="AD47" s="15">
        <f t="shared" si="3"/>
        <v>14.130703948892799</v>
      </c>
      <c r="AE47" s="3">
        <f t="shared" si="12"/>
        <v>790.54639999999972</v>
      </c>
      <c r="AF47" s="2">
        <f t="shared" si="13"/>
        <v>0.25</v>
      </c>
      <c r="AG47" s="9">
        <f t="shared" si="14"/>
        <v>3.320793519010655E-3</v>
      </c>
      <c r="AH47" s="2">
        <f t="shared" si="15"/>
        <v>0.16069147015998286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130.4</v>
      </c>
      <c r="D48" s="15">
        <f>IF(C48&gt;0.5,Raw!D48*D$11,-999)</f>
        <v>3.6</v>
      </c>
      <c r="E48" s="9">
        <f>IF(Raw!$G48&gt;$C$8,IF(Raw!$Q48&gt;$C$8,IF(Raw!$N48&gt;$C$9,IF(Raw!$N48&lt;$A$9,IF(Raw!$X48&gt;$C$9,IF(Raw!$X48&lt;$A$9,Raw!H48,-999),-999),-999),-999),-999),-999)</f>
        <v>0.79501699999999997</v>
      </c>
      <c r="F48" s="9">
        <f>IF(Raw!$G48&gt;$C$8,IF(Raw!$Q48&gt;$C$8,IF(Raw!$N48&gt;$C$9,IF(Raw!$N48&lt;$A$9,IF(Raw!$X48&gt;$C$9,IF(Raw!$X48&lt;$A$9,Raw!I48,-999),-999),-999),-999),-999),-999)</f>
        <v>1.1041460000000001</v>
      </c>
      <c r="G48" s="9">
        <f>Raw!G48</f>
        <v>0.97266799999999998</v>
      </c>
      <c r="H48" s="9">
        <f>IF(Raw!$G48&gt;$C$8,IF(Raw!$Q48&gt;$C$8,IF(Raw!$N48&gt;$C$9,IF(Raw!$N48&lt;$A$9,IF(Raw!$X48&gt;$C$9,IF(Raw!$X48&lt;$A$9,Raw!L48,-999),-999),-999),-999),-999),-999)</f>
        <v>689.5</v>
      </c>
      <c r="I48" s="9">
        <f>IF(Raw!$G48&gt;$C$8,IF(Raw!$Q48&gt;$C$8,IF(Raw!$N48&gt;$C$9,IF(Raw!$N48&lt;$A$9,IF(Raw!$X48&gt;$C$9,IF(Raw!$X48&lt;$A$9,Raw!M48,-999),-999),-999),-999),-999),-999)</f>
        <v>0.14960000000000001</v>
      </c>
      <c r="J48" s="9">
        <f>IF(Raw!$G48&gt;$C$8,IF(Raw!$Q48&gt;$C$8,IF(Raw!$N48&gt;$C$9,IF(Raw!$N48&lt;$A$9,IF(Raw!$X48&gt;$C$9,IF(Raw!$X48&lt;$A$9,Raw!N48,-999),-999),-999),-999),-999),-999)</f>
        <v>731</v>
      </c>
      <c r="K48" s="9">
        <f>IF(Raw!$G48&gt;$C$8,IF(Raw!$Q48&gt;$C$8,IF(Raw!$N48&gt;$C$9,IF(Raw!$N48&lt;$A$9,IF(Raw!$X48&gt;$C$9,IF(Raw!$X48&lt;$A$9,Raw!R48,-999),-999),-999),-999),-999),-999)</f>
        <v>0.70979999999999999</v>
      </c>
      <c r="L48" s="9">
        <f>IF(Raw!$G48&gt;$C$8,IF(Raw!$Q48&gt;$C$8,IF(Raw!$N48&gt;$C$9,IF(Raw!$N48&lt;$A$9,IF(Raw!$X48&gt;$C$9,IF(Raw!$X48&lt;$A$9,Raw!S48,-999),-999),-999),-999),-999),-999)</f>
        <v>1.037453</v>
      </c>
      <c r="M48" s="9">
        <f>Raw!Q48</f>
        <v>0.97741</v>
      </c>
      <c r="N48" s="9">
        <f>IF(Raw!$G48&gt;$C$8,IF(Raw!$Q48&gt;$C$8,IF(Raw!$N48&gt;$C$9,IF(Raw!$N48&lt;$A$9,IF(Raw!$X48&gt;$C$9,IF(Raw!$X48&lt;$A$9,Raw!V48,-999),-999),-999),-999),-999),-999)</f>
        <v>702.6</v>
      </c>
      <c r="O48" s="9">
        <f>IF(Raw!$G48&gt;$C$8,IF(Raw!$Q48&gt;$C$8,IF(Raw!$N48&gt;$C$9,IF(Raw!$N48&lt;$A$9,IF(Raw!$X48&gt;$C$9,IF(Raw!$X48&lt;$A$9,Raw!W48,-999),-999),-999),-999),-999),-999)</f>
        <v>0.197853</v>
      </c>
      <c r="P48" s="9">
        <f>IF(Raw!$G48&gt;$C$8,IF(Raw!$Q48&gt;$C$8,IF(Raw!$N48&gt;$C$9,IF(Raw!$N48&lt;$A$9,IF(Raw!$X48&gt;$C$9,IF(Raw!$X48&lt;$A$9,Raw!X48,-999),-999),-999),-999),-999),-999)</f>
        <v>496</v>
      </c>
      <c r="R48" s="9">
        <f t="shared" si="4"/>
        <v>0.3091290000000001</v>
      </c>
      <c r="S48" s="9">
        <f t="shared" si="5"/>
        <v>0.27997112700675464</v>
      </c>
      <c r="T48" s="9">
        <f t="shared" si="6"/>
        <v>0.32765299999999997</v>
      </c>
      <c r="U48" s="9">
        <f t="shared" si="7"/>
        <v>0.31582442770901425</v>
      </c>
      <c r="V48" s="15">
        <f t="shared" si="0"/>
        <v>0</v>
      </c>
      <c r="X48" s="11">
        <f t="shared" si="8"/>
        <v>2.1671999999999997E+18</v>
      </c>
      <c r="Y48" s="11">
        <f t="shared" si="9"/>
        <v>6.8949999999999999E-18</v>
      </c>
      <c r="Z48" s="11">
        <f t="shared" si="10"/>
        <v>7.3099999999999999E-4</v>
      </c>
      <c r="AA48" s="16">
        <f t="shared" si="11"/>
        <v>1.0805191491391579E-2</v>
      </c>
      <c r="AB48" s="9">
        <f t="shared" si="1"/>
        <v>0.71334035340772894</v>
      </c>
      <c r="AC48" s="9">
        <f t="shared" si="2"/>
        <v>0.9891948085086083</v>
      </c>
      <c r="AD48" s="15">
        <f t="shared" si="3"/>
        <v>14.781383709154005</v>
      </c>
      <c r="AE48" s="3">
        <f t="shared" si="12"/>
        <v>830.15799999999979</v>
      </c>
      <c r="AF48" s="2">
        <f t="shared" si="13"/>
        <v>0.25</v>
      </c>
      <c r="AG48" s="9">
        <f t="shared" si="14"/>
        <v>3.5910169620699305E-3</v>
      </c>
      <c r="AH48" s="2">
        <f t="shared" si="15"/>
        <v>0.17376744193850643</v>
      </c>
    </row>
    <row r="49" spans="1:34">
      <c r="A49" s="1">
        <f>Raw!A49</f>
        <v>36</v>
      </c>
      <c r="B49" s="14">
        <f>Raw!B49</f>
        <v>0.45969907407407407</v>
      </c>
      <c r="C49" s="15">
        <f>Raw!C49</f>
        <v>129.30000000000001</v>
      </c>
      <c r="D49" s="15">
        <f>IF(C49&gt;0.5,Raw!D49*D$11,-999)</f>
        <v>3.6</v>
      </c>
      <c r="E49" s="9">
        <f>IF(Raw!$G49&gt;$C$8,IF(Raw!$Q49&gt;$C$8,IF(Raw!$N49&gt;$C$9,IF(Raw!$N49&lt;$A$9,IF(Raw!$X49&gt;$C$9,IF(Raw!$X49&lt;$A$9,Raw!H49,-999),-999),-999),-999),-999),-999)</f>
        <v>0.786269</v>
      </c>
      <c r="F49" s="9">
        <f>IF(Raw!$G49&gt;$C$8,IF(Raw!$Q49&gt;$C$8,IF(Raw!$N49&gt;$C$9,IF(Raw!$N49&lt;$A$9,IF(Raw!$X49&gt;$C$9,IF(Raw!$X49&lt;$A$9,Raw!I49,-999),-999),-999),-999),-999),-999)</f>
        <v>1.1204209999999999</v>
      </c>
      <c r="G49" s="9">
        <f>Raw!G49</f>
        <v>0.97809100000000004</v>
      </c>
      <c r="H49" s="9">
        <f>IF(Raw!$G49&gt;$C$8,IF(Raw!$Q49&gt;$C$8,IF(Raw!$N49&gt;$C$9,IF(Raw!$N49&lt;$A$9,IF(Raw!$X49&gt;$C$9,IF(Raw!$X49&lt;$A$9,Raw!L49,-999),-999),-999),-999),-999),-999)</f>
        <v>684.3</v>
      </c>
      <c r="I49" s="9">
        <f>IF(Raw!$G49&gt;$C$8,IF(Raw!$Q49&gt;$C$8,IF(Raw!$N49&gt;$C$9,IF(Raw!$N49&lt;$A$9,IF(Raw!$X49&gt;$C$9,IF(Raw!$X49&lt;$A$9,Raw!M49,-999),-999),-999),-999),-999),-999)</f>
        <v>0.16833600000000001</v>
      </c>
      <c r="J49" s="9">
        <f>IF(Raw!$G49&gt;$C$8,IF(Raw!$Q49&gt;$C$8,IF(Raw!$N49&gt;$C$9,IF(Raw!$N49&lt;$A$9,IF(Raw!$X49&gt;$C$9,IF(Raw!$X49&lt;$A$9,Raw!N49,-999),-999),-999),-999),-999),-999)</f>
        <v>640</v>
      </c>
      <c r="K49" s="9">
        <f>IF(Raw!$G49&gt;$C$8,IF(Raw!$Q49&gt;$C$8,IF(Raw!$N49&gt;$C$9,IF(Raw!$N49&lt;$A$9,IF(Raw!$X49&gt;$C$9,IF(Raw!$X49&lt;$A$9,Raw!R49,-999),-999),-999),-999),-999),-999)</f>
        <v>0.76516099999999998</v>
      </c>
      <c r="L49" s="9">
        <f>IF(Raw!$G49&gt;$C$8,IF(Raw!$Q49&gt;$C$8,IF(Raw!$N49&gt;$C$9,IF(Raw!$N49&lt;$A$9,IF(Raw!$X49&gt;$C$9,IF(Raw!$X49&lt;$A$9,Raw!S49,-999),-999),-999),-999),-999),-999)</f>
        <v>1.1286689999999999</v>
      </c>
      <c r="M49" s="9">
        <f>Raw!Q49</f>
        <v>0.97550800000000004</v>
      </c>
      <c r="N49" s="9">
        <f>IF(Raw!$G49&gt;$C$8,IF(Raw!$Q49&gt;$C$8,IF(Raw!$N49&gt;$C$9,IF(Raw!$N49&lt;$A$9,IF(Raw!$X49&gt;$C$9,IF(Raw!$X49&lt;$A$9,Raw!V49,-999),-999),-999),-999),-999),-999)</f>
        <v>740.2</v>
      </c>
      <c r="O49" s="9">
        <f>IF(Raw!$G49&gt;$C$8,IF(Raw!$Q49&gt;$C$8,IF(Raw!$N49&gt;$C$9,IF(Raw!$N49&lt;$A$9,IF(Raw!$X49&gt;$C$9,IF(Raw!$X49&lt;$A$9,Raw!W49,-999),-999),-999),-999),-999),-999)</f>
        <v>0.370813</v>
      </c>
      <c r="P49" s="9">
        <f>IF(Raw!$G49&gt;$C$8,IF(Raw!$Q49&gt;$C$8,IF(Raw!$N49&gt;$C$9,IF(Raw!$N49&lt;$A$9,IF(Raw!$X49&gt;$C$9,IF(Raw!$X49&lt;$A$9,Raw!X49,-999),-999),-999),-999),-999),-999)</f>
        <v>715</v>
      </c>
      <c r="R49" s="9">
        <f t="shared" si="4"/>
        <v>0.33415199999999989</v>
      </c>
      <c r="S49" s="9">
        <f t="shared" si="5"/>
        <v>0.29823789450572591</v>
      </c>
      <c r="T49" s="9">
        <f t="shared" si="6"/>
        <v>0.36350799999999994</v>
      </c>
      <c r="U49" s="9">
        <f t="shared" si="7"/>
        <v>0.32206785160219692</v>
      </c>
      <c r="V49" s="15">
        <f t="shared" si="0"/>
        <v>0</v>
      </c>
      <c r="X49" s="11">
        <f t="shared" si="8"/>
        <v>2.1671999999999997E+18</v>
      </c>
      <c r="Y49" s="11">
        <f t="shared" si="9"/>
        <v>6.8429999999999989E-18</v>
      </c>
      <c r="Z49" s="11">
        <f t="shared" si="10"/>
        <v>6.3999999999999994E-4</v>
      </c>
      <c r="AA49" s="16">
        <f t="shared" si="11"/>
        <v>9.4020580306290458E-3</v>
      </c>
      <c r="AB49" s="9">
        <f t="shared" si="1"/>
        <v>0.76857872331059784</v>
      </c>
      <c r="AC49" s="9">
        <f t="shared" si="2"/>
        <v>0.99059794196937101</v>
      </c>
      <c r="AD49" s="15">
        <f t="shared" si="3"/>
        <v>14.690715672857888</v>
      </c>
      <c r="AE49" s="3">
        <f t="shared" si="12"/>
        <v>823.89719999999966</v>
      </c>
      <c r="AF49" s="2">
        <f t="shared" si="13"/>
        <v>0.25</v>
      </c>
      <c r="AG49" s="9">
        <f t="shared" si="14"/>
        <v>3.6395440271200482E-3</v>
      </c>
      <c r="AH49" s="2">
        <f t="shared" si="15"/>
        <v>0.17611564136156954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128</v>
      </c>
      <c r="D50" s="15">
        <f>IF(C50&gt;0.5,Raw!D50*D$11,-999)</f>
        <v>3.6</v>
      </c>
      <c r="E50" s="9">
        <f>IF(Raw!$G50&gt;$C$8,IF(Raw!$Q50&gt;$C$8,IF(Raw!$N50&gt;$C$9,IF(Raw!$N50&lt;$A$9,IF(Raw!$X50&gt;$C$9,IF(Raw!$X50&lt;$A$9,Raw!H50,-999),-999),-999),-999),-999),-999)</f>
        <v>0.79838100000000001</v>
      </c>
      <c r="F50" s="9">
        <f>IF(Raw!$G50&gt;$C$8,IF(Raw!$Q50&gt;$C$8,IF(Raw!$N50&gt;$C$9,IF(Raw!$N50&lt;$A$9,IF(Raw!$X50&gt;$C$9,IF(Raw!$X50&lt;$A$9,Raw!I50,-999),-999),-999),-999),-999),-999)</f>
        <v>1.133562</v>
      </c>
      <c r="G50" s="9">
        <f>Raw!G50</f>
        <v>0.96375599999999995</v>
      </c>
      <c r="H50" s="9">
        <f>IF(Raw!$G50&gt;$C$8,IF(Raw!$Q50&gt;$C$8,IF(Raw!$N50&gt;$C$9,IF(Raw!$N50&lt;$A$9,IF(Raw!$X50&gt;$C$9,IF(Raw!$X50&lt;$A$9,Raw!L50,-999),-999),-999),-999),-999),-999)</f>
        <v>629.79999999999995</v>
      </c>
      <c r="I50" s="9">
        <f>IF(Raw!$G50&gt;$C$8,IF(Raw!$Q50&gt;$C$8,IF(Raw!$N50&gt;$C$9,IF(Raw!$N50&lt;$A$9,IF(Raw!$X50&gt;$C$9,IF(Raw!$X50&lt;$A$9,Raw!M50,-999),-999),-999),-999),-999),-999)</f>
        <v>0.13824700000000001</v>
      </c>
      <c r="J50" s="9">
        <f>IF(Raw!$G50&gt;$C$8,IF(Raw!$Q50&gt;$C$8,IF(Raw!$N50&gt;$C$9,IF(Raw!$N50&lt;$A$9,IF(Raw!$X50&gt;$C$9,IF(Raw!$X50&lt;$A$9,Raw!N50,-999),-999),-999),-999),-999),-999)</f>
        <v>476</v>
      </c>
      <c r="K50" s="9">
        <f>IF(Raw!$G50&gt;$C$8,IF(Raw!$Q50&gt;$C$8,IF(Raw!$N50&gt;$C$9,IF(Raw!$N50&lt;$A$9,IF(Raw!$X50&gt;$C$9,IF(Raw!$X50&lt;$A$9,Raw!R50,-999),-999),-999),-999),-999),-999)</f>
        <v>0.75570499999999996</v>
      </c>
      <c r="L50" s="9">
        <f>IF(Raw!$G50&gt;$C$8,IF(Raw!$Q50&gt;$C$8,IF(Raw!$N50&gt;$C$9,IF(Raw!$N50&lt;$A$9,IF(Raw!$X50&gt;$C$9,IF(Raw!$X50&lt;$A$9,Raw!S50,-999),-999),-999),-999),-999),-999)</f>
        <v>1.1106990000000001</v>
      </c>
      <c r="M50" s="9">
        <f>Raw!Q50</f>
        <v>0.97406499999999996</v>
      </c>
      <c r="N50" s="9">
        <f>IF(Raw!$G50&gt;$C$8,IF(Raw!$Q50&gt;$C$8,IF(Raw!$N50&gt;$C$9,IF(Raw!$N50&lt;$A$9,IF(Raw!$X50&gt;$C$9,IF(Raw!$X50&lt;$A$9,Raw!V50,-999),-999),-999),-999),-999),-999)</f>
        <v>720.3</v>
      </c>
      <c r="O50" s="9">
        <f>IF(Raw!$G50&gt;$C$8,IF(Raw!$Q50&gt;$C$8,IF(Raw!$N50&gt;$C$9,IF(Raw!$N50&lt;$A$9,IF(Raw!$X50&gt;$C$9,IF(Raw!$X50&lt;$A$9,Raw!W50,-999),-999),-999),-999),-999),-999)</f>
        <v>0.19914299999999999</v>
      </c>
      <c r="P50" s="9">
        <f>IF(Raw!$G50&gt;$C$8,IF(Raw!$Q50&gt;$C$8,IF(Raw!$N50&gt;$C$9,IF(Raw!$N50&lt;$A$9,IF(Raw!$X50&gt;$C$9,IF(Raw!$X50&lt;$A$9,Raw!X50,-999),-999),-999),-999),-999),-999)</f>
        <v>755</v>
      </c>
      <c r="R50" s="9">
        <f t="shared" si="4"/>
        <v>0.33518099999999995</v>
      </c>
      <c r="S50" s="9">
        <f t="shared" si="5"/>
        <v>0.29568828171727701</v>
      </c>
      <c r="T50" s="9">
        <f t="shared" si="6"/>
        <v>0.35499400000000014</v>
      </c>
      <c r="U50" s="9">
        <f t="shared" si="7"/>
        <v>0.31961314451530082</v>
      </c>
      <c r="V50" s="15">
        <f t="shared" si="0"/>
        <v>0</v>
      </c>
      <c r="X50" s="11">
        <f t="shared" si="8"/>
        <v>2.1671999999999997E+18</v>
      </c>
      <c r="Y50" s="11">
        <f t="shared" si="9"/>
        <v>6.2979999999999992E-18</v>
      </c>
      <c r="Z50" s="11">
        <f t="shared" si="10"/>
        <v>4.7599999999999997E-4</v>
      </c>
      <c r="AA50" s="16">
        <f t="shared" si="11"/>
        <v>6.4549984724463676E-3</v>
      </c>
      <c r="AB50" s="9">
        <f t="shared" si="1"/>
        <v>0.7579964857277276</v>
      </c>
      <c r="AC50" s="9">
        <f t="shared" si="2"/>
        <v>0.99354500152755365</v>
      </c>
      <c r="AD50" s="15">
        <f t="shared" si="3"/>
        <v>13.560921160601616</v>
      </c>
      <c r="AE50" s="3">
        <f t="shared" si="12"/>
        <v>758.27919999999972</v>
      </c>
      <c r="AF50" s="2">
        <f t="shared" si="13"/>
        <v>0.25</v>
      </c>
      <c r="AG50" s="9">
        <f t="shared" si="14"/>
        <v>3.3340374266645884E-3</v>
      </c>
      <c r="AH50" s="2">
        <f t="shared" si="15"/>
        <v>0.16133233595889215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126.8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0.82627700000000004</v>
      </c>
      <c r="F51" s="9">
        <f>IF(Raw!$G51&gt;$C$8,IF(Raw!$Q51&gt;$C$8,IF(Raw!$N51&gt;$C$9,IF(Raw!$N51&lt;$A$9,IF(Raw!$X51&gt;$C$9,IF(Raw!$X51&lt;$A$9,Raw!I51,-999),-999),-999),-999),-999),-999)</f>
        <v>1.139507</v>
      </c>
      <c r="G51" s="9">
        <f>Raw!G51</f>
        <v>0.96186300000000002</v>
      </c>
      <c r="H51" s="9">
        <f>IF(Raw!$G51&gt;$C$8,IF(Raw!$Q51&gt;$C$8,IF(Raw!$N51&gt;$C$9,IF(Raw!$N51&lt;$A$9,IF(Raw!$X51&gt;$C$9,IF(Raw!$X51&lt;$A$9,Raw!L51,-999),-999),-999),-999),-999),-999)</f>
        <v>620.79999999999995</v>
      </c>
      <c r="I51" s="9">
        <f>IF(Raw!$G51&gt;$C$8,IF(Raw!$Q51&gt;$C$8,IF(Raw!$N51&gt;$C$9,IF(Raw!$N51&lt;$A$9,IF(Raw!$X51&gt;$C$9,IF(Raw!$X51&lt;$A$9,Raw!M51,-999),-999),-999),-999),-999),-999)</f>
        <v>0.25294499999999998</v>
      </c>
      <c r="J51" s="9">
        <f>IF(Raw!$G51&gt;$C$8,IF(Raw!$Q51&gt;$C$8,IF(Raw!$N51&gt;$C$9,IF(Raw!$N51&lt;$A$9,IF(Raw!$X51&gt;$C$9,IF(Raw!$X51&lt;$A$9,Raw!N51,-999),-999),-999),-999),-999),-999)</f>
        <v>542</v>
      </c>
      <c r="K51" s="9">
        <f>IF(Raw!$G51&gt;$C$8,IF(Raw!$Q51&gt;$C$8,IF(Raw!$N51&gt;$C$9,IF(Raw!$N51&lt;$A$9,IF(Raw!$X51&gt;$C$9,IF(Raw!$X51&lt;$A$9,Raw!R51,-999),-999),-999),-999),-999),-999)</f>
        <v>0.75085100000000005</v>
      </c>
      <c r="L51" s="9">
        <f>IF(Raw!$G51&gt;$C$8,IF(Raw!$Q51&gt;$C$8,IF(Raw!$N51&gt;$C$9,IF(Raw!$N51&lt;$A$9,IF(Raw!$X51&gt;$C$9,IF(Raw!$X51&lt;$A$9,Raw!S51,-999),-999),-999),-999),-999),-999)</f>
        <v>1.108077</v>
      </c>
      <c r="M51" s="9">
        <f>Raw!Q51</f>
        <v>0.98614800000000002</v>
      </c>
      <c r="N51" s="9">
        <f>IF(Raw!$G51&gt;$C$8,IF(Raw!$Q51&gt;$C$8,IF(Raw!$N51&gt;$C$9,IF(Raw!$N51&lt;$A$9,IF(Raw!$X51&gt;$C$9,IF(Raw!$X51&lt;$A$9,Raw!V51,-999),-999),-999),-999),-999),-999)</f>
        <v>707.6</v>
      </c>
      <c r="O51" s="9">
        <f>IF(Raw!$G51&gt;$C$8,IF(Raw!$Q51&gt;$C$8,IF(Raw!$N51&gt;$C$9,IF(Raw!$N51&lt;$A$9,IF(Raw!$X51&gt;$C$9,IF(Raw!$X51&lt;$A$9,Raw!W51,-999),-999),-999),-999),-999),-999)</f>
        <v>0.2006</v>
      </c>
      <c r="P51" s="9">
        <f>IF(Raw!$G51&gt;$C$8,IF(Raw!$Q51&gt;$C$8,IF(Raw!$N51&gt;$C$9,IF(Raw!$N51&lt;$A$9,IF(Raw!$X51&gt;$C$9,IF(Raw!$X51&lt;$A$9,Raw!X51,-999),-999),-999),-999),-999),-999)</f>
        <v>452</v>
      </c>
      <c r="R51" s="9">
        <f t="shared" si="4"/>
        <v>0.31323000000000001</v>
      </c>
      <c r="S51" s="9">
        <f t="shared" si="5"/>
        <v>0.27488203231748465</v>
      </c>
      <c r="T51" s="9">
        <f t="shared" si="6"/>
        <v>0.35722599999999993</v>
      </c>
      <c r="U51" s="9">
        <f t="shared" si="7"/>
        <v>0.32238373326041414</v>
      </c>
      <c r="V51" s="15">
        <f t="shared" si="0"/>
        <v>0</v>
      </c>
      <c r="X51" s="11">
        <f t="shared" si="8"/>
        <v>2.708999999999999E+18</v>
      </c>
      <c r="Y51" s="11">
        <f t="shared" si="9"/>
        <v>6.2079999999999989E-18</v>
      </c>
      <c r="Z51" s="11">
        <f t="shared" si="10"/>
        <v>5.4199999999999995E-4</v>
      </c>
      <c r="AA51" s="16">
        <f t="shared" si="11"/>
        <v>9.0327358064227065E-3</v>
      </c>
      <c r="AB51" s="9">
        <f t="shared" si="1"/>
        <v>0.75407772808118523</v>
      </c>
      <c r="AC51" s="9">
        <f t="shared" si="2"/>
        <v>0.99096726419357728</v>
      </c>
      <c r="AD51" s="15">
        <f t="shared" si="3"/>
        <v>16.665564218492079</v>
      </c>
      <c r="AE51" s="3">
        <f t="shared" si="12"/>
        <v>747.44319999999971</v>
      </c>
      <c r="AF51" s="2">
        <f t="shared" si="13"/>
        <v>0.25</v>
      </c>
      <c r="AG51" s="9">
        <f t="shared" si="14"/>
        <v>4.132851392037425E-3</v>
      </c>
      <c r="AH51" s="2">
        <f t="shared" si="15"/>
        <v>0.1999865280202911</v>
      </c>
    </row>
    <row r="52" spans="1:34">
      <c r="A52" s="1">
        <f>Raw!A52</f>
        <v>39</v>
      </c>
      <c r="B52" s="14">
        <f>Raw!B52</f>
        <v>0.45986111111111111</v>
      </c>
      <c r="C52" s="15">
        <f>Raw!C52</f>
        <v>125.5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0.80071599999999998</v>
      </c>
      <c r="F52" s="9">
        <f>IF(Raw!$G52&gt;$C$8,IF(Raw!$Q52&gt;$C$8,IF(Raw!$N52&gt;$C$9,IF(Raw!$N52&lt;$A$9,IF(Raw!$X52&gt;$C$9,IF(Raw!$X52&lt;$A$9,Raw!I52,-999),-999),-999),-999),-999),-999)</f>
        <v>1.1124989999999999</v>
      </c>
      <c r="G52" s="9">
        <f>Raw!G52</f>
        <v>0.97979899999999998</v>
      </c>
      <c r="H52" s="9">
        <f>IF(Raw!$G52&gt;$C$8,IF(Raw!$Q52&gt;$C$8,IF(Raw!$N52&gt;$C$9,IF(Raw!$N52&lt;$A$9,IF(Raw!$X52&gt;$C$9,IF(Raw!$X52&lt;$A$9,Raw!L52,-999),-999),-999),-999),-999),-999)</f>
        <v>617</v>
      </c>
      <c r="I52" s="9">
        <f>IF(Raw!$G52&gt;$C$8,IF(Raw!$Q52&gt;$C$8,IF(Raw!$N52&gt;$C$9,IF(Raw!$N52&lt;$A$9,IF(Raw!$X52&gt;$C$9,IF(Raw!$X52&lt;$A$9,Raw!M52,-999),-999),-999),-999),-999),-999)</f>
        <v>0.26289600000000002</v>
      </c>
      <c r="J52" s="9">
        <f>IF(Raw!$G52&gt;$C$8,IF(Raw!$Q52&gt;$C$8,IF(Raw!$N52&gt;$C$9,IF(Raw!$N52&lt;$A$9,IF(Raw!$X52&gt;$C$9,IF(Raw!$X52&lt;$A$9,Raw!N52,-999),-999),-999),-999),-999),-999)</f>
        <v>890</v>
      </c>
      <c r="K52" s="9">
        <f>IF(Raw!$G52&gt;$C$8,IF(Raw!$Q52&gt;$C$8,IF(Raw!$N52&gt;$C$9,IF(Raw!$N52&lt;$A$9,IF(Raw!$X52&gt;$C$9,IF(Raw!$X52&lt;$A$9,Raw!R52,-999),-999),-999),-999),-999),-999)</f>
        <v>0.753525</v>
      </c>
      <c r="L52" s="9">
        <f>IF(Raw!$G52&gt;$C$8,IF(Raw!$Q52&gt;$C$8,IF(Raw!$N52&gt;$C$9,IF(Raw!$N52&lt;$A$9,IF(Raw!$X52&gt;$C$9,IF(Raw!$X52&lt;$A$9,Raw!S52,-999),-999),-999),-999),-999),-999)</f>
        <v>1.1091709999999999</v>
      </c>
      <c r="M52" s="9">
        <f>Raw!Q52</f>
        <v>0.97555000000000003</v>
      </c>
      <c r="N52" s="9">
        <f>IF(Raw!$G52&gt;$C$8,IF(Raw!$Q52&gt;$C$8,IF(Raw!$N52&gt;$C$9,IF(Raw!$N52&lt;$A$9,IF(Raw!$X52&gt;$C$9,IF(Raw!$X52&lt;$A$9,Raw!V52,-999),-999),-999),-999),-999),-999)</f>
        <v>740.4</v>
      </c>
      <c r="O52" s="9">
        <f>IF(Raw!$G52&gt;$C$8,IF(Raw!$Q52&gt;$C$8,IF(Raw!$N52&gt;$C$9,IF(Raw!$N52&lt;$A$9,IF(Raw!$X52&gt;$C$9,IF(Raw!$X52&lt;$A$9,Raw!W52,-999),-999),-999),-999),-999),-999)</f>
        <v>0.13649</v>
      </c>
      <c r="P52" s="9">
        <f>IF(Raw!$G52&gt;$C$8,IF(Raw!$Q52&gt;$C$8,IF(Raw!$N52&gt;$C$9,IF(Raw!$N52&lt;$A$9,IF(Raw!$X52&gt;$C$9,IF(Raw!$X52&lt;$A$9,Raw!X52,-999),-999),-999),-999),-999),-999)</f>
        <v>438</v>
      </c>
      <c r="R52" s="9">
        <f t="shared" si="4"/>
        <v>0.31178299999999992</v>
      </c>
      <c r="S52" s="9">
        <f t="shared" si="5"/>
        <v>0.28025463393674954</v>
      </c>
      <c r="T52" s="9">
        <f t="shared" si="6"/>
        <v>0.35564599999999991</v>
      </c>
      <c r="U52" s="9">
        <f t="shared" si="7"/>
        <v>0.3206412717245582</v>
      </c>
      <c r="V52" s="15">
        <f t="shared" si="0"/>
        <v>0</v>
      </c>
      <c r="X52" s="11">
        <f t="shared" si="8"/>
        <v>2.708999999999999E+18</v>
      </c>
      <c r="Y52" s="11">
        <f t="shared" si="9"/>
        <v>6.1699999999999995E-18</v>
      </c>
      <c r="Z52" s="11">
        <f t="shared" si="10"/>
        <v>8.8999999999999995E-4</v>
      </c>
      <c r="AA52" s="16">
        <f t="shared" si="11"/>
        <v>1.4657882047790408E-2</v>
      </c>
      <c r="AB52" s="9">
        <f t="shared" si="1"/>
        <v>0.75873801711876843</v>
      </c>
      <c r="AC52" s="9">
        <f t="shared" si="2"/>
        <v>0.98534211795220972</v>
      </c>
      <c r="AD52" s="15">
        <f t="shared" si="3"/>
        <v>16.469530390775741</v>
      </c>
      <c r="AE52" s="3">
        <f t="shared" si="12"/>
        <v>742.86799999999971</v>
      </c>
      <c r="AF52" s="2">
        <f t="shared" si="13"/>
        <v>0.25</v>
      </c>
      <c r="AG52" s="9">
        <f t="shared" si="14"/>
        <v>4.0621624378496873E-3</v>
      </c>
      <c r="AH52" s="2">
        <f t="shared" si="15"/>
        <v>0.19656592631546621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124.2</v>
      </c>
      <c r="D53" s="15">
        <f>IF(C53&gt;0.5,Raw!D53*D$11,-999)</f>
        <v>4.5</v>
      </c>
      <c r="E53" s="9">
        <f>IF(Raw!$G53&gt;$C$8,IF(Raw!$Q53&gt;$C$8,IF(Raw!$N53&gt;$C$9,IF(Raw!$N53&lt;$A$9,IF(Raw!$X53&gt;$C$9,IF(Raw!$X53&lt;$A$9,Raw!H53,-999),-999),-999),-999),-999),-999)</f>
        <v>0.81882999999999995</v>
      </c>
      <c r="F53" s="9">
        <f>IF(Raw!$G53&gt;$C$8,IF(Raw!$Q53&gt;$C$8,IF(Raw!$N53&gt;$C$9,IF(Raw!$N53&lt;$A$9,IF(Raw!$X53&gt;$C$9,IF(Raw!$X53&lt;$A$9,Raw!I53,-999),-999),-999),-999),-999),-999)</f>
        <v>1.156218</v>
      </c>
      <c r="G53" s="9">
        <f>Raw!G53</f>
        <v>0.969781</v>
      </c>
      <c r="H53" s="9">
        <f>IF(Raw!$G53&gt;$C$8,IF(Raw!$Q53&gt;$C$8,IF(Raw!$N53&gt;$C$9,IF(Raw!$N53&lt;$A$9,IF(Raw!$X53&gt;$C$9,IF(Raw!$X53&lt;$A$9,Raw!L53,-999),-999),-999),-999),-999),-999)</f>
        <v>655.20000000000005</v>
      </c>
      <c r="I53" s="9">
        <f>IF(Raw!$G53&gt;$C$8,IF(Raw!$Q53&gt;$C$8,IF(Raw!$N53&gt;$C$9,IF(Raw!$N53&lt;$A$9,IF(Raw!$X53&gt;$C$9,IF(Raw!$X53&lt;$A$9,Raw!M53,-999),-999),-999),-999),-999),-999)</f>
        <v>0.28212599999999999</v>
      </c>
      <c r="J53" s="9">
        <f>IF(Raw!$G53&gt;$C$8,IF(Raw!$Q53&gt;$C$8,IF(Raw!$N53&gt;$C$9,IF(Raw!$N53&lt;$A$9,IF(Raw!$X53&gt;$C$9,IF(Raw!$X53&lt;$A$9,Raw!N53,-999),-999),-999),-999),-999),-999)</f>
        <v>696</v>
      </c>
      <c r="K53" s="9">
        <f>IF(Raw!$G53&gt;$C$8,IF(Raw!$Q53&gt;$C$8,IF(Raw!$N53&gt;$C$9,IF(Raw!$N53&lt;$A$9,IF(Raw!$X53&gt;$C$9,IF(Raw!$X53&lt;$A$9,Raw!R53,-999),-999),-999),-999),-999),-999)</f>
        <v>0.74152700000000005</v>
      </c>
      <c r="L53" s="9">
        <f>IF(Raw!$G53&gt;$C$8,IF(Raw!$Q53&gt;$C$8,IF(Raw!$N53&gt;$C$9,IF(Raw!$N53&lt;$A$9,IF(Raw!$X53&gt;$C$9,IF(Raw!$X53&lt;$A$9,Raw!S53,-999),-999),-999),-999),-999),-999)</f>
        <v>1.1183080000000001</v>
      </c>
      <c r="M53" s="9">
        <f>Raw!Q53</f>
        <v>0.97863699999999998</v>
      </c>
      <c r="N53" s="9">
        <f>IF(Raw!$G53&gt;$C$8,IF(Raw!$Q53&gt;$C$8,IF(Raw!$N53&gt;$C$9,IF(Raw!$N53&lt;$A$9,IF(Raw!$X53&gt;$C$9,IF(Raw!$X53&lt;$A$9,Raw!V53,-999),-999),-999),-999),-999),-999)</f>
        <v>746.3</v>
      </c>
      <c r="O53" s="9">
        <f>IF(Raw!$G53&gt;$C$8,IF(Raw!$Q53&gt;$C$8,IF(Raw!$N53&gt;$C$9,IF(Raw!$N53&lt;$A$9,IF(Raw!$X53&gt;$C$9,IF(Raw!$X53&lt;$A$9,Raw!W53,-999),-999),-999),-999),-999),-999)</f>
        <v>0.17996500000000001</v>
      </c>
      <c r="P53" s="9">
        <f>IF(Raw!$G53&gt;$C$8,IF(Raw!$Q53&gt;$C$8,IF(Raw!$N53&gt;$C$9,IF(Raw!$N53&lt;$A$9,IF(Raw!$X53&gt;$C$9,IF(Raw!$X53&lt;$A$9,Raw!X53,-999),-999),-999),-999),-999),-999)</f>
        <v>534</v>
      </c>
      <c r="R53" s="9">
        <f t="shared" si="4"/>
        <v>0.33738800000000002</v>
      </c>
      <c r="S53" s="9">
        <f t="shared" si="5"/>
        <v>0.29180310287506339</v>
      </c>
      <c r="T53" s="9">
        <f t="shared" si="6"/>
        <v>0.37678100000000003</v>
      </c>
      <c r="U53" s="9">
        <f t="shared" si="7"/>
        <v>0.33692059790326101</v>
      </c>
      <c r="V53" s="15">
        <f t="shared" si="0"/>
        <v>0</v>
      </c>
      <c r="X53" s="11">
        <f t="shared" si="8"/>
        <v>2.708999999999999E+18</v>
      </c>
      <c r="Y53" s="11">
        <f t="shared" si="9"/>
        <v>6.5520000000000003E-18</v>
      </c>
      <c r="Z53" s="11">
        <f t="shared" si="10"/>
        <v>6.96E-4</v>
      </c>
      <c r="AA53" s="16">
        <f t="shared" si="11"/>
        <v>1.2202811956761464E-2</v>
      </c>
      <c r="AB53" s="9">
        <f t="shared" si="1"/>
        <v>0.74612478769188062</v>
      </c>
      <c r="AC53" s="9">
        <f t="shared" si="2"/>
        <v>0.98779718804323846</v>
      </c>
      <c r="AD53" s="15">
        <f t="shared" si="3"/>
        <v>17.532775799944634</v>
      </c>
      <c r="AE53" s="3">
        <f t="shared" si="12"/>
        <v>788.86079999999981</v>
      </c>
      <c r="AF53" s="2">
        <f t="shared" si="13"/>
        <v>0.25</v>
      </c>
      <c r="AG53" s="9">
        <f t="shared" si="14"/>
        <v>4.5439640810932087E-3</v>
      </c>
      <c r="AH53" s="2">
        <f t="shared" si="15"/>
        <v>0.21988005709025851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123.1</v>
      </c>
      <c r="D54" s="15">
        <f>IF(C54&gt;0.5,Raw!D54*D$11,-999)</f>
        <v>4.5</v>
      </c>
      <c r="E54" s="9">
        <f>IF(Raw!$G54&gt;$C$8,IF(Raw!$Q54&gt;$C$8,IF(Raw!$N54&gt;$C$9,IF(Raw!$N54&lt;$A$9,IF(Raw!$X54&gt;$C$9,IF(Raw!$X54&lt;$A$9,Raw!H54,-999),-999),-999),-999),-999),-999)</f>
        <v>0.83977199999999996</v>
      </c>
      <c r="F54" s="9">
        <f>IF(Raw!$G54&gt;$C$8,IF(Raw!$Q54&gt;$C$8,IF(Raw!$N54&gt;$C$9,IF(Raw!$N54&lt;$A$9,IF(Raw!$X54&gt;$C$9,IF(Raw!$X54&lt;$A$9,Raw!I54,-999),-999),-999),-999),-999),-999)</f>
        <v>1.1743300000000001</v>
      </c>
      <c r="G54" s="9">
        <f>Raw!G54</f>
        <v>0.97246100000000002</v>
      </c>
      <c r="H54" s="9">
        <f>IF(Raw!$G54&gt;$C$8,IF(Raw!$Q54&gt;$C$8,IF(Raw!$N54&gt;$C$9,IF(Raw!$N54&lt;$A$9,IF(Raw!$X54&gt;$C$9,IF(Raw!$X54&lt;$A$9,Raw!L54,-999),-999),-999),-999),-999),-999)</f>
        <v>606.29999999999995</v>
      </c>
      <c r="I54" s="9">
        <f>IF(Raw!$G54&gt;$C$8,IF(Raw!$Q54&gt;$C$8,IF(Raw!$N54&gt;$C$9,IF(Raw!$N54&lt;$A$9,IF(Raw!$X54&gt;$C$9,IF(Raw!$X54&lt;$A$9,Raw!M54,-999),-999),-999),-999),-999),-999)</f>
        <v>0.20102</v>
      </c>
      <c r="J54" s="9">
        <f>IF(Raw!$G54&gt;$C$8,IF(Raw!$Q54&gt;$C$8,IF(Raw!$N54&gt;$C$9,IF(Raw!$N54&lt;$A$9,IF(Raw!$X54&gt;$C$9,IF(Raw!$X54&lt;$A$9,Raw!N54,-999),-999),-999),-999),-999),-999)</f>
        <v>486</v>
      </c>
      <c r="K54" s="9">
        <f>IF(Raw!$G54&gt;$C$8,IF(Raw!$Q54&gt;$C$8,IF(Raw!$N54&gt;$C$9,IF(Raw!$N54&lt;$A$9,IF(Raw!$X54&gt;$C$9,IF(Raw!$X54&lt;$A$9,Raw!R54,-999),-999),-999),-999),-999),-999)</f>
        <v>0.764598</v>
      </c>
      <c r="L54" s="9">
        <f>IF(Raw!$G54&gt;$C$8,IF(Raw!$Q54&gt;$C$8,IF(Raw!$N54&gt;$C$9,IF(Raw!$N54&lt;$A$9,IF(Raw!$X54&gt;$C$9,IF(Raw!$X54&lt;$A$9,Raw!S54,-999),-999),-999),-999),-999),-999)</f>
        <v>1.124889</v>
      </c>
      <c r="M54" s="9">
        <f>Raw!Q54</f>
        <v>0.96222799999999997</v>
      </c>
      <c r="N54" s="9">
        <f>IF(Raw!$G54&gt;$C$8,IF(Raw!$Q54&gt;$C$8,IF(Raw!$N54&gt;$C$9,IF(Raw!$N54&lt;$A$9,IF(Raw!$X54&gt;$C$9,IF(Raw!$X54&lt;$A$9,Raw!V54,-999),-999),-999),-999),-999),-999)</f>
        <v>695</v>
      </c>
      <c r="O54" s="9">
        <f>IF(Raw!$G54&gt;$C$8,IF(Raw!$Q54&gt;$C$8,IF(Raw!$N54&gt;$C$9,IF(Raw!$N54&lt;$A$9,IF(Raw!$X54&gt;$C$9,IF(Raw!$X54&lt;$A$9,Raw!W54,-999),-999),-999),-999),-999),-999)</f>
        <v>0.16436799999999999</v>
      </c>
      <c r="P54" s="9">
        <f>IF(Raw!$G54&gt;$C$8,IF(Raw!$Q54&gt;$C$8,IF(Raw!$N54&gt;$C$9,IF(Raw!$N54&lt;$A$9,IF(Raw!$X54&gt;$C$9,IF(Raw!$X54&lt;$A$9,Raw!X54,-999),-999),-999),-999),-999),-999)</f>
        <v>774</v>
      </c>
      <c r="R54" s="9">
        <f t="shared" si="4"/>
        <v>0.33455800000000013</v>
      </c>
      <c r="S54" s="9">
        <f t="shared" si="5"/>
        <v>0.28489266219887094</v>
      </c>
      <c r="T54" s="9">
        <f t="shared" si="6"/>
        <v>0.36029100000000003</v>
      </c>
      <c r="U54" s="9">
        <f t="shared" si="7"/>
        <v>0.32029026863983917</v>
      </c>
      <c r="V54" s="15">
        <f t="shared" si="0"/>
        <v>0</v>
      </c>
      <c r="X54" s="11">
        <f t="shared" si="8"/>
        <v>2.708999999999999E+18</v>
      </c>
      <c r="Y54" s="11">
        <f t="shared" si="9"/>
        <v>6.0629999999999992E-18</v>
      </c>
      <c r="Z54" s="11">
        <f t="shared" si="10"/>
        <v>4.86E-4</v>
      </c>
      <c r="AA54" s="16">
        <f t="shared" si="11"/>
        <v>7.9191742392993973E-3</v>
      </c>
      <c r="AB54" s="9">
        <f t="shared" si="1"/>
        <v>0.76745120720585147</v>
      </c>
      <c r="AC54" s="9">
        <f t="shared" si="2"/>
        <v>0.99208082576070045</v>
      </c>
      <c r="AD54" s="15">
        <f t="shared" si="3"/>
        <v>16.294597200204517</v>
      </c>
      <c r="AE54" s="3">
        <f t="shared" si="12"/>
        <v>729.98519999999974</v>
      </c>
      <c r="AF54" s="2">
        <f t="shared" si="13"/>
        <v>0.25</v>
      </c>
      <c r="AG54" s="9">
        <f t="shared" si="14"/>
        <v>4.0146160881780581E-3</v>
      </c>
      <c r="AH54" s="2">
        <f t="shared" si="15"/>
        <v>0.1942651831991791</v>
      </c>
    </row>
    <row r="55" spans="1:34">
      <c r="A55" s="1">
        <f>Raw!A55</f>
        <v>42</v>
      </c>
      <c r="B55" s="14">
        <f>Raw!B55</f>
        <v>0.4600231481481481</v>
      </c>
      <c r="C55" s="15">
        <f>Raw!C55</f>
        <v>121.8</v>
      </c>
      <c r="D55" s="15">
        <f>IF(C55&gt;0.5,Raw!D55*D$11,-999)</f>
        <v>4.5</v>
      </c>
      <c r="E55" s="9">
        <f>IF(Raw!$G55&gt;$C$8,IF(Raw!$Q55&gt;$C$8,IF(Raw!$N55&gt;$C$9,IF(Raw!$N55&lt;$A$9,IF(Raw!$X55&gt;$C$9,IF(Raw!$X55&lt;$A$9,Raw!H55,-999),-999),-999),-999),-999),-999)</f>
        <v>0.82906800000000003</v>
      </c>
      <c r="F55" s="9">
        <f>IF(Raw!$G55&gt;$C$8,IF(Raw!$Q55&gt;$C$8,IF(Raw!$N55&gt;$C$9,IF(Raw!$N55&lt;$A$9,IF(Raw!$X55&gt;$C$9,IF(Raw!$X55&lt;$A$9,Raw!I55,-999),-999),-999),-999),-999),-999)</f>
        <v>1.1623589999999999</v>
      </c>
      <c r="G55" s="9">
        <f>Raw!G55</f>
        <v>0.96779099999999996</v>
      </c>
      <c r="H55" s="9">
        <f>IF(Raw!$G55&gt;$C$8,IF(Raw!$Q55&gt;$C$8,IF(Raw!$N55&gt;$C$9,IF(Raw!$N55&lt;$A$9,IF(Raw!$X55&gt;$C$9,IF(Raw!$X55&lt;$A$9,Raw!L55,-999),-999),-999),-999),-999),-999)</f>
        <v>645.20000000000005</v>
      </c>
      <c r="I55" s="9">
        <f>IF(Raw!$G55&gt;$C$8,IF(Raw!$Q55&gt;$C$8,IF(Raw!$N55&gt;$C$9,IF(Raw!$N55&lt;$A$9,IF(Raw!$X55&gt;$C$9,IF(Raw!$X55&lt;$A$9,Raw!M55,-999),-999),-999),-999),-999),-999)</f>
        <v>0.32789800000000002</v>
      </c>
      <c r="J55" s="9">
        <f>IF(Raw!$G55&gt;$C$8,IF(Raw!$Q55&gt;$C$8,IF(Raw!$N55&gt;$C$9,IF(Raw!$N55&lt;$A$9,IF(Raw!$X55&gt;$C$9,IF(Raw!$X55&lt;$A$9,Raw!N55,-999),-999),-999),-999),-999),-999)</f>
        <v>937</v>
      </c>
      <c r="K55" s="9">
        <f>IF(Raw!$G55&gt;$C$8,IF(Raw!$Q55&gt;$C$8,IF(Raw!$N55&gt;$C$9,IF(Raw!$N55&lt;$A$9,IF(Raw!$X55&gt;$C$9,IF(Raw!$X55&lt;$A$9,Raw!R55,-999),-999),-999),-999),-999),-999)</f>
        <v>0.766293</v>
      </c>
      <c r="L55" s="9">
        <f>IF(Raw!$G55&gt;$C$8,IF(Raw!$Q55&gt;$C$8,IF(Raw!$N55&gt;$C$9,IF(Raw!$N55&lt;$A$9,IF(Raw!$X55&gt;$C$9,IF(Raw!$X55&lt;$A$9,Raw!S55,-999),-999),-999),-999),-999),-999)</f>
        <v>1.1325050000000001</v>
      </c>
      <c r="M55" s="9">
        <f>Raw!Q55</f>
        <v>0.97284000000000004</v>
      </c>
      <c r="N55" s="9">
        <f>IF(Raw!$G55&gt;$C$8,IF(Raw!$Q55&gt;$C$8,IF(Raw!$N55&gt;$C$9,IF(Raw!$N55&lt;$A$9,IF(Raw!$X55&gt;$C$9,IF(Raw!$X55&lt;$A$9,Raw!V55,-999),-999),-999),-999),-999),-999)</f>
        <v>699.3</v>
      </c>
      <c r="O55" s="9">
        <f>IF(Raw!$G55&gt;$C$8,IF(Raw!$Q55&gt;$C$8,IF(Raw!$N55&gt;$C$9,IF(Raw!$N55&lt;$A$9,IF(Raw!$X55&gt;$C$9,IF(Raw!$X55&lt;$A$9,Raw!W55,-999),-999),-999),-999),-999),-999)</f>
        <v>0.226494</v>
      </c>
      <c r="P55" s="9">
        <f>IF(Raw!$G55&gt;$C$8,IF(Raw!$Q55&gt;$C$8,IF(Raw!$N55&gt;$C$9,IF(Raw!$N55&lt;$A$9,IF(Raw!$X55&gt;$C$9,IF(Raw!$X55&lt;$A$9,Raw!X55,-999),-999),-999),-999),-999),-999)</f>
        <v>517</v>
      </c>
      <c r="R55" s="9">
        <f t="shared" si="4"/>
        <v>0.33329099999999989</v>
      </c>
      <c r="S55" s="9">
        <f t="shared" si="5"/>
        <v>0.28673671387239219</v>
      </c>
      <c r="T55" s="9">
        <f t="shared" si="6"/>
        <v>0.36621200000000009</v>
      </c>
      <c r="U55" s="9">
        <f t="shared" si="7"/>
        <v>0.32336457675683555</v>
      </c>
      <c r="V55" s="15">
        <f t="shared" si="0"/>
        <v>0</v>
      </c>
      <c r="X55" s="11">
        <f t="shared" si="8"/>
        <v>2.708999999999999E+18</v>
      </c>
      <c r="Y55" s="11">
        <f t="shared" si="9"/>
        <v>6.452E-18</v>
      </c>
      <c r="Z55" s="11">
        <f t="shared" si="10"/>
        <v>9.3700000000000001E-4</v>
      </c>
      <c r="AA55" s="16">
        <f t="shared" si="11"/>
        <v>1.6113429649563357E-2</v>
      </c>
      <c r="AB55" s="9">
        <f t="shared" si="1"/>
        <v>0.77219393129882585</v>
      </c>
      <c r="AC55" s="9">
        <f t="shared" si="2"/>
        <v>0.98388657035043681</v>
      </c>
      <c r="AD55" s="15">
        <f t="shared" si="3"/>
        <v>17.196829935499849</v>
      </c>
      <c r="AE55" s="3">
        <f t="shared" si="12"/>
        <v>776.82079999999974</v>
      </c>
      <c r="AF55" s="2">
        <f t="shared" si="13"/>
        <v>0.25</v>
      </c>
      <c r="AG55" s="9">
        <f t="shared" si="14"/>
        <v>4.2775735643478365E-3</v>
      </c>
      <c r="AH55" s="2">
        <f t="shared" si="15"/>
        <v>0.20698955862131288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120.6</v>
      </c>
      <c r="D56" s="15">
        <f>IF(C56&gt;0.5,Raw!D56*D$11,-999)</f>
        <v>4.5</v>
      </c>
      <c r="E56" s="9">
        <f>IF(Raw!$G56&gt;$C$8,IF(Raw!$Q56&gt;$C$8,IF(Raw!$N56&gt;$C$9,IF(Raw!$N56&lt;$A$9,IF(Raw!$X56&gt;$C$9,IF(Raw!$X56&lt;$A$9,Raw!H56,-999),-999),-999),-999),-999),-999)</f>
        <v>0.83155800000000002</v>
      </c>
      <c r="F56" s="9">
        <f>IF(Raw!$G56&gt;$C$8,IF(Raw!$Q56&gt;$C$8,IF(Raw!$N56&gt;$C$9,IF(Raw!$N56&lt;$A$9,IF(Raw!$X56&gt;$C$9,IF(Raw!$X56&lt;$A$9,Raw!I56,-999),-999),-999),-999),-999),-999)</f>
        <v>1.1644479999999999</v>
      </c>
      <c r="G56" s="9">
        <f>Raw!G56</f>
        <v>0.96698700000000004</v>
      </c>
      <c r="H56" s="9">
        <f>IF(Raw!$G56&gt;$C$8,IF(Raw!$Q56&gt;$C$8,IF(Raw!$N56&gt;$C$9,IF(Raw!$N56&lt;$A$9,IF(Raw!$X56&gt;$C$9,IF(Raw!$X56&lt;$A$9,Raw!L56,-999),-999),-999),-999),-999),-999)</f>
        <v>659.2</v>
      </c>
      <c r="I56" s="9">
        <f>IF(Raw!$G56&gt;$C$8,IF(Raw!$Q56&gt;$C$8,IF(Raw!$N56&gt;$C$9,IF(Raw!$N56&lt;$A$9,IF(Raw!$X56&gt;$C$9,IF(Raw!$X56&lt;$A$9,Raw!M56,-999),-999),-999),-999),-999),-999)</f>
        <v>0.270233</v>
      </c>
      <c r="J56" s="9">
        <f>IF(Raw!$G56&gt;$C$8,IF(Raw!$Q56&gt;$C$8,IF(Raw!$N56&gt;$C$9,IF(Raw!$N56&lt;$A$9,IF(Raw!$X56&gt;$C$9,IF(Raw!$X56&lt;$A$9,Raw!N56,-999),-999),-999),-999),-999),-999)</f>
        <v>531</v>
      </c>
      <c r="K56" s="9">
        <f>IF(Raw!$G56&gt;$C$8,IF(Raw!$Q56&gt;$C$8,IF(Raw!$N56&gt;$C$9,IF(Raw!$N56&lt;$A$9,IF(Raw!$X56&gt;$C$9,IF(Raw!$X56&lt;$A$9,Raw!R56,-999),-999),-999),-999),-999),-999)</f>
        <v>0.78234300000000001</v>
      </c>
      <c r="L56" s="9">
        <f>IF(Raw!$G56&gt;$C$8,IF(Raw!$Q56&gt;$C$8,IF(Raw!$N56&gt;$C$9,IF(Raw!$N56&lt;$A$9,IF(Raw!$X56&gt;$C$9,IF(Raw!$X56&lt;$A$9,Raw!S56,-999),-999),-999),-999),-999),-999)</f>
        <v>1.1785460000000001</v>
      </c>
      <c r="M56" s="9">
        <f>Raw!Q56</f>
        <v>0.98062199999999999</v>
      </c>
      <c r="N56" s="9">
        <f>IF(Raw!$G56&gt;$C$8,IF(Raw!$Q56&gt;$C$8,IF(Raw!$N56&gt;$C$9,IF(Raw!$N56&lt;$A$9,IF(Raw!$X56&gt;$C$9,IF(Raw!$X56&lt;$A$9,Raw!V56,-999),-999),-999),-999),-999),-999)</f>
        <v>713.6</v>
      </c>
      <c r="O56" s="9">
        <f>IF(Raw!$G56&gt;$C$8,IF(Raw!$Q56&gt;$C$8,IF(Raw!$N56&gt;$C$9,IF(Raw!$N56&lt;$A$9,IF(Raw!$X56&gt;$C$9,IF(Raw!$X56&lt;$A$9,Raw!W56,-999),-999),-999),-999),-999),-999)</f>
        <v>0.16230700000000001</v>
      </c>
      <c r="P56" s="9">
        <f>IF(Raw!$G56&gt;$C$8,IF(Raw!$Q56&gt;$C$8,IF(Raw!$N56&gt;$C$9,IF(Raw!$N56&lt;$A$9,IF(Raw!$X56&gt;$C$9,IF(Raw!$X56&lt;$A$9,Raw!X56,-999),-999),-999),-999),-999),-999)</f>
        <v>302</v>
      </c>
      <c r="R56" s="9">
        <f t="shared" si="4"/>
        <v>0.33288999999999991</v>
      </c>
      <c r="S56" s="9">
        <f t="shared" si="5"/>
        <v>0.28587794388414073</v>
      </c>
      <c r="T56" s="9">
        <f t="shared" si="6"/>
        <v>0.39620300000000008</v>
      </c>
      <c r="U56" s="9">
        <f t="shared" si="7"/>
        <v>0.33617949575154477</v>
      </c>
      <c r="V56" s="15">
        <f t="shared" si="0"/>
        <v>0</v>
      </c>
      <c r="X56" s="11">
        <f t="shared" si="8"/>
        <v>2.708999999999999E+18</v>
      </c>
      <c r="Y56" s="11">
        <f t="shared" si="9"/>
        <v>6.5920000000000001E-18</v>
      </c>
      <c r="Z56" s="11">
        <f t="shared" si="10"/>
        <v>5.31E-4</v>
      </c>
      <c r="AA56" s="16">
        <f t="shared" si="11"/>
        <v>9.3933812662958267E-3</v>
      </c>
      <c r="AB56" s="9">
        <f t="shared" si="1"/>
        <v>0.78606468583785016</v>
      </c>
      <c r="AC56" s="9">
        <f t="shared" si="2"/>
        <v>0.99060661873370426</v>
      </c>
      <c r="AD56" s="15">
        <f t="shared" si="3"/>
        <v>17.689983552346188</v>
      </c>
      <c r="AE56" s="3">
        <f t="shared" si="12"/>
        <v>793.67679999999984</v>
      </c>
      <c r="AF56" s="2">
        <f t="shared" si="13"/>
        <v>0.25</v>
      </c>
      <c r="AG56" s="9">
        <f t="shared" si="14"/>
        <v>4.574622884985279E-3</v>
      </c>
      <c r="AH56" s="2">
        <f t="shared" si="15"/>
        <v>0.22136362065497878</v>
      </c>
    </row>
    <row r="57" spans="1:34">
      <c r="A57" s="1">
        <f>Raw!A57</f>
        <v>44</v>
      </c>
      <c r="B57" s="14">
        <f>Raw!B57</f>
        <v>0.46012731481481484</v>
      </c>
      <c r="C57" s="15">
        <f>Raw!C57</f>
        <v>119.3</v>
      </c>
      <c r="D57" s="15">
        <f>IF(C57&gt;0.5,Raw!D57*D$11,-999)</f>
        <v>4.5</v>
      </c>
      <c r="E57" s="9">
        <f>IF(Raw!$G57&gt;$C$8,IF(Raw!$Q57&gt;$C$8,IF(Raw!$N57&gt;$C$9,IF(Raw!$N57&lt;$A$9,IF(Raw!$X57&gt;$C$9,IF(Raw!$X57&lt;$A$9,Raw!H57,-999),-999),-999),-999),-999),-999)</f>
        <v>0.835314</v>
      </c>
      <c r="F57" s="9">
        <f>IF(Raw!$G57&gt;$C$8,IF(Raw!$Q57&gt;$C$8,IF(Raw!$N57&gt;$C$9,IF(Raw!$N57&lt;$A$9,IF(Raw!$X57&gt;$C$9,IF(Raw!$X57&lt;$A$9,Raw!I57,-999),-999),-999),-999),-999),-999)</f>
        <v>1.17344</v>
      </c>
      <c r="G57" s="9">
        <f>Raw!G57</f>
        <v>0.96899800000000003</v>
      </c>
      <c r="H57" s="9">
        <f>IF(Raw!$G57&gt;$C$8,IF(Raw!$Q57&gt;$C$8,IF(Raw!$N57&gt;$C$9,IF(Raw!$N57&lt;$A$9,IF(Raw!$X57&gt;$C$9,IF(Raw!$X57&lt;$A$9,Raw!L57,-999),-999),-999),-999),-999),-999)</f>
        <v>602.79999999999995</v>
      </c>
      <c r="I57" s="9">
        <f>IF(Raw!$G57&gt;$C$8,IF(Raw!$Q57&gt;$C$8,IF(Raw!$N57&gt;$C$9,IF(Raw!$N57&lt;$A$9,IF(Raw!$X57&gt;$C$9,IF(Raw!$X57&lt;$A$9,Raw!M57,-999),-999),-999),-999),-999),-999)</f>
        <v>6.3804E-2</v>
      </c>
      <c r="J57" s="9">
        <f>IF(Raw!$G57&gt;$C$8,IF(Raw!$Q57&gt;$C$8,IF(Raw!$N57&gt;$C$9,IF(Raw!$N57&lt;$A$9,IF(Raw!$X57&gt;$C$9,IF(Raw!$X57&lt;$A$9,Raw!N57,-999),-999),-999),-999),-999),-999)</f>
        <v>543</v>
      </c>
      <c r="K57" s="9">
        <f>IF(Raw!$G57&gt;$C$8,IF(Raw!$Q57&gt;$C$8,IF(Raw!$N57&gt;$C$9,IF(Raw!$N57&lt;$A$9,IF(Raw!$X57&gt;$C$9,IF(Raw!$X57&lt;$A$9,Raw!R57,-999),-999),-999),-999),-999),-999)</f>
        <v>0.77839999999999998</v>
      </c>
      <c r="L57" s="9">
        <f>IF(Raw!$G57&gt;$C$8,IF(Raw!$Q57&gt;$C$8,IF(Raw!$N57&gt;$C$9,IF(Raw!$N57&lt;$A$9,IF(Raw!$X57&gt;$C$9,IF(Raw!$X57&lt;$A$9,Raw!S57,-999),-999),-999),-999),-999),-999)</f>
        <v>1.1720109999999999</v>
      </c>
      <c r="M57" s="9">
        <f>Raw!Q57</f>
        <v>0.98184700000000003</v>
      </c>
      <c r="N57" s="9">
        <f>IF(Raw!$G57&gt;$C$8,IF(Raw!$Q57&gt;$C$8,IF(Raw!$N57&gt;$C$9,IF(Raw!$N57&lt;$A$9,IF(Raw!$X57&gt;$C$9,IF(Raw!$X57&lt;$A$9,Raw!V57,-999),-999),-999),-999),-999),-999)</f>
        <v>719.8</v>
      </c>
      <c r="O57" s="9">
        <f>IF(Raw!$G57&gt;$C$8,IF(Raw!$Q57&gt;$C$8,IF(Raw!$N57&gt;$C$9,IF(Raw!$N57&lt;$A$9,IF(Raw!$X57&gt;$C$9,IF(Raw!$X57&lt;$A$9,Raw!W57,-999),-999),-999),-999),-999),-999)</f>
        <v>0.14497699999999999</v>
      </c>
      <c r="P57" s="9">
        <f>IF(Raw!$G57&gt;$C$8,IF(Raw!$Q57&gt;$C$8,IF(Raw!$N57&gt;$C$9,IF(Raw!$N57&lt;$A$9,IF(Raw!$X57&gt;$C$9,IF(Raw!$X57&lt;$A$9,Raw!X57,-999),-999),-999),-999),-999),-999)</f>
        <v>525</v>
      </c>
      <c r="R57" s="9">
        <f t="shared" si="4"/>
        <v>0.33812600000000004</v>
      </c>
      <c r="S57" s="9">
        <f t="shared" si="5"/>
        <v>0.28814937278429237</v>
      </c>
      <c r="T57" s="9">
        <f t="shared" si="6"/>
        <v>0.39361099999999993</v>
      </c>
      <c r="U57" s="9">
        <f t="shared" si="7"/>
        <v>0.33584241103539125</v>
      </c>
      <c r="V57" s="15">
        <f t="shared" si="0"/>
        <v>0</v>
      </c>
      <c r="X57" s="11">
        <f t="shared" si="8"/>
        <v>2.708999999999999E+18</v>
      </c>
      <c r="Y57" s="11">
        <f t="shared" si="9"/>
        <v>6.027999999999999E-18</v>
      </c>
      <c r="Z57" s="11">
        <f t="shared" si="10"/>
        <v>5.4299999999999997E-4</v>
      </c>
      <c r="AA57" s="16">
        <f t="shared" si="11"/>
        <v>8.7891750571581755E-3</v>
      </c>
      <c r="AB57" s="9">
        <f t="shared" si="1"/>
        <v>0.78185951598342307</v>
      </c>
      <c r="AC57" s="9">
        <f t="shared" si="2"/>
        <v>0.99121082494284185</v>
      </c>
      <c r="AD57" s="15">
        <f t="shared" si="3"/>
        <v>16.186326072114507</v>
      </c>
      <c r="AE57" s="3">
        <f t="shared" si="12"/>
        <v>725.77119999999968</v>
      </c>
      <c r="AF57" s="2">
        <f t="shared" si="13"/>
        <v>0.25</v>
      </c>
      <c r="AG57" s="9">
        <f t="shared" si="14"/>
        <v>4.1815805952799615E-3</v>
      </c>
      <c r="AH57" s="2">
        <f t="shared" si="15"/>
        <v>0.20234450880528751</v>
      </c>
    </row>
    <row r="58" spans="1:34">
      <c r="A58" s="1">
        <f>Raw!A58</f>
        <v>45</v>
      </c>
      <c r="B58" s="14">
        <f>Raw!B58</f>
        <v>0.4601851851851852</v>
      </c>
      <c r="C58" s="15">
        <f>Raw!C58</f>
        <v>118.4</v>
      </c>
      <c r="D58" s="15">
        <f>IF(C58&gt;0.5,Raw!D58*D$11,-999)</f>
        <v>4.5</v>
      </c>
      <c r="E58" s="9">
        <f>IF(Raw!$G58&gt;$C$8,IF(Raw!$Q58&gt;$C$8,IF(Raw!$N58&gt;$C$9,IF(Raw!$N58&lt;$A$9,IF(Raw!$X58&gt;$C$9,IF(Raw!$X58&lt;$A$9,Raw!H58,-999),-999),-999),-999),-999),-999)</f>
        <v>0.83271799999999996</v>
      </c>
      <c r="F58" s="9">
        <f>IF(Raw!$G58&gt;$C$8,IF(Raw!$Q58&gt;$C$8,IF(Raw!$N58&gt;$C$9,IF(Raw!$N58&lt;$A$9,IF(Raw!$X58&gt;$C$9,IF(Raw!$X58&lt;$A$9,Raw!I58,-999),-999),-999),-999),-999),-999)</f>
        <v>1.166337</v>
      </c>
      <c r="G58" s="9">
        <f>Raw!G58</f>
        <v>0.970719</v>
      </c>
      <c r="H58" s="9">
        <f>IF(Raw!$G58&gt;$C$8,IF(Raw!$Q58&gt;$C$8,IF(Raw!$N58&gt;$C$9,IF(Raw!$N58&lt;$A$9,IF(Raw!$X58&gt;$C$9,IF(Raw!$X58&lt;$A$9,Raw!L58,-999),-999),-999),-999),-999),-999)</f>
        <v>604.6</v>
      </c>
      <c r="I58" s="9">
        <f>IF(Raw!$G58&gt;$C$8,IF(Raw!$Q58&gt;$C$8,IF(Raw!$N58&gt;$C$9,IF(Raw!$N58&lt;$A$9,IF(Raw!$X58&gt;$C$9,IF(Raw!$X58&lt;$A$9,Raw!M58,-999),-999),-999),-999),-999),-999)</f>
        <v>0.177976</v>
      </c>
      <c r="J58" s="9">
        <f>IF(Raw!$G58&gt;$C$8,IF(Raw!$Q58&gt;$C$8,IF(Raw!$N58&gt;$C$9,IF(Raw!$N58&lt;$A$9,IF(Raw!$X58&gt;$C$9,IF(Raw!$X58&lt;$A$9,Raw!N58,-999),-999),-999),-999),-999),-999)</f>
        <v>531</v>
      </c>
      <c r="K58" s="9">
        <f>IF(Raw!$G58&gt;$C$8,IF(Raw!$Q58&gt;$C$8,IF(Raw!$N58&gt;$C$9,IF(Raw!$N58&lt;$A$9,IF(Raw!$X58&gt;$C$9,IF(Raw!$X58&lt;$A$9,Raw!R58,-999),-999),-999),-999),-999),-999)</f>
        <v>0.78166400000000003</v>
      </c>
      <c r="L58" s="9">
        <f>IF(Raw!$G58&gt;$C$8,IF(Raw!$Q58&gt;$C$8,IF(Raw!$N58&gt;$C$9,IF(Raw!$N58&lt;$A$9,IF(Raw!$X58&gt;$C$9,IF(Raw!$X58&lt;$A$9,Raw!S58,-999),-999),-999),-999),-999),-999)</f>
        <v>1.1629510000000001</v>
      </c>
      <c r="M58" s="9">
        <f>Raw!Q58</f>
        <v>0.97383900000000001</v>
      </c>
      <c r="N58" s="9">
        <f>IF(Raw!$G58&gt;$C$8,IF(Raw!$Q58&gt;$C$8,IF(Raw!$N58&gt;$C$9,IF(Raw!$N58&lt;$A$9,IF(Raw!$X58&gt;$C$9,IF(Raw!$X58&lt;$A$9,Raw!V58,-999),-999),-999),-999),-999),-999)</f>
        <v>702.2</v>
      </c>
      <c r="O58" s="9">
        <f>IF(Raw!$G58&gt;$C$8,IF(Raw!$Q58&gt;$C$8,IF(Raw!$N58&gt;$C$9,IF(Raw!$N58&lt;$A$9,IF(Raw!$X58&gt;$C$9,IF(Raw!$X58&lt;$A$9,Raw!W58,-999),-999),-999),-999),-999),-999)</f>
        <v>0.13462499999999999</v>
      </c>
      <c r="P58" s="9">
        <f>IF(Raw!$G58&gt;$C$8,IF(Raw!$Q58&gt;$C$8,IF(Raw!$N58&gt;$C$9,IF(Raw!$N58&lt;$A$9,IF(Raw!$X58&gt;$C$9,IF(Raw!$X58&lt;$A$9,Raw!X58,-999),-999),-999),-999),-999),-999)</f>
        <v>470</v>
      </c>
      <c r="R58" s="9">
        <f t="shared" si="4"/>
        <v>0.333619</v>
      </c>
      <c r="S58" s="9">
        <f t="shared" si="5"/>
        <v>0.28603996957997563</v>
      </c>
      <c r="T58" s="9">
        <f t="shared" si="6"/>
        <v>0.38128700000000004</v>
      </c>
      <c r="U58" s="9">
        <f t="shared" si="7"/>
        <v>0.32786162099692939</v>
      </c>
      <c r="V58" s="15">
        <f t="shared" si="0"/>
        <v>0</v>
      </c>
      <c r="X58" s="11">
        <f t="shared" si="8"/>
        <v>2.708999999999999E+18</v>
      </c>
      <c r="Y58" s="11">
        <f t="shared" si="9"/>
        <v>6.046E-18</v>
      </c>
      <c r="Z58" s="11">
        <f t="shared" si="10"/>
        <v>5.31E-4</v>
      </c>
      <c r="AA58" s="16">
        <f t="shared" si="11"/>
        <v>8.62205761922194E-3</v>
      </c>
      <c r="AB58" s="9">
        <f t="shared" si="1"/>
        <v>0.78495147848346025</v>
      </c>
      <c r="AC58" s="9">
        <f t="shared" si="2"/>
        <v>0.99137794238077814</v>
      </c>
      <c r="AD58" s="15">
        <f t="shared" si="3"/>
        <v>16.237396646369003</v>
      </c>
      <c r="AE58" s="3">
        <f t="shared" si="12"/>
        <v>727.93839999999977</v>
      </c>
      <c r="AF58" s="2">
        <f t="shared" si="13"/>
        <v>0.25</v>
      </c>
      <c r="AG58" s="9">
        <f t="shared" si="14"/>
        <v>4.0950916809604975E-3</v>
      </c>
      <c r="AH58" s="2">
        <f t="shared" si="15"/>
        <v>0.19815935525238731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116.9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0.83914</v>
      </c>
      <c r="F59" s="9">
        <f>IF(Raw!$G59&gt;$C$8,IF(Raw!$Q59&gt;$C$8,IF(Raw!$N59&gt;$C$9,IF(Raw!$N59&lt;$A$9,IF(Raw!$X59&gt;$C$9,IF(Raw!$X59&lt;$A$9,Raw!I59,-999),-999),-999),-999),-999),-999)</f>
        <v>1.1806270000000001</v>
      </c>
      <c r="G59" s="9">
        <f>Raw!G59</f>
        <v>0.96520300000000003</v>
      </c>
      <c r="H59" s="9">
        <f>IF(Raw!$G59&gt;$C$8,IF(Raw!$Q59&gt;$C$8,IF(Raw!$N59&gt;$C$9,IF(Raw!$N59&lt;$A$9,IF(Raw!$X59&gt;$C$9,IF(Raw!$X59&lt;$A$9,Raw!L59,-999),-999),-999),-999),-999),-999)</f>
        <v>687.4</v>
      </c>
      <c r="I59" s="9">
        <f>IF(Raw!$G59&gt;$C$8,IF(Raw!$Q59&gt;$C$8,IF(Raw!$N59&gt;$C$9,IF(Raw!$N59&lt;$A$9,IF(Raw!$X59&gt;$C$9,IF(Raw!$X59&lt;$A$9,Raw!M59,-999),-999),-999),-999),-999),-999)</f>
        <v>0.16352700000000001</v>
      </c>
      <c r="J59" s="9">
        <f>IF(Raw!$G59&gt;$C$8,IF(Raw!$Q59&gt;$C$8,IF(Raw!$N59&gt;$C$9,IF(Raw!$N59&lt;$A$9,IF(Raw!$X59&gt;$C$9,IF(Raw!$X59&lt;$A$9,Raw!N59,-999),-999),-999),-999),-999),-999)</f>
        <v>670</v>
      </c>
      <c r="K59" s="9">
        <f>IF(Raw!$G59&gt;$C$8,IF(Raw!$Q59&gt;$C$8,IF(Raw!$N59&gt;$C$9,IF(Raw!$N59&lt;$A$9,IF(Raw!$X59&gt;$C$9,IF(Raw!$X59&lt;$A$9,Raw!R59,-999),-999),-999),-999),-999),-999)</f>
        <v>0.76627599999999996</v>
      </c>
      <c r="L59" s="9">
        <f>IF(Raw!$G59&gt;$C$8,IF(Raw!$Q59&gt;$C$8,IF(Raw!$N59&gt;$C$9,IF(Raw!$N59&lt;$A$9,IF(Raw!$X59&gt;$C$9,IF(Raw!$X59&lt;$A$9,Raw!S59,-999),-999),-999),-999),-999),-999)</f>
        <v>1.154126</v>
      </c>
      <c r="M59" s="9">
        <f>Raw!Q59</f>
        <v>0.97990500000000003</v>
      </c>
      <c r="N59" s="9">
        <f>IF(Raw!$G59&gt;$C$8,IF(Raw!$Q59&gt;$C$8,IF(Raw!$N59&gt;$C$9,IF(Raw!$N59&lt;$A$9,IF(Raw!$X59&gt;$C$9,IF(Raw!$X59&lt;$A$9,Raw!V59,-999),-999),-999),-999),-999),-999)</f>
        <v>719</v>
      </c>
      <c r="O59" s="9">
        <f>IF(Raw!$G59&gt;$C$8,IF(Raw!$Q59&gt;$C$8,IF(Raw!$N59&gt;$C$9,IF(Raw!$N59&lt;$A$9,IF(Raw!$X59&gt;$C$9,IF(Raw!$X59&lt;$A$9,Raw!W59,-999),-999),-999),-999),-999),-999)</f>
        <v>0.134654</v>
      </c>
      <c r="P59" s="9">
        <f>IF(Raw!$G59&gt;$C$8,IF(Raw!$Q59&gt;$C$8,IF(Raw!$N59&gt;$C$9,IF(Raw!$N59&lt;$A$9,IF(Raw!$X59&gt;$C$9,IF(Raw!$X59&lt;$A$9,Raw!X59,-999),-999),-999),-999),-999),-999)</f>
        <v>426</v>
      </c>
      <c r="R59" s="9">
        <f t="shared" si="4"/>
        <v>0.3414870000000001</v>
      </c>
      <c r="S59" s="9">
        <f t="shared" si="5"/>
        <v>0.28924207222094706</v>
      </c>
      <c r="T59" s="9">
        <f t="shared" si="6"/>
        <v>0.38785000000000003</v>
      </c>
      <c r="U59" s="9">
        <f t="shared" si="7"/>
        <v>0.33605516208802161</v>
      </c>
      <c r="V59" s="15">
        <f t="shared" si="0"/>
        <v>0</v>
      </c>
      <c r="X59" s="11">
        <f t="shared" si="8"/>
        <v>3.2508E+18</v>
      </c>
      <c r="Y59" s="11">
        <f t="shared" si="9"/>
        <v>6.873999999999999E-18</v>
      </c>
      <c r="Z59" s="11">
        <f t="shared" si="10"/>
        <v>6.7000000000000002E-4</v>
      </c>
      <c r="AA59" s="16">
        <f t="shared" si="11"/>
        <v>1.4750970595327975E-2</v>
      </c>
      <c r="AB59" s="9">
        <f t="shared" si="1"/>
        <v>0.77199716394539797</v>
      </c>
      <c r="AC59" s="9">
        <f t="shared" si="2"/>
        <v>0.98524902940467185</v>
      </c>
      <c r="AD59" s="15">
        <f t="shared" si="3"/>
        <v>22.016374022877571</v>
      </c>
      <c r="AE59" s="3">
        <f t="shared" si="12"/>
        <v>827.62959999999964</v>
      </c>
      <c r="AF59" s="2">
        <f t="shared" si="13"/>
        <v>0.25</v>
      </c>
      <c r="AG59" s="9">
        <f t="shared" si="14"/>
        <v>5.6913201083451E-3</v>
      </c>
      <c r="AH59" s="2">
        <f t="shared" si="15"/>
        <v>0.27540001813587994</v>
      </c>
    </row>
    <row r="60" spans="1:34">
      <c r="A60" s="1">
        <f>Raw!A60</f>
        <v>47</v>
      </c>
      <c r="B60" s="14">
        <f>Raw!B60</f>
        <v>0.46028935185185182</v>
      </c>
      <c r="C60" s="15">
        <f>Raw!C60</f>
        <v>115.8</v>
      </c>
      <c r="D60" s="15">
        <f>IF(C60&gt;0.5,Raw!D60*D$11,-999)</f>
        <v>4.5</v>
      </c>
      <c r="E60" s="9">
        <f>IF(Raw!$G60&gt;$C$8,IF(Raw!$Q60&gt;$C$8,IF(Raw!$N60&gt;$C$9,IF(Raw!$N60&lt;$A$9,IF(Raw!$X60&gt;$C$9,IF(Raw!$X60&lt;$A$9,Raw!H60,-999),-999),-999),-999),-999),-999)</f>
        <v>0.82147599999999998</v>
      </c>
      <c r="F60" s="9">
        <f>IF(Raw!$G60&gt;$C$8,IF(Raw!$Q60&gt;$C$8,IF(Raw!$N60&gt;$C$9,IF(Raw!$N60&lt;$A$9,IF(Raw!$X60&gt;$C$9,IF(Raw!$X60&lt;$A$9,Raw!I60,-999),-999),-999),-999),-999),-999)</f>
        <v>1.193033</v>
      </c>
      <c r="G60" s="9">
        <f>Raw!G60</f>
        <v>0.98000200000000004</v>
      </c>
      <c r="H60" s="9">
        <f>IF(Raw!$G60&gt;$C$8,IF(Raw!$Q60&gt;$C$8,IF(Raw!$N60&gt;$C$9,IF(Raw!$N60&lt;$A$9,IF(Raw!$X60&gt;$C$9,IF(Raw!$X60&lt;$A$9,Raw!L60,-999),-999),-999),-999),-999),-999)</f>
        <v>666.1</v>
      </c>
      <c r="I60" s="9">
        <f>IF(Raw!$G60&gt;$C$8,IF(Raw!$Q60&gt;$C$8,IF(Raw!$N60&gt;$C$9,IF(Raw!$N60&lt;$A$9,IF(Raw!$X60&gt;$C$9,IF(Raw!$X60&lt;$A$9,Raw!M60,-999),-999),-999),-999),-999),-999)</f>
        <v>2.8E-5</v>
      </c>
      <c r="J60" s="9">
        <f>IF(Raw!$G60&gt;$C$8,IF(Raw!$Q60&gt;$C$8,IF(Raw!$N60&gt;$C$9,IF(Raw!$N60&lt;$A$9,IF(Raw!$X60&gt;$C$9,IF(Raw!$X60&lt;$A$9,Raw!N60,-999),-999),-999),-999),-999),-999)</f>
        <v>453</v>
      </c>
      <c r="K60" s="9">
        <f>IF(Raw!$G60&gt;$C$8,IF(Raw!$Q60&gt;$C$8,IF(Raw!$N60&gt;$C$9,IF(Raw!$N60&lt;$A$9,IF(Raw!$X60&gt;$C$9,IF(Raw!$X60&lt;$A$9,Raw!R60,-999),-999),-999),-999),-999),-999)</f>
        <v>0.79460799999999998</v>
      </c>
      <c r="L60" s="9">
        <f>IF(Raw!$G60&gt;$C$8,IF(Raw!$Q60&gt;$C$8,IF(Raw!$N60&gt;$C$9,IF(Raw!$N60&lt;$A$9,IF(Raw!$X60&gt;$C$9,IF(Raw!$X60&lt;$A$9,Raw!S60,-999),-999),-999),-999),-999),-999)</f>
        <v>1.18699</v>
      </c>
      <c r="M60" s="9">
        <f>Raw!Q60</f>
        <v>0.97737600000000002</v>
      </c>
      <c r="N60" s="9">
        <f>IF(Raw!$G60&gt;$C$8,IF(Raw!$Q60&gt;$C$8,IF(Raw!$N60&gt;$C$9,IF(Raw!$N60&lt;$A$9,IF(Raw!$X60&gt;$C$9,IF(Raw!$X60&lt;$A$9,Raw!V60,-999),-999),-999),-999),-999),-999)</f>
        <v>695.6</v>
      </c>
      <c r="O60" s="9">
        <f>IF(Raw!$G60&gt;$C$8,IF(Raw!$Q60&gt;$C$8,IF(Raw!$N60&gt;$C$9,IF(Raw!$N60&lt;$A$9,IF(Raw!$X60&gt;$C$9,IF(Raw!$X60&lt;$A$9,Raw!W60,-999),-999),-999),-999),-999),-999)</f>
        <v>0.35502699999999998</v>
      </c>
      <c r="P60" s="9">
        <f>IF(Raw!$G60&gt;$C$8,IF(Raw!$Q60&gt;$C$8,IF(Raw!$N60&gt;$C$9,IF(Raw!$N60&lt;$A$9,IF(Raw!$X60&gt;$C$9,IF(Raw!$X60&lt;$A$9,Raw!X60,-999),-999),-999),-999),-999),-999)</f>
        <v>561</v>
      </c>
      <c r="R60" s="9">
        <f t="shared" si="4"/>
        <v>0.37155700000000003</v>
      </c>
      <c r="S60" s="9">
        <f t="shared" si="5"/>
        <v>0.31143899623899762</v>
      </c>
      <c r="T60" s="9">
        <f t="shared" si="6"/>
        <v>0.39238200000000001</v>
      </c>
      <c r="U60" s="9">
        <f t="shared" si="7"/>
        <v>0.33056891801952842</v>
      </c>
      <c r="V60" s="15">
        <f t="shared" si="0"/>
        <v>0</v>
      </c>
      <c r="X60" s="11">
        <f t="shared" si="8"/>
        <v>2.708999999999999E+18</v>
      </c>
      <c r="Y60" s="11">
        <f t="shared" si="9"/>
        <v>6.6610000000000002E-18</v>
      </c>
      <c r="Z60" s="11">
        <f t="shared" si="10"/>
        <v>4.5300000000000001E-4</v>
      </c>
      <c r="AA60" s="16">
        <f t="shared" si="11"/>
        <v>8.1079497831006066E-3</v>
      </c>
      <c r="AB60" s="9">
        <f t="shared" si="1"/>
        <v>0.79778941355179256</v>
      </c>
      <c r="AC60" s="9">
        <f t="shared" si="2"/>
        <v>0.99189205021689941</v>
      </c>
      <c r="AD60" s="15">
        <f t="shared" si="3"/>
        <v>17.898343892054317</v>
      </c>
      <c r="AE60" s="3">
        <f t="shared" si="12"/>
        <v>801.98439999999982</v>
      </c>
      <c r="AF60" s="2">
        <f t="shared" si="13"/>
        <v>0.25</v>
      </c>
      <c r="AG60" s="9">
        <f t="shared" si="14"/>
        <v>4.5512585959521772E-3</v>
      </c>
      <c r="AH60" s="2">
        <f t="shared" si="15"/>
        <v>0.22023303486803397</v>
      </c>
    </row>
    <row r="61" spans="1:34">
      <c r="A61" s="1">
        <f>Raw!A61</f>
        <v>48</v>
      </c>
      <c r="B61" s="14">
        <f>Raw!B61</f>
        <v>0.46034722222222224</v>
      </c>
      <c r="C61" s="15">
        <f>Raw!C61</f>
        <v>114.6</v>
      </c>
      <c r="D61" s="15">
        <f>IF(C61&gt;0.5,Raw!D61*D$11,-999)</f>
        <v>4.5</v>
      </c>
      <c r="E61" s="9">
        <f>IF(Raw!$G61&gt;$C$8,IF(Raw!$Q61&gt;$C$8,IF(Raw!$N61&gt;$C$9,IF(Raw!$N61&lt;$A$9,IF(Raw!$X61&gt;$C$9,IF(Raw!$X61&lt;$A$9,Raw!H61,-999),-999),-999),-999),-999),-999)</f>
        <v>0.84348800000000002</v>
      </c>
      <c r="F61" s="9">
        <f>IF(Raw!$G61&gt;$C$8,IF(Raw!$Q61&gt;$C$8,IF(Raw!$N61&gt;$C$9,IF(Raw!$N61&lt;$A$9,IF(Raw!$X61&gt;$C$9,IF(Raw!$X61&lt;$A$9,Raw!I61,-999),-999),-999),-999),-999),-999)</f>
        <v>1.1956310000000001</v>
      </c>
      <c r="G61" s="9">
        <f>Raw!G61</f>
        <v>0.97594899999999996</v>
      </c>
      <c r="H61" s="9">
        <f>IF(Raw!$G61&gt;$C$8,IF(Raw!$Q61&gt;$C$8,IF(Raw!$N61&gt;$C$9,IF(Raw!$N61&lt;$A$9,IF(Raw!$X61&gt;$C$9,IF(Raw!$X61&lt;$A$9,Raw!L61,-999),-999),-999),-999),-999),-999)</f>
        <v>638.6</v>
      </c>
      <c r="I61" s="9">
        <f>IF(Raw!$G61&gt;$C$8,IF(Raw!$Q61&gt;$C$8,IF(Raw!$N61&gt;$C$9,IF(Raw!$N61&lt;$A$9,IF(Raw!$X61&gt;$C$9,IF(Raw!$X61&lt;$A$9,Raw!M61,-999),-999),-999),-999),-999),-999)</f>
        <v>0.33657799999999999</v>
      </c>
      <c r="J61" s="9">
        <f>IF(Raw!$G61&gt;$C$8,IF(Raw!$Q61&gt;$C$8,IF(Raw!$N61&gt;$C$9,IF(Raw!$N61&lt;$A$9,IF(Raw!$X61&gt;$C$9,IF(Raw!$X61&lt;$A$9,Raw!N61,-999),-999),-999),-999),-999),-999)</f>
        <v>552</v>
      </c>
      <c r="K61" s="9">
        <f>IF(Raw!$G61&gt;$C$8,IF(Raw!$Q61&gt;$C$8,IF(Raw!$N61&gt;$C$9,IF(Raw!$N61&lt;$A$9,IF(Raw!$X61&gt;$C$9,IF(Raw!$X61&lt;$A$9,Raw!R61,-999),-999),-999),-999),-999),-999)</f>
        <v>0.77979799999999999</v>
      </c>
      <c r="L61" s="9">
        <f>IF(Raw!$G61&gt;$C$8,IF(Raw!$Q61&gt;$C$8,IF(Raw!$N61&gt;$C$9,IF(Raw!$N61&lt;$A$9,IF(Raw!$X61&gt;$C$9,IF(Raw!$X61&lt;$A$9,Raw!S61,-999),-999),-999),-999),-999),-999)</f>
        <v>1.1627730000000001</v>
      </c>
      <c r="M61" s="9">
        <f>Raw!Q61</f>
        <v>0.97967400000000004</v>
      </c>
      <c r="N61" s="9">
        <f>IF(Raw!$G61&gt;$C$8,IF(Raw!$Q61&gt;$C$8,IF(Raw!$N61&gt;$C$9,IF(Raw!$N61&lt;$A$9,IF(Raw!$X61&gt;$C$9,IF(Raw!$X61&lt;$A$9,Raw!V61,-999),-999),-999),-999),-999),-999)</f>
        <v>709.8</v>
      </c>
      <c r="O61" s="9">
        <f>IF(Raw!$G61&gt;$C$8,IF(Raw!$Q61&gt;$C$8,IF(Raw!$N61&gt;$C$9,IF(Raw!$N61&lt;$A$9,IF(Raw!$X61&gt;$C$9,IF(Raw!$X61&lt;$A$9,Raw!W61,-999),-999),-999),-999),-999),-999)</f>
        <v>0.222166</v>
      </c>
      <c r="P61" s="9">
        <f>IF(Raw!$G61&gt;$C$8,IF(Raw!$Q61&gt;$C$8,IF(Raw!$N61&gt;$C$9,IF(Raw!$N61&lt;$A$9,IF(Raw!$X61&gt;$C$9,IF(Raw!$X61&lt;$A$9,Raw!X61,-999),-999),-999),-999),-999),-999)</f>
        <v>459</v>
      </c>
      <c r="R61" s="9">
        <f t="shared" si="4"/>
        <v>0.35214300000000009</v>
      </c>
      <c r="S61" s="9">
        <f t="shared" si="5"/>
        <v>0.29452481576673745</v>
      </c>
      <c r="T61" s="9">
        <f t="shared" si="6"/>
        <v>0.38297500000000007</v>
      </c>
      <c r="U61" s="9">
        <f t="shared" si="7"/>
        <v>0.32936351291266658</v>
      </c>
      <c r="V61" s="15">
        <f t="shared" si="0"/>
        <v>0</v>
      </c>
      <c r="X61" s="11">
        <f t="shared" si="8"/>
        <v>2.708999999999999E+18</v>
      </c>
      <c r="Y61" s="11">
        <f t="shared" si="9"/>
        <v>6.3859999999999998E-18</v>
      </c>
      <c r="Z61" s="11">
        <f t="shared" si="10"/>
        <v>5.5199999999999997E-4</v>
      </c>
      <c r="AA61" s="16">
        <f t="shared" si="11"/>
        <v>9.4590912127372213E-3</v>
      </c>
      <c r="AB61" s="9">
        <f t="shared" si="1"/>
        <v>0.783420595457198</v>
      </c>
      <c r="AC61" s="9">
        <f t="shared" si="2"/>
        <v>0.99054090878726286</v>
      </c>
      <c r="AD61" s="15">
        <f t="shared" si="3"/>
        <v>17.136034805683376</v>
      </c>
      <c r="AE61" s="3">
        <f t="shared" si="12"/>
        <v>768.87439999999981</v>
      </c>
      <c r="AF61" s="2">
        <f t="shared" si="13"/>
        <v>0.25</v>
      </c>
      <c r="AG61" s="9">
        <f t="shared" si="14"/>
        <v>4.3415266315335391E-3</v>
      </c>
      <c r="AH61" s="2">
        <f t="shared" si="15"/>
        <v>0.21008421425963525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113.3</v>
      </c>
      <c r="D62" s="15">
        <f>IF(C62&gt;0.5,Raw!D62*D$11,-999)</f>
        <v>5.4</v>
      </c>
      <c r="E62" s="9">
        <f>IF(Raw!$G62&gt;$C$8,IF(Raw!$Q62&gt;$C$8,IF(Raw!$N62&gt;$C$9,IF(Raw!$N62&lt;$A$9,IF(Raw!$X62&gt;$C$9,IF(Raw!$X62&lt;$A$9,Raw!H62,-999),-999),-999),-999),-999),-999)</f>
        <v>0.88830500000000001</v>
      </c>
      <c r="F62" s="9">
        <f>IF(Raw!$G62&gt;$C$8,IF(Raw!$Q62&gt;$C$8,IF(Raw!$N62&gt;$C$9,IF(Raw!$N62&lt;$A$9,IF(Raw!$X62&gt;$C$9,IF(Raw!$X62&lt;$A$9,Raw!I62,-999),-999),-999),-999),-999),-999)</f>
        <v>1.227741</v>
      </c>
      <c r="G62" s="9">
        <f>Raw!G62</f>
        <v>0.97953199999999996</v>
      </c>
      <c r="H62" s="9">
        <f>IF(Raw!$G62&gt;$C$8,IF(Raw!$Q62&gt;$C$8,IF(Raw!$N62&gt;$C$9,IF(Raw!$N62&lt;$A$9,IF(Raw!$X62&gt;$C$9,IF(Raw!$X62&lt;$A$9,Raw!L62,-999),-999),-999),-999),-999),-999)</f>
        <v>633.1</v>
      </c>
      <c r="I62" s="9">
        <f>IF(Raw!$G62&gt;$C$8,IF(Raw!$Q62&gt;$C$8,IF(Raw!$N62&gt;$C$9,IF(Raw!$N62&lt;$A$9,IF(Raw!$X62&gt;$C$9,IF(Raw!$X62&lt;$A$9,Raw!M62,-999),-999),-999),-999),-999),-999)</f>
        <v>0.33390900000000001</v>
      </c>
      <c r="J62" s="9">
        <f>IF(Raw!$G62&gt;$C$8,IF(Raw!$Q62&gt;$C$8,IF(Raw!$N62&gt;$C$9,IF(Raw!$N62&lt;$A$9,IF(Raw!$X62&gt;$C$9,IF(Raw!$X62&lt;$A$9,Raw!N62,-999),-999),-999),-999),-999),-999)</f>
        <v>673</v>
      </c>
      <c r="K62" s="9">
        <f>IF(Raw!$G62&gt;$C$8,IF(Raw!$Q62&gt;$C$8,IF(Raw!$N62&gt;$C$9,IF(Raw!$N62&lt;$A$9,IF(Raw!$X62&gt;$C$9,IF(Raw!$X62&lt;$A$9,Raw!R62,-999),-999),-999),-999),-999),-999)</f>
        <v>0.798678</v>
      </c>
      <c r="L62" s="9">
        <f>IF(Raw!$G62&gt;$C$8,IF(Raw!$Q62&gt;$C$8,IF(Raw!$N62&gt;$C$9,IF(Raw!$N62&lt;$A$9,IF(Raw!$X62&gt;$C$9,IF(Raw!$X62&lt;$A$9,Raw!S62,-999),-999),-999),-999),-999),-999)</f>
        <v>1.198013</v>
      </c>
      <c r="M62" s="9">
        <f>Raw!Q62</f>
        <v>0.97652000000000005</v>
      </c>
      <c r="N62" s="9">
        <f>IF(Raw!$G62&gt;$C$8,IF(Raw!$Q62&gt;$C$8,IF(Raw!$N62&gt;$C$9,IF(Raw!$N62&lt;$A$9,IF(Raw!$X62&gt;$C$9,IF(Raw!$X62&lt;$A$9,Raw!V62,-999),-999),-999),-999),-999),-999)</f>
        <v>713.3</v>
      </c>
      <c r="O62" s="9">
        <f>IF(Raw!$G62&gt;$C$8,IF(Raw!$Q62&gt;$C$8,IF(Raw!$N62&gt;$C$9,IF(Raw!$N62&lt;$A$9,IF(Raw!$X62&gt;$C$9,IF(Raw!$X62&lt;$A$9,Raw!W62,-999),-999),-999),-999),-999),-999)</f>
        <v>0.26884000000000002</v>
      </c>
      <c r="P62" s="9">
        <f>IF(Raw!$G62&gt;$C$8,IF(Raw!$Q62&gt;$C$8,IF(Raw!$N62&gt;$C$9,IF(Raw!$N62&lt;$A$9,IF(Raw!$X62&gt;$C$9,IF(Raw!$X62&lt;$A$9,Raw!X62,-999),-999),-999),-999),-999),-999)</f>
        <v>379</v>
      </c>
      <c r="R62" s="9">
        <f t="shared" si="4"/>
        <v>0.33943599999999996</v>
      </c>
      <c r="S62" s="9">
        <f t="shared" si="5"/>
        <v>0.27647199205695661</v>
      </c>
      <c r="T62" s="9">
        <f t="shared" si="6"/>
        <v>0.399335</v>
      </c>
      <c r="U62" s="9">
        <f t="shared" si="7"/>
        <v>0.33333110742537853</v>
      </c>
      <c r="V62" s="15">
        <f t="shared" si="0"/>
        <v>0</v>
      </c>
      <c r="X62" s="11">
        <f t="shared" si="8"/>
        <v>3.2508E+18</v>
      </c>
      <c r="Y62" s="11">
        <f t="shared" si="9"/>
        <v>6.3309999999999997E-18</v>
      </c>
      <c r="Z62" s="11">
        <f t="shared" si="10"/>
        <v>6.7299999999999999E-4</v>
      </c>
      <c r="AA62" s="16">
        <f t="shared" si="11"/>
        <v>1.3661662202416826E-2</v>
      </c>
      <c r="AB62" s="9">
        <f t="shared" si="1"/>
        <v>0.80413357987560208</v>
      </c>
      <c r="AC62" s="9">
        <f t="shared" si="2"/>
        <v>0.98633833779758329</v>
      </c>
      <c r="AD62" s="15">
        <f t="shared" si="3"/>
        <v>20.2996466603519</v>
      </c>
      <c r="AE62" s="3">
        <f t="shared" si="12"/>
        <v>762.25239999999974</v>
      </c>
      <c r="AF62" s="2">
        <f t="shared" si="13"/>
        <v>0.25</v>
      </c>
      <c r="AG62" s="9">
        <f t="shared" si="14"/>
        <v>5.205002847414604E-3</v>
      </c>
      <c r="AH62" s="2">
        <f t="shared" si="15"/>
        <v>0.25186737897125666</v>
      </c>
    </row>
    <row r="63" spans="1:34">
      <c r="A63" s="1">
        <f>Raw!A63</f>
        <v>50</v>
      </c>
      <c r="B63" s="14">
        <f>Raw!B63</f>
        <v>0.46045138888888887</v>
      </c>
      <c r="C63" s="15">
        <f>Raw!C63</f>
        <v>111.8</v>
      </c>
      <c r="D63" s="15">
        <f>IF(C63&gt;0.5,Raw!D63*D$11,-999)</f>
        <v>5.4</v>
      </c>
      <c r="E63" s="9">
        <f>IF(Raw!$G63&gt;$C$8,IF(Raw!$Q63&gt;$C$8,IF(Raw!$N63&gt;$C$9,IF(Raw!$N63&lt;$A$9,IF(Raw!$X63&gt;$C$9,IF(Raw!$X63&lt;$A$9,Raw!H63,-999),-999),-999),-999),-999),-999)</f>
        <v>0.84864899999999999</v>
      </c>
      <c r="F63" s="9">
        <f>IF(Raw!$G63&gt;$C$8,IF(Raw!$Q63&gt;$C$8,IF(Raw!$N63&gt;$C$9,IF(Raw!$N63&lt;$A$9,IF(Raw!$X63&gt;$C$9,IF(Raw!$X63&lt;$A$9,Raw!I63,-999),-999),-999),-999),-999),-999)</f>
        <v>1.193921</v>
      </c>
      <c r="G63" s="9">
        <f>Raw!G63</f>
        <v>0.97153900000000004</v>
      </c>
      <c r="H63" s="9">
        <f>IF(Raw!$G63&gt;$C$8,IF(Raw!$Q63&gt;$C$8,IF(Raw!$N63&gt;$C$9,IF(Raw!$N63&lt;$A$9,IF(Raw!$X63&gt;$C$9,IF(Raw!$X63&lt;$A$9,Raw!L63,-999),-999),-999),-999),-999),-999)</f>
        <v>646.5</v>
      </c>
      <c r="I63" s="9">
        <f>IF(Raw!$G63&gt;$C$8,IF(Raw!$Q63&gt;$C$8,IF(Raw!$N63&gt;$C$9,IF(Raw!$N63&lt;$A$9,IF(Raw!$X63&gt;$C$9,IF(Raw!$X63&lt;$A$9,Raw!M63,-999),-999),-999),-999),-999),-999)</f>
        <v>0.20866699999999999</v>
      </c>
      <c r="J63" s="9">
        <f>IF(Raw!$G63&gt;$C$8,IF(Raw!$Q63&gt;$C$8,IF(Raw!$N63&gt;$C$9,IF(Raw!$N63&lt;$A$9,IF(Raw!$X63&gt;$C$9,IF(Raw!$X63&lt;$A$9,Raw!N63,-999),-999),-999),-999),-999),-999)</f>
        <v>621</v>
      </c>
      <c r="K63" s="9">
        <f>IF(Raw!$G63&gt;$C$8,IF(Raw!$Q63&gt;$C$8,IF(Raw!$N63&gt;$C$9,IF(Raw!$N63&lt;$A$9,IF(Raw!$X63&gt;$C$9,IF(Raw!$X63&lt;$A$9,Raw!R63,-999),-999),-999),-999),-999),-999)</f>
        <v>0.79447199999999996</v>
      </c>
      <c r="L63" s="9">
        <f>IF(Raw!$G63&gt;$C$8,IF(Raw!$Q63&gt;$C$8,IF(Raw!$N63&gt;$C$9,IF(Raw!$N63&lt;$A$9,IF(Raw!$X63&gt;$C$9,IF(Raw!$X63&lt;$A$9,Raw!S63,-999),-999),-999),-999),-999),-999)</f>
        <v>1.2030050000000001</v>
      </c>
      <c r="M63" s="9">
        <f>Raw!Q63</f>
        <v>0.98320300000000005</v>
      </c>
      <c r="N63" s="9">
        <f>IF(Raw!$G63&gt;$C$8,IF(Raw!$Q63&gt;$C$8,IF(Raw!$N63&gt;$C$9,IF(Raw!$N63&lt;$A$9,IF(Raw!$X63&gt;$C$9,IF(Raw!$X63&lt;$A$9,Raw!V63,-999),-999),-999),-999),-999),-999)</f>
        <v>637.1</v>
      </c>
      <c r="O63" s="9">
        <f>IF(Raw!$G63&gt;$C$8,IF(Raw!$Q63&gt;$C$8,IF(Raw!$N63&gt;$C$9,IF(Raw!$N63&lt;$A$9,IF(Raw!$X63&gt;$C$9,IF(Raw!$X63&lt;$A$9,Raw!W63,-999),-999),-999),-999),-999),-999)</f>
        <v>3.8999999999999999E-5</v>
      </c>
      <c r="P63" s="9">
        <f>IF(Raw!$G63&gt;$C$8,IF(Raw!$Q63&gt;$C$8,IF(Raw!$N63&gt;$C$9,IF(Raw!$N63&lt;$A$9,IF(Raw!$X63&gt;$C$9,IF(Raw!$X63&lt;$A$9,Raw!X63,-999),-999),-999),-999),-999),-999)</f>
        <v>417</v>
      </c>
      <c r="R63" s="9">
        <f t="shared" si="4"/>
        <v>0.34527200000000002</v>
      </c>
      <c r="S63" s="9">
        <f t="shared" si="5"/>
        <v>0.2891916634350179</v>
      </c>
      <c r="T63" s="9">
        <f t="shared" si="6"/>
        <v>0.40853300000000015</v>
      </c>
      <c r="U63" s="9">
        <f t="shared" si="7"/>
        <v>0.33959376727445034</v>
      </c>
      <c r="V63" s="15">
        <f t="shared" si="0"/>
        <v>0</v>
      </c>
      <c r="X63" s="11">
        <f t="shared" si="8"/>
        <v>3.2508E+18</v>
      </c>
      <c r="Y63" s="11">
        <f t="shared" si="9"/>
        <v>6.4649999999999999E-18</v>
      </c>
      <c r="Z63" s="11">
        <f t="shared" si="10"/>
        <v>6.2100000000000002E-4</v>
      </c>
      <c r="AA63" s="16">
        <f t="shared" si="11"/>
        <v>1.2883058711116838E-2</v>
      </c>
      <c r="AB63" s="9">
        <f t="shared" si="1"/>
        <v>0.79973515462442868</v>
      </c>
      <c r="AC63" s="9">
        <f t="shared" si="2"/>
        <v>0.98711694128888305</v>
      </c>
      <c r="AD63" s="15">
        <f t="shared" si="3"/>
        <v>20.745666201476389</v>
      </c>
      <c r="AE63" s="3">
        <f t="shared" si="12"/>
        <v>778.38599999999974</v>
      </c>
      <c r="AF63" s="2">
        <f t="shared" si="13"/>
        <v>0.25</v>
      </c>
      <c r="AG63" s="9">
        <f t="shared" si="14"/>
        <v>5.4193068769058488E-3</v>
      </c>
      <c r="AH63" s="2">
        <f t="shared" si="15"/>
        <v>0.26223743942910044</v>
      </c>
    </row>
    <row r="64" spans="1:34">
      <c r="A64" s="1">
        <f>Raw!A64</f>
        <v>51</v>
      </c>
      <c r="B64" s="14">
        <f>Raw!B64</f>
        <v>0.46050925925925923</v>
      </c>
      <c r="C64" s="15">
        <f>Raw!C64</f>
        <v>110.9</v>
      </c>
      <c r="D64" s="15">
        <f>IF(C64&gt;0.5,Raw!D64*D$11,-999)</f>
        <v>6.3</v>
      </c>
      <c r="E64" s="9">
        <f>IF(Raw!$G64&gt;$C$8,IF(Raw!$Q64&gt;$C$8,IF(Raw!$N64&gt;$C$9,IF(Raw!$N64&lt;$A$9,IF(Raw!$X64&gt;$C$9,IF(Raw!$X64&lt;$A$9,Raw!H64,-999),-999),-999),-999),-999),-999)</f>
        <v>0.87211099999999997</v>
      </c>
      <c r="F64" s="9">
        <f>IF(Raw!$G64&gt;$C$8,IF(Raw!$Q64&gt;$C$8,IF(Raw!$N64&gt;$C$9,IF(Raw!$N64&lt;$A$9,IF(Raw!$X64&gt;$C$9,IF(Raw!$X64&lt;$A$9,Raw!I64,-999),-999),-999),-999),-999),-999)</f>
        <v>1.2125840000000001</v>
      </c>
      <c r="G64" s="9">
        <f>Raw!G64</f>
        <v>0.97719900000000004</v>
      </c>
      <c r="H64" s="9">
        <f>IF(Raw!$G64&gt;$C$8,IF(Raw!$Q64&gt;$C$8,IF(Raw!$N64&gt;$C$9,IF(Raw!$N64&lt;$A$9,IF(Raw!$X64&gt;$C$9,IF(Raw!$X64&lt;$A$9,Raw!L64,-999),-999),-999),-999),-999),-999)</f>
        <v>640.29999999999995</v>
      </c>
      <c r="I64" s="9">
        <f>IF(Raw!$G64&gt;$C$8,IF(Raw!$Q64&gt;$C$8,IF(Raw!$N64&gt;$C$9,IF(Raw!$N64&lt;$A$9,IF(Raw!$X64&gt;$C$9,IF(Raw!$X64&lt;$A$9,Raw!M64,-999),-999),-999),-999),-999),-999)</f>
        <v>0.37081900000000001</v>
      </c>
      <c r="J64" s="9">
        <f>IF(Raw!$G64&gt;$C$8,IF(Raw!$Q64&gt;$C$8,IF(Raw!$N64&gt;$C$9,IF(Raw!$N64&lt;$A$9,IF(Raw!$X64&gt;$C$9,IF(Raw!$X64&lt;$A$9,Raw!N64,-999),-999),-999),-999),-999),-999)</f>
        <v>854</v>
      </c>
      <c r="K64" s="9">
        <f>IF(Raw!$G64&gt;$C$8,IF(Raw!$Q64&gt;$C$8,IF(Raw!$N64&gt;$C$9,IF(Raw!$N64&lt;$A$9,IF(Raw!$X64&gt;$C$9,IF(Raw!$X64&lt;$A$9,Raw!R64,-999),-999),-999),-999),-999),-999)</f>
        <v>0.78391100000000002</v>
      </c>
      <c r="L64" s="9">
        <f>IF(Raw!$G64&gt;$C$8,IF(Raw!$Q64&gt;$C$8,IF(Raw!$N64&gt;$C$9,IF(Raw!$N64&lt;$A$9,IF(Raw!$X64&gt;$C$9,IF(Raw!$X64&lt;$A$9,Raw!S64,-999),-999),-999),-999),-999),-999)</f>
        <v>1.2016519999999999</v>
      </c>
      <c r="M64" s="9">
        <f>Raw!Q64</f>
        <v>0.97786799999999996</v>
      </c>
      <c r="N64" s="9">
        <f>IF(Raw!$G64&gt;$C$8,IF(Raw!$Q64&gt;$C$8,IF(Raw!$N64&gt;$C$9,IF(Raw!$N64&lt;$A$9,IF(Raw!$X64&gt;$C$9,IF(Raw!$X64&lt;$A$9,Raw!V64,-999),-999),-999),-999),-999),-999)</f>
        <v>683.9</v>
      </c>
      <c r="O64" s="9">
        <f>IF(Raw!$G64&gt;$C$8,IF(Raw!$Q64&gt;$C$8,IF(Raw!$N64&gt;$C$9,IF(Raw!$N64&lt;$A$9,IF(Raw!$X64&gt;$C$9,IF(Raw!$X64&lt;$A$9,Raw!W64,-999),-999),-999),-999),-999),-999)</f>
        <v>0.10861899999999999</v>
      </c>
      <c r="P64" s="9">
        <f>IF(Raw!$G64&gt;$C$8,IF(Raw!$Q64&gt;$C$8,IF(Raw!$N64&gt;$C$9,IF(Raw!$N64&lt;$A$9,IF(Raw!$X64&gt;$C$9,IF(Raw!$X64&lt;$A$9,Raw!X64,-999),-999),-999),-999),-999),-999)</f>
        <v>728</v>
      </c>
      <c r="R64" s="9">
        <f t="shared" si="4"/>
        <v>0.34047300000000014</v>
      </c>
      <c r="S64" s="9">
        <f t="shared" si="5"/>
        <v>0.28078302204218436</v>
      </c>
      <c r="T64" s="9">
        <f t="shared" si="6"/>
        <v>0.41774099999999992</v>
      </c>
      <c r="U64" s="9">
        <f t="shared" si="7"/>
        <v>0.34763891709080497</v>
      </c>
      <c r="V64" s="15">
        <f t="shared" si="0"/>
        <v>0</v>
      </c>
      <c r="X64" s="11">
        <f t="shared" si="8"/>
        <v>3.792599999999999E+18</v>
      </c>
      <c r="Y64" s="11">
        <f t="shared" si="9"/>
        <v>6.402999999999999E-18</v>
      </c>
      <c r="Z64" s="11">
        <f t="shared" si="10"/>
        <v>8.5399999999999994E-4</v>
      </c>
      <c r="AA64" s="16">
        <f t="shared" si="11"/>
        <v>2.0317201869954817E-2</v>
      </c>
      <c r="AB64" s="9">
        <f t="shared" si="1"/>
        <v>0.79239832822635681</v>
      </c>
      <c r="AC64" s="9">
        <f t="shared" si="2"/>
        <v>0.97968279813004522</v>
      </c>
      <c r="AD64" s="15">
        <f t="shared" si="3"/>
        <v>23.790634508143814</v>
      </c>
      <c r="AE64" s="3">
        <f t="shared" si="12"/>
        <v>770.92119999999966</v>
      </c>
      <c r="AF64" s="2">
        <f t="shared" si="13"/>
        <v>0.25</v>
      </c>
      <c r="AG64" s="9">
        <f t="shared" si="14"/>
        <v>6.3619618594725003E-3</v>
      </c>
      <c r="AH64" s="2">
        <f t="shared" si="15"/>
        <v>0.30785202345400453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109.6</v>
      </c>
      <c r="D65" s="15">
        <f>IF(C65&gt;0.5,Raw!D65*D$11,-999)</f>
        <v>6.3</v>
      </c>
      <c r="E65" s="9">
        <f>IF(Raw!$G65&gt;$C$8,IF(Raw!$Q65&gt;$C$8,IF(Raw!$N65&gt;$C$9,IF(Raw!$N65&lt;$A$9,IF(Raw!$X65&gt;$C$9,IF(Raw!$X65&lt;$A$9,Raw!H65,-999),-999),-999),-999),-999),-999)</f>
        <v>0.88000500000000004</v>
      </c>
      <c r="F65" s="9">
        <f>IF(Raw!$G65&gt;$C$8,IF(Raw!$Q65&gt;$C$8,IF(Raw!$N65&gt;$C$9,IF(Raw!$N65&lt;$A$9,IF(Raw!$X65&gt;$C$9,IF(Raw!$X65&lt;$A$9,Raw!I65,-999),-999),-999),-999),-999),-999)</f>
        <v>1.258168</v>
      </c>
      <c r="G65" s="9">
        <f>Raw!G65</f>
        <v>0.98379000000000005</v>
      </c>
      <c r="H65" s="9">
        <f>IF(Raw!$G65&gt;$C$8,IF(Raw!$Q65&gt;$C$8,IF(Raw!$N65&gt;$C$9,IF(Raw!$N65&lt;$A$9,IF(Raw!$X65&gt;$C$9,IF(Raw!$X65&lt;$A$9,Raw!L65,-999),-999),-999),-999),-999),-999)</f>
        <v>631.6</v>
      </c>
      <c r="I65" s="9">
        <f>IF(Raw!$G65&gt;$C$8,IF(Raw!$Q65&gt;$C$8,IF(Raw!$N65&gt;$C$9,IF(Raw!$N65&lt;$A$9,IF(Raw!$X65&gt;$C$9,IF(Raw!$X65&lt;$A$9,Raw!M65,-999),-999),-999),-999),-999),-999)</f>
        <v>0.226632</v>
      </c>
      <c r="J65" s="9">
        <f>IF(Raw!$G65&gt;$C$8,IF(Raw!$Q65&gt;$C$8,IF(Raw!$N65&gt;$C$9,IF(Raw!$N65&lt;$A$9,IF(Raw!$X65&gt;$C$9,IF(Raw!$X65&lt;$A$9,Raw!N65,-999),-999),-999),-999),-999),-999)</f>
        <v>302</v>
      </c>
      <c r="K65" s="9">
        <f>IF(Raw!$G65&gt;$C$8,IF(Raw!$Q65&gt;$C$8,IF(Raw!$N65&gt;$C$9,IF(Raw!$N65&lt;$A$9,IF(Raw!$X65&gt;$C$9,IF(Raw!$X65&lt;$A$9,Raw!R65,-999),-999),-999),-999),-999),-999)</f>
        <v>0.77824000000000004</v>
      </c>
      <c r="L65" s="9">
        <f>IF(Raw!$G65&gt;$C$8,IF(Raw!$Q65&gt;$C$8,IF(Raw!$N65&gt;$C$9,IF(Raw!$N65&lt;$A$9,IF(Raw!$X65&gt;$C$9,IF(Raw!$X65&lt;$A$9,Raw!S65,-999),-999),-999),-999),-999),-999)</f>
        <v>1.2113860000000001</v>
      </c>
      <c r="M65" s="9">
        <f>Raw!Q65</f>
        <v>0.98472300000000001</v>
      </c>
      <c r="N65" s="9">
        <f>IF(Raw!$G65&gt;$C$8,IF(Raw!$Q65&gt;$C$8,IF(Raw!$N65&gt;$C$9,IF(Raw!$N65&lt;$A$9,IF(Raw!$X65&gt;$C$9,IF(Raw!$X65&lt;$A$9,Raw!V65,-999),-999),-999),-999),-999),-999)</f>
        <v>734.1</v>
      </c>
      <c r="O65" s="9">
        <f>IF(Raw!$G65&gt;$C$8,IF(Raw!$Q65&gt;$C$8,IF(Raw!$N65&gt;$C$9,IF(Raw!$N65&lt;$A$9,IF(Raw!$X65&gt;$C$9,IF(Raw!$X65&lt;$A$9,Raw!W65,-999),-999),-999),-999),-999),-999)</f>
        <v>5.0193000000000002E-2</v>
      </c>
      <c r="P65" s="9">
        <f>IF(Raw!$G65&gt;$C$8,IF(Raw!$Q65&gt;$C$8,IF(Raw!$N65&gt;$C$9,IF(Raw!$N65&lt;$A$9,IF(Raw!$X65&gt;$C$9,IF(Raw!$X65&lt;$A$9,Raw!X65,-999),-999),-999),-999),-999),-999)</f>
        <v>475</v>
      </c>
      <c r="R65" s="9">
        <f t="shared" si="4"/>
        <v>0.37816299999999992</v>
      </c>
      <c r="S65" s="9">
        <f t="shared" si="5"/>
        <v>0.30056637905271788</v>
      </c>
      <c r="T65" s="9">
        <f t="shared" si="6"/>
        <v>0.43314600000000003</v>
      </c>
      <c r="U65" s="9">
        <f t="shared" si="7"/>
        <v>0.35756232943091631</v>
      </c>
      <c r="V65" s="15">
        <f t="shared" si="0"/>
        <v>0</v>
      </c>
      <c r="X65" s="11">
        <f t="shared" si="8"/>
        <v>3.792599999999999E+18</v>
      </c>
      <c r="Y65" s="11">
        <f t="shared" si="9"/>
        <v>6.3160000000000001E-18</v>
      </c>
      <c r="Z65" s="11">
        <f t="shared" si="10"/>
        <v>3.0199999999999997E-4</v>
      </c>
      <c r="AA65" s="16">
        <f t="shared" si="11"/>
        <v>7.1821698770239174E-3</v>
      </c>
      <c r="AB65" s="9">
        <f t="shared" si="1"/>
        <v>0.78135092815355345</v>
      </c>
      <c r="AC65" s="9">
        <f t="shared" si="2"/>
        <v>0.99281783012297609</v>
      </c>
      <c r="AD65" s="15">
        <f t="shared" si="3"/>
        <v>23.782019460344099</v>
      </c>
      <c r="AE65" s="3">
        <f t="shared" si="12"/>
        <v>760.44639999999981</v>
      </c>
      <c r="AF65" s="2">
        <f t="shared" si="13"/>
        <v>0.25</v>
      </c>
      <c r="AG65" s="9">
        <f t="shared" si="14"/>
        <v>6.5411955975477071E-3</v>
      </c>
      <c r="AH65" s="2">
        <f t="shared" si="15"/>
        <v>0.31652505076169296</v>
      </c>
    </row>
    <row r="66" spans="1:34">
      <c r="A66" s="1">
        <f>Raw!A66</f>
        <v>53</v>
      </c>
      <c r="B66" s="14">
        <f>Raw!B66</f>
        <v>0.46061342592592597</v>
      </c>
      <c r="C66" s="15">
        <f>Raw!C66</f>
        <v>108.4</v>
      </c>
      <c r="D66" s="15">
        <f>IF(C66&gt;0.5,Raw!D66*D$11,-999)</f>
        <v>6.3</v>
      </c>
      <c r="E66" s="9">
        <f>IF(Raw!$G66&gt;$C$8,IF(Raw!$Q66&gt;$C$8,IF(Raw!$N66&gt;$C$9,IF(Raw!$N66&lt;$A$9,IF(Raw!$X66&gt;$C$9,IF(Raw!$X66&lt;$A$9,Raw!H66,-999),-999),-999),-999),-999),-999)</f>
        <v>0.88852100000000001</v>
      </c>
      <c r="F66" s="9">
        <f>IF(Raw!$G66&gt;$C$8,IF(Raw!$Q66&gt;$C$8,IF(Raw!$N66&gt;$C$9,IF(Raw!$N66&lt;$A$9,IF(Raw!$X66&gt;$C$9,IF(Raw!$X66&lt;$A$9,Raw!I66,-999),-999),-999),-999),-999),-999)</f>
        <v>1.2967679999999999</v>
      </c>
      <c r="G66" s="9">
        <f>Raw!G66</f>
        <v>0.98152399999999995</v>
      </c>
      <c r="H66" s="9">
        <f>IF(Raw!$G66&gt;$C$8,IF(Raw!$Q66&gt;$C$8,IF(Raw!$N66&gt;$C$9,IF(Raw!$N66&lt;$A$9,IF(Raw!$X66&gt;$C$9,IF(Raw!$X66&lt;$A$9,Raw!L66,-999),-999),-999),-999),-999),-999)</f>
        <v>687.7</v>
      </c>
      <c r="I66" s="9">
        <f>IF(Raw!$G66&gt;$C$8,IF(Raw!$Q66&gt;$C$8,IF(Raw!$N66&gt;$C$9,IF(Raw!$N66&lt;$A$9,IF(Raw!$X66&gt;$C$9,IF(Raw!$X66&lt;$A$9,Raw!M66,-999),-999),-999),-999),-999),-999)</f>
        <v>0.14918699999999999</v>
      </c>
      <c r="J66" s="9">
        <f>IF(Raw!$G66&gt;$C$8,IF(Raw!$Q66&gt;$C$8,IF(Raw!$N66&gt;$C$9,IF(Raw!$N66&lt;$A$9,IF(Raw!$X66&gt;$C$9,IF(Raw!$X66&lt;$A$9,Raw!N66,-999),-999),-999),-999),-999),-999)</f>
        <v>596</v>
      </c>
      <c r="K66" s="9">
        <f>IF(Raw!$G66&gt;$C$8,IF(Raw!$Q66&gt;$C$8,IF(Raw!$N66&gt;$C$9,IF(Raw!$N66&lt;$A$9,IF(Raw!$X66&gt;$C$9,IF(Raw!$X66&lt;$A$9,Raw!R66,-999),-999),-999),-999),-999),-999)</f>
        <v>0.82734099999999999</v>
      </c>
      <c r="L66" s="9">
        <f>IF(Raw!$G66&gt;$C$8,IF(Raw!$Q66&gt;$C$8,IF(Raw!$N66&gt;$C$9,IF(Raw!$N66&lt;$A$9,IF(Raw!$X66&gt;$C$9,IF(Raw!$X66&lt;$A$9,Raw!S66,-999),-999),-999),-999),-999),-999)</f>
        <v>1.239741</v>
      </c>
      <c r="M66" s="9">
        <f>Raw!Q66</f>
        <v>0.97042799999999996</v>
      </c>
      <c r="N66" s="9">
        <f>IF(Raw!$G66&gt;$C$8,IF(Raw!$Q66&gt;$C$8,IF(Raw!$N66&gt;$C$9,IF(Raw!$N66&lt;$A$9,IF(Raw!$X66&gt;$C$9,IF(Raw!$X66&lt;$A$9,Raw!V66,-999),-999),-999),-999),-999),-999)</f>
        <v>708.3</v>
      </c>
      <c r="O66" s="9">
        <f>IF(Raw!$G66&gt;$C$8,IF(Raw!$Q66&gt;$C$8,IF(Raw!$N66&gt;$C$9,IF(Raw!$N66&lt;$A$9,IF(Raw!$X66&gt;$C$9,IF(Raw!$X66&lt;$A$9,Raw!W66,-999),-999),-999),-999),-999),-999)</f>
        <v>0.22916900000000001</v>
      </c>
      <c r="P66" s="9">
        <f>IF(Raw!$G66&gt;$C$8,IF(Raw!$Q66&gt;$C$8,IF(Raw!$N66&gt;$C$9,IF(Raw!$N66&lt;$A$9,IF(Raw!$X66&gt;$C$9,IF(Raw!$X66&lt;$A$9,Raw!X66,-999),-999),-999),-999),-999),-999)</f>
        <v>436</v>
      </c>
      <c r="R66" s="9">
        <f t="shared" si="4"/>
        <v>0.40824699999999992</v>
      </c>
      <c r="S66" s="9">
        <f t="shared" si="5"/>
        <v>0.31481884192083698</v>
      </c>
      <c r="T66" s="9">
        <f t="shared" si="6"/>
        <v>0.41239999999999999</v>
      </c>
      <c r="U66" s="9">
        <f t="shared" si="7"/>
        <v>0.33265012611505146</v>
      </c>
      <c r="V66" s="15">
        <f t="shared" si="0"/>
        <v>0</v>
      </c>
      <c r="X66" s="11">
        <f t="shared" si="8"/>
        <v>3.792599999999999E+18</v>
      </c>
      <c r="Y66" s="11">
        <f t="shared" si="9"/>
        <v>6.8770000000000005E-18</v>
      </c>
      <c r="Z66" s="11">
        <f t="shared" si="10"/>
        <v>5.9599999999999996E-4</v>
      </c>
      <c r="AA66" s="16">
        <f t="shared" si="11"/>
        <v>1.5306760293498759E-2</v>
      </c>
      <c r="AB66" s="9">
        <f t="shared" si="1"/>
        <v>0.8336535079450389</v>
      </c>
      <c r="AC66" s="9">
        <f t="shared" si="2"/>
        <v>0.98469323970650124</v>
      </c>
      <c r="AD66" s="15">
        <f t="shared" si="3"/>
        <v>25.682483713924096</v>
      </c>
      <c r="AE66" s="3">
        <f t="shared" si="12"/>
        <v>827.99079999999981</v>
      </c>
      <c r="AF66" s="2">
        <f t="shared" si="13"/>
        <v>0.25</v>
      </c>
      <c r="AG66" s="9">
        <f t="shared" si="14"/>
        <v>6.5717549587573894E-3</v>
      </c>
      <c r="AH66" s="2">
        <f t="shared" si="15"/>
        <v>0.31800380234676495</v>
      </c>
    </row>
    <row r="67" spans="1:34">
      <c r="A67" s="1">
        <f>Raw!A67</f>
        <v>54</v>
      </c>
      <c r="B67" s="14">
        <f>Raw!B67</f>
        <v>0.46067129629629627</v>
      </c>
      <c r="C67" s="15">
        <f>Raw!C67</f>
        <v>107.1</v>
      </c>
      <c r="D67" s="15">
        <f>IF(C67&gt;0.5,Raw!D67*D$11,-999)</f>
        <v>7.2</v>
      </c>
      <c r="E67" s="9">
        <f>IF(Raw!$G67&gt;$C$8,IF(Raw!$Q67&gt;$C$8,IF(Raw!$N67&gt;$C$9,IF(Raw!$N67&lt;$A$9,IF(Raw!$X67&gt;$C$9,IF(Raw!$X67&lt;$A$9,Raw!H67,-999),-999),-999),-999),-999),-999)</f>
        <v>0.90095499999999995</v>
      </c>
      <c r="F67" s="9">
        <f>IF(Raw!$G67&gt;$C$8,IF(Raw!$Q67&gt;$C$8,IF(Raw!$N67&gt;$C$9,IF(Raw!$N67&lt;$A$9,IF(Raw!$X67&gt;$C$9,IF(Raw!$X67&lt;$A$9,Raw!I67,-999),-999),-999),-999),-999),-999)</f>
        <v>1.3034300000000001</v>
      </c>
      <c r="G67" s="9">
        <f>Raw!G67</f>
        <v>0.96484999999999999</v>
      </c>
      <c r="H67" s="9">
        <f>IF(Raw!$G67&gt;$C$8,IF(Raw!$Q67&gt;$C$8,IF(Raw!$N67&gt;$C$9,IF(Raw!$N67&lt;$A$9,IF(Raw!$X67&gt;$C$9,IF(Raw!$X67&lt;$A$9,Raw!L67,-999),-999),-999),-999),-999),-999)</f>
        <v>651.70000000000005</v>
      </c>
      <c r="I67" s="9">
        <f>IF(Raw!$G67&gt;$C$8,IF(Raw!$Q67&gt;$C$8,IF(Raw!$N67&gt;$C$9,IF(Raw!$N67&lt;$A$9,IF(Raw!$X67&gt;$C$9,IF(Raw!$X67&lt;$A$9,Raw!M67,-999),-999),-999),-999),-999),-999)</f>
        <v>0.107819</v>
      </c>
      <c r="J67" s="9">
        <f>IF(Raw!$G67&gt;$C$8,IF(Raw!$Q67&gt;$C$8,IF(Raw!$N67&gt;$C$9,IF(Raw!$N67&lt;$A$9,IF(Raw!$X67&gt;$C$9,IF(Raw!$X67&lt;$A$9,Raw!N67,-999),-999),-999),-999),-999),-999)</f>
        <v>700</v>
      </c>
      <c r="K67" s="9">
        <f>IF(Raw!$G67&gt;$C$8,IF(Raw!$Q67&gt;$C$8,IF(Raw!$N67&gt;$C$9,IF(Raw!$N67&lt;$A$9,IF(Raw!$X67&gt;$C$9,IF(Raw!$X67&lt;$A$9,Raw!R67,-999),-999),-999),-999),-999),-999)</f>
        <v>0.84209800000000001</v>
      </c>
      <c r="L67" s="9">
        <f>IF(Raw!$G67&gt;$C$8,IF(Raw!$Q67&gt;$C$8,IF(Raw!$N67&gt;$C$9,IF(Raw!$N67&lt;$A$9,IF(Raw!$X67&gt;$C$9,IF(Raw!$X67&lt;$A$9,Raw!S67,-999),-999),-999),-999),-999),-999)</f>
        <v>1.277102</v>
      </c>
      <c r="M67" s="9">
        <f>Raw!Q67</f>
        <v>0.98170400000000002</v>
      </c>
      <c r="N67" s="9">
        <f>IF(Raw!$G67&gt;$C$8,IF(Raw!$Q67&gt;$C$8,IF(Raw!$N67&gt;$C$9,IF(Raw!$N67&lt;$A$9,IF(Raw!$X67&gt;$C$9,IF(Raw!$X67&lt;$A$9,Raw!V67,-999),-999),-999),-999),-999),-999)</f>
        <v>698.4</v>
      </c>
      <c r="O67" s="9">
        <f>IF(Raw!$G67&gt;$C$8,IF(Raw!$Q67&gt;$C$8,IF(Raw!$N67&gt;$C$9,IF(Raw!$N67&lt;$A$9,IF(Raw!$X67&gt;$C$9,IF(Raw!$X67&lt;$A$9,Raw!W67,-999),-999),-999),-999),-999),-999)</f>
        <v>0.228294</v>
      </c>
      <c r="P67" s="9">
        <f>IF(Raw!$G67&gt;$C$8,IF(Raw!$Q67&gt;$C$8,IF(Raw!$N67&gt;$C$9,IF(Raw!$N67&lt;$A$9,IF(Raw!$X67&gt;$C$9,IF(Raw!$X67&lt;$A$9,Raw!X67,-999),-999),-999),-999),-999),-999)</f>
        <v>357</v>
      </c>
      <c r="R67" s="9">
        <f t="shared" si="4"/>
        <v>0.40247500000000014</v>
      </c>
      <c r="S67" s="9">
        <f t="shared" si="5"/>
        <v>0.30878144587741585</v>
      </c>
      <c r="T67" s="9">
        <f t="shared" si="6"/>
        <v>0.43500399999999995</v>
      </c>
      <c r="U67" s="9">
        <f t="shared" si="7"/>
        <v>0.34061805556643082</v>
      </c>
      <c r="V67" s="15">
        <f t="shared" si="0"/>
        <v>0</v>
      </c>
      <c r="X67" s="11">
        <f t="shared" si="8"/>
        <v>4.3343999999999995E+18</v>
      </c>
      <c r="Y67" s="11">
        <f t="shared" si="9"/>
        <v>6.5170000000000001E-18</v>
      </c>
      <c r="Z67" s="11">
        <f t="shared" si="10"/>
        <v>6.9999999999999999E-4</v>
      </c>
      <c r="AA67" s="16">
        <f t="shared" si="11"/>
        <v>1.9389704800420217E-2</v>
      </c>
      <c r="AB67" s="9">
        <f t="shared" si="1"/>
        <v>0.85053259914700197</v>
      </c>
      <c r="AC67" s="9">
        <f t="shared" si="2"/>
        <v>0.98061029519957987</v>
      </c>
      <c r="AD67" s="15">
        <f t="shared" si="3"/>
        <v>27.699578286314601</v>
      </c>
      <c r="AE67" s="3">
        <f t="shared" si="12"/>
        <v>784.64679999999976</v>
      </c>
      <c r="AF67" s="2">
        <f t="shared" si="13"/>
        <v>0.25</v>
      </c>
      <c r="AG67" s="9">
        <f t="shared" si="14"/>
        <v>7.2576742276112367E-3</v>
      </c>
      <c r="AH67" s="2">
        <f t="shared" si="15"/>
        <v>0.35119507879686562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106</v>
      </c>
      <c r="D68" s="15">
        <f>IF(C68&gt;0.5,Raw!D68*D$11,-999)</f>
        <v>7.2</v>
      </c>
      <c r="E68" s="9">
        <f>IF(Raw!$G68&gt;$C$8,IF(Raw!$Q68&gt;$C$8,IF(Raw!$N68&gt;$C$9,IF(Raw!$N68&lt;$A$9,IF(Raw!$X68&gt;$C$9,IF(Raw!$X68&lt;$A$9,Raw!H68,-999),-999),-999),-999),-999),-999)</f>
        <v>0.87914800000000004</v>
      </c>
      <c r="F68" s="9">
        <f>IF(Raw!$G68&gt;$C$8,IF(Raw!$Q68&gt;$C$8,IF(Raw!$N68&gt;$C$9,IF(Raw!$N68&lt;$A$9,IF(Raw!$X68&gt;$C$9,IF(Raw!$X68&lt;$A$9,Raw!I68,-999),-999),-999),-999),-999),-999)</f>
        <v>1.296559</v>
      </c>
      <c r="G68" s="9">
        <f>Raw!G68</f>
        <v>0.98325200000000001</v>
      </c>
      <c r="H68" s="9">
        <f>IF(Raw!$G68&gt;$C$8,IF(Raw!$Q68&gt;$C$8,IF(Raw!$N68&gt;$C$9,IF(Raw!$N68&lt;$A$9,IF(Raw!$X68&gt;$C$9,IF(Raw!$X68&lt;$A$9,Raw!L68,-999),-999),-999),-999),-999),-999)</f>
        <v>655.5</v>
      </c>
      <c r="I68" s="9">
        <f>IF(Raw!$G68&gt;$C$8,IF(Raw!$Q68&gt;$C$8,IF(Raw!$N68&gt;$C$9,IF(Raw!$N68&lt;$A$9,IF(Raw!$X68&gt;$C$9,IF(Raw!$X68&lt;$A$9,Raw!M68,-999),-999),-999),-999),-999),-999)</f>
        <v>0.139817</v>
      </c>
      <c r="J68" s="9">
        <f>IF(Raw!$G68&gt;$C$8,IF(Raw!$Q68&gt;$C$8,IF(Raw!$N68&gt;$C$9,IF(Raw!$N68&lt;$A$9,IF(Raw!$X68&gt;$C$9,IF(Raw!$X68&lt;$A$9,Raw!N68,-999),-999),-999),-999),-999),-999)</f>
        <v>277</v>
      </c>
      <c r="K68" s="9">
        <f>IF(Raw!$G68&gt;$C$8,IF(Raw!$Q68&gt;$C$8,IF(Raw!$N68&gt;$C$9,IF(Raw!$N68&lt;$A$9,IF(Raw!$X68&gt;$C$9,IF(Raw!$X68&lt;$A$9,Raw!R68,-999),-999),-999),-999),-999),-999)</f>
        <v>0.853738</v>
      </c>
      <c r="L68" s="9">
        <f>IF(Raw!$G68&gt;$C$8,IF(Raw!$Q68&gt;$C$8,IF(Raw!$N68&gt;$C$9,IF(Raw!$N68&lt;$A$9,IF(Raw!$X68&gt;$C$9,IF(Raw!$X68&lt;$A$9,Raw!S68,-999),-999),-999),-999),-999),-999)</f>
        <v>1.300764</v>
      </c>
      <c r="M68" s="9">
        <f>Raw!Q68</f>
        <v>0.97674899999999998</v>
      </c>
      <c r="N68" s="9">
        <f>IF(Raw!$G68&gt;$C$8,IF(Raw!$Q68&gt;$C$8,IF(Raw!$N68&gt;$C$9,IF(Raw!$N68&lt;$A$9,IF(Raw!$X68&gt;$C$9,IF(Raw!$X68&lt;$A$9,Raw!V68,-999),-999),-999),-999),-999),-999)</f>
        <v>714.5</v>
      </c>
      <c r="O68" s="9">
        <f>IF(Raw!$G68&gt;$C$8,IF(Raw!$Q68&gt;$C$8,IF(Raw!$N68&gt;$C$9,IF(Raw!$N68&lt;$A$9,IF(Raw!$X68&gt;$C$9,IF(Raw!$X68&lt;$A$9,Raw!W68,-999),-999),-999),-999),-999),-999)</f>
        <v>0.18072199999999999</v>
      </c>
      <c r="P68" s="9">
        <f>IF(Raw!$G68&gt;$C$8,IF(Raw!$Q68&gt;$C$8,IF(Raw!$N68&gt;$C$9,IF(Raw!$N68&lt;$A$9,IF(Raw!$X68&gt;$C$9,IF(Raw!$X68&lt;$A$9,Raw!X68,-999),-999),-999),-999),-999),-999)</f>
        <v>571</v>
      </c>
      <c r="R68" s="9">
        <f t="shared" si="4"/>
        <v>0.41741099999999998</v>
      </c>
      <c r="S68" s="9">
        <f t="shared" si="5"/>
        <v>0.32193752848886936</v>
      </c>
      <c r="T68" s="9">
        <f t="shared" si="6"/>
        <v>0.44702600000000003</v>
      </c>
      <c r="U68" s="9">
        <f t="shared" si="7"/>
        <v>0.3436641850481717</v>
      </c>
      <c r="V68" s="15">
        <f t="shared" si="0"/>
        <v>0</v>
      </c>
      <c r="X68" s="11">
        <f t="shared" si="8"/>
        <v>4.3343999999999995E+18</v>
      </c>
      <c r="Y68" s="11">
        <f t="shared" si="9"/>
        <v>6.5549999999999994E-18</v>
      </c>
      <c r="Z68" s="11">
        <f t="shared" si="10"/>
        <v>2.7700000000000001E-4</v>
      </c>
      <c r="AA68" s="16">
        <f t="shared" si="11"/>
        <v>7.8086666266773911E-3</v>
      </c>
      <c r="AB68" s="9">
        <f t="shared" si="1"/>
        <v>0.85722867700745708</v>
      </c>
      <c r="AC68" s="9">
        <f t="shared" si="2"/>
        <v>0.99219133337332266</v>
      </c>
      <c r="AD68" s="15">
        <f t="shared" si="3"/>
        <v>28.190132226272169</v>
      </c>
      <c r="AE68" s="3">
        <f t="shared" si="12"/>
        <v>789.22199999999975</v>
      </c>
      <c r="AF68" s="2">
        <f t="shared" si="13"/>
        <v>0.25</v>
      </c>
      <c r="AG68" s="9">
        <f t="shared" si="14"/>
        <v>7.4522606291861759E-3</v>
      </c>
      <c r="AH68" s="2">
        <f t="shared" si="15"/>
        <v>0.36061101350139174</v>
      </c>
    </row>
    <row r="69" spans="1:34">
      <c r="A69" s="1">
        <f>Raw!A69</f>
        <v>56</v>
      </c>
      <c r="B69" s="14">
        <f>Raw!B69</f>
        <v>0.46077546296296296</v>
      </c>
      <c r="C69" s="15">
        <f>Raw!C69</f>
        <v>104.5</v>
      </c>
      <c r="D69" s="15">
        <f>IF(C69&gt;0.5,Raw!D69*D$11,-999)</f>
        <v>7.2</v>
      </c>
      <c r="E69" s="9">
        <f>IF(Raw!$G69&gt;$C$8,IF(Raw!$Q69&gt;$C$8,IF(Raw!$N69&gt;$C$9,IF(Raw!$N69&lt;$A$9,IF(Raw!$X69&gt;$C$9,IF(Raw!$X69&lt;$A$9,Raw!H69,-999),-999),-999),-999),-999),-999)</f>
        <v>0.92163499999999998</v>
      </c>
      <c r="F69" s="9">
        <f>IF(Raw!$G69&gt;$C$8,IF(Raw!$Q69&gt;$C$8,IF(Raw!$N69&gt;$C$9,IF(Raw!$N69&lt;$A$9,IF(Raw!$X69&gt;$C$9,IF(Raw!$X69&lt;$A$9,Raw!I69,-999),-999),-999),-999),-999),-999)</f>
        <v>1.346959</v>
      </c>
      <c r="G69" s="9">
        <f>Raw!G69</f>
        <v>0.97233000000000003</v>
      </c>
      <c r="H69" s="9">
        <f>IF(Raw!$G69&gt;$C$8,IF(Raw!$Q69&gt;$C$8,IF(Raw!$N69&gt;$C$9,IF(Raw!$N69&lt;$A$9,IF(Raw!$X69&gt;$C$9,IF(Raw!$X69&lt;$A$9,Raw!L69,-999),-999),-999),-999),-999),-999)</f>
        <v>767</v>
      </c>
      <c r="I69" s="9">
        <f>IF(Raw!$G69&gt;$C$8,IF(Raw!$Q69&gt;$C$8,IF(Raw!$N69&gt;$C$9,IF(Raw!$N69&lt;$A$9,IF(Raw!$X69&gt;$C$9,IF(Raw!$X69&lt;$A$9,Raw!M69,-999),-999),-999),-999),-999),-999)</f>
        <v>0.33527000000000001</v>
      </c>
      <c r="J69" s="9">
        <f>IF(Raw!$G69&gt;$C$8,IF(Raw!$Q69&gt;$C$8,IF(Raw!$N69&gt;$C$9,IF(Raw!$N69&lt;$A$9,IF(Raw!$X69&gt;$C$9,IF(Raw!$X69&lt;$A$9,Raw!N69,-999),-999),-999),-999),-999),-999)</f>
        <v>785</v>
      </c>
      <c r="K69" s="9">
        <f>IF(Raw!$G69&gt;$C$8,IF(Raw!$Q69&gt;$C$8,IF(Raw!$N69&gt;$C$9,IF(Raw!$N69&lt;$A$9,IF(Raw!$X69&gt;$C$9,IF(Raw!$X69&lt;$A$9,Raw!R69,-999),-999),-999),-999),-999),-999)</f>
        <v>0.84329500000000002</v>
      </c>
      <c r="L69" s="9">
        <f>IF(Raw!$G69&gt;$C$8,IF(Raw!$Q69&gt;$C$8,IF(Raw!$N69&gt;$C$9,IF(Raw!$N69&lt;$A$9,IF(Raw!$X69&gt;$C$9,IF(Raw!$X69&lt;$A$9,Raw!S69,-999),-999),-999),-999),-999),-999)</f>
        <v>1.2884199999999999</v>
      </c>
      <c r="M69" s="9">
        <f>Raw!Q69</f>
        <v>0.97887000000000002</v>
      </c>
      <c r="N69" s="9">
        <f>IF(Raw!$G69&gt;$C$8,IF(Raw!$Q69&gt;$C$8,IF(Raw!$N69&gt;$C$9,IF(Raw!$N69&lt;$A$9,IF(Raw!$X69&gt;$C$9,IF(Raw!$X69&lt;$A$9,Raw!V69,-999),-999),-999),-999),-999),-999)</f>
        <v>715.5</v>
      </c>
      <c r="O69" s="9">
        <f>IF(Raw!$G69&gt;$C$8,IF(Raw!$Q69&gt;$C$8,IF(Raw!$N69&gt;$C$9,IF(Raw!$N69&lt;$A$9,IF(Raw!$X69&gt;$C$9,IF(Raw!$X69&lt;$A$9,Raw!W69,-999),-999),-999),-999),-999),-999)</f>
        <v>0.27647300000000002</v>
      </c>
      <c r="P69" s="9">
        <f>IF(Raw!$G69&gt;$C$8,IF(Raw!$Q69&gt;$C$8,IF(Raw!$N69&gt;$C$9,IF(Raw!$N69&lt;$A$9,IF(Raw!$X69&gt;$C$9,IF(Raw!$X69&lt;$A$9,Raw!X69,-999),-999),-999),-999),-999),-999)</f>
        <v>469</v>
      </c>
      <c r="R69" s="9">
        <f t="shared" si="4"/>
        <v>0.42532400000000004</v>
      </c>
      <c r="S69" s="9">
        <f t="shared" si="5"/>
        <v>0.31576610720890541</v>
      </c>
      <c r="T69" s="9">
        <f t="shared" si="6"/>
        <v>0.44512499999999988</v>
      </c>
      <c r="U69" s="9">
        <f t="shared" si="7"/>
        <v>0.34548128715791426</v>
      </c>
      <c r="V69" s="15">
        <f t="shared" si="0"/>
        <v>0</v>
      </c>
      <c r="X69" s="11">
        <f t="shared" si="8"/>
        <v>4.3343999999999995E+18</v>
      </c>
      <c r="Y69" s="11">
        <f t="shared" si="9"/>
        <v>7.67E-18</v>
      </c>
      <c r="Z69" s="11">
        <f t="shared" si="10"/>
        <v>7.85E-4</v>
      </c>
      <c r="AA69" s="16">
        <f t="shared" si="11"/>
        <v>2.5433463355652781E-2</v>
      </c>
      <c r="AB69" s="9">
        <f t="shared" si="1"/>
        <v>0.85461607037618492</v>
      </c>
      <c r="AC69" s="9">
        <f t="shared" si="2"/>
        <v>0.97456653664434734</v>
      </c>
      <c r="AD69" s="15">
        <f t="shared" si="3"/>
        <v>32.399316376627752</v>
      </c>
      <c r="AE69" s="3">
        <f t="shared" si="12"/>
        <v>923.46799999999973</v>
      </c>
      <c r="AF69" s="2">
        <f t="shared" si="13"/>
        <v>0.25</v>
      </c>
      <c r="AG69" s="9">
        <f t="shared" si="14"/>
        <v>8.6102750191029594E-3</v>
      </c>
      <c r="AH69" s="2">
        <f t="shared" si="15"/>
        <v>0.41664672716948575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103.3</v>
      </c>
      <c r="D70" s="15">
        <f>IF(C70&gt;0.5,Raw!D70*D$11,-999)</f>
        <v>8.1</v>
      </c>
      <c r="E70" s="9">
        <f>IF(Raw!$G70&gt;$C$8,IF(Raw!$Q70&gt;$C$8,IF(Raw!$N70&gt;$C$9,IF(Raw!$N70&lt;$A$9,IF(Raw!$X70&gt;$C$9,IF(Raw!$X70&lt;$A$9,Raw!H70,-999),-999),-999),-999),-999),-999)</f>
        <v>0.91445299999999996</v>
      </c>
      <c r="F70" s="9">
        <f>IF(Raw!$G70&gt;$C$8,IF(Raw!$Q70&gt;$C$8,IF(Raw!$N70&gt;$C$9,IF(Raw!$N70&lt;$A$9,IF(Raw!$X70&gt;$C$9,IF(Raw!$X70&lt;$A$9,Raw!I70,-999),-999),-999),-999),-999),-999)</f>
        <v>1.345756</v>
      </c>
      <c r="G70" s="9">
        <f>Raw!G70</f>
        <v>0.98577000000000004</v>
      </c>
      <c r="H70" s="9">
        <f>IF(Raw!$G70&gt;$C$8,IF(Raw!$Q70&gt;$C$8,IF(Raw!$N70&gt;$C$9,IF(Raw!$N70&lt;$A$9,IF(Raw!$X70&gt;$C$9,IF(Raw!$X70&lt;$A$9,Raw!L70,-999),-999),-999),-999),-999),-999)</f>
        <v>680.2</v>
      </c>
      <c r="I70" s="9">
        <f>IF(Raw!$G70&gt;$C$8,IF(Raw!$Q70&gt;$C$8,IF(Raw!$N70&gt;$C$9,IF(Raw!$N70&lt;$A$9,IF(Raw!$X70&gt;$C$9,IF(Raw!$X70&lt;$A$9,Raw!M70,-999),-999),-999),-999),-999),-999)</f>
        <v>0.17230400000000001</v>
      </c>
      <c r="J70" s="9">
        <f>IF(Raw!$G70&gt;$C$8,IF(Raw!$Q70&gt;$C$8,IF(Raw!$N70&gt;$C$9,IF(Raw!$N70&lt;$A$9,IF(Raw!$X70&gt;$C$9,IF(Raw!$X70&lt;$A$9,Raw!N70,-999),-999),-999),-999),-999),-999)</f>
        <v>432</v>
      </c>
      <c r="K70" s="9">
        <f>IF(Raw!$G70&gt;$C$8,IF(Raw!$Q70&gt;$C$8,IF(Raw!$N70&gt;$C$9,IF(Raw!$N70&lt;$A$9,IF(Raw!$X70&gt;$C$9,IF(Raw!$X70&lt;$A$9,Raw!R70,-999),-999),-999),-999),-999),-999)</f>
        <v>0.86284400000000006</v>
      </c>
      <c r="L70" s="9">
        <f>IF(Raw!$G70&gt;$C$8,IF(Raw!$Q70&gt;$C$8,IF(Raw!$N70&gt;$C$9,IF(Raw!$N70&lt;$A$9,IF(Raw!$X70&gt;$C$9,IF(Raw!$X70&lt;$A$9,Raw!S70,-999),-999),-999),-999),-999),-999)</f>
        <v>1.335464</v>
      </c>
      <c r="M70" s="9">
        <f>Raw!Q70</f>
        <v>0.98819100000000004</v>
      </c>
      <c r="N70" s="9">
        <f>IF(Raw!$G70&gt;$C$8,IF(Raw!$Q70&gt;$C$8,IF(Raw!$N70&gt;$C$9,IF(Raw!$N70&lt;$A$9,IF(Raw!$X70&gt;$C$9,IF(Raw!$X70&lt;$A$9,Raw!V70,-999),-999),-999),-999),-999),-999)</f>
        <v>673.6</v>
      </c>
      <c r="O70" s="9">
        <f>IF(Raw!$G70&gt;$C$8,IF(Raw!$Q70&gt;$C$8,IF(Raw!$N70&gt;$C$9,IF(Raw!$N70&lt;$A$9,IF(Raw!$X70&gt;$C$9,IF(Raw!$X70&lt;$A$9,Raw!W70,-999),-999),-999),-999),-999),-999)</f>
        <v>0.20356099999999999</v>
      </c>
      <c r="P70" s="9">
        <f>IF(Raw!$G70&gt;$C$8,IF(Raw!$Q70&gt;$C$8,IF(Raw!$N70&gt;$C$9,IF(Raw!$N70&lt;$A$9,IF(Raw!$X70&gt;$C$9,IF(Raw!$X70&lt;$A$9,Raw!X70,-999),-999),-999),-999),-999),-999)</f>
        <v>475</v>
      </c>
      <c r="R70" s="9">
        <f t="shared" si="4"/>
        <v>0.43130299999999999</v>
      </c>
      <c r="S70" s="9">
        <f t="shared" si="5"/>
        <v>0.32049123318045769</v>
      </c>
      <c r="T70" s="9">
        <f t="shared" si="6"/>
        <v>0.47261999999999993</v>
      </c>
      <c r="U70" s="9">
        <f t="shared" si="7"/>
        <v>0.35389946864909871</v>
      </c>
      <c r="V70" s="15">
        <f t="shared" si="0"/>
        <v>0</v>
      </c>
      <c r="X70" s="11">
        <f t="shared" si="8"/>
        <v>4.876199999999998E+18</v>
      </c>
      <c r="Y70" s="11">
        <f t="shared" si="9"/>
        <v>6.8019999999999997E-18</v>
      </c>
      <c r="Z70" s="11">
        <f t="shared" si="10"/>
        <v>4.3199999999999998E-4</v>
      </c>
      <c r="AA70" s="16">
        <f t="shared" si="11"/>
        <v>1.4126131344817801E-2</v>
      </c>
      <c r="AB70" s="9">
        <f t="shared" si="1"/>
        <v>0.86952029219618787</v>
      </c>
      <c r="AC70" s="9">
        <f t="shared" si="2"/>
        <v>0.98587386865518212</v>
      </c>
      <c r="AD70" s="15">
        <f t="shared" si="3"/>
        <v>32.699378113004173</v>
      </c>
      <c r="AE70" s="3">
        <f t="shared" si="12"/>
        <v>818.96079999999972</v>
      </c>
      <c r="AF70" s="2">
        <f t="shared" si="13"/>
        <v>0.25</v>
      </c>
      <c r="AG70" s="9">
        <f t="shared" si="14"/>
        <v>8.9017634918062659E-3</v>
      </c>
      <c r="AH70" s="2">
        <f t="shared" si="15"/>
        <v>0.43075170266562474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102</v>
      </c>
      <c r="D71" s="15">
        <f>IF(C71&gt;0.5,Raw!D71*D$11,-999)</f>
        <v>8.1</v>
      </c>
      <c r="E71" s="9">
        <f>IF(Raw!$G71&gt;$C$8,IF(Raw!$Q71&gt;$C$8,IF(Raw!$N71&gt;$C$9,IF(Raw!$N71&lt;$A$9,IF(Raw!$X71&gt;$C$9,IF(Raw!$X71&lt;$A$9,Raw!H71,-999),-999),-999),-999),-999),-999)</f>
        <v>0.929095</v>
      </c>
      <c r="F71" s="9">
        <f>IF(Raw!$G71&gt;$C$8,IF(Raw!$Q71&gt;$C$8,IF(Raw!$N71&gt;$C$9,IF(Raw!$N71&lt;$A$9,IF(Raw!$X71&gt;$C$9,IF(Raw!$X71&lt;$A$9,Raw!I71,-999),-999),-999),-999),-999),-999)</f>
        <v>1.3802589999999999</v>
      </c>
      <c r="G71" s="9">
        <f>Raw!G71</f>
        <v>0.98624999999999996</v>
      </c>
      <c r="H71" s="9">
        <f>IF(Raw!$G71&gt;$C$8,IF(Raw!$Q71&gt;$C$8,IF(Raw!$N71&gt;$C$9,IF(Raw!$N71&lt;$A$9,IF(Raw!$X71&gt;$C$9,IF(Raw!$X71&lt;$A$9,Raw!L71,-999),-999),-999),-999),-999),-999)</f>
        <v>684.8</v>
      </c>
      <c r="I71" s="9">
        <f>IF(Raw!$G71&gt;$C$8,IF(Raw!$Q71&gt;$C$8,IF(Raw!$N71&gt;$C$9,IF(Raw!$N71&lt;$A$9,IF(Raw!$X71&gt;$C$9,IF(Raw!$X71&lt;$A$9,Raw!M71,-999),-999),-999),-999),-999),-999)</f>
        <v>0.14163100000000001</v>
      </c>
      <c r="J71" s="9">
        <f>IF(Raw!$G71&gt;$C$8,IF(Raw!$Q71&gt;$C$8,IF(Raw!$N71&gt;$C$9,IF(Raw!$N71&lt;$A$9,IF(Raw!$X71&gt;$C$9,IF(Raw!$X71&lt;$A$9,Raw!N71,-999),-999),-999),-999),-999),-999)</f>
        <v>385</v>
      </c>
      <c r="K71" s="9">
        <f>IF(Raw!$G71&gt;$C$8,IF(Raw!$Q71&gt;$C$8,IF(Raw!$N71&gt;$C$9,IF(Raw!$N71&lt;$A$9,IF(Raw!$X71&gt;$C$9,IF(Raw!$X71&lt;$A$9,Raw!R71,-999),-999),-999),-999),-999),-999)</f>
        <v>0.85736400000000001</v>
      </c>
      <c r="L71" s="9">
        <f>IF(Raw!$G71&gt;$C$8,IF(Raw!$Q71&gt;$C$8,IF(Raw!$N71&gt;$C$9,IF(Raw!$N71&lt;$A$9,IF(Raw!$X71&gt;$C$9,IF(Raw!$X71&lt;$A$9,Raw!S71,-999),-999),-999),-999),-999),-999)</f>
        <v>1.3685830000000001</v>
      </c>
      <c r="M71" s="9">
        <f>Raw!Q71</f>
        <v>0.98570400000000002</v>
      </c>
      <c r="N71" s="9">
        <f>IF(Raw!$G71&gt;$C$8,IF(Raw!$Q71&gt;$C$8,IF(Raw!$N71&gt;$C$9,IF(Raw!$N71&lt;$A$9,IF(Raw!$X71&gt;$C$9,IF(Raw!$X71&lt;$A$9,Raw!V71,-999),-999),-999),-999),-999),-999)</f>
        <v>750.2</v>
      </c>
      <c r="O71" s="9">
        <f>IF(Raw!$G71&gt;$C$8,IF(Raw!$Q71&gt;$C$8,IF(Raw!$N71&gt;$C$9,IF(Raw!$N71&lt;$A$9,IF(Raw!$X71&gt;$C$9,IF(Raw!$X71&lt;$A$9,Raw!W71,-999),-999),-999),-999),-999),-999)</f>
        <v>0.10854</v>
      </c>
      <c r="P71" s="9">
        <f>IF(Raw!$G71&gt;$C$8,IF(Raw!$Q71&gt;$C$8,IF(Raw!$N71&gt;$C$9,IF(Raw!$N71&lt;$A$9,IF(Raw!$X71&gt;$C$9,IF(Raw!$X71&lt;$A$9,Raw!X71,-999),-999),-999),-999),-999),-999)</f>
        <v>620</v>
      </c>
      <c r="R71" s="9">
        <f t="shared" si="4"/>
        <v>0.4511639999999999</v>
      </c>
      <c r="S71" s="9">
        <f t="shared" si="5"/>
        <v>0.32686908761326672</v>
      </c>
      <c r="T71" s="9">
        <f t="shared" si="6"/>
        <v>0.51121900000000009</v>
      </c>
      <c r="U71" s="9">
        <f t="shared" si="7"/>
        <v>0.37353890849148358</v>
      </c>
      <c r="V71" s="15">
        <f t="shared" si="0"/>
        <v>0</v>
      </c>
      <c r="X71" s="11">
        <f t="shared" si="8"/>
        <v>4.876199999999998E+18</v>
      </c>
      <c r="Y71" s="11">
        <f t="shared" si="9"/>
        <v>6.8479999999999993E-18</v>
      </c>
      <c r="Z71" s="11">
        <f t="shared" si="10"/>
        <v>3.8499999999999998E-4</v>
      </c>
      <c r="AA71" s="16">
        <f t="shared" si="11"/>
        <v>1.2692824772792859E-2</v>
      </c>
      <c r="AB71" s="9">
        <f t="shared" si="1"/>
        <v>0.86385281318752238</v>
      </c>
      <c r="AC71" s="9">
        <f t="shared" si="2"/>
        <v>0.98730717522720723</v>
      </c>
      <c r="AD71" s="15">
        <f t="shared" si="3"/>
        <v>32.968376033228218</v>
      </c>
      <c r="AE71" s="3">
        <f t="shared" si="12"/>
        <v>824.49919999999975</v>
      </c>
      <c r="AF71" s="2">
        <f t="shared" si="13"/>
        <v>0.25</v>
      </c>
      <c r="AG71" s="9">
        <f t="shared" si="14"/>
        <v>9.4730547678375816E-3</v>
      </c>
      <c r="AH71" s="2">
        <f t="shared" si="15"/>
        <v>0.45839619019834993</v>
      </c>
    </row>
    <row r="72" spans="1:34">
      <c r="A72" s="1">
        <f>Raw!A72</f>
        <v>59</v>
      </c>
      <c r="B72" s="14">
        <f>Raw!B72</f>
        <v>0.4609375</v>
      </c>
      <c r="C72" s="15">
        <f>Raw!C72</f>
        <v>100.7</v>
      </c>
      <c r="D72" s="15">
        <f>IF(C72&gt;0.5,Raw!D72*D$11,-999)</f>
        <v>8.1</v>
      </c>
      <c r="E72" s="9">
        <f>IF(Raw!$G72&gt;$C$8,IF(Raw!$Q72&gt;$C$8,IF(Raw!$N72&gt;$C$9,IF(Raw!$N72&lt;$A$9,IF(Raw!$X72&gt;$C$9,IF(Raw!$X72&lt;$A$9,Raw!H72,-999),-999),-999),-999),-999),-999)</f>
        <v>0.94467199999999996</v>
      </c>
      <c r="F72" s="9">
        <f>IF(Raw!$G72&gt;$C$8,IF(Raw!$Q72&gt;$C$8,IF(Raw!$N72&gt;$C$9,IF(Raw!$N72&lt;$A$9,IF(Raw!$X72&gt;$C$9,IF(Raw!$X72&lt;$A$9,Raw!I72,-999),-999),-999),-999),-999),-999)</f>
        <v>1.3874379999999999</v>
      </c>
      <c r="G72" s="9">
        <f>Raw!G72</f>
        <v>0.98337399999999997</v>
      </c>
      <c r="H72" s="9">
        <f>IF(Raw!$G72&gt;$C$8,IF(Raw!$Q72&gt;$C$8,IF(Raw!$N72&gt;$C$9,IF(Raw!$N72&lt;$A$9,IF(Raw!$X72&gt;$C$9,IF(Raw!$X72&lt;$A$9,Raw!L72,-999),-999),-999),-999),-999),-999)</f>
        <v>686.1</v>
      </c>
      <c r="I72" s="9">
        <f>IF(Raw!$G72&gt;$C$8,IF(Raw!$Q72&gt;$C$8,IF(Raw!$N72&gt;$C$9,IF(Raw!$N72&lt;$A$9,IF(Raw!$X72&gt;$C$9,IF(Raw!$X72&lt;$A$9,Raw!M72,-999),-999),-999),-999),-999),-999)</f>
        <v>0.120892</v>
      </c>
      <c r="J72" s="9">
        <f>IF(Raw!$G72&gt;$C$8,IF(Raw!$Q72&gt;$C$8,IF(Raw!$N72&gt;$C$9,IF(Raw!$N72&lt;$A$9,IF(Raw!$X72&gt;$C$9,IF(Raw!$X72&lt;$A$9,Raw!N72,-999),-999),-999),-999),-999),-999)</f>
        <v>444</v>
      </c>
      <c r="K72" s="9">
        <f>IF(Raw!$G72&gt;$C$8,IF(Raw!$Q72&gt;$C$8,IF(Raw!$N72&gt;$C$9,IF(Raw!$N72&lt;$A$9,IF(Raw!$X72&gt;$C$9,IF(Raw!$X72&lt;$A$9,Raw!R72,-999),-999),-999),-999),-999),-999)</f>
        <v>0.89618299999999995</v>
      </c>
      <c r="L72" s="9">
        <f>IF(Raw!$G72&gt;$C$8,IF(Raw!$Q72&gt;$C$8,IF(Raw!$N72&gt;$C$9,IF(Raw!$N72&lt;$A$9,IF(Raw!$X72&gt;$C$9,IF(Raw!$X72&lt;$A$9,Raw!S72,-999),-999),-999),-999),-999),-999)</f>
        <v>1.3917360000000001</v>
      </c>
      <c r="M72" s="9">
        <f>Raw!Q72</f>
        <v>0.98855099999999996</v>
      </c>
      <c r="N72" s="9">
        <f>IF(Raw!$G72&gt;$C$8,IF(Raw!$Q72&gt;$C$8,IF(Raw!$N72&gt;$C$9,IF(Raw!$N72&lt;$A$9,IF(Raw!$X72&gt;$C$9,IF(Raw!$X72&lt;$A$9,Raw!V72,-999),-999),-999),-999),-999),-999)</f>
        <v>672.2</v>
      </c>
      <c r="O72" s="9">
        <f>IF(Raw!$G72&gt;$C$8,IF(Raw!$Q72&gt;$C$8,IF(Raw!$N72&gt;$C$9,IF(Raw!$N72&lt;$A$9,IF(Raw!$X72&gt;$C$9,IF(Raw!$X72&lt;$A$9,Raw!W72,-999),-999),-999),-999),-999),-999)</f>
        <v>0.12550500000000001</v>
      </c>
      <c r="P72" s="9">
        <f>IF(Raw!$G72&gt;$C$8,IF(Raw!$Q72&gt;$C$8,IF(Raw!$N72&gt;$C$9,IF(Raw!$N72&lt;$A$9,IF(Raw!$X72&gt;$C$9,IF(Raw!$X72&lt;$A$9,Raw!X72,-999),-999),-999),-999),-999),-999)</f>
        <v>275</v>
      </c>
      <c r="R72" s="9">
        <f t="shared" si="4"/>
        <v>0.44276599999999999</v>
      </c>
      <c r="S72" s="9">
        <f t="shared" si="5"/>
        <v>0.31912489062574328</v>
      </c>
      <c r="T72" s="9">
        <f t="shared" si="6"/>
        <v>0.49555300000000013</v>
      </c>
      <c r="U72" s="9">
        <f t="shared" si="7"/>
        <v>0.35606824857587943</v>
      </c>
      <c r="V72" s="15">
        <f t="shared" si="0"/>
        <v>0</v>
      </c>
      <c r="X72" s="11">
        <f t="shared" si="8"/>
        <v>4.876199999999998E+18</v>
      </c>
      <c r="Y72" s="11">
        <f t="shared" si="9"/>
        <v>6.8609999999999999E-18</v>
      </c>
      <c r="Z72" s="11">
        <f t="shared" si="10"/>
        <v>4.44E-4</v>
      </c>
      <c r="AA72" s="16">
        <f t="shared" si="11"/>
        <v>1.4636869732503974E-2</v>
      </c>
      <c r="AB72" s="9">
        <f t="shared" si="1"/>
        <v>0.90343634470655154</v>
      </c>
      <c r="AC72" s="9">
        <f t="shared" si="2"/>
        <v>0.98536313026749589</v>
      </c>
      <c r="AD72" s="15">
        <f t="shared" si="3"/>
        <v>32.965922820954887</v>
      </c>
      <c r="AE72" s="3">
        <f t="shared" si="12"/>
        <v>826.06439999999975</v>
      </c>
      <c r="AF72" s="2">
        <f t="shared" si="13"/>
        <v>0.25</v>
      </c>
      <c r="AG72" s="9">
        <f t="shared" si="14"/>
        <v>9.0293218473423247E-3</v>
      </c>
      <c r="AH72" s="2">
        <f t="shared" si="15"/>
        <v>0.43692418510541997</v>
      </c>
    </row>
    <row r="73" spans="1:34">
      <c r="A73" s="1">
        <f>Raw!A73</f>
        <v>60</v>
      </c>
      <c r="B73" s="14">
        <f>Raw!B73</f>
        <v>0.46099537037037036</v>
      </c>
      <c r="C73" s="15">
        <f>Raw!C73</f>
        <v>99.8</v>
      </c>
      <c r="D73" s="15">
        <f>IF(C73&gt;0.5,Raw!D73*D$11,-999)</f>
        <v>8.1</v>
      </c>
      <c r="E73" s="9">
        <f>IF(Raw!$G73&gt;$C$8,IF(Raw!$Q73&gt;$C$8,IF(Raw!$N73&gt;$C$9,IF(Raw!$N73&lt;$A$9,IF(Raw!$X73&gt;$C$9,IF(Raw!$X73&lt;$A$9,Raw!H73,-999),-999),-999),-999),-999),-999)</f>
        <v>0.96559600000000001</v>
      </c>
      <c r="F73" s="9">
        <f>IF(Raw!$G73&gt;$C$8,IF(Raw!$Q73&gt;$C$8,IF(Raw!$N73&gt;$C$9,IF(Raw!$N73&lt;$A$9,IF(Raw!$X73&gt;$C$9,IF(Raw!$X73&lt;$A$9,Raw!I73,-999),-999),-999),-999),-999),-999)</f>
        <v>1.3968879999999999</v>
      </c>
      <c r="G73" s="9">
        <f>Raw!G73</f>
        <v>0.98455999999999999</v>
      </c>
      <c r="H73" s="9">
        <f>IF(Raw!$G73&gt;$C$8,IF(Raw!$Q73&gt;$C$8,IF(Raw!$N73&gt;$C$9,IF(Raw!$N73&lt;$A$9,IF(Raw!$X73&gt;$C$9,IF(Raw!$X73&lt;$A$9,Raw!L73,-999),-999),-999),-999),-999),-999)</f>
        <v>598.79999999999995</v>
      </c>
      <c r="I73" s="9">
        <f>IF(Raw!$G73&gt;$C$8,IF(Raw!$Q73&gt;$C$8,IF(Raw!$N73&gt;$C$9,IF(Raw!$N73&lt;$A$9,IF(Raw!$X73&gt;$C$9,IF(Raw!$X73&lt;$A$9,Raw!M73,-999),-999),-999),-999),-999),-999)</f>
        <v>0.15557399999999999</v>
      </c>
      <c r="J73" s="9">
        <f>IF(Raw!$G73&gt;$C$8,IF(Raw!$Q73&gt;$C$8,IF(Raw!$N73&gt;$C$9,IF(Raw!$N73&lt;$A$9,IF(Raw!$X73&gt;$C$9,IF(Raw!$X73&lt;$A$9,Raw!N73,-999),-999),-999),-999),-999),-999)</f>
        <v>757</v>
      </c>
      <c r="K73" s="9">
        <f>IF(Raw!$G73&gt;$C$8,IF(Raw!$Q73&gt;$C$8,IF(Raw!$N73&gt;$C$9,IF(Raw!$N73&lt;$A$9,IF(Raw!$X73&gt;$C$9,IF(Raw!$X73&lt;$A$9,Raw!R73,-999),-999),-999),-999),-999),-999)</f>
        <v>0.90134999999999998</v>
      </c>
      <c r="L73" s="9">
        <f>IF(Raw!$G73&gt;$C$8,IF(Raw!$Q73&gt;$C$8,IF(Raw!$N73&gt;$C$9,IF(Raw!$N73&lt;$A$9,IF(Raw!$X73&gt;$C$9,IF(Raw!$X73&lt;$A$9,Raw!S73,-999),-999),-999),-999),-999),-999)</f>
        <v>1.4256800000000001</v>
      </c>
      <c r="M73" s="9">
        <f>Raw!Q73</f>
        <v>0.98782099999999995</v>
      </c>
      <c r="N73" s="9">
        <f>IF(Raw!$G73&gt;$C$8,IF(Raw!$Q73&gt;$C$8,IF(Raw!$N73&gt;$C$9,IF(Raw!$N73&lt;$A$9,IF(Raw!$X73&gt;$C$9,IF(Raw!$X73&lt;$A$9,Raw!V73,-999),-999),-999),-999),-999),-999)</f>
        <v>677.1</v>
      </c>
      <c r="O73" s="9">
        <f>IF(Raw!$G73&gt;$C$8,IF(Raw!$Q73&gt;$C$8,IF(Raw!$N73&gt;$C$9,IF(Raw!$N73&lt;$A$9,IF(Raw!$X73&gt;$C$9,IF(Raw!$X73&lt;$A$9,Raw!W73,-999),-999),-999),-999),-999),-999)</f>
        <v>5.0637000000000001E-2</v>
      </c>
      <c r="P73" s="9">
        <f>IF(Raw!$G73&gt;$C$8,IF(Raw!$Q73&gt;$C$8,IF(Raw!$N73&gt;$C$9,IF(Raw!$N73&lt;$A$9,IF(Raw!$X73&gt;$C$9,IF(Raw!$X73&lt;$A$9,Raw!X73,-999),-999),-999),-999),-999),-999)</f>
        <v>416</v>
      </c>
      <c r="R73" s="9">
        <f t="shared" si="4"/>
        <v>0.4312919999999999</v>
      </c>
      <c r="S73" s="9">
        <f t="shared" si="5"/>
        <v>0.30875202593192863</v>
      </c>
      <c r="T73" s="9">
        <f t="shared" si="6"/>
        <v>0.52433000000000007</v>
      </c>
      <c r="U73" s="9">
        <f t="shared" si="7"/>
        <v>0.36777537736378435</v>
      </c>
      <c r="V73" s="15">
        <f t="shared" si="0"/>
        <v>0</v>
      </c>
      <c r="X73" s="11">
        <f t="shared" si="8"/>
        <v>4.876199999999998E+18</v>
      </c>
      <c r="Y73" s="11">
        <f t="shared" si="9"/>
        <v>5.9879999999999993E-18</v>
      </c>
      <c r="Z73" s="11">
        <f t="shared" si="10"/>
        <v>7.5699999999999997E-4</v>
      </c>
      <c r="AA73" s="16">
        <f t="shared" si="11"/>
        <v>2.1625409807941386E-2</v>
      </c>
      <c r="AB73" s="9">
        <f t="shared" si="1"/>
        <v>0.91268885112459786</v>
      </c>
      <c r="AC73" s="9">
        <f t="shared" si="2"/>
        <v>0.97837459019205864</v>
      </c>
      <c r="AD73" s="15">
        <f t="shared" si="3"/>
        <v>28.567252058046748</v>
      </c>
      <c r="AE73" s="3">
        <f t="shared" si="12"/>
        <v>720.95519999999976</v>
      </c>
      <c r="AF73" s="2">
        <f t="shared" si="13"/>
        <v>0.25</v>
      </c>
      <c r="AG73" s="9">
        <f t="shared" si="14"/>
        <v>8.0817937737649916E-3</v>
      </c>
      <c r="AH73" s="2">
        <f t="shared" si="15"/>
        <v>0.39107379474258885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98.3</v>
      </c>
      <c r="D74" s="15">
        <f>IF(C74&gt;0.5,Raw!D74*D$11,-999)</f>
        <v>9.1</v>
      </c>
      <c r="E74" s="9">
        <f>IF(Raw!$G74&gt;$C$8,IF(Raw!$Q74&gt;$C$8,IF(Raw!$N74&gt;$C$9,IF(Raw!$N74&lt;$A$9,IF(Raw!$X74&gt;$C$9,IF(Raw!$X74&lt;$A$9,Raw!H74,-999),-999),-999),-999),-999),-999)</f>
        <v>0.96333100000000005</v>
      </c>
      <c r="F74" s="9">
        <f>IF(Raw!$G74&gt;$C$8,IF(Raw!$Q74&gt;$C$8,IF(Raw!$N74&gt;$C$9,IF(Raw!$N74&lt;$A$9,IF(Raw!$X74&gt;$C$9,IF(Raw!$X74&lt;$A$9,Raw!I74,-999),-999),-999),-999),-999),-999)</f>
        <v>1.4236150000000001</v>
      </c>
      <c r="G74" s="9">
        <f>Raw!G74</f>
        <v>0.98485100000000003</v>
      </c>
      <c r="H74" s="9">
        <f>IF(Raw!$G74&gt;$C$8,IF(Raw!$Q74&gt;$C$8,IF(Raw!$N74&gt;$C$9,IF(Raw!$N74&lt;$A$9,IF(Raw!$X74&gt;$C$9,IF(Raw!$X74&lt;$A$9,Raw!L74,-999),-999),-999),-999),-999),-999)</f>
        <v>656.8</v>
      </c>
      <c r="I74" s="9">
        <f>IF(Raw!$G74&gt;$C$8,IF(Raw!$Q74&gt;$C$8,IF(Raw!$N74&gt;$C$9,IF(Raw!$N74&lt;$A$9,IF(Raw!$X74&gt;$C$9,IF(Raw!$X74&lt;$A$9,Raw!M74,-999),-999),-999),-999),-999),-999)</f>
        <v>8.9338000000000001E-2</v>
      </c>
      <c r="J74" s="9">
        <f>IF(Raw!$G74&gt;$C$8,IF(Raw!$Q74&gt;$C$8,IF(Raw!$N74&gt;$C$9,IF(Raw!$N74&lt;$A$9,IF(Raw!$X74&gt;$C$9,IF(Raw!$X74&lt;$A$9,Raw!N74,-999),-999),-999),-999),-999),-999)</f>
        <v>592</v>
      </c>
      <c r="K74" s="9">
        <f>IF(Raw!$G74&gt;$C$8,IF(Raw!$Q74&gt;$C$8,IF(Raw!$N74&gt;$C$9,IF(Raw!$N74&lt;$A$9,IF(Raw!$X74&gt;$C$9,IF(Raw!$X74&lt;$A$9,Raw!R74,-999),-999),-999),-999),-999),-999)</f>
        <v>0.90010500000000004</v>
      </c>
      <c r="L74" s="9">
        <f>IF(Raw!$G74&gt;$C$8,IF(Raw!$Q74&gt;$C$8,IF(Raw!$N74&gt;$C$9,IF(Raw!$N74&lt;$A$9,IF(Raw!$X74&gt;$C$9,IF(Raw!$X74&lt;$A$9,Raw!S74,-999),-999),-999),-999),-999),-999)</f>
        <v>1.4097459999999999</v>
      </c>
      <c r="M74" s="9">
        <f>Raw!Q74</f>
        <v>0.987931</v>
      </c>
      <c r="N74" s="9">
        <f>IF(Raw!$G74&gt;$C$8,IF(Raw!$Q74&gt;$C$8,IF(Raw!$N74&gt;$C$9,IF(Raw!$N74&lt;$A$9,IF(Raw!$X74&gt;$C$9,IF(Raw!$X74&lt;$A$9,Raw!V74,-999),-999),-999),-999),-999),-999)</f>
        <v>687</v>
      </c>
      <c r="O74" s="9">
        <f>IF(Raw!$G74&gt;$C$8,IF(Raw!$Q74&gt;$C$8,IF(Raw!$N74&gt;$C$9,IF(Raw!$N74&lt;$A$9,IF(Raw!$X74&gt;$C$9,IF(Raw!$X74&lt;$A$9,Raw!W74,-999),-999),-999),-999),-999),-999)</f>
        <v>0.12878899999999999</v>
      </c>
      <c r="P74" s="9">
        <f>IF(Raw!$G74&gt;$C$8,IF(Raw!$Q74&gt;$C$8,IF(Raw!$N74&gt;$C$9,IF(Raw!$N74&lt;$A$9,IF(Raw!$X74&gt;$C$9,IF(Raw!$X74&lt;$A$9,Raw!X74,-999),-999),-999),-999),-999),-999)</f>
        <v>581</v>
      </c>
      <c r="R74" s="9">
        <f t="shared" si="4"/>
        <v>0.46028400000000003</v>
      </c>
      <c r="S74" s="9">
        <f t="shared" si="5"/>
        <v>0.32332056068529763</v>
      </c>
      <c r="T74" s="9">
        <f t="shared" si="6"/>
        <v>0.5096409999999999</v>
      </c>
      <c r="U74" s="9">
        <f t="shared" si="7"/>
        <v>0.36151264128431643</v>
      </c>
      <c r="V74" s="15">
        <f t="shared" si="0"/>
        <v>0</v>
      </c>
      <c r="X74" s="11">
        <f t="shared" si="8"/>
        <v>5.478199999999999E+18</v>
      </c>
      <c r="Y74" s="11">
        <f t="shared" si="9"/>
        <v>6.5679999999999993E-18</v>
      </c>
      <c r="Z74" s="11">
        <f t="shared" si="10"/>
        <v>5.9199999999999997E-4</v>
      </c>
      <c r="AA74" s="16">
        <f t="shared" si="11"/>
        <v>2.0856389491123783E-2</v>
      </c>
      <c r="AB74" s="9">
        <f t="shared" si="1"/>
        <v>0.91073427119664585</v>
      </c>
      <c r="AC74" s="9">
        <f t="shared" si="2"/>
        <v>0.97914361050887622</v>
      </c>
      <c r="AD74" s="15">
        <f t="shared" si="3"/>
        <v>35.230387653925305</v>
      </c>
      <c r="AE74" s="3">
        <f t="shared" si="12"/>
        <v>790.78719999999964</v>
      </c>
      <c r="AF74" s="2">
        <f t="shared" si="13"/>
        <v>0.25</v>
      </c>
      <c r="AG74" s="9">
        <f t="shared" si="14"/>
        <v>9.7971003801853133E-3</v>
      </c>
      <c r="AH74" s="2">
        <f t="shared" si="15"/>
        <v>0.4740765887383237</v>
      </c>
    </row>
    <row r="75" spans="1:34">
      <c r="A75" s="1">
        <f>Raw!A75</f>
        <v>62</v>
      </c>
      <c r="B75" s="14">
        <f>Raw!B75</f>
        <v>0.46109953703703704</v>
      </c>
      <c r="C75" s="15">
        <f>Raw!C75</f>
        <v>97.1</v>
      </c>
      <c r="D75" s="15">
        <f>IF(C75&gt;0.5,Raw!D75*D$11,-999)</f>
        <v>10</v>
      </c>
      <c r="E75" s="9">
        <f>IF(Raw!$G75&gt;$C$8,IF(Raw!$Q75&gt;$C$8,IF(Raw!$N75&gt;$C$9,IF(Raw!$N75&lt;$A$9,IF(Raw!$X75&gt;$C$9,IF(Raw!$X75&lt;$A$9,Raw!H75,-999),-999),-999),-999),-999),-999)</f>
        <v>0.95163200000000003</v>
      </c>
      <c r="F75" s="9">
        <f>IF(Raw!$G75&gt;$C$8,IF(Raw!$Q75&gt;$C$8,IF(Raw!$N75&gt;$C$9,IF(Raw!$N75&lt;$A$9,IF(Raw!$X75&gt;$C$9,IF(Raw!$X75&lt;$A$9,Raw!I75,-999),-999),-999),-999),-999),-999)</f>
        <v>1.4064030000000001</v>
      </c>
      <c r="G75" s="9">
        <f>Raw!G75</f>
        <v>0.97268399999999999</v>
      </c>
      <c r="H75" s="9">
        <f>IF(Raw!$G75&gt;$C$8,IF(Raw!$Q75&gt;$C$8,IF(Raw!$N75&gt;$C$9,IF(Raw!$N75&lt;$A$9,IF(Raw!$X75&gt;$C$9,IF(Raw!$X75&lt;$A$9,Raw!L75,-999),-999),-999),-999),-999),-999)</f>
        <v>667.6</v>
      </c>
      <c r="I75" s="9">
        <f>IF(Raw!$G75&gt;$C$8,IF(Raw!$Q75&gt;$C$8,IF(Raw!$N75&gt;$C$9,IF(Raw!$N75&lt;$A$9,IF(Raw!$X75&gt;$C$9,IF(Raw!$X75&lt;$A$9,Raw!M75,-999),-999),-999),-999),-999),-999)</f>
        <v>0.16747999999999999</v>
      </c>
      <c r="J75" s="9">
        <f>IF(Raw!$G75&gt;$C$8,IF(Raw!$Q75&gt;$C$8,IF(Raw!$N75&gt;$C$9,IF(Raw!$N75&lt;$A$9,IF(Raw!$X75&gt;$C$9,IF(Raw!$X75&lt;$A$9,Raw!N75,-999),-999),-999),-999),-999),-999)</f>
        <v>574</v>
      </c>
      <c r="K75" s="9">
        <f>IF(Raw!$G75&gt;$C$8,IF(Raw!$Q75&gt;$C$8,IF(Raw!$N75&gt;$C$9,IF(Raw!$N75&lt;$A$9,IF(Raw!$X75&gt;$C$9,IF(Raw!$X75&lt;$A$9,Raw!R75,-999),-999),-999),-999),-999),-999)</f>
        <v>0.92259199999999997</v>
      </c>
      <c r="L75" s="9">
        <f>IF(Raw!$G75&gt;$C$8,IF(Raw!$Q75&gt;$C$8,IF(Raw!$N75&gt;$C$9,IF(Raw!$N75&lt;$A$9,IF(Raw!$X75&gt;$C$9,IF(Raw!$X75&lt;$A$9,Raw!S75,-999),-999),-999),-999),-999),-999)</f>
        <v>1.422561</v>
      </c>
      <c r="M75" s="9">
        <f>Raw!Q75</f>
        <v>0.98835300000000004</v>
      </c>
      <c r="N75" s="9">
        <f>IF(Raw!$G75&gt;$C$8,IF(Raw!$Q75&gt;$C$8,IF(Raw!$N75&gt;$C$9,IF(Raw!$N75&lt;$A$9,IF(Raw!$X75&gt;$C$9,IF(Raw!$X75&lt;$A$9,Raw!V75,-999),-999),-999),-999),-999),-999)</f>
        <v>690</v>
      </c>
      <c r="O75" s="9">
        <f>IF(Raw!$G75&gt;$C$8,IF(Raw!$Q75&gt;$C$8,IF(Raw!$N75&gt;$C$9,IF(Raw!$N75&lt;$A$9,IF(Raw!$X75&gt;$C$9,IF(Raw!$X75&lt;$A$9,Raw!W75,-999),-999),-999),-999),-999),-999)</f>
        <v>0.18065400000000001</v>
      </c>
      <c r="P75" s="9">
        <f>IF(Raw!$G75&gt;$C$8,IF(Raw!$Q75&gt;$C$8,IF(Raw!$N75&gt;$C$9,IF(Raw!$N75&lt;$A$9,IF(Raw!$X75&gt;$C$9,IF(Raw!$X75&lt;$A$9,Raw!X75,-999),-999),-999),-999),-999),-999)</f>
        <v>283</v>
      </c>
      <c r="R75" s="9">
        <f t="shared" si="4"/>
        <v>0.45477100000000004</v>
      </c>
      <c r="S75" s="9">
        <f t="shared" si="5"/>
        <v>0.32335752981186761</v>
      </c>
      <c r="T75" s="9">
        <f t="shared" si="6"/>
        <v>0.499969</v>
      </c>
      <c r="U75" s="9">
        <f t="shared" si="7"/>
        <v>0.35145698497287636</v>
      </c>
      <c r="V75" s="15">
        <f t="shared" si="0"/>
        <v>0</v>
      </c>
      <c r="X75" s="11">
        <f t="shared" si="8"/>
        <v>6.019999999999999E+18</v>
      </c>
      <c r="Y75" s="11">
        <f t="shared" si="9"/>
        <v>6.6759999999999998E-18</v>
      </c>
      <c r="Z75" s="11">
        <f t="shared" si="10"/>
        <v>5.7399999999999997E-4</v>
      </c>
      <c r="AA75" s="16">
        <f t="shared" si="11"/>
        <v>2.2548615332570503E-2</v>
      </c>
      <c r="AB75" s="9">
        <f t="shared" si="1"/>
        <v>0.93386560865920987</v>
      </c>
      <c r="AC75" s="9">
        <f t="shared" si="2"/>
        <v>0.97745138466742953</v>
      </c>
      <c r="AD75" s="15">
        <f t="shared" si="3"/>
        <v>39.28330197311935</v>
      </c>
      <c r="AE75" s="3">
        <f t="shared" si="12"/>
        <v>803.79039999999975</v>
      </c>
      <c r="AF75" s="2">
        <f t="shared" si="13"/>
        <v>0.25</v>
      </c>
      <c r="AG75" s="9">
        <f t="shared" si="14"/>
        <v>1.0620300670193516E-2</v>
      </c>
      <c r="AH75" s="2">
        <f t="shared" si="15"/>
        <v>0.5139108223575678</v>
      </c>
    </row>
    <row r="76" spans="1:34">
      <c r="A76" s="1">
        <f>Raw!A76</f>
        <v>63</v>
      </c>
      <c r="B76" s="14">
        <f>Raw!B76</f>
        <v>0.4611574074074074</v>
      </c>
      <c r="C76" s="15">
        <f>Raw!C76</f>
        <v>95.8</v>
      </c>
      <c r="D76" s="15">
        <f>IF(C76&gt;0.5,Raw!D76*D$11,-999)</f>
        <v>8.1</v>
      </c>
      <c r="E76" s="9">
        <f>IF(Raw!$G76&gt;$C$8,IF(Raw!$Q76&gt;$C$8,IF(Raw!$N76&gt;$C$9,IF(Raw!$N76&lt;$A$9,IF(Raw!$X76&gt;$C$9,IF(Raw!$X76&lt;$A$9,Raw!H76,-999),-999),-999),-999),-999),-999)</f>
        <v>0.94258399999999998</v>
      </c>
      <c r="F76" s="9">
        <f>IF(Raw!$G76&gt;$C$8,IF(Raw!$Q76&gt;$C$8,IF(Raw!$N76&gt;$C$9,IF(Raw!$N76&lt;$A$9,IF(Raw!$X76&gt;$C$9,IF(Raw!$X76&lt;$A$9,Raw!I76,-999),-999),-999),-999),-999),-999)</f>
        <v>1.4214119999999999</v>
      </c>
      <c r="G76" s="9">
        <f>Raw!G76</f>
        <v>0.98605299999999996</v>
      </c>
      <c r="H76" s="9">
        <f>IF(Raw!$G76&gt;$C$8,IF(Raw!$Q76&gt;$C$8,IF(Raw!$N76&gt;$C$9,IF(Raw!$N76&lt;$A$9,IF(Raw!$X76&gt;$C$9,IF(Raw!$X76&lt;$A$9,Raw!L76,-999),-999),-999),-999),-999),-999)</f>
        <v>663.8</v>
      </c>
      <c r="I76" s="9">
        <f>IF(Raw!$G76&gt;$C$8,IF(Raw!$Q76&gt;$C$8,IF(Raw!$N76&gt;$C$9,IF(Raw!$N76&lt;$A$9,IF(Raw!$X76&gt;$C$9,IF(Raw!$X76&lt;$A$9,Raw!M76,-999),-999),-999),-999),-999),-999)</f>
        <v>0.21782899999999999</v>
      </c>
      <c r="J76" s="9">
        <f>IF(Raw!$G76&gt;$C$8,IF(Raw!$Q76&gt;$C$8,IF(Raw!$N76&gt;$C$9,IF(Raw!$N76&lt;$A$9,IF(Raw!$X76&gt;$C$9,IF(Raw!$X76&lt;$A$9,Raw!N76,-999),-999),-999),-999),-999),-999)</f>
        <v>626</v>
      </c>
      <c r="K76" s="9">
        <f>IF(Raw!$G76&gt;$C$8,IF(Raw!$Q76&gt;$C$8,IF(Raw!$N76&gt;$C$9,IF(Raw!$N76&lt;$A$9,IF(Raw!$X76&gt;$C$9,IF(Raw!$X76&lt;$A$9,Raw!R76,-999),-999),-999),-999),-999),-999)</f>
        <v>0.91493599999999997</v>
      </c>
      <c r="L76" s="9">
        <f>IF(Raw!$G76&gt;$C$8,IF(Raw!$Q76&gt;$C$8,IF(Raw!$N76&gt;$C$9,IF(Raw!$N76&lt;$A$9,IF(Raw!$X76&gt;$C$9,IF(Raw!$X76&lt;$A$9,Raw!S76,-999),-999),-999),-999),-999),-999)</f>
        <v>1.432647</v>
      </c>
      <c r="M76" s="9">
        <f>Raw!Q76</f>
        <v>0.98750000000000004</v>
      </c>
      <c r="N76" s="9">
        <f>IF(Raw!$G76&gt;$C$8,IF(Raw!$Q76&gt;$C$8,IF(Raw!$N76&gt;$C$9,IF(Raw!$N76&lt;$A$9,IF(Raw!$X76&gt;$C$9,IF(Raw!$X76&lt;$A$9,Raw!V76,-999),-999),-999),-999),-999),-999)</f>
        <v>699.6</v>
      </c>
      <c r="O76" s="9">
        <f>IF(Raw!$G76&gt;$C$8,IF(Raw!$Q76&gt;$C$8,IF(Raw!$N76&gt;$C$9,IF(Raw!$N76&lt;$A$9,IF(Raw!$X76&gt;$C$9,IF(Raw!$X76&lt;$A$9,Raw!W76,-999),-999),-999),-999),-999),-999)</f>
        <v>0.16947499999999999</v>
      </c>
      <c r="P76" s="9">
        <f>IF(Raw!$G76&gt;$C$8,IF(Raw!$Q76&gt;$C$8,IF(Raw!$N76&gt;$C$9,IF(Raw!$N76&lt;$A$9,IF(Raw!$X76&gt;$C$9,IF(Raw!$X76&lt;$A$9,Raw!X76,-999),-999),-999),-999),-999),-999)</f>
        <v>574</v>
      </c>
      <c r="R76" s="9">
        <f t="shared" si="4"/>
        <v>0.47882799999999992</v>
      </c>
      <c r="S76" s="9">
        <f t="shared" si="5"/>
        <v>0.33686784690153171</v>
      </c>
      <c r="T76" s="9">
        <f t="shared" si="6"/>
        <v>0.51771100000000003</v>
      </c>
      <c r="U76" s="9">
        <f t="shared" si="7"/>
        <v>0.36136675677958352</v>
      </c>
      <c r="V76" s="15">
        <f t="shared" si="0"/>
        <v>0</v>
      </c>
      <c r="X76" s="11">
        <f t="shared" si="8"/>
        <v>4.876199999999998E+18</v>
      </c>
      <c r="Y76" s="11">
        <f t="shared" si="9"/>
        <v>6.6379999999999989E-18</v>
      </c>
      <c r="Z76" s="11">
        <f t="shared" si="10"/>
        <v>6.2599999999999993E-4</v>
      </c>
      <c r="AA76" s="16">
        <f t="shared" si="11"/>
        <v>1.9860087876113163E-2</v>
      </c>
      <c r="AB76" s="9">
        <f t="shared" si="1"/>
        <v>0.92521778595443038</v>
      </c>
      <c r="AC76" s="9">
        <f t="shared" si="2"/>
        <v>0.98013991212388685</v>
      </c>
      <c r="AD76" s="15">
        <f t="shared" si="3"/>
        <v>31.725379993791002</v>
      </c>
      <c r="AE76" s="3">
        <f t="shared" si="12"/>
        <v>799.21519999999964</v>
      </c>
      <c r="AF76" s="2">
        <f t="shared" si="13"/>
        <v>0.25</v>
      </c>
      <c r="AG76" s="9">
        <f t="shared" si="14"/>
        <v>8.8188443661201057E-3</v>
      </c>
      <c r="AH76" s="2">
        <f t="shared" si="15"/>
        <v>0.42673928932688177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94.5</v>
      </c>
      <c r="D77" s="15">
        <f>IF(C77&gt;0.5,Raw!D77*D$11,-999)</f>
        <v>8.1</v>
      </c>
      <c r="E77" s="9">
        <f>IF(Raw!$G77&gt;$C$8,IF(Raw!$Q77&gt;$C$8,IF(Raw!$N77&gt;$C$9,IF(Raw!$N77&lt;$A$9,IF(Raw!$X77&gt;$C$9,IF(Raw!$X77&lt;$A$9,Raw!H77,-999),-999),-999),-999),-999),-999)</f>
        <v>0.97268299999999996</v>
      </c>
      <c r="F77" s="9">
        <f>IF(Raw!$G77&gt;$C$8,IF(Raw!$Q77&gt;$C$8,IF(Raw!$N77&gt;$C$9,IF(Raw!$N77&lt;$A$9,IF(Raw!$X77&gt;$C$9,IF(Raw!$X77&lt;$A$9,Raw!I77,-999),-999),-999),-999),-999),-999)</f>
        <v>1.4470689999999999</v>
      </c>
      <c r="G77" s="9">
        <f>Raw!G77</f>
        <v>0.97751600000000005</v>
      </c>
      <c r="H77" s="9">
        <f>IF(Raw!$G77&gt;$C$8,IF(Raw!$Q77&gt;$C$8,IF(Raw!$N77&gt;$C$9,IF(Raw!$N77&lt;$A$9,IF(Raw!$X77&gt;$C$9,IF(Raw!$X77&lt;$A$9,Raw!L77,-999),-999),-999),-999),-999),-999)</f>
        <v>642.1</v>
      </c>
      <c r="I77" s="9">
        <f>IF(Raw!$G77&gt;$C$8,IF(Raw!$Q77&gt;$C$8,IF(Raw!$N77&gt;$C$9,IF(Raw!$N77&lt;$A$9,IF(Raw!$X77&gt;$C$9,IF(Raw!$X77&lt;$A$9,Raw!M77,-999),-999),-999),-999),-999),-999)</f>
        <v>0.18556700000000001</v>
      </c>
      <c r="J77" s="9">
        <f>IF(Raw!$G77&gt;$C$8,IF(Raw!$Q77&gt;$C$8,IF(Raw!$N77&gt;$C$9,IF(Raw!$N77&lt;$A$9,IF(Raw!$X77&gt;$C$9,IF(Raw!$X77&lt;$A$9,Raw!N77,-999),-999),-999),-999),-999),-999)</f>
        <v>843</v>
      </c>
      <c r="K77" s="9">
        <f>IF(Raw!$G77&gt;$C$8,IF(Raw!$Q77&gt;$C$8,IF(Raw!$N77&gt;$C$9,IF(Raw!$N77&lt;$A$9,IF(Raw!$X77&gt;$C$9,IF(Raw!$X77&lt;$A$9,Raw!R77,-999),-999),-999),-999),-999),-999)</f>
        <v>0.90451700000000002</v>
      </c>
      <c r="L77" s="9">
        <f>IF(Raw!$G77&gt;$C$8,IF(Raw!$Q77&gt;$C$8,IF(Raw!$N77&gt;$C$9,IF(Raw!$N77&lt;$A$9,IF(Raw!$X77&gt;$C$9,IF(Raw!$X77&lt;$A$9,Raw!S77,-999),-999),-999),-999),-999),-999)</f>
        <v>1.4260980000000001</v>
      </c>
      <c r="M77" s="9">
        <f>Raw!Q77</f>
        <v>0.98585299999999998</v>
      </c>
      <c r="N77" s="9">
        <f>IF(Raw!$G77&gt;$C$8,IF(Raw!$Q77&gt;$C$8,IF(Raw!$N77&gt;$C$9,IF(Raw!$N77&lt;$A$9,IF(Raw!$X77&gt;$C$9,IF(Raw!$X77&lt;$A$9,Raw!V77,-999),-999),-999),-999),-999),-999)</f>
        <v>651.70000000000005</v>
      </c>
      <c r="O77" s="9">
        <f>IF(Raw!$G77&gt;$C$8,IF(Raw!$Q77&gt;$C$8,IF(Raw!$N77&gt;$C$9,IF(Raw!$N77&lt;$A$9,IF(Raw!$X77&gt;$C$9,IF(Raw!$X77&lt;$A$9,Raw!W77,-999),-999),-999),-999),-999),-999)</f>
        <v>8.7118000000000001E-2</v>
      </c>
      <c r="P77" s="9">
        <f>IF(Raw!$G77&gt;$C$8,IF(Raw!$Q77&gt;$C$8,IF(Raw!$N77&gt;$C$9,IF(Raw!$N77&lt;$A$9,IF(Raw!$X77&gt;$C$9,IF(Raw!$X77&lt;$A$9,Raw!X77,-999),-999),-999),-999),-999),-999)</f>
        <v>341</v>
      </c>
      <c r="R77" s="9">
        <f t="shared" si="4"/>
        <v>0.47438599999999997</v>
      </c>
      <c r="S77" s="9">
        <f t="shared" si="5"/>
        <v>0.32782541813831961</v>
      </c>
      <c r="T77" s="9">
        <f t="shared" si="6"/>
        <v>0.52158100000000007</v>
      </c>
      <c r="U77" s="9">
        <f t="shared" si="7"/>
        <v>0.36573994213581396</v>
      </c>
      <c r="V77" s="15">
        <f t="shared" ref="V77:V140" si="16">IF(L77&gt;0,L77*V$8+V$10,-999)</f>
        <v>0</v>
      </c>
      <c r="X77" s="11">
        <f t="shared" si="8"/>
        <v>4.876199999999998E+18</v>
      </c>
      <c r="Y77" s="11">
        <f t="shared" si="9"/>
        <v>6.421E-18</v>
      </c>
      <c r="Z77" s="11">
        <f t="shared" si="10"/>
        <v>8.43E-4</v>
      </c>
      <c r="AA77" s="16">
        <f t="shared" si="11"/>
        <v>2.571564855585377E-2</v>
      </c>
      <c r="AB77" s="9">
        <f t="shared" ref="AB77:AB140" si="17">K77+T77*AA77</f>
        <v>0.91792979368941074</v>
      </c>
      <c r="AC77" s="9">
        <f t="shared" ref="AC77:AC140" si="18">IF(T77&gt;0,(L77-AB77)/T77,-999)</f>
        <v>0.97428435144414627</v>
      </c>
      <c r="AD77" s="15">
        <f t="shared" ref="AD77:AD140" si="19">IF(AC77&gt;0,X77*Y77*AC77,-999)</f>
        <v>30.504921181321194</v>
      </c>
      <c r="AE77" s="3">
        <f t="shared" si="12"/>
        <v>773.08839999999975</v>
      </c>
      <c r="AF77" s="2">
        <f t="shared" si="13"/>
        <v>0.25</v>
      </c>
      <c r="AG77" s="9">
        <f t="shared" si="14"/>
        <v>8.5822062367030601E-3</v>
      </c>
      <c r="AH77" s="2">
        <f t="shared" si="15"/>
        <v>0.41528849339685897</v>
      </c>
    </row>
    <row r="78" spans="1:34">
      <c r="A78" s="1">
        <f>Raw!A78</f>
        <v>65</v>
      </c>
      <c r="B78" s="14">
        <f>Raw!B78</f>
        <v>0.46126157407407403</v>
      </c>
      <c r="C78" s="15">
        <f>Raw!C78</f>
        <v>93.2</v>
      </c>
      <c r="D78" s="15">
        <f>IF(C78&gt;0.5,Raw!D78*D$11,-999)</f>
        <v>8.1</v>
      </c>
      <c r="E78" s="9">
        <f>IF(Raw!$G78&gt;$C$8,IF(Raw!$Q78&gt;$C$8,IF(Raw!$N78&gt;$C$9,IF(Raw!$N78&lt;$A$9,IF(Raw!$X78&gt;$C$9,IF(Raw!$X78&lt;$A$9,Raw!H78,-999),-999),-999),-999),-999),-999)</f>
        <v>0.97248400000000002</v>
      </c>
      <c r="F78" s="9">
        <f>IF(Raw!$G78&gt;$C$8,IF(Raw!$Q78&gt;$C$8,IF(Raw!$N78&gt;$C$9,IF(Raw!$N78&lt;$A$9,IF(Raw!$X78&gt;$C$9,IF(Raw!$X78&lt;$A$9,Raw!I78,-999),-999),-999),-999),-999),-999)</f>
        <v>1.434906</v>
      </c>
      <c r="G78" s="9">
        <f>Raw!G78</f>
        <v>0.97750300000000001</v>
      </c>
      <c r="H78" s="9">
        <f>IF(Raw!$G78&gt;$C$8,IF(Raw!$Q78&gt;$C$8,IF(Raw!$N78&gt;$C$9,IF(Raw!$N78&lt;$A$9,IF(Raw!$X78&gt;$C$9,IF(Raw!$X78&lt;$A$9,Raw!L78,-999),-999),-999),-999),-999),-999)</f>
        <v>626.29999999999995</v>
      </c>
      <c r="I78" s="9">
        <f>IF(Raw!$G78&gt;$C$8,IF(Raw!$Q78&gt;$C$8,IF(Raw!$N78&gt;$C$9,IF(Raw!$N78&lt;$A$9,IF(Raw!$X78&gt;$C$9,IF(Raw!$X78&lt;$A$9,Raw!M78,-999),-999),-999),-999),-999),-999)</f>
        <v>0.16456899999999999</v>
      </c>
      <c r="J78" s="9">
        <f>IF(Raw!$G78&gt;$C$8,IF(Raw!$Q78&gt;$C$8,IF(Raw!$N78&gt;$C$9,IF(Raw!$N78&lt;$A$9,IF(Raw!$X78&gt;$C$9,IF(Raw!$X78&lt;$A$9,Raw!N78,-999),-999),-999),-999),-999),-999)</f>
        <v>625</v>
      </c>
      <c r="K78" s="9">
        <f>IF(Raw!$G78&gt;$C$8,IF(Raw!$Q78&gt;$C$8,IF(Raw!$N78&gt;$C$9,IF(Raw!$N78&lt;$A$9,IF(Raw!$X78&gt;$C$9,IF(Raw!$X78&lt;$A$9,Raw!R78,-999),-999),-999),-999),-999),-999)</f>
        <v>0.90513600000000005</v>
      </c>
      <c r="L78" s="9">
        <f>IF(Raw!$G78&gt;$C$8,IF(Raw!$Q78&gt;$C$8,IF(Raw!$N78&gt;$C$9,IF(Raw!$N78&lt;$A$9,IF(Raw!$X78&gt;$C$9,IF(Raw!$X78&lt;$A$9,Raw!S78,-999),-999),-999),-999),-999),-999)</f>
        <v>1.4466330000000001</v>
      </c>
      <c r="M78" s="9">
        <f>Raw!Q78</f>
        <v>0.98062400000000005</v>
      </c>
      <c r="N78" s="9">
        <f>IF(Raw!$G78&gt;$C$8,IF(Raw!$Q78&gt;$C$8,IF(Raw!$N78&gt;$C$9,IF(Raw!$N78&lt;$A$9,IF(Raw!$X78&gt;$C$9,IF(Raw!$X78&lt;$A$9,Raw!V78,-999),-999),-999),-999),-999),-999)</f>
        <v>679.9</v>
      </c>
      <c r="O78" s="9">
        <f>IF(Raw!$G78&gt;$C$8,IF(Raw!$Q78&gt;$C$8,IF(Raw!$N78&gt;$C$9,IF(Raw!$N78&lt;$A$9,IF(Raw!$X78&gt;$C$9,IF(Raw!$X78&lt;$A$9,Raw!W78,-999),-999),-999),-999),-999),-999)</f>
        <v>0.14759800000000001</v>
      </c>
      <c r="P78" s="9">
        <f>IF(Raw!$G78&gt;$C$8,IF(Raw!$Q78&gt;$C$8,IF(Raw!$N78&gt;$C$9,IF(Raw!$N78&lt;$A$9,IF(Raw!$X78&gt;$C$9,IF(Raw!$X78&lt;$A$9,Raw!X78,-999),-999),-999),-999),-999),-999)</f>
        <v>602</v>
      </c>
      <c r="R78" s="9">
        <f t="shared" ref="R78:R141" si="20">F78-E78</f>
        <v>0.462422</v>
      </c>
      <c r="S78" s="9">
        <f t="shared" ref="S78:S141" si="21">R78/F78</f>
        <v>0.32226640630117931</v>
      </c>
      <c r="T78" s="9">
        <f t="shared" ref="T78:T141" si="22">L78-K78</f>
        <v>0.54149700000000001</v>
      </c>
      <c r="U78" s="9">
        <f t="shared" ref="U78:U141" si="23">T78/L78</f>
        <v>0.37431539305407796</v>
      </c>
      <c r="V78" s="15">
        <f t="shared" si="16"/>
        <v>0</v>
      </c>
      <c r="X78" s="11">
        <f t="shared" ref="X78:X141" si="24">D78*6.02*10^23*10^(-6)</f>
        <v>4.876199999999998E+18</v>
      </c>
      <c r="Y78" s="11">
        <f t="shared" ref="Y78:Y141" si="25">H78*10^(-20)</f>
        <v>6.262999999999999E-18</v>
      </c>
      <c r="Z78" s="11">
        <f t="shared" ref="Z78:Z141" si="26">J78*10^(-6)</f>
        <v>6.2500000000000001E-4</v>
      </c>
      <c r="AA78" s="16">
        <f t="shared" ref="AA78:AA141" si="27">IF(Z78&gt;0,(X78*Y78/(X78*Y78+1/Z78)),1)</f>
        <v>1.8729775001828299E-2</v>
      </c>
      <c r="AB78" s="9">
        <f t="shared" si="17"/>
        <v>0.91527811697416506</v>
      </c>
      <c r="AC78" s="9">
        <f t="shared" si="18"/>
        <v>0.98127022499817174</v>
      </c>
      <c r="AD78" s="15">
        <f t="shared" si="19"/>
        <v>29.967640002925283</v>
      </c>
      <c r="AE78" s="3">
        <f t="shared" ref="AE78:AE141" si="28">AE$9*Y78</f>
        <v>754.06519999999966</v>
      </c>
      <c r="AF78" s="2">
        <f t="shared" ref="AF78:AF141" si="29">IF(AD78&lt;=AE78,AF$6,AF$6/(AD78/AE78))</f>
        <v>0.25</v>
      </c>
      <c r="AG78" s="9">
        <f t="shared" ref="AG78:AG141" si="30">AD78*AF78*$AG$6*U78/AG$8</f>
        <v>8.6287299589216052E-3</v>
      </c>
      <c r="AH78" s="2">
        <f t="shared" ref="AH78:AH141" si="31">((AG78*12.01)/893.5)*3600</f>
        <v>0.41753975210289257</v>
      </c>
    </row>
    <row r="79" spans="1:34">
      <c r="A79" s="1">
        <f>Raw!A79</f>
        <v>66</v>
      </c>
      <c r="B79" s="14">
        <f>Raw!B79</f>
        <v>0.46131944444444445</v>
      </c>
      <c r="C79" s="15">
        <f>Raw!C79</f>
        <v>92.2</v>
      </c>
      <c r="D79" s="15">
        <f>IF(C79&gt;0.5,Raw!D79*D$11,-999)</f>
        <v>8.1</v>
      </c>
      <c r="E79" s="9">
        <f>IF(Raw!$G79&gt;$C$8,IF(Raw!$Q79&gt;$C$8,IF(Raw!$N79&gt;$C$9,IF(Raw!$N79&lt;$A$9,IF(Raw!$X79&gt;$C$9,IF(Raw!$X79&lt;$A$9,Raw!H79,-999),-999),-999),-999),-999),-999)</f>
        <v>0.98942600000000003</v>
      </c>
      <c r="F79" s="9">
        <f>IF(Raw!$G79&gt;$C$8,IF(Raw!$Q79&gt;$C$8,IF(Raw!$N79&gt;$C$9,IF(Raw!$N79&lt;$A$9,IF(Raw!$X79&gt;$C$9,IF(Raw!$X79&lt;$A$9,Raw!I79,-999),-999),-999),-999),-999),-999)</f>
        <v>1.472993</v>
      </c>
      <c r="G79" s="9">
        <f>Raw!G79</f>
        <v>0.974437</v>
      </c>
      <c r="H79" s="9">
        <f>IF(Raw!$G79&gt;$C$8,IF(Raw!$Q79&gt;$C$8,IF(Raw!$N79&gt;$C$9,IF(Raw!$N79&lt;$A$9,IF(Raw!$X79&gt;$C$9,IF(Raw!$X79&lt;$A$9,Raw!L79,-999),-999),-999),-999),-999),-999)</f>
        <v>627.79999999999995</v>
      </c>
      <c r="I79" s="9">
        <f>IF(Raw!$G79&gt;$C$8,IF(Raw!$Q79&gt;$C$8,IF(Raw!$N79&gt;$C$9,IF(Raw!$N79&lt;$A$9,IF(Raw!$X79&gt;$C$9,IF(Raw!$X79&lt;$A$9,Raw!M79,-999),-999),-999),-999),-999),-999)</f>
        <v>0.233182</v>
      </c>
      <c r="J79" s="9">
        <f>IF(Raw!$G79&gt;$C$8,IF(Raw!$Q79&gt;$C$8,IF(Raw!$N79&gt;$C$9,IF(Raw!$N79&lt;$A$9,IF(Raw!$X79&gt;$C$9,IF(Raw!$X79&lt;$A$9,Raw!N79,-999),-999),-999),-999),-999),-999)</f>
        <v>546</v>
      </c>
      <c r="K79" s="9">
        <f>IF(Raw!$G79&gt;$C$8,IF(Raw!$Q79&gt;$C$8,IF(Raw!$N79&gt;$C$9,IF(Raw!$N79&lt;$A$9,IF(Raw!$X79&gt;$C$9,IF(Raw!$X79&lt;$A$9,Raw!R79,-999),-999),-999),-999),-999),-999)</f>
        <v>0.93866300000000003</v>
      </c>
      <c r="L79" s="9">
        <f>IF(Raw!$G79&gt;$C$8,IF(Raw!$Q79&gt;$C$8,IF(Raw!$N79&gt;$C$9,IF(Raw!$N79&lt;$A$9,IF(Raw!$X79&gt;$C$9,IF(Raw!$X79&lt;$A$9,Raw!S79,-999),-999),-999),-999),-999),-999)</f>
        <v>1.456483</v>
      </c>
      <c r="M79" s="9">
        <f>Raw!Q79</f>
        <v>0.97940000000000005</v>
      </c>
      <c r="N79" s="9">
        <f>IF(Raw!$G79&gt;$C$8,IF(Raw!$Q79&gt;$C$8,IF(Raw!$N79&gt;$C$9,IF(Raw!$N79&lt;$A$9,IF(Raw!$X79&gt;$C$9,IF(Raw!$X79&lt;$A$9,Raw!V79,-999),-999),-999),-999),-999),-999)</f>
        <v>659.4</v>
      </c>
      <c r="O79" s="9">
        <f>IF(Raw!$G79&gt;$C$8,IF(Raw!$Q79&gt;$C$8,IF(Raw!$N79&gt;$C$9,IF(Raw!$N79&lt;$A$9,IF(Raw!$X79&gt;$C$9,IF(Raw!$X79&lt;$A$9,Raw!W79,-999),-999),-999),-999),-999),-999)</f>
        <v>5.0790000000000002E-2</v>
      </c>
      <c r="P79" s="9">
        <f>IF(Raw!$G79&gt;$C$8,IF(Raw!$Q79&gt;$C$8,IF(Raw!$N79&gt;$C$9,IF(Raw!$N79&lt;$A$9,IF(Raw!$X79&gt;$C$9,IF(Raw!$X79&lt;$A$9,Raw!X79,-999),-999),-999),-999),-999),-999)</f>
        <v>354</v>
      </c>
      <c r="R79" s="9">
        <f t="shared" si="20"/>
        <v>0.48356699999999997</v>
      </c>
      <c r="S79" s="9">
        <f t="shared" si="21"/>
        <v>0.32828872913856344</v>
      </c>
      <c r="T79" s="9">
        <f t="shared" si="22"/>
        <v>0.51781999999999995</v>
      </c>
      <c r="U79" s="9">
        <f t="shared" si="23"/>
        <v>0.3555276649298344</v>
      </c>
      <c r="V79" s="15">
        <f t="shared" si="16"/>
        <v>0</v>
      </c>
      <c r="X79" s="11">
        <f t="shared" si="24"/>
        <v>4.876199999999998E+18</v>
      </c>
      <c r="Y79" s="11">
        <f t="shared" si="25"/>
        <v>6.2779999999999993E-18</v>
      </c>
      <c r="Z79" s="11">
        <f t="shared" si="26"/>
        <v>5.4599999999999994E-4</v>
      </c>
      <c r="AA79" s="16">
        <f t="shared" si="27"/>
        <v>1.6439795569901529E-2</v>
      </c>
      <c r="AB79" s="9">
        <f t="shared" si="17"/>
        <v>0.9471758549420064</v>
      </c>
      <c r="AC79" s="9">
        <f t="shared" si="18"/>
        <v>0.98356020443009851</v>
      </c>
      <c r="AD79" s="15">
        <f t="shared" si="19"/>
        <v>30.10951569579035</v>
      </c>
      <c r="AE79" s="3">
        <f t="shared" si="28"/>
        <v>755.8711999999997</v>
      </c>
      <c r="AF79" s="2">
        <f t="shared" si="29"/>
        <v>0.25</v>
      </c>
      <c r="AG79" s="9">
        <f t="shared" si="30"/>
        <v>8.234435236532724E-3</v>
      </c>
      <c r="AH79" s="2">
        <f t="shared" si="31"/>
        <v>0.39846003568744132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90.9</v>
      </c>
      <c r="D80" s="15">
        <f>IF(C80&gt;0.5,Raw!D80*D$11,-999)</f>
        <v>8.1</v>
      </c>
      <c r="E80" s="9">
        <f>IF(Raw!$G80&gt;$C$8,IF(Raw!$Q80&gt;$C$8,IF(Raw!$N80&gt;$C$9,IF(Raw!$N80&lt;$A$9,IF(Raw!$X80&gt;$C$9,IF(Raw!$X80&lt;$A$9,Raw!H80,-999),-999),-999),-999),-999),-999)</f>
        <v>0.983873</v>
      </c>
      <c r="F80" s="9">
        <f>IF(Raw!$G80&gt;$C$8,IF(Raw!$Q80&gt;$C$8,IF(Raw!$N80&gt;$C$9,IF(Raw!$N80&lt;$A$9,IF(Raw!$X80&gt;$C$9,IF(Raw!$X80&lt;$A$9,Raw!I80,-999),-999),-999),-999),-999),-999)</f>
        <v>1.449103</v>
      </c>
      <c r="G80" s="9">
        <f>Raw!G80</f>
        <v>0.97977400000000003</v>
      </c>
      <c r="H80" s="9">
        <f>IF(Raw!$G80&gt;$C$8,IF(Raw!$Q80&gt;$C$8,IF(Raw!$N80&gt;$C$9,IF(Raw!$N80&lt;$A$9,IF(Raw!$X80&gt;$C$9,IF(Raw!$X80&lt;$A$9,Raw!L80,-999),-999),-999),-999),-999),-999)</f>
        <v>643.5</v>
      </c>
      <c r="I80" s="9">
        <f>IF(Raw!$G80&gt;$C$8,IF(Raw!$Q80&gt;$C$8,IF(Raw!$N80&gt;$C$9,IF(Raw!$N80&lt;$A$9,IF(Raw!$X80&gt;$C$9,IF(Raw!$X80&lt;$A$9,Raw!M80,-999),-999),-999),-999),-999),-999)</f>
        <v>0.222275</v>
      </c>
      <c r="J80" s="9">
        <f>IF(Raw!$G80&gt;$C$8,IF(Raw!$Q80&gt;$C$8,IF(Raw!$N80&gt;$C$9,IF(Raw!$N80&lt;$A$9,IF(Raw!$X80&gt;$C$9,IF(Raw!$X80&lt;$A$9,Raw!N80,-999),-999),-999),-999),-999),-999)</f>
        <v>583</v>
      </c>
      <c r="K80" s="9">
        <f>IF(Raw!$G80&gt;$C$8,IF(Raw!$Q80&gt;$C$8,IF(Raw!$N80&gt;$C$9,IF(Raw!$N80&lt;$A$9,IF(Raw!$X80&gt;$C$9,IF(Raw!$X80&lt;$A$9,Raw!R80,-999),-999),-999),-999),-999),-999)</f>
        <v>0.954264</v>
      </c>
      <c r="L80" s="9">
        <f>IF(Raw!$G80&gt;$C$8,IF(Raw!$Q80&gt;$C$8,IF(Raw!$N80&gt;$C$9,IF(Raw!$N80&lt;$A$9,IF(Raw!$X80&gt;$C$9,IF(Raw!$X80&lt;$A$9,Raw!S80,-999),-999),-999),-999),-999),-999)</f>
        <v>1.4648429999999999</v>
      </c>
      <c r="M80" s="9">
        <f>Raw!Q80</f>
        <v>0.984398</v>
      </c>
      <c r="N80" s="9">
        <f>IF(Raw!$G80&gt;$C$8,IF(Raw!$Q80&gt;$C$8,IF(Raw!$N80&gt;$C$9,IF(Raw!$N80&lt;$A$9,IF(Raw!$X80&gt;$C$9,IF(Raw!$X80&lt;$A$9,Raw!V80,-999),-999),-999),-999),-999),-999)</f>
        <v>603.6</v>
      </c>
      <c r="O80" s="9">
        <f>IF(Raw!$G80&gt;$C$8,IF(Raw!$Q80&gt;$C$8,IF(Raw!$N80&gt;$C$9,IF(Raw!$N80&lt;$A$9,IF(Raw!$X80&gt;$C$9,IF(Raw!$X80&lt;$A$9,Raw!W80,-999),-999),-999),-999),-999),-999)</f>
        <v>0.14164099999999999</v>
      </c>
      <c r="P80" s="9">
        <f>IF(Raw!$G80&gt;$C$8,IF(Raw!$Q80&gt;$C$8,IF(Raw!$N80&gt;$C$9,IF(Raw!$N80&lt;$A$9,IF(Raw!$X80&gt;$C$9,IF(Raw!$X80&lt;$A$9,Raw!X80,-999),-999),-999),-999),-999),-999)</f>
        <v>415</v>
      </c>
      <c r="R80" s="9">
        <f t="shared" si="20"/>
        <v>0.46523000000000003</v>
      </c>
      <c r="S80" s="9">
        <f t="shared" si="21"/>
        <v>0.32104688210568882</v>
      </c>
      <c r="T80" s="9">
        <f t="shared" si="22"/>
        <v>0.51057899999999989</v>
      </c>
      <c r="U80" s="9">
        <f t="shared" si="23"/>
        <v>0.3485554424603865</v>
      </c>
      <c r="V80" s="15">
        <f t="shared" si="16"/>
        <v>0</v>
      </c>
      <c r="X80" s="11">
        <f t="shared" si="24"/>
        <v>4.876199999999998E+18</v>
      </c>
      <c r="Y80" s="11">
        <f t="shared" si="25"/>
        <v>6.4349999999999993E-18</v>
      </c>
      <c r="Z80" s="11">
        <f t="shared" si="26"/>
        <v>5.8299999999999997E-4</v>
      </c>
      <c r="AA80" s="16">
        <f t="shared" si="27"/>
        <v>1.7964933420725561E-2</v>
      </c>
      <c r="AB80" s="9">
        <f t="shared" si="17"/>
        <v>0.96343651774102068</v>
      </c>
      <c r="AC80" s="9">
        <f t="shared" si="18"/>
        <v>0.98203506657927431</v>
      </c>
      <c r="AD80" s="15">
        <f t="shared" si="19"/>
        <v>30.814637085292556</v>
      </c>
      <c r="AE80" s="3">
        <f t="shared" si="28"/>
        <v>774.77399999999966</v>
      </c>
      <c r="AF80" s="2">
        <f t="shared" si="29"/>
        <v>0.25</v>
      </c>
      <c r="AG80" s="9">
        <f t="shared" si="30"/>
        <v>8.2620072796310631E-3</v>
      </c>
      <c r="AH80" s="2">
        <f t="shared" si="31"/>
        <v>0.39979423250378132</v>
      </c>
    </row>
    <row r="81" spans="1:34">
      <c r="A81" s="1">
        <f>Raw!A81</f>
        <v>68</v>
      </c>
      <c r="B81" s="14">
        <f>Raw!B81</f>
        <v>0.46142361111111113</v>
      </c>
      <c r="C81" s="15">
        <f>Raw!C81</f>
        <v>89.6</v>
      </c>
      <c r="D81" s="15">
        <f>IF(C81&gt;0.5,Raw!D81*D$11,-999)</f>
        <v>9.1</v>
      </c>
      <c r="E81" s="9">
        <f>IF(Raw!$G81&gt;$C$8,IF(Raw!$Q81&gt;$C$8,IF(Raw!$N81&gt;$C$9,IF(Raw!$N81&lt;$A$9,IF(Raw!$X81&gt;$C$9,IF(Raw!$X81&lt;$A$9,Raw!H81,-999),-999),-999),-999),-999),-999)</f>
        <v>0.98921300000000001</v>
      </c>
      <c r="F81" s="9">
        <f>IF(Raw!$G81&gt;$C$8,IF(Raw!$Q81&gt;$C$8,IF(Raw!$N81&gt;$C$9,IF(Raw!$N81&lt;$A$9,IF(Raw!$X81&gt;$C$9,IF(Raw!$X81&lt;$A$9,Raw!I81,-999),-999),-999),-999),-999),-999)</f>
        <v>1.456663</v>
      </c>
      <c r="G81" s="9">
        <f>Raw!G81</f>
        <v>0.98130700000000004</v>
      </c>
      <c r="H81" s="9">
        <f>IF(Raw!$G81&gt;$C$8,IF(Raw!$Q81&gt;$C$8,IF(Raw!$N81&gt;$C$9,IF(Raw!$N81&lt;$A$9,IF(Raw!$X81&gt;$C$9,IF(Raw!$X81&lt;$A$9,Raw!L81,-999),-999),-999),-999),-999),-999)</f>
        <v>626.4</v>
      </c>
      <c r="I81" s="9">
        <f>IF(Raw!$G81&gt;$C$8,IF(Raw!$Q81&gt;$C$8,IF(Raw!$N81&gt;$C$9,IF(Raw!$N81&lt;$A$9,IF(Raw!$X81&gt;$C$9,IF(Raw!$X81&lt;$A$9,Raw!M81,-999),-999),-999),-999),-999),-999)</f>
        <v>0.15570600000000001</v>
      </c>
      <c r="J81" s="9">
        <f>IF(Raw!$G81&gt;$C$8,IF(Raw!$Q81&gt;$C$8,IF(Raw!$N81&gt;$C$9,IF(Raw!$N81&lt;$A$9,IF(Raw!$X81&gt;$C$9,IF(Raw!$X81&lt;$A$9,Raw!N81,-999),-999),-999),-999),-999),-999)</f>
        <v>565</v>
      </c>
      <c r="K81" s="9">
        <f>IF(Raw!$G81&gt;$C$8,IF(Raw!$Q81&gt;$C$8,IF(Raw!$N81&gt;$C$9,IF(Raw!$N81&lt;$A$9,IF(Raw!$X81&gt;$C$9,IF(Raw!$X81&lt;$A$9,Raw!R81,-999),-999),-999),-999),-999),-999)</f>
        <v>0.94281000000000004</v>
      </c>
      <c r="L81" s="9">
        <f>IF(Raw!$G81&gt;$C$8,IF(Raw!$Q81&gt;$C$8,IF(Raw!$N81&gt;$C$9,IF(Raw!$N81&lt;$A$9,IF(Raw!$X81&gt;$C$9,IF(Raw!$X81&lt;$A$9,Raw!S81,-999),-999),-999),-999),-999),-999)</f>
        <v>1.471473</v>
      </c>
      <c r="M81" s="9">
        <f>Raw!Q81</f>
        <v>0.98585699999999998</v>
      </c>
      <c r="N81" s="9">
        <f>IF(Raw!$G81&gt;$C$8,IF(Raw!$Q81&gt;$C$8,IF(Raw!$N81&gt;$C$9,IF(Raw!$N81&lt;$A$9,IF(Raw!$X81&gt;$C$9,IF(Raw!$X81&lt;$A$9,Raw!V81,-999),-999),-999),-999),-999),-999)</f>
        <v>682.8</v>
      </c>
      <c r="O81" s="9">
        <f>IF(Raw!$G81&gt;$C$8,IF(Raw!$Q81&gt;$C$8,IF(Raw!$N81&gt;$C$9,IF(Raw!$N81&lt;$A$9,IF(Raw!$X81&gt;$C$9,IF(Raw!$X81&lt;$A$9,Raw!W81,-999),-999),-999),-999),-999),-999)</f>
        <v>0.177924</v>
      </c>
      <c r="P81" s="9">
        <f>IF(Raw!$G81&gt;$C$8,IF(Raw!$Q81&gt;$C$8,IF(Raw!$N81&gt;$C$9,IF(Raw!$N81&lt;$A$9,IF(Raw!$X81&gt;$C$9,IF(Raw!$X81&lt;$A$9,Raw!X81,-999),-999),-999),-999),-999),-999)</f>
        <v>486</v>
      </c>
      <c r="R81" s="9">
        <f t="shared" si="20"/>
        <v>0.46745000000000003</v>
      </c>
      <c r="S81" s="9">
        <f t="shared" si="21"/>
        <v>0.32090469792944559</v>
      </c>
      <c r="T81" s="9">
        <f t="shared" si="22"/>
        <v>0.52866299999999999</v>
      </c>
      <c r="U81" s="9">
        <f t="shared" si="23"/>
        <v>0.35927468597792822</v>
      </c>
      <c r="V81" s="15">
        <f t="shared" si="16"/>
        <v>0</v>
      </c>
      <c r="X81" s="11">
        <f t="shared" si="24"/>
        <v>5.478199999999999E+18</v>
      </c>
      <c r="Y81" s="11">
        <f t="shared" si="25"/>
        <v>6.2639999999999992E-18</v>
      </c>
      <c r="Z81" s="11">
        <f t="shared" si="26"/>
        <v>5.6499999999999996E-4</v>
      </c>
      <c r="AA81" s="16">
        <f t="shared" si="27"/>
        <v>1.9019472475313753E-2</v>
      </c>
      <c r="AB81" s="9">
        <f t="shared" si="17"/>
        <v>0.95286489137721686</v>
      </c>
      <c r="AC81" s="9">
        <f t="shared" si="18"/>
        <v>0.98098052752468623</v>
      </c>
      <c r="AD81" s="15">
        <f t="shared" si="19"/>
        <v>33.662783142148236</v>
      </c>
      <c r="AE81" s="3">
        <f t="shared" si="28"/>
        <v>754.18559999999968</v>
      </c>
      <c r="AF81" s="2">
        <f t="shared" si="29"/>
        <v>0.25</v>
      </c>
      <c r="AG81" s="9">
        <f t="shared" si="30"/>
        <v>9.3032198788756959E-3</v>
      </c>
      <c r="AH81" s="2">
        <f t="shared" si="31"/>
        <v>0.45017796830785628</v>
      </c>
    </row>
    <row r="82" spans="1:34">
      <c r="A82" s="1">
        <f>Raw!A82</f>
        <v>69</v>
      </c>
      <c r="B82" s="14">
        <f>Raw!B82</f>
        <v>0.46148148148148144</v>
      </c>
      <c r="C82" s="15">
        <f>Raw!C82</f>
        <v>88.1</v>
      </c>
      <c r="D82" s="15">
        <f>IF(C82&gt;0.5,Raw!D82*D$11,-999)</f>
        <v>9.1</v>
      </c>
      <c r="E82" s="9">
        <f>IF(Raw!$G82&gt;$C$8,IF(Raw!$Q82&gt;$C$8,IF(Raw!$N82&gt;$C$9,IF(Raw!$N82&lt;$A$9,IF(Raw!$X82&gt;$C$9,IF(Raw!$X82&lt;$A$9,Raw!H82,-999),-999),-999),-999),-999),-999)</f>
        <v>1.0218989999999999</v>
      </c>
      <c r="F82" s="9">
        <f>IF(Raw!$G82&gt;$C$8,IF(Raw!$Q82&gt;$C$8,IF(Raw!$N82&gt;$C$9,IF(Raw!$N82&lt;$A$9,IF(Raw!$X82&gt;$C$9,IF(Raw!$X82&lt;$A$9,Raw!I82,-999),-999),-999),-999),-999),-999)</f>
        <v>1.4694849999999999</v>
      </c>
      <c r="G82" s="9">
        <f>Raw!G82</f>
        <v>0.98129900000000003</v>
      </c>
      <c r="H82" s="9">
        <f>IF(Raw!$G82&gt;$C$8,IF(Raw!$Q82&gt;$C$8,IF(Raw!$N82&gt;$C$9,IF(Raw!$N82&lt;$A$9,IF(Raw!$X82&gt;$C$9,IF(Raw!$X82&lt;$A$9,Raw!L82,-999),-999),-999),-999),-999),-999)</f>
        <v>623</v>
      </c>
      <c r="I82" s="9">
        <f>IF(Raw!$G82&gt;$C$8,IF(Raw!$Q82&gt;$C$8,IF(Raw!$N82&gt;$C$9,IF(Raw!$N82&lt;$A$9,IF(Raw!$X82&gt;$C$9,IF(Raw!$X82&lt;$A$9,Raw!M82,-999),-999),-999),-999),-999),-999)</f>
        <v>0.27250200000000002</v>
      </c>
      <c r="J82" s="9">
        <f>IF(Raw!$G82&gt;$C$8,IF(Raw!$Q82&gt;$C$8,IF(Raw!$N82&gt;$C$9,IF(Raw!$N82&lt;$A$9,IF(Raw!$X82&gt;$C$9,IF(Raw!$X82&lt;$A$9,Raw!N82,-999),-999),-999),-999),-999),-999)</f>
        <v>417</v>
      </c>
      <c r="K82" s="9">
        <f>IF(Raw!$G82&gt;$C$8,IF(Raw!$Q82&gt;$C$8,IF(Raw!$N82&gt;$C$9,IF(Raw!$N82&lt;$A$9,IF(Raw!$X82&gt;$C$9,IF(Raw!$X82&lt;$A$9,Raw!R82,-999),-999),-999),-999),-999),-999)</f>
        <v>0.92097200000000001</v>
      </c>
      <c r="L82" s="9">
        <f>IF(Raw!$G82&gt;$C$8,IF(Raw!$Q82&gt;$C$8,IF(Raw!$N82&gt;$C$9,IF(Raw!$N82&lt;$A$9,IF(Raw!$X82&gt;$C$9,IF(Raw!$X82&lt;$A$9,Raw!S82,-999),-999),-999),-999),-999),-999)</f>
        <v>1.458156</v>
      </c>
      <c r="M82" s="9">
        <f>Raw!Q82</f>
        <v>0.98718700000000004</v>
      </c>
      <c r="N82" s="9">
        <f>IF(Raw!$G82&gt;$C$8,IF(Raw!$Q82&gt;$C$8,IF(Raw!$N82&gt;$C$9,IF(Raw!$N82&lt;$A$9,IF(Raw!$X82&gt;$C$9,IF(Raw!$X82&lt;$A$9,Raw!V82,-999),-999),-999),-999),-999),-999)</f>
        <v>680.8</v>
      </c>
      <c r="O82" s="9">
        <f>IF(Raw!$G82&gt;$C$8,IF(Raw!$Q82&gt;$C$8,IF(Raw!$N82&gt;$C$9,IF(Raw!$N82&lt;$A$9,IF(Raw!$X82&gt;$C$9,IF(Raw!$X82&lt;$A$9,Raw!W82,-999),-999),-999),-999),-999),-999)</f>
        <v>7.1272000000000002E-2</v>
      </c>
      <c r="P82" s="9">
        <f>IF(Raw!$G82&gt;$C$8,IF(Raw!$Q82&gt;$C$8,IF(Raw!$N82&gt;$C$9,IF(Raw!$N82&lt;$A$9,IF(Raw!$X82&gt;$C$9,IF(Raw!$X82&lt;$A$9,Raw!X82,-999),-999),-999),-999),-999),-999)</f>
        <v>575</v>
      </c>
      <c r="R82" s="9">
        <f t="shared" si="20"/>
        <v>0.44758600000000004</v>
      </c>
      <c r="S82" s="9">
        <f t="shared" si="21"/>
        <v>0.30458698115326122</v>
      </c>
      <c r="T82" s="9">
        <f t="shared" si="22"/>
        <v>0.53718399999999999</v>
      </c>
      <c r="U82" s="9">
        <f t="shared" si="23"/>
        <v>0.36839954024123617</v>
      </c>
      <c r="V82" s="15">
        <f t="shared" si="16"/>
        <v>0</v>
      </c>
      <c r="X82" s="11">
        <f t="shared" si="24"/>
        <v>5.478199999999999E+18</v>
      </c>
      <c r="Y82" s="11">
        <f t="shared" si="25"/>
        <v>6.23E-18</v>
      </c>
      <c r="Z82" s="11">
        <f t="shared" si="26"/>
        <v>4.17E-4</v>
      </c>
      <c r="AA82" s="16">
        <f t="shared" si="27"/>
        <v>1.4032166583479493E-2</v>
      </c>
      <c r="AB82" s="9">
        <f t="shared" si="17"/>
        <v>0.9285098553739799</v>
      </c>
      <c r="AC82" s="9">
        <f t="shared" si="18"/>
        <v>0.98596783341652039</v>
      </c>
      <c r="AD82" s="15">
        <f t="shared" si="19"/>
        <v>33.650279576689428</v>
      </c>
      <c r="AE82" s="3">
        <f t="shared" si="28"/>
        <v>750.09199999999976</v>
      </c>
      <c r="AF82" s="2">
        <f t="shared" si="29"/>
        <v>0.25</v>
      </c>
      <c r="AG82" s="9">
        <f t="shared" si="30"/>
        <v>9.5359596346472654E-3</v>
      </c>
      <c r="AH82" s="2">
        <f t="shared" si="31"/>
        <v>0.46144012396598677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87.1</v>
      </c>
      <c r="D83" s="15">
        <f>IF(C83&gt;0.5,Raw!D83*D$11,-999)</f>
        <v>10</v>
      </c>
      <c r="E83" s="9">
        <f>IF(Raw!$G83&gt;$C$8,IF(Raw!$Q83&gt;$C$8,IF(Raw!$N83&gt;$C$9,IF(Raw!$N83&lt;$A$9,IF(Raw!$X83&gt;$C$9,IF(Raw!$X83&lt;$A$9,Raw!H83,-999),-999),-999),-999),-999),-999)</f>
        <v>0.96630499999999997</v>
      </c>
      <c r="F83" s="9">
        <f>IF(Raw!$G83&gt;$C$8,IF(Raw!$Q83&gt;$C$8,IF(Raw!$N83&gt;$C$9,IF(Raw!$N83&lt;$A$9,IF(Raw!$X83&gt;$C$9,IF(Raw!$X83&lt;$A$9,Raw!I83,-999),-999),-999),-999),-999),-999)</f>
        <v>1.478661</v>
      </c>
      <c r="G83" s="9">
        <f>Raw!G83</f>
        <v>0.98094300000000001</v>
      </c>
      <c r="H83" s="9">
        <f>IF(Raw!$G83&gt;$C$8,IF(Raw!$Q83&gt;$C$8,IF(Raw!$N83&gt;$C$9,IF(Raw!$N83&lt;$A$9,IF(Raw!$X83&gt;$C$9,IF(Raw!$X83&lt;$A$9,Raw!L83,-999),-999),-999),-999),-999),-999)</f>
        <v>641.6</v>
      </c>
      <c r="I83" s="9">
        <f>IF(Raw!$G83&gt;$C$8,IF(Raw!$Q83&gt;$C$8,IF(Raw!$N83&gt;$C$9,IF(Raw!$N83&lt;$A$9,IF(Raw!$X83&gt;$C$9,IF(Raw!$X83&lt;$A$9,Raw!M83,-999),-999),-999),-999),-999),-999)</f>
        <v>0.19201699999999999</v>
      </c>
      <c r="J83" s="9">
        <f>IF(Raw!$G83&gt;$C$8,IF(Raw!$Q83&gt;$C$8,IF(Raw!$N83&gt;$C$9,IF(Raw!$N83&lt;$A$9,IF(Raw!$X83&gt;$C$9,IF(Raw!$X83&lt;$A$9,Raw!N83,-999),-999),-999),-999),-999),-999)</f>
        <v>300</v>
      </c>
      <c r="K83" s="9">
        <f>IF(Raw!$G83&gt;$C$8,IF(Raw!$Q83&gt;$C$8,IF(Raw!$N83&gt;$C$9,IF(Raw!$N83&lt;$A$9,IF(Raw!$X83&gt;$C$9,IF(Raw!$X83&lt;$A$9,Raw!R83,-999),-999),-999),-999),-999),-999)</f>
        <v>0.93315800000000004</v>
      </c>
      <c r="L83" s="9">
        <f>IF(Raw!$G83&gt;$C$8,IF(Raw!$Q83&gt;$C$8,IF(Raw!$N83&gt;$C$9,IF(Raw!$N83&lt;$A$9,IF(Raw!$X83&gt;$C$9,IF(Raw!$X83&lt;$A$9,Raw!S83,-999),-999),-999),-999),-999),-999)</f>
        <v>1.4765090000000001</v>
      </c>
      <c r="M83" s="9">
        <f>Raw!Q83</f>
        <v>0.98934699999999998</v>
      </c>
      <c r="N83" s="9">
        <f>IF(Raw!$G83&gt;$C$8,IF(Raw!$Q83&gt;$C$8,IF(Raw!$N83&gt;$C$9,IF(Raw!$N83&lt;$A$9,IF(Raw!$X83&gt;$C$9,IF(Raw!$X83&lt;$A$9,Raw!V83,-999),-999),-999),-999),-999),-999)</f>
        <v>685.7</v>
      </c>
      <c r="O83" s="9">
        <f>IF(Raw!$G83&gt;$C$8,IF(Raw!$Q83&gt;$C$8,IF(Raw!$N83&gt;$C$9,IF(Raw!$N83&lt;$A$9,IF(Raw!$X83&gt;$C$9,IF(Raw!$X83&lt;$A$9,Raw!W83,-999),-999),-999),-999),-999),-999)</f>
        <v>0.15567700000000001</v>
      </c>
      <c r="P83" s="9">
        <f>IF(Raw!$G83&gt;$C$8,IF(Raw!$Q83&gt;$C$8,IF(Raw!$N83&gt;$C$9,IF(Raw!$N83&lt;$A$9,IF(Raw!$X83&gt;$C$9,IF(Raw!$X83&lt;$A$9,Raw!X83,-999),-999),-999),-999),-999),-999)</f>
        <v>679</v>
      </c>
      <c r="R83" s="9">
        <f t="shared" si="20"/>
        <v>0.51235600000000003</v>
      </c>
      <c r="S83" s="9">
        <f t="shared" si="21"/>
        <v>0.34649997531550508</v>
      </c>
      <c r="T83" s="9">
        <f t="shared" si="22"/>
        <v>0.54335100000000003</v>
      </c>
      <c r="U83" s="9">
        <f t="shared" si="23"/>
        <v>0.36799707959788935</v>
      </c>
      <c r="V83" s="15">
        <f t="shared" si="16"/>
        <v>0</v>
      </c>
      <c r="X83" s="11">
        <f t="shared" si="24"/>
        <v>6.019999999999999E+18</v>
      </c>
      <c r="Y83" s="11">
        <f t="shared" si="25"/>
        <v>6.4159999999999996E-18</v>
      </c>
      <c r="Z83" s="11">
        <f t="shared" si="26"/>
        <v>2.9999999999999997E-4</v>
      </c>
      <c r="AA83" s="16">
        <f t="shared" si="27"/>
        <v>1.1454568523960583E-2</v>
      </c>
      <c r="AB83" s="9">
        <f t="shared" si="17"/>
        <v>0.93938185126206253</v>
      </c>
      <c r="AC83" s="9">
        <f t="shared" si="18"/>
        <v>0.98854543147603946</v>
      </c>
      <c r="AD83" s="15">
        <f t="shared" si="19"/>
        <v>38.18189507986861</v>
      </c>
      <c r="AE83" s="3">
        <f t="shared" si="28"/>
        <v>772.48639999999978</v>
      </c>
      <c r="AF83" s="2">
        <f t="shared" si="29"/>
        <v>0.25</v>
      </c>
      <c r="AG83" s="9">
        <f t="shared" si="30"/>
        <v>1.0808327602234361E-2</v>
      </c>
      <c r="AH83" s="2">
        <f t="shared" si="31"/>
        <v>0.52300934774505292</v>
      </c>
    </row>
    <row r="84" spans="1:34">
      <c r="A84" s="1">
        <f>Raw!A84</f>
        <v>71</v>
      </c>
      <c r="B84" s="14">
        <f>Raw!B84</f>
        <v>0.46158564814814818</v>
      </c>
      <c r="C84" s="15">
        <f>Raw!C84</f>
        <v>86</v>
      </c>
      <c r="D84" s="15">
        <f>IF(C84&gt;0.5,Raw!D84*D$11,-999)</f>
        <v>10</v>
      </c>
      <c r="E84" s="9">
        <f>IF(Raw!$G84&gt;$C$8,IF(Raw!$Q84&gt;$C$8,IF(Raw!$N84&gt;$C$9,IF(Raw!$N84&lt;$A$9,IF(Raw!$X84&gt;$C$9,IF(Raw!$X84&lt;$A$9,Raw!H84,-999),-999),-999),-999),-999),-999)</f>
        <v>0.97203200000000001</v>
      </c>
      <c r="F84" s="9">
        <f>IF(Raw!$G84&gt;$C$8,IF(Raw!$Q84&gt;$C$8,IF(Raw!$N84&gt;$C$9,IF(Raw!$N84&lt;$A$9,IF(Raw!$X84&gt;$C$9,IF(Raw!$X84&lt;$A$9,Raw!I84,-999),-999),-999),-999),-999),-999)</f>
        <v>1.4699599999999999</v>
      </c>
      <c r="G84" s="9">
        <f>Raw!G84</f>
        <v>0.98423799999999995</v>
      </c>
      <c r="H84" s="9">
        <f>IF(Raw!$G84&gt;$C$8,IF(Raw!$Q84&gt;$C$8,IF(Raw!$N84&gt;$C$9,IF(Raw!$N84&lt;$A$9,IF(Raw!$X84&gt;$C$9,IF(Raw!$X84&lt;$A$9,Raw!L84,-999),-999),-999),-999),-999),-999)</f>
        <v>672.4</v>
      </c>
      <c r="I84" s="9">
        <f>IF(Raw!$G84&gt;$C$8,IF(Raw!$Q84&gt;$C$8,IF(Raw!$N84&gt;$C$9,IF(Raw!$N84&lt;$A$9,IF(Raw!$X84&gt;$C$9,IF(Raw!$X84&lt;$A$9,Raw!M84,-999),-999),-999),-999),-999),-999)</f>
        <v>0.136626</v>
      </c>
      <c r="J84" s="9">
        <f>IF(Raw!$G84&gt;$C$8,IF(Raw!$Q84&gt;$C$8,IF(Raw!$N84&gt;$C$9,IF(Raw!$N84&lt;$A$9,IF(Raw!$X84&gt;$C$9,IF(Raw!$X84&lt;$A$9,Raw!N84,-999),-999),-999),-999),-999),-999)</f>
        <v>405</v>
      </c>
      <c r="K84" s="9">
        <f>IF(Raw!$G84&gt;$C$8,IF(Raw!$Q84&gt;$C$8,IF(Raw!$N84&gt;$C$9,IF(Raw!$N84&lt;$A$9,IF(Raw!$X84&gt;$C$9,IF(Raw!$X84&lt;$A$9,Raw!R84,-999),-999),-999),-999),-999),-999)</f>
        <v>0.95618800000000004</v>
      </c>
      <c r="L84" s="9">
        <f>IF(Raw!$G84&gt;$C$8,IF(Raw!$Q84&gt;$C$8,IF(Raw!$N84&gt;$C$9,IF(Raw!$N84&lt;$A$9,IF(Raw!$X84&gt;$C$9,IF(Raw!$X84&lt;$A$9,Raw!S84,-999),-999),-999),-999),-999),-999)</f>
        <v>1.504839</v>
      </c>
      <c r="M84" s="9">
        <f>Raw!Q84</f>
        <v>0.98514400000000002</v>
      </c>
      <c r="N84" s="9">
        <f>IF(Raw!$G84&gt;$C$8,IF(Raw!$Q84&gt;$C$8,IF(Raw!$N84&gt;$C$9,IF(Raw!$N84&lt;$A$9,IF(Raw!$X84&gt;$C$9,IF(Raw!$X84&lt;$A$9,Raw!V84,-999),-999),-999),-999),-999),-999)</f>
        <v>653.1</v>
      </c>
      <c r="O84" s="9">
        <f>IF(Raw!$G84&gt;$C$8,IF(Raw!$Q84&gt;$C$8,IF(Raw!$N84&gt;$C$9,IF(Raw!$N84&lt;$A$9,IF(Raw!$X84&gt;$C$9,IF(Raw!$X84&lt;$A$9,Raw!W84,-999),-999),-999),-999),-999),-999)</f>
        <v>0.25313200000000002</v>
      </c>
      <c r="P84" s="9">
        <f>IF(Raw!$G84&gt;$C$8,IF(Raw!$Q84&gt;$C$8,IF(Raw!$N84&gt;$C$9,IF(Raw!$N84&lt;$A$9,IF(Raw!$X84&gt;$C$9,IF(Raw!$X84&lt;$A$9,Raw!X84,-999),-999),-999),-999),-999),-999)</f>
        <v>436</v>
      </c>
      <c r="R84" s="9">
        <f t="shared" si="20"/>
        <v>0.49792799999999993</v>
      </c>
      <c r="S84" s="9">
        <f t="shared" si="21"/>
        <v>0.33873574791150773</v>
      </c>
      <c r="T84" s="9">
        <f t="shared" si="22"/>
        <v>0.548651</v>
      </c>
      <c r="U84" s="9">
        <f t="shared" si="23"/>
        <v>0.3645911622439344</v>
      </c>
      <c r="V84" s="15">
        <f t="shared" si="16"/>
        <v>0</v>
      </c>
      <c r="X84" s="11">
        <f t="shared" si="24"/>
        <v>6.019999999999999E+18</v>
      </c>
      <c r="Y84" s="11">
        <f t="shared" si="25"/>
        <v>6.723999999999999E-18</v>
      </c>
      <c r="Z84" s="11">
        <f t="shared" si="26"/>
        <v>4.0499999999999998E-4</v>
      </c>
      <c r="AA84" s="16">
        <f t="shared" si="27"/>
        <v>1.6129363098848163E-2</v>
      </c>
      <c r="AB84" s="9">
        <f t="shared" si="17"/>
        <v>0.96503739119354615</v>
      </c>
      <c r="AC84" s="9">
        <f t="shared" si="18"/>
        <v>0.98387063690115195</v>
      </c>
      <c r="AD84" s="15">
        <f t="shared" si="19"/>
        <v>39.82558789839053</v>
      </c>
      <c r="AE84" s="3">
        <f t="shared" si="28"/>
        <v>809.5695999999997</v>
      </c>
      <c r="AF84" s="2">
        <f t="shared" si="29"/>
        <v>0.25</v>
      </c>
      <c r="AG84" s="9">
        <f t="shared" si="30"/>
        <v>1.1169274906863209E-2</v>
      </c>
      <c r="AH84" s="2">
        <f t="shared" si="31"/>
        <v>0.54047539996993599</v>
      </c>
    </row>
    <row r="85" spans="1:34">
      <c r="A85" s="1">
        <f>Raw!A85</f>
        <v>72</v>
      </c>
      <c r="B85" s="14">
        <f>Raw!B85</f>
        <v>0.46164351851851854</v>
      </c>
      <c r="C85" s="15">
        <f>Raw!C85</f>
        <v>84.7</v>
      </c>
      <c r="D85" s="15">
        <f>IF(C85&gt;0.5,Raw!D85*D$11,-999)</f>
        <v>10.9</v>
      </c>
      <c r="E85" s="9">
        <f>IF(Raw!$G85&gt;$C$8,IF(Raw!$Q85&gt;$C$8,IF(Raw!$N85&gt;$C$9,IF(Raw!$N85&lt;$A$9,IF(Raw!$X85&gt;$C$9,IF(Raw!$X85&lt;$A$9,Raw!H85,-999),-999),-999),-999),-999),-999)</f>
        <v>1.0047219999999999</v>
      </c>
      <c r="F85" s="9">
        <f>IF(Raw!$G85&gt;$C$8,IF(Raw!$Q85&gt;$C$8,IF(Raw!$N85&gt;$C$9,IF(Raw!$N85&lt;$A$9,IF(Raw!$X85&gt;$C$9,IF(Raw!$X85&lt;$A$9,Raw!I85,-999),-999),-999),-999),-999),-999)</f>
        <v>1.4822580000000001</v>
      </c>
      <c r="G85" s="9">
        <f>Raw!G85</f>
        <v>0.98991200000000001</v>
      </c>
      <c r="H85" s="9">
        <f>IF(Raw!$G85&gt;$C$8,IF(Raw!$Q85&gt;$C$8,IF(Raw!$N85&gt;$C$9,IF(Raw!$N85&lt;$A$9,IF(Raw!$X85&gt;$C$9,IF(Raw!$X85&lt;$A$9,Raw!L85,-999),-999),-999),-999),-999),-999)</f>
        <v>625.79999999999995</v>
      </c>
      <c r="I85" s="9">
        <f>IF(Raw!$G85&gt;$C$8,IF(Raw!$Q85&gt;$C$8,IF(Raw!$N85&gt;$C$9,IF(Raw!$N85&lt;$A$9,IF(Raw!$X85&gt;$C$9,IF(Raw!$X85&lt;$A$9,Raw!M85,-999),-999),-999),-999),-999),-999)</f>
        <v>0.18528800000000001</v>
      </c>
      <c r="J85" s="9">
        <f>IF(Raw!$G85&gt;$C$8,IF(Raw!$Q85&gt;$C$8,IF(Raw!$N85&gt;$C$9,IF(Raw!$N85&lt;$A$9,IF(Raw!$X85&gt;$C$9,IF(Raw!$X85&lt;$A$9,Raw!N85,-999),-999),-999),-999),-999),-999)</f>
        <v>423</v>
      </c>
      <c r="K85" s="9">
        <f>IF(Raw!$G85&gt;$C$8,IF(Raw!$Q85&gt;$C$8,IF(Raw!$N85&gt;$C$9,IF(Raw!$N85&lt;$A$9,IF(Raw!$X85&gt;$C$9,IF(Raw!$X85&lt;$A$9,Raw!R85,-999),-999),-999),-999),-999),-999)</f>
        <v>0.92656400000000005</v>
      </c>
      <c r="L85" s="9">
        <f>IF(Raw!$G85&gt;$C$8,IF(Raw!$Q85&gt;$C$8,IF(Raw!$N85&gt;$C$9,IF(Raw!$N85&lt;$A$9,IF(Raw!$X85&gt;$C$9,IF(Raw!$X85&lt;$A$9,Raw!S85,-999),-999),-999),-999),-999),-999)</f>
        <v>1.4842139999999999</v>
      </c>
      <c r="M85" s="9">
        <f>Raw!Q85</f>
        <v>0.98803600000000003</v>
      </c>
      <c r="N85" s="9">
        <f>IF(Raw!$G85&gt;$C$8,IF(Raw!$Q85&gt;$C$8,IF(Raw!$N85&gt;$C$9,IF(Raw!$N85&lt;$A$9,IF(Raw!$X85&gt;$C$9,IF(Raw!$X85&lt;$A$9,Raw!V85,-999),-999),-999),-999),-999),-999)</f>
        <v>705</v>
      </c>
      <c r="O85" s="9">
        <f>IF(Raw!$G85&gt;$C$8,IF(Raw!$Q85&gt;$C$8,IF(Raw!$N85&gt;$C$9,IF(Raw!$N85&lt;$A$9,IF(Raw!$X85&gt;$C$9,IF(Raw!$X85&lt;$A$9,Raw!W85,-999),-999),-999),-999),-999),-999)</f>
        <v>0.10416499999999999</v>
      </c>
      <c r="P85" s="9">
        <f>IF(Raw!$G85&gt;$C$8,IF(Raw!$Q85&gt;$C$8,IF(Raw!$N85&gt;$C$9,IF(Raw!$N85&lt;$A$9,IF(Raw!$X85&gt;$C$9,IF(Raw!$X85&lt;$A$9,Raw!X85,-999),-999),-999),-999),-999),-999)</f>
        <v>529</v>
      </c>
      <c r="R85" s="9">
        <f t="shared" si="20"/>
        <v>0.47753600000000018</v>
      </c>
      <c r="S85" s="9">
        <f t="shared" si="21"/>
        <v>0.32216793567651525</v>
      </c>
      <c r="T85" s="9">
        <f t="shared" si="22"/>
        <v>0.55764999999999987</v>
      </c>
      <c r="U85" s="9">
        <f t="shared" si="23"/>
        <v>0.37572075185923315</v>
      </c>
      <c r="V85" s="15">
        <f t="shared" si="16"/>
        <v>0</v>
      </c>
      <c r="X85" s="11">
        <f t="shared" si="24"/>
        <v>6.561799999999999E+18</v>
      </c>
      <c r="Y85" s="11">
        <f t="shared" si="25"/>
        <v>6.2579999999999994E-18</v>
      </c>
      <c r="Z85" s="11">
        <f t="shared" si="26"/>
        <v>4.2299999999999998E-4</v>
      </c>
      <c r="AA85" s="16">
        <f t="shared" si="27"/>
        <v>1.7073399547726686E-2</v>
      </c>
      <c r="AB85" s="9">
        <f t="shared" si="17"/>
        <v>0.93608498125778983</v>
      </c>
      <c r="AC85" s="9">
        <f t="shared" si="18"/>
        <v>0.98292660045227331</v>
      </c>
      <c r="AD85" s="15">
        <f t="shared" si="19"/>
        <v>40.362646684933068</v>
      </c>
      <c r="AE85" s="3">
        <f t="shared" si="28"/>
        <v>753.46319999999969</v>
      </c>
      <c r="AF85" s="2">
        <f t="shared" si="29"/>
        <v>0.25</v>
      </c>
      <c r="AG85" s="9">
        <f t="shared" si="30"/>
        <v>1.1665449199608952E-2</v>
      </c>
      <c r="AH85" s="2">
        <f t="shared" si="31"/>
        <v>0.56448501577425025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83.4</v>
      </c>
      <c r="D86" s="15">
        <f>IF(C86&gt;0.5,Raw!D86*D$11,-999)</f>
        <v>11.8</v>
      </c>
      <c r="E86" s="9">
        <f>IF(Raw!$G86&gt;$C$8,IF(Raw!$Q86&gt;$C$8,IF(Raw!$N86&gt;$C$9,IF(Raw!$N86&lt;$A$9,IF(Raw!$X86&gt;$C$9,IF(Raw!$X86&lt;$A$9,Raw!H86,-999),-999),-999),-999),-999),-999)</f>
        <v>0.98618600000000001</v>
      </c>
      <c r="F86" s="9">
        <f>IF(Raw!$G86&gt;$C$8,IF(Raw!$Q86&gt;$C$8,IF(Raw!$N86&gt;$C$9,IF(Raw!$N86&lt;$A$9,IF(Raw!$X86&gt;$C$9,IF(Raw!$X86&lt;$A$9,Raw!I86,-999),-999),-999),-999),-999),-999)</f>
        <v>1.4744809999999999</v>
      </c>
      <c r="G86" s="9">
        <f>Raw!G86</f>
        <v>0.986398</v>
      </c>
      <c r="H86" s="9">
        <f>IF(Raw!$G86&gt;$C$8,IF(Raw!$Q86&gt;$C$8,IF(Raw!$N86&gt;$C$9,IF(Raw!$N86&lt;$A$9,IF(Raw!$X86&gt;$C$9,IF(Raw!$X86&lt;$A$9,Raw!L86,-999),-999),-999),-999),-999),-999)</f>
        <v>675.3</v>
      </c>
      <c r="I86" s="9">
        <f>IF(Raw!$G86&gt;$C$8,IF(Raw!$Q86&gt;$C$8,IF(Raw!$N86&gt;$C$9,IF(Raw!$N86&lt;$A$9,IF(Raw!$X86&gt;$C$9,IF(Raw!$X86&lt;$A$9,Raw!M86,-999),-999),-999),-999),-999),-999)</f>
        <v>0.280752</v>
      </c>
      <c r="J86" s="9">
        <f>IF(Raw!$G86&gt;$C$8,IF(Raw!$Q86&gt;$C$8,IF(Raw!$N86&gt;$C$9,IF(Raw!$N86&lt;$A$9,IF(Raw!$X86&gt;$C$9,IF(Raw!$X86&lt;$A$9,Raw!N86,-999),-999),-999),-999),-999),-999)</f>
        <v>441</v>
      </c>
      <c r="K86" s="9">
        <f>IF(Raw!$G86&gt;$C$8,IF(Raw!$Q86&gt;$C$8,IF(Raw!$N86&gt;$C$9,IF(Raw!$N86&lt;$A$9,IF(Raw!$X86&gt;$C$9,IF(Raw!$X86&lt;$A$9,Raw!R86,-999),-999),-999),-999),-999),-999)</f>
        <v>0.95730400000000004</v>
      </c>
      <c r="L86" s="9">
        <f>IF(Raw!$G86&gt;$C$8,IF(Raw!$Q86&gt;$C$8,IF(Raw!$N86&gt;$C$9,IF(Raw!$N86&lt;$A$9,IF(Raw!$X86&gt;$C$9,IF(Raw!$X86&lt;$A$9,Raw!S86,-999),-999),-999),-999),-999),-999)</f>
        <v>1.5195160000000001</v>
      </c>
      <c r="M86" s="9">
        <f>Raw!Q86</f>
        <v>0.98894000000000004</v>
      </c>
      <c r="N86" s="9">
        <f>IF(Raw!$G86&gt;$C$8,IF(Raw!$Q86&gt;$C$8,IF(Raw!$N86&gt;$C$9,IF(Raw!$N86&lt;$A$9,IF(Raw!$X86&gt;$C$9,IF(Raw!$X86&lt;$A$9,Raw!V86,-999),-999),-999),-999),-999),-999)</f>
        <v>689.1</v>
      </c>
      <c r="O86" s="9">
        <f>IF(Raw!$G86&gt;$C$8,IF(Raw!$Q86&gt;$C$8,IF(Raw!$N86&gt;$C$9,IF(Raw!$N86&lt;$A$9,IF(Raw!$X86&gt;$C$9,IF(Raw!$X86&lt;$A$9,Raw!W86,-999),-999),-999),-999),-999),-999)</f>
        <v>0.14508799999999999</v>
      </c>
      <c r="P86" s="9">
        <f>IF(Raw!$G86&gt;$C$8,IF(Raw!$Q86&gt;$C$8,IF(Raw!$N86&gt;$C$9,IF(Raw!$N86&lt;$A$9,IF(Raw!$X86&gt;$C$9,IF(Raw!$X86&lt;$A$9,Raw!X86,-999),-999),-999),-999),-999),-999)</f>
        <v>368</v>
      </c>
      <c r="R86" s="9">
        <f t="shared" si="20"/>
        <v>0.48829499999999992</v>
      </c>
      <c r="S86" s="9">
        <f t="shared" si="21"/>
        <v>0.3311639824453485</v>
      </c>
      <c r="T86" s="9">
        <f t="shared" si="22"/>
        <v>0.56221200000000005</v>
      </c>
      <c r="U86" s="9">
        <f t="shared" si="23"/>
        <v>0.36999412970972334</v>
      </c>
      <c r="V86" s="15">
        <f t="shared" si="16"/>
        <v>0</v>
      </c>
      <c r="X86" s="11">
        <f t="shared" si="24"/>
        <v>7.103599999999999E+18</v>
      </c>
      <c r="Y86" s="11">
        <f t="shared" si="25"/>
        <v>6.7529999999999994E-18</v>
      </c>
      <c r="Z86" s="11">
        <f t="shared" si="26"/>
        <v>4.4099999999999999E-4</v>
      </c>
      <c r="AA86" s="16">
        <f t="shared" si="27"/>
        <v>2.0716775168637198E-2</v>
      </c>
      <c r="AB86" s="9">
        <f t="shared" si="17"/>
        <v>0.96895121960110986</v>
      </c>
      <c r="AC86" s="9">
        <f t="shared" si="18"/>
        <v>0.97928322483136288</v>
      </c>
      <c r="AD86" s="15">
        <f t="shared" si="19"/>
        <v>46.976814441354193</v>
      </c>
      <c r="AE86" s="3">
        <f t="shared" si="28"/>
        <v>813.06119999999976</v>
      </c>
      <c r="AF86" s="2">
        <f t="shared" si="29"/>
        <v>0.25</v>
      </c>
      <c r="AG86" s="9">
        <f t="shared" si="30"/>
        <v>1.337011198135693E-2</v>
      </c>
      <c r="AH86" s="2">
        <f t="shared" si="31"/>
        <v>0.64697276063340592</v>
      </c>
    </row>
    <row r="87" spans="1:34">
      <c r="A87" s="1">
        <f>Raw!A87</f>
        <v>74</v>
      </c>
      <c r="B87" s="14">
        <f>Raw!B87</f>
        <v>0.46174768518518516</v>
      </c>
      <c r="C87" s="15">
        <f>Raw!C87</f>
        <v>82.1</v>
      </c>
      <c r="D87" s="15">
        <f>IF(C87&gt;0.5,Raw!D87*D$11,-999)</f>
        <v>13.6</v>
      </c>
      <c r="E87" s="9">
        <f>IF(Raw!$G87&gt;$C$8,IF(Raw!$Q87&gt;$C$8,IF(Raw!$N87&gt;$C$9,IF(Raw!$N87&lt;$A$9,IF(Raw!$X87&gt;$C$9,IF(Raw!$X87&lt;$A$9,Raw!H87,-999),-999),-999),-999),-999),-999)</f>
        <v>0.98432299999999995</v>
      </c>
      <c r="F87" s="9">
        <f>IF(Raw!$G87&gt;$C$8,IF(Raw!$Q87&gt;$C$8,IF(Raw!$N87&gt;$C$9,IF(Raw!$N87&lt;$A$9,IF(Raw!$X87&gt;$C$9,IF(Raw!$X87&lt;$A$9,Raw!I87,-999),-999),-999),-999),-999),-999)</f>
        <v>1.4772890000000001</v>
      </c>
      <c r="G87" s="9">
        <f>Raw!G87</f>
        <v>0.98852099999999998</v>
      </c>
      <c r="H87" s="9">
        <f>IF(Raw!$G87&gt;$C$8,IF(Raw!$Q87&gt;$C$8,IF(Raw!$N87&gt;$C$9,IF(Raw!$N87&lt;$A$9,IF(Raw!$X87&gt;$C$9,IF(Raw!$X87&lt;$A$9,Raw!L87,-999),-999),-999),-999),-999),-999)</f>
        <v>646.4</v>
      </c>
      <c r="I87" s="9">
        <f>IF(Raw!$G87&gt;$C$8,IF(Raw!$Q87&gt;$C$8,IF(Raw!$N87&gt;$C$9,IF(Raw!$N87&lt;$A$9,IF(Raw!$X87&gt;$C$9,IF(Raw!$X87&lt;$A$9,Raw!M87,-999),-999),-999),-999),-999),-999)</f>
        <v>0.20779600000000001</v>
      </c>
      <c r="J87" s="9">
        <f>IF(Raw!$G87&gt;$C$8,IF(Raw!$Q87&gt;$C$8,IF(Raw!$N87&gt;$C$9,IF(Raw!$N87&lt;$A$9,IF(Raw!$X87&gt;$C$9,IF(Raw!$X87&lt;$A$9,Raw!N87,-999),-999),-999),-999),-999),-999)</f>
        <v>434</v>
      </c>
      <c r="K87" s="9">
        <f>IF(Raw!$G87&gt;$C$8,IF(Raw!$Q87&gt;$C$8,IF(Raw!$N87&gt;$C$9,IF(Raw!$N87&lt;$A$9,IF(Raw!$X87&gt;$C$9,IF(Raw!$X87&lt;$A$9,Raw!R87,-999),-999),-999),-999),-999),-999)</f>
        <v>0.96126500000000004</v>
      </c>
      <c r="L87" s="9">
        <f>IF(Raw!$G87&gt;$C$8,IF(Raw!$Q87&gt;$C$8,IF(Raw!$N87&gt;$C$9,IF(Raw!$N87&lt;$A$9,IF(Raw!$X87&gt;$C$9,IF(Raw!$X87&lt;$A$9,Raw!S87,-999),-999),-999),-999),-999),-999)</f>
        <v>1.516227</v>
      </c>
      <c r="M87" s="9">
        <f>Raw!Q87</f>
        <v>0.98837200000000003</v>
      </c>
      <c r="N87" s="9">
        <f>IF(Raw!$G87&gt;$C$8,IF(Raw!$Q87&gt;$C$8,IF(Raw!$N87&gt;$C$9,IF(Raw!$N87&lt;$A$9,IF(Raw!$X87&gt;$C$9,IF(Raw!$X87&lt;$A$9,Raw!V87,-999),-999),-999),-999),-999),-999)</f>
        <v>691.1</v>
      </c>
      <c r="O87" s="9">
        <f>IF(Raw!$G87&gt;$C$8,IF(Raw!$Q87&gt;$C$8,IF(Raw!$N87&gt;$C$9,IF(Raw!$N87&lt;$A$9,IF(Raw!$X87&gt;$C$9,IF(Raw!$X87&lt;$A$9,Raw!W87,-999),-999),-999),-999),-999),-999)</f>
        <v>0.25028</v>
      </c>
      <c r="P87" s="9">
        <f>IF(Raw!$G87&gt;$C$8,IF(Raw!$Q87&gt;$C$8,IF(Raw!$N87&gt;$C$9,IF(Raw!$N87&lt;$A$9,IF(Raw!$X87&gt;$C$9,IF(Raw!$X87&lt;$A$9,Raw!X87,-999),-999),-999),-999),-999),-999)</f>
        <v>450</v>
      </c>
      <c r="R87" s="9">
        <f t="shared" si="20"/>
        <v>0.49296600000000013</v>
      </c>
      <c r="S87" s="9">
        <f t="shared" si="21"/>
        <v>0.33369638574442789</v>
      </c>
      <c r="T87" s="9">
        <f t="shared" si="22"/>
        <v>0.55496199999999996</v>
      </c>
      <c r="U87" s="9">
        <f t="shared" si="23"/>
        <v>0.36601511515096352</v>
      </c>
      <c r="V87" s="15">
        <f t="shared" si="16"/>
        <v>0</v>
      </c>
      <c r="X87" s="11">
        <f t="shared" si="24"/>
        <v>8.187199999999998E+18</v>
      </c>
      <c r="Y87" s="11">
        <f t="shared" si="25"/>
        <v>6.4639999999999997E-18</v>
      </c>
      <c r="Z87" s="11">
        <f t="shared" si="26"/>
        <v>4.3399999999999998E-4</v>
      </c>
      <c r="AA87" s="16">
        <f t="shared" si="27"/>
        <v>2.2452481868225151E-2</v>
      </c>
      <c r="AB87" s="9">
        <f t="shared" si="17"/>
        <v>0.97372527424255395</v>
      </c>
      <c r="AC87" s="9">
        <f t="shared" si="18"/>
        <v>0.97754751813177498</v>
      </c>
      <c r="AD87" s="15">
        <f t="shared" si="19"/>
        <v>51.733829189458881</v>
      </c>
      <c r="AE87" s="3">
        <f t="shared" si="28"/>
        <v>778.26559999999972</v>
      </c>
      <c r="AF87" s="2">
        <f t="shared" si="29"/>
        <v>0.25</v>
      </c>
      <c r="AG87" s="9">
        <f t="shared" si="30"/>
        <v>1.45656641907539E-2</v>
      </c>
      <c r="AH87" s="2">
        <f t="shared" si="31"/>
        <v>0.70482490985051549</v>
      </c>
    </row>
    <row r="88" spans="1:34">
      <c r="A88" s="1">
        <f>Raw!A88</f>
        <v>75</v>
      </c>
      <c r="B88" s="14">
        <f>Raw!B88</f>
        <v>0.46180555555555558</v>
      </c>
      <c r="C88" s="15">
        <f>Raw!C88</f>
        <v>80.900000000000006</v>
      </c>
      <c r="D88" s="15">
        <f>IF(C88&gt;0.5,Raw!D88*D$11,-999)</f>
        <v>12.7</v>
      </c>
      <c r="E88" s="9">
        <f>IF(Raw!$G88&gt;$C$8,IF(Raw!$Q88&gt;$C$8,IF(Raw!$N88&gt;$C$9,IF(Raw!$N88&lt;$A$9,IF(Raw!$X88&gt;$C$9,IF(Raw!$X88&lt;$A$9,Raw!H88,-999),-999),-999),-999),-999),-999)</f>
        <v>1.0133859999999999</v>
      </c>
      <c r="F88" s="9">
        <f>IF(Raw!$G88&gt;$C$8,IF(Raw!$Q88&gt;$C$8,IF(Raw!$N88&gt;$C$9,IF(Raw!$N88&lt;$A$9,IF(Raw!$X88&gt;$C$9,IF(Raw!$X88&lt;$A$9,Raw!I88,-999),-999),-999),-999),-999),-999)</f>
        <v>1.502364</v>
      </c>
      <c r="G88" s="9">
        <f>Raw!G88</f>
        <v>0.98135700000000003</v>
      </c>
      <c r="H88" s="9">
        <f>IF(Raw!$G88&gt;$C$8,IF(Raw!$Q88&gt;$C$8,IF(Raw!$N88&gt;$C$9,IF(Raw!$N88&lt;$A$9,IF(Raw!$X88&gt;$C$9,IF(Raw!$X88&lt;$A$9,Raw!L88,-999),-999),-999),-999),-999),-999)</f>
        <v>633.20000000000005</v>
      </c>
      <c r="I88" s="9">
        <f>IF(Raw!$G88&gt;$C$8,IF(Raw!$Q88&gt;$C$8,IF(Raw!$N88&gt;$C$9,IF(Raw!$N88&lt;$A$9,IF(Raw!$X88&gt;$C$9,IF(Raw!$X88&lt;$A$9,Raw!M88,-999),-999),-999),-999),-999),-999)</f>
        <v>0.205876</v>
      </c>
      <c r="J88" s="9">
        <f>IF(Raw!$G88&gt;$C$8,IF(Raw!$Q88&gt;$C$8,IF(Raw!$N88&gt;$C$9,IF(Raw!$N88&lt;$A$9,IF(Raw!$X88&gt;$C$9,IF(Raw!$X88&lt;$A$9,Raw!N88,-999),-999),-999),-999),-999),-999)</f>
        <v>659</v>
      </c>
      <c r="K88" s="9">
        <f>IF(Raw!$G88&gt;$C$8,IF(Raw!$Q88&gt;$C$8,IF(Raw!$N88&gt;$C$9,IF(Raw!$N88&lt;$A$9,IF(Raw!$X88&gt;$C$9,IF(Raw!$X88&lt;$A$9,Raw!R88,-999),-999),-999),-999),-999),-999)</f>
        <v>0.93332199999999998</v>
      </c>
      <c r="L88" s="9">
        <f>IF(Raw!$G88&gt;$C$8,IF(Raw!$Q88&gt;$C$8,IF(Raw!$N88&gt;$C$9,IF(Raw!$N88&lt;$A$9,IF(Raw!$X88&gt;$C$9,IF(Raw!$X88&lt;$A$9,Raw!S88,-999),-999),-999),-999),-999),-999)</f>
        <v>1.5218</v>
      </c>
      <c r="M88" s="9">
        <f>Raw!Q88</f>
        <v>0.98799899999999996</v>
      </c>
      <c r="N88" s="9">
        <f>IF(Raw!$G88&gt;$C$8,IF(Raw!$Q88&gt;$C$8,IF(Raw!$N88&gt;$C$9,IF(Raw!$N88&lt;$A$9,IF(Raw!$X88&gt;$C$9,IF(Raw!$X88&lt;$A$9,Raw!V88,-999),-999),-999),-999),-999),-999)</f>
        <v>674</v>
      </c>
      <c r="O88" s="9">
        <f>IF(Raw!$G88&gt;$C$8,IF(Raw!$Q88&gt;$C$8,IF(Raw!$N88&gt;$C$9,IF(Raw!$N88&lt;$A$9,IF(Raw!$X88&gt;$C$9,IF(Raw!$X88&lt;$A$9,Raw!W88,-999),-999),-999),-999),-999),-999)</f>
        <v>4.6999999999999997E-5</v>
      </c>
      <c r="P88" s="9">
        <f>IF(Raw!$G88&gt;$C$8,IF(Raw!$Q88&gt;$C$8,IF(Raw!$N88&gt;$C$9,IF(Raw!$N88&lt;$A$9,IF(Raw!$X88&gt;$C$9,IF(Raw!$X88&lt;$A$9,Raw!X88,-999),-999),-999),-999),-999),-999)</f>
        <v>526</v>
      </c>
      <c r="R88" s="9">
        <f t="shared" si="20"/>
        <v>0.48897800000000013</v>
      </c>
      <c r="S88" s="9">
        <f t="shared" si="21"/>
        <v>0.32547238884850815</v>
      </c>
      <c r="T88" s="9">
        <f t="shared" si="22"/>
        <v>0.58847800000000006</v>
      </c>
      <c r="U88" s="9">
        <f t="shared" si="23"/>
        <v>0.38669864633986073</v>
      </c>
      <c r="V88" s="15">
        <f t="shared" si="16"/>
        <v>0</v>
      </c>
      <c r="X88" s="11">
        <f t="shared" si="24"/>
        <v>7.645399999999998E+18</v>
      </c>
      <c r="Y88" s="11">
        <f t="shared" si="25"/>
        <v>6.3319999999999999E-18</v>
      </c>
      <c r="Z88" s="11">
        <f t="shared" si="26"/>
        <v>6.5899999999999997E-4</v>
      </c>
      <c r="AA88" s="16">
        <f t="shared" si="27"/>
        <v>3.0916321311102019E-2</v>
      </c>
      <c r="AB88" s="9">
        <f t="shared" si="17"/>
        <v>0.95151557493251471</v>
      </c>
      <c r="AC88" s="9">
        <f t="shared" si="18"/>
        <v>0.96908367868889789</v>
      </c>
      <c r="AD88" s="15">
        <f t="shared" si="19"/>
        <v>46.913992884828552</v>
      </c>
      <c r="AE88" s="3">
        <f t="shared" si="28"/>
        <v>762.37279999999976</v>
      </c>
      <c r="AF88" s="2">
        <f t="shared" si="29"/>
        <v>0.25</v>
      </c>
      <c r="AG88" s="9">
        <f t="shared" si="30"/>
        <v>1.3955059648431585E-2</v>
      </c>
      <c r="AH88" s="2">
        <f t="shared" si="31"/>
        <v>0.675278073821587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80</v>
      </c>
      <c r="D89" s="15">
        <f>IF(C89&gt;0.5,Raw!D89*D$11,-999)</f>
        <v>12.7</v>
      </c>
      <c r="E89" s="9">
        <f>IF(Raw!$G89&gt;$C$8,IF(Raw!$Q89&gt;$C$8,IF(Raw!$N89&gt;$C$9,IF(Raw!$N89&lt;$A$9,IF(Raw!$X89&gt;$C$9,IF(Raw!$X89&lt;$A$9,Raw!H89,-999),-999),-999),-999),-999),-999)</f>
        <v>1.0344139999999999</v>
      </c>
      <c r="F89" s="9">
        <f>IF(Raw!$G89&gt;$C$8,IF(Raw!$Q89&gt;$C$8,IF(Raw!$N89&gt;$C$9,IF(Raw!$N89&lt;$A$9,IF(Raw!$X89&gt;$C$9,IF(Raw!$X89&lt;$A$9,Raw!I89,-999),-999),-999),-999),-999),-999)</f>
        <v>1.535846</v>
      </c>
      <c r="G89" s="9">
        <f>Raw!G89</f>
        <v>0.98481099999999999</v>
      </c>
      <c r="H89" s="9">
        <f>IF(Raw!$G89&gt;$C$8,IF(Raw!$Q89&gt;$C$8,IF(Raw!$N89&gt;$C$9,IF(Raw!$N89&lt;$A$9,IF(Raw!$X89&gt;$C$9,IF(Raw!$X89&lt;$A$9,Raw!L89,-999),-999),-999),-999),-999),-999)</f>
        <v>620.29999999999995</v>
      </c>
      <c r="I89" s="9">
        <f>IF(Raw!$G89&gt;$C$8,IF(Raw!$Q89&gt;$C$8,IF(Raw!$N89&gt;$C$9,IF(Raw!$N89&lt;$A$9,IF(Raw!$X89&gt;$C$9,IF(Raw!$X89&lt;$A$9,Raw!M89,-999),-999),-999),-999),-999),-999)</f>
        <v>0.18621799999999999</v>
      </c>
      <c r="J89" s="9">
        <f>IF(Raw!$G89&gt;$C$8,IF(Raw!$Q89&gt;$C$8,IF(Raw!$N89&gt;$C$9,IF(Raw!$N89&lt;$A$9,IF(Raw!$X89&gt;$C$9,IF(Raw!$X89&lt;$A$9,Raw!N89,-999),-999),-999),-999),-999),-999)</f>
        <v>466</v>
      </c>
      <c r="K89" s="9">
        <f>IF(Raw!$G89&gt;$C$8,IF(Raw!$Q89&gt;$C$8,IF(Raw!$N89&gt;$C$9,IF(Raw!$N89&lt;$A$9,IF(Raw!$X89&gt;$C$9,IF(Raw!$X89&lt;$A$9,Raw!R89,-999),-999),-999),-999),-999),-999)</f>
        <v>0.98259399999999997</v>
      </c>
      <c r="L89" s="9">
        <f>IF(Raw!$G89&gt;$C$8,IF(Raw!$Q89&gt;$C$8,IF(Raw!$N89&gt;$C$9,IF(Raw!$N89&lt;$A$9,IF(Raw!$X89&gt;$C$9,IF(Raw!$X89&lt;$A$9,Raw!S89,-999),-999),-999),-999),-999),-999)</f>
        <v>1.559863</v>
      </c>
      <c r="M89" s="9">
        <f>Raw!Q89</f>
        <v>0.98789800000000005</v>
      </c>
      <c r="N89" s="9">
        <f>IF(Raw!$G89&gt;$C$8,IF(Raw!$Q89&gt;$C$8,IF(Raw!$N89&gt;$C$9,IF(Raw!$N89&lt;$A$9,IF(Raw!$X89&gt;$C$9,IF(Raw!$X89&lt;$A$9,Raw!V89,-999),-999),-999),-999),-999),-999)</f>
        <v>647.5</v>
      </c>
      <c r="O89" s="9">
        <f>IF(Raw!$G89&gt;$C$8,IF(Raw!$Q89&gt;$C$8,IF(Raw!$N89&gt;$C$9,IF(Raw!$N89&lt;$A$9,IF(Raw!$X89&gt;$C$9,IF(Raw!$X89&lt;$A$9,Raw!W89,-999),-999),-999),-999),-999),-999)</f>
        <v>0.22192500000000001</v>
      </c>
      <c r="P89" s="9">
        <f>IF(Raw!$G89&gt;$C$8,IF(Raw!$Q89&gt;$C$8,IF(Raw!$N89&gt;$C$9,IF(Raw!$N89&lt;$A$9,IF(Raw!$X89&gt;$C$9,IF(Raw!$X89&lt;$A$9,Raw!X89,-999),-999),-999),-999),-999),-999)</f>
        <v>401</v>
      </c>
      <c r="R89" s="9">
        <f t="shared" si="20"/>
        <v>0.5014320000000001</v>
      </c>
      <c r="S89" s="9">
        <f t="shared" si="21"/>
        <v>0.32648585860821988</v>
      </c>
      <c r="T89" s="9">
        <f t="shared" si="22"/>
        <v>0.57726900000000003</v>
      </c>
      <c r="U89" s="9">
        <f t="shared" si="23"/>
        <v>0.37007673109753869</v>
      </c>
      <c r="V89" s="15">
        <f t="shared" si="16"/>
        <v>0</v>
      </c>
      <c r="X89" s="11">
        <f t="shared" si="24"/>
        <v>7.645399999999998E+18</v>
      </c>
      <c r="Y89" s="11">
        <f t="shared" si="25"/>
        <v>6.2029999999999993E-18</v>
      </c>
      <c r="Z89" s="11">
        <f t="shared" si="26"/>
        <v>4.66E-4</v>
      </c>
      <c r="AA89" s="16">
        <f t="shared" si="27"/>
        <v>2.1621937922286082E-2</v>
      </c>
      <c r="AB89" s="9">
        <f t="shared" si="17"/>
        <v>0.99507567448246015</v>
      </c>
      <c r="AC89" s="9">
        <f t="shared" si="18"/>
        <v>0.97837806207771394</v>
      </c>
      <c r="AD89" s="15">
        <f t="shared" si="19"/>
        <v>46.399008416922925</v>
      </c>
      <c r="AE89" s="3">
        <f t="shared" si="28"/>
        <v>746.84119999999973</v>
      </c>
      <c r="AF89" s="2">
        <f t="shared" si="29"/>
        <v>0.25</v>
      </c>
      <c r="AG89" s="9">
        <f t="shared" si="30"/>
        <v>1.3208610277770785E-2</v>
      </c>
      <c r="AH89" s="2">
        <f t="shared" si="31"/>
        <v>0.63915777724644385</v>
      </c>
    </row>
    <row r="90" spans="1:34">
      <c r="A90" s="1">
        <f>Raw!A90</f>
        <v>77</v>
      </c>
      <c r="B90" s="14">
        <f>Raw!B90</f>
        <v>0.46190972222222221</v>
      </c>
      <c r="C90" s="15">
        <f>Raw!C90</f>
        <v>78.7</v>
      </c>
      <c r="D90" s="15">
        <f>IF(C90&gt;0.5,Raw!D90*D$11,-999)</f>
        <v>13.6</v>
      </c>
      <c r="E90" s="9">
        <f>IF(Raw!$G90&gt;$C$8,IF(Raw!$Q90&gt;$C$8,IF(Raw!$N90&gt;$C$9,IF(Raw!$N90&lt;$A$9,IF(Raw!$X90&gt;$C$9,IF(Raw!$X90&lt;$A$9,Raw!H90,-999),-999),-999),-999),-999),-999)</f>
        <v>1.0231650000000001</v>
      </c>
      <c r="F90" s="9">
        <f>IF(Raw!$G90&gt;$C$8,IF(Raw!$Q90&gt;$C$8,IF(Raw!$N90&gt;$C$9,IF(Raw!$N90&lt;$A$9,IF(Raw!$X90&gt;$C$9,IF(Raw!$X90&lt;$A$9,Raw!I90,-999),-999),-999),-999),-999),-999)</f>
        <v>1.5682720000000001</v>
      </c>
      <c r="G90" s="9">
        <f>Raw!G90</f>
        <v>0.97644799999999998</v>
      </c>
      <c r="H90" s="9">
        <f>IF(Raw!$G90&gt;$C$8,IF(Raw!$Q90&gt;$C$8,IF(Raw!$N90&gt;$C$9,IF(Raw!$N90&lt;$A$9,IF(Raw!$X90&gt;$C$9,IF(Raw!$X90&lt;$A$9,Raw!L90,-999),-999),-999),-999),-999),-999)</f>
        <v>639.20000000000005</v>
      </c>
      <c r="I90" s="9">
        <f>IF(Raw!$G90&gt;$C$8,IF(Raw!$Q90&gt;$C$8,IF(Raw!$N90&gt;$C$9,IF(Raw!$N90&lt;$A$9,IF(Raw!$X90&gt;$C$9,IF(Raw!$X90&lt;$A$9,Raw!M90,-999),-999),-999),-999),-999),-999)</f>
        <v>4.1999999999999998E-5</v>
      </c>
      <c r="J90" s="9">
        <f>IF(Raw!$G90&gt;$C$8,IF(Raw!$Q90&gt;$C$8,IF(Raw!$N90&gt;$C$9,IF(Raw!$N90&lt;$A$9,IF(Raw!$X90&gt;$C$9,IF(Raw!$X90&lt;$A$9,Raw!N90,-999),-999),-999),-999),-999),-999)</f>
        <v>433</v>
      </c>
      <c r="K90" s="9">
        <f>IF(Raw!$G90&gt;$C$8,IF(Raw!$Q90&gt;$C$8,IF(Raw!$N90&gt;$C$9,IF(Raw!$N90&lt;$A$9,IF(Raw!$X90&gt;$C$9,IF(Raw!$X90&lt;$A$9,Raw!R90,-999),-999),-999),-999),-999),-999)</f>
        <v>0.96630099999999997</v>
      </c>
      <c r="L90" s="9">
        <f>IF(Raw!$G90&gt;$C$8,IF(Raw!$Q90&gt;$C$8,IF(Raw!$N90&gt;$C$9,IF(Raw!$N90&lt;$A$9,IF(Raw!$X90&gt;$C$9,IF(Raw!$X90&lt;$A$9,Raw!S90,-999),-999),-999),-999),-999),-999)</f>
        <v>1.5804910000000001</v>
      </c>
      <c r="M90" s="9">
        <f>Raw!Q90</f>
        <v>0.98846000000000001</v>
      </c>
      <c r="N90" s="9">
        <f>IF(Raw!$G90&gt;$C$8,IF(Raw!$Q90&gt;$C$8,IF(Raw!$N90&gt;$C$9,IF(Raw!$N90&lt;$A$9,IF(Raw!$X90&gt;$C$9,IF(Raw!$X90&lt;$A$9,Raw!V90,-999),-999),-999),-999),-999),-999)</f>
        <v>660.2</v>
      </c>
      <c r="O90" s="9">
        <f>IF(Raw!$G90&gt;$C$8,IF(Raw!$Q90&gt;$C$8,IF(Raw!$N90&gt;$C$9,IF(Raw!$N90&lt;$A$9,IF(Raw!$X90&gt;$C$9,IF(Raw!$X90&lt;$A$9,Raw!W90,-999),-999),-999),-999),-999),-999)</f>
        <v>6.6572000000000006E-2</v>
      </c>
      <c r="P90" s="9">
        <f>IF(Raw!$G90&gt;$C$8,IF(Raw!$Q90&gt;$C$8,IF(Raw!$N90&gt;$C$9,IF(Raw!$N90&lt;$A$9,IF(Raw!$X90&gt;$C$9,IF(Raw!$X90&lt;$A$9,Raw!X90,-999),-999),-999),-999),-999),-999)</f>
        <v>372</v>
      </c>
      <c r="R90" s="9">
        <f t="shared" si="20"/>
        <v>0.54510700000000001</v>
      </c>
      <c r="S90" s="9">
        <f t="shared" si="21"/>
        <v>0.3475844751420672</v>
      </c>
      <c r="T90" s="9">
        <f t="shared" si="22"/>
        <v>0.61419000000000012</v>
      </c>
      <c r="U90" s="9">
        <f t="shared" si="23"/>
        <v>0.38860708476036881</v>
      </c>
      <c r="V90" s="15">
        <f t="shared" si="16"/>
        <v>0</v>
      </c>
      <c r="X90" s="11">
        <f t="shared" si="24"/>
        <v>8.187199999999998E+18</v>
      </c>
      <c r="Y90" s="11">
        <f t="shared" si="25"/>
        <v>6.3920000000000003E-18</v>
      </c>
      <c r="Z90" s="11">
        <f t="shared" si="26"/>
        <v>4.3299999999999995E-4</v>
      </c>
      <c r="AA90" s="16">
        <f t="shared" si="27"/>
        <v>2.2157909762742279E-2</v>
      </c>
      <c r="AB90" s="9">
        <f t="shared" si="17"/>
        <v>0.97991016659717867</v>
      </c>
      <c r="AC90" s="9">
        <f t="shared" si="18"/>
        <v>0.97784209023725766</v>
      </c>
      <c r="AD90" s="15">
        <f t="shared" si="19"/>
        <v>51.173001761529513</v>
      </c>
      <c r="AE90" s="3">
        <f t="shared" si="28"/>
        <v>769.5967999999998</v>
      </c>
      <c r="AF90" s="2">
        <f t="shared" si="29"/>
        <v>0.25</v>
      </c>
      <c r="AG90" s="9">
        <f t="shared" si="30"/>
        <v>1.5297070025373232E-2</v>
      </c>
      <c r="AH90" s="2">
        <f t="shared" si="31"/>
        <v>0.74021725754564871</v>
      </c>
    </row>
    <row r="91" spans="1:34">
      <c r="A91" s="1">
        <f>Raw!A91</f>
        <v>78</v>
      </c>
      <c r="B91" s="14">
        <f>Raw!B91</f>
        <v>0.46196759259259257</v>
      </c>
      <c r="C91" s="15">
        <f>Raw!C91</f>
        <v>77.2</v>
      </c>
      <c r="D91" s="15">
        <f>IF(C91&gt;0.5,Raw!D91*D$11,-999)</f>
        <v>16.3</v>
      </c>
      <c r="E91" s="9">
        <f>IF(Raw!$G91&gt;$C$8,IF(Raw!$Q91&gt;$C$8,IF(Raw!$N91&gt;$C$9,IF(Raw!$N91&lt;$A$9,IF(Raw!$X91&gt;$C$9,IF(Raw!$X91&lt;$A$9,Raw!H91,-999),-999),-999),-999),-999),-999)</f>
        <v>1.04758</v>
      </c>
      <c r="F91" s="9">
        <f>IF(Raw!$G91&gt;$C$8,IF(Raw!$Q91&gt;$C$8,IF(Raw!$N91&gt;$C$9,IF(Raw!$N91&lt;$A$9,IF(Raw!$X91&gt;$C$9,IF(Raw!$X91&lt;$A$9,Raw!I91,-999),-999),-999),-999),-999),-999)</f>
        <v>1.546802</v>
      </c>
      <c r="G91" s="9">
        <f>Raw!G91</f>
        <v>0.98165800000000003</v>
      </c>
      <c r="H91" s="9">
        <f>IF(Raw!$G91&gt;$C$8,IF(Raw!$Q91&gt;$C$8,IF(Raw!$N91&gt;$C$9,IF(Raw!$N91&lt;$A$9,IF(Raw!$X91&gt;$C$9,IF(Raw!$X91&lt;$A$9,Raw!L91,-999),-999),-999),-999),-999),-999)</f>
        <v>624</v>
      </c>
      <c r="I91" s="9">
        <f>IF(Raw!$G91&gt;$C$8,IF(Raw!$Q91&gt;$C$8,IF(Raw!$N91&gt;$C$9,IF(Raw!$N91&lt;$A$9,IF(Raw!$X91&gt;$C$9,IF(Raw!$X91&lt;$A$9,Raw!M91,-999),-999),-999),-999),-999),-999)</f>
        <v>0.25896799999999998</v>
      </c>
      <c r="J91" s="9">
        <f>IF(Raw!$G91&gt;$C$8,IF(Raw!$Q91&gt;$C$8,IF(Raw!$N91&gt;$C$9,IF(Raw!$N91&lt;$A$9,IF(Raw!$X91&gt;$C$9,IF(Raw!$X91&lt;$A$9,Raw!N91,-999),-999),-999),-999),-999),-999)</f>
        <v>563</v>
      </c>
      <c r="K91" s="9">
        <f>IF(Raw!$G91&gt;$C$8,IF(Raw!$Q91&gt;$C$8,IF(Raw!$N91&gt;$C$9,IF(Raw!$N91&lt;$A$9,IF(Raw!$X91&gt;$C$9,IF(Raw!$X91&lt;$A$9,Raw!R91,-999),-999),-999),-999),-999),-999)</f>
        <v>0.98972599999999999</v>
      </c>
      <c r="L91" s="9">
        <f>IF(Raw!$G91&gt;$C$8,IF(Raw!$Q91&gt;$C$8,IF(Raw!$N91&gt;$C$9,IF(Raw!$N91&lt;$A$9,IF(Raw!$X91&gt;$C$9,IF(Raw!$X91&lt;$A$9,Raw!S91,-999),-999),-999),-999),-999),-999)</f>
        <v>1.57142</v>
      </c>
      <c r="M91" s="9">
        <f>Raw!Q91</f>
        <v>0.99119100000000004</v>
      </c>
      <c r="N91" s="9">
        <f>IF(Raw!$G91&gt;$C$8,IF(Raw!$Q91&gt;$C$8,IF(Raw!$N91&gt;$C$9,IF(Raw!$N91&lt;$A$9,IF(Raw!$X91&gt;$C$9,IF(Raw!$X91&lt;$A$9,Raw!V91,-999),-999),-999),-999),-999),-999)</f>
        <v>662.1</v>
      </c>
      <c r="O91" s="9">
        <f>IF(Raw!$G91&gt;$C$8,IF(Raw!$Q91&gt;$C$8,IF(Raw!$N91&gt;$C$9,IF(Raw!$N91&lt;$A$9,IF(Raw!$X91&gt;$C$9,IF(Raw!$X91&lt;$A$9,Raw!W91,-999),-999),-999),-999),-999),-999)</f>
        <v>0.16442599999999999</v>
      </c>
      <c r="P91" s="9">
        <f>IF(Raw!$G91&gt;$C$8,IF(Raw!$Q91&gt;$C$8,IF(Raw!$N91&gt;$C$9,IF(Raw!$N91&lt;$A$9,IF(Raw!$X91&gt;$C$9,IF(Raw!$X91&lt;$A$9,Raw!X91,-999),-999),-999),-999),-999),-999)</f>
        <v>603</v>
      </c>
      <c r="R91" s="9">
        <f t="shared" si="20"/>
        <v>0.49922200000000005</v>
      </c>
      <c r="S91" s="9">
        <f t="shared" si="21"/>
        <v>0.32274460467467719</v>
      </c>
      <c r="T91" s="9">
        <f t="shared" si="22"/>
        <v>0.58169400000000004</v>
      </c>
      <c r="U91" s="9">
        <f t="shared" si="23"/>
        <v>0.37017092820506298</v>
      </c>
      <c r="V91" s="15">
        <f t="shared" si="16"/>
        <v>0</v>
      </c>
      <c r="X91" s="11">
        <f t="shared" si="24"/>
        <v>9.8125999999999959E+18</v>
      </c>
      <c r="Y91" s="11">
        <f t="shared" si="25"/>
        <v>6.2399999999999999E-18</v>
      </c>
      <c r="Z91" s="11">
        <f t="shared" si="26"/>
        <v>5.6300000000000002E-4</v>
      </c>
      <c r="AA91" s="16">
        <f t="shared" si="27"/>
        <v>3.3324066070481669E-2</v>
      </c>
      <c r="AB91" s="9">
        <f t="shared" si="17"/>
        <v>1.0091104092888028</v>
      </c>
      <c r="AC91" s="9">
        <f t="shared" si="18"/>
        <v>0.96667593392951823</v>
      </c>
      <c r="AD91" s="15">
        <f t="shared" si="19"/>
        <v>59.190170640287143</v>
      </c>
      <c r="AE91" s="3">
        <f t="shared" si="28"/>
        <v>751.29599999999982</v>
      </c>
      <c r="AF91" s="2">
        <f t="shared" si="29"/>
        <v>0.25</v>
      </c>
      <c r="AG91" s="9">
        <f t="shared" si="30"/>
        <v>1.685421569733166E-2</v>
      </c>
      <c r="AH91" s="2">
        <f t="shared" si="31"/>
        <v>0.81556672623372317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75.900000000000006</v>
      </c>
      <c r="D92" s="15">
        <f>IF(C92&gt;0.5,Raw!D92*D$11,-999)</f>
        <v>18.100000000000001</v>
      </c>
      <c r="E92" s="9">
        <f>IF(Raw!$G92&gt;$C$8,IF(Raw!$Q92&gt;$C$8,IF(Raw!$N92&gt;$C$9,IF(Raw!$N92&lt;$A$9,IF(Raw!$X92&gt;$C$9,IF(Raw!$X92&lt;$A$9,Raw!H92,-999),-999),-999),-999),-999),-999)</f>
        <v>1.038033</v>
      </c>
      <c r="F92" s="9">
        <f>IF(Raw!$G92&gt;$C$8,IF(Raw!$Q92&gt;$C$8,IF(Raw!$N92&gt;$C$9,IF(Raw!$N92&lt;$A$9,IF(Raw!$X92&gt;$C$9,IF(Raw!$X92&lt;$A$9,Raw!I92,-999),-999),-999),-999),-999),-999)</f>
        <v>1.5653379999999999</v>
      </c>
      <c r="G92" s="9">
        <f>Raw!G92</f>
        <v>0.9819</v>
      </c>
      <c r="H92" s="9">
        <f>IF(Raw!$G92&gt;$C$8,IF(Raw!$Q92&gt;$C$8,IF(Raw!$N92&gt;$C$9,IF(Raw!$N92&lt;$A$9,IF(Raw!$X92&gt;$C$9,IF(Raw!$X92&lt;$A$9,Raw!L92,-999),-999),-999),-999),-999),-999)</f>
        <v>656</v>
      </c>
      <c r="I92" s="9">
        <f>IF(Raw!$G92&gt;$C$8,IF(Raw!$Q92&gt;$C$8,IF(Raw!$N92&gt;$C$9,IF(Raw!$N92&lt;$A$9,IF(Raw!$X92&gt;$C$9,IF(Raw!$X92&lt;$A$9,Raw!M92,-999),-999),-999),-999),-999),-999)</f>
        <v>0.15740299999999999</v>
      </c>
      <c r="J92" s="9">
        <f>IF(Raw!$G92&gt;$C$8,IF(Raw!$Q92&gt;$C$8,IF(Raw!$N92&gt;$C$9,IF(Raw!$N92&lt;$A$9,IF(Raw!$X92&gt;$C$9,IF(Raw!$X92&lt;$A$9,Raw!N92,-999),-999),-999),-999),-999),-999)</f>
        <v>798</v>
      </c>
      <c r="K92" s="9">
        <f>IF(Raw!$G92&gt;$C$8,IF(Raw!$Q92&gt;$C$8,IF(Raw!$N92&gt;$C$9,IF(Raw!$N92&lt;$A$9,IF(Raw!$X92&gt;$C$9,IF(Raw!$X92&lt;$A$9,Raw!R92,-999),-999),-999),-999),-999),-999)</f>
        <v>1.002051</v>
      </c>
      <c r="L92" s="9">
        <f>IF(Raw!$G92&gt;$C$8,IF(Raw!$Q92&gt;$C$8,IF(Raw!$N92&gt;$C$9,IF(Raw!$N92&lt;$A$9,IF(Raw!$X92&gt;$C$9,IF(Raw!$X92&lt;$A$9,Raw!S92,-999),-999),-999),-999),-999),-999)</f>
        <v>1.585907</v>
      </c>
      <c r="M92" s="9">
        <f>Raw!Q92</f>
        <v>0.99143999999999999</v>
      </c>
      <c r="N92" s="9">
        <f>IF(Raw!$G92&gt;$C$8,IF(Raw!$Q92&gt;$C$8,IF(Raw!$N92&gt;$C$9,IF(Raw!$N92&lt;$A$9,IF(Raw!$X92&gt;$C$9,IF(Raw!$X92&lt;$A$9,Raw!V92,-999),-999),-999),-999),-999),-999)</f>
        <v>649.29999999999995</v>
      </c>
      <c r="O92" s="9">
        <f>IF(Raw!$G92&gt;$C$8,IF(Raw!$Q92&gt;$C$8,IF(Raw!$N92&gt;$C$9,IF(Raw!$N92&lt;$A$9,IF(Raw!$X92&gt;$C$9,IF(Raw!$X92&lt;$A$9,Raw!W92,-999),-999),-999),-999),-999),-999)</f>
        <v>0.28464200000000001</v>
      </c>
      <c r="P92" s="9">
        <f>IF(Raw!$G92&gt;$C$8,IF(Raw!$Q92&gt;$C$8,IF(Raw!$N92&gt;$C$9,IF(Raw!$N92&lt;$A$9,IF(Raw!$X92&gt;$C$9,IF(Raw!$X92&lt;$A$9,Raw!X92,-999),-999),-999),-999),-999),-999)</f>
        <v>510</v>
      </c>
      <c r="R92" s="9">
        <f t="shared" si="20"/>
        <v>0.52730499999999991</v>
      </c>
      <c r="S92" s="9">
        <f t="shared" si="21"/>
        <v>0.33686334836310111</v>
      </c>
      <c r="T92" s="9">
        <f t="shared" si="22"/>
        <v>0.58385599999999993</v>
      </c>
      <c r="U92" s="9">
        <f t="shared" si="23"/>
        <v>0.36815273531171749</v>
      </c>
      <c r="V92" s="15">
        <f t="shared" si="16"/>
        <v>0</v>
      </c>
      <c r="X92" s="11">
        <f t="shared" si="24"/>
        <v>1.0896199999999998E+19</v>
      </c>
      <c r="Y92" s="11">
        <f t="shared" si="25"/>
        <v>6.5599999999999998E-18</v>
      </c>
      <c r="Z92" s="11">
        <f t="shared" si="26"/>
        <v>7.9799999999999999E-4</v>
      </c>
      <c r="AA92" s="16">
        <f t="shared" si="27"/>
        <v>5.3962275123621548E-2</v>
      </c>
      <c r="AB92" s="9">
        <f t="shared" si="17"/>
        <v>1.0335571981045772</v>
      </c>
      <c r="AC92" s="9">
        <f t="shared" si="18"/>
        <v>0.94603772487637838</v>
      </c>
      <c r="AD92" s="15">
        <f t="shared" si="19"/>
        <v>67.621898651154837</v>
      </c>
      <c r="AE92" s="3">
        <f t="shared" si="28"/>
        <v>789.82399999999973</v>
      </c>
      <c r="AF92" s="2">
        <f t="shared" si="29"/>
        <v>0.25</v>
      </c>
      <c r="AG92" s="9">
        <f t="shared" si="30"/>
        <v>1.9150143811841838E-2</v>
      </c>
      <c r="AH92" s="2">
        <f t="shared" si="31"/>
        <v>0.92666549283580724</v>
      </c>
    </row>
    <row r="93" spans="1:34">
      <c r="A93" s="1">
        <f>Raw!A93</f>
        <v>80</v>
      </c>
      <c r="B93" s="14">
        <f>Raw!B93</f>
        <v>0.46207175925925931</v>
      </c>
      <c r="C93" s="15">
        <f>Raw!C93</f>
        <v>74.7</v>
      </c>
      <c r="D93" s="15">
        <f>IF(C93&gt;0.5,Raw!D93*D$11,-999)</f>
        <v>16.3</v>
      </c>
      <c r="E93" s="9">
        <f>IF(Raw!$G93&gt;$C$8,IF(Raw!$Q93&gt;$C$8,IF(Raw!$N93&gt;$C$9,IF(Raw!$N93&lt;$A$9,IF(Raw!$X93&gt;$C$9,IF(Raw!$X93&lt;$A$9,Raw!H93,-999),-999),-999),-999),-999),-999)</f>
        <v>1.050441</v>
      </c>
      <c r="F93" s="9">
        <f>IF(Raw!$G93&gt;$C$8,IF(Raw!$Q93&gt;$C$8,IF(Raw!$N93&gt;$C$9,IF(Raw!$N93&lt;$A$9,IF(Raw!$X93&gt;$C$9,IF(Raw!$X93&lt;$A$9,Raw!I93,-999),-999),-999),-999),-999),-999)</f>
        <v>1.610034</v>
      </c>
      <c r="G93" s="9">
        <f>Raw!G93</f>
        <v>0.99219800000000002</v>
      </c>
      <c r="H93" s="9">
        <f>IF(Raw!$G93&gt;$C$8,IF(Raw!$Q93&gt;$C$8,IF(Raw!$N93&gt;$C$9,IF(Raw!$N93&lt;$A$9,IF(Raw!$X93&gt;$C$9,IF(Raw!$X93&lt;$A$9,Raw!L93,-999),-999),-999),-999),-999),-999)</f>
        <v>580.6</v>
      </c>
      <c r="I93" s="9">
        <f>IF(Raw!$G93&gt;$C$8,IF(Raw!$Q93&gt;$C$8,IF(Raw!$N93&gt;$C$9,IF(Raw!$N93&lt;$A$9,IF(Raw!$X93&gt;$C$9,IF(Raw!$X93&lt;$A$9,Raw!M93,-999),-999),-999),-999),-999),-999)</f>
        <v>5.4101999999999997E-2</v>
      </c>
      <c r="J93" s="9">
        <f>IF(Raw!$G93&gt;$C$8,IF(Raw!$Q93&gt;$C$8,IF(Raw!$N93&gt;$C$9,IF(Raw!$N93&lt;$A$9,IF(Raw!$X93&gt;$C$9,IF(Raw!$X93&lt;$A$9,Raw!N93,-999),-999),-999),-999),-999),-999)</f>
        <v>630</v>
      </c>
      <c r="K93" s="9">
        <f>IF(Raw!$G93&gt;$C$8,IF(Raw!$Q93&gt;$C$8,IF(Raw!$N93&gt;$C$9,IF(Raw!$N93&lt;$A$9,IF(Raw!$X93&gt;$C$9,IF(Raw!$X93&lt;$A$9,Raw!R93,-999),-999),-999),-999),-999),-999)</f>
        <v>0.99543199999999998</v>
      </c>
      <c r="L93" s="9">
        <f>IF(Raw!$G93&gt;$C$8,IF(Raw!$Q93&gt;$C$8,IF(Raw!$N93&gt;$C$9,IF(Raw!$N93&lt;$A$9,IF(Raw!$X93&gt;$C$9,IF(Raw!$X93&lt;$A$9,Raw!S93,-999),-999),-999),-999),-999),-999)</f>
        <v>1.594978</v>
      </c>
      <c r="M93" s="9">
        <f>Raw!Q93</f>
        <v>0.98995699999999998</v>
      </c>
      <c r="N93" s="9">
        <f>IF(Raw!$G93&gt;$C$8,IF(Raw!$Q93&gt;$C$8,IF(Raw!$N93&gt;$C$9,IF(Raw!$N93&lt;$A$9,IF(Raw!$X93&gt;$C$9,IF(Raw!$X93&lt;$A$9,Raw!V93,-999),-999),-999),-999),-999),-999)</f>
        <v>670</v>
      </c>
      <c r="O93" s="9">
        <f>IF(Raw!$G93&gt;$C$8,IF(Raw!$Q93&gt;$C$8,IF(Raw!$N93&gt;$C$9,IF(Raw!$N93&lt;$A$9,IF(Raw!$X93&gt;$C$9,IF(Raw!$X93&lt;$A$9,Raw!W93,-999),-999),-999),-999),-999),-999)</f>
        <v>0.14923800000000001</v>
      </c>
      <c r="P93" s="9">
        <f>IF(Raw!$G93&gt;$C$8,IF(Raw!$Q93&gt;$C$8,IF(Raw!$N93&gt;$C$9,IF(Raw!$N93&lt;$A$9,IF(Raw!$X93&gt;$C$9,IF(Raw!$X93&lt;$A$9,Raw!X93,-999),-999),-999),-999),-999),-999)</f>
        <v>580</v>
      </c>
      <c r="R93" s="9">
        <f t="shared" si="20"/>
        <v>0.55959300000000001</v>
      </c>
      <c r="S93" s="9">
        <f t="shared" si="21"/>
        <v>0.34756595202337343</v>
      </c>
      <c r="T93" s="9">
        <f t="shared" si="22"/>
        <v>0.59954600000000002</v>
      </c>
      <c r="U93" s="9">
        <f t="shared" si="23"/>
        <v>0.37589609386461759</v>
      </c>
      <c r="V93" s="15">
        <f t="shared" si="16"/>
        <v>0</v>
      </c>
      <c r="X93" s="11">
        <f t="shared" si="24"/>
        <v>9.8125999999999959E+18</v>
      </c>
      <c r="Y93" s="11">
        <f t="shared" si="25"/>
        <v>5.8059999999999998E-18</v>
      </c>
      <c r="Z93" s="11">
        <f t="shared" si="26"/>
        <v>6.2999999999999992E-4</v>
      </c>
      <c r="AA93" s="16">
        <f t="shared" si="27"/>
        <v>3.4648709058143518E-2</v>
      </c>
      <c r="AB93" s="9">
        <f t="shared" si="17"/>
        <v>1.0162054949209738</v>
      </c>
      <c r="AC93" s="9">
        <f t="shared" si="18"/>
        <v>0.96535129094185634</v>
      </c>
      <c r="AD93" s="15">
        <f t="shared" si="19"/>
        <v>54.997950885942096</v>
      </c>
      <c r="AE93" s="3">
        <f t="shared" si="28"/>
        <v>699.04239999999982</v>
      </c>
      <c r="AF93" s="2">
        <f t="shared" si="29"/>
        <v>0.25</v>
      </c>
      <c r="AG93" s="9">
        <f t="shared" si="30"/>
        <v>1.5902703775833631E-2</v>
      </c>
      <c r="AH93" s="2">
        <f t="shared" si="31"/>
        <v>0.76952355954330476</v>
      </c>
    </row>
    <row r="94" spans="1:34">
      <c r="A94" s="1">
        <f>Raw!A94</f>
        <v>81</v>
      </c>
      <c r="B94" s="14">
        <f>Raw!B94</f>
        <v>0.46212962962962961</v>
      </c>
      <c r="C94" s="15">
        <f>Raw!C94</f>
        <v>73.8</v>
      </c>
      <c r="D94" s="15">
        <f>IF(C94&gt;0.5,Raw!D94*D$11,-999)</f>
        <v>17.2</v>
      </c>
      <c r="E94" s="9">
        <f>IF(Raw!$G94&gt;$C$8,IF(Raw!$Q94&gt;$C$8,IF(Raw!$N94&gt;$C$9,IF(Raw!$N94&lt;$A$9,IF(Raw!$X94&gt;$C$9,IF(Raw!$X94&lt;$A$9,Raw!H94,-999),-999),-999),-999),-999),-999)</f>
        <v>1.0328809999999999</v>
      </c>
      <c r="F94" s="9">
        <f>IF(Raw!$G94&gt;$C$8,IF(Raw!$Q94&gt;$C$8,IF(Raw!$N94&gt;$C$9,IF(Raw!$N94&lt;$A$9,IF(Raw!$X94&gt;$C$9,IF(Raw!$X94&lt;$A$9,Raw!I94,-999),-999),-999),-999),-999),-999)</f>
        <v>1.5580320000000001</v>
      </c>
      <c r="G94" s="9">
        <f>Raw!G94</f>
        <v>0.97625600000000001</v>
      </c>
      <c r="H94" s="9">
        <f>IF(Raw!$G94&gt;$C$8,IF(Raw!$Q94&gt;$C$8,IF(Raw!$N94&gt;$C$9,IF(Raw!$N94&lt;$A$9,IF(Raw!$X94&gt;$C$9,IF(Raw!$X94&lt;$A$9,Raw!L94,-999),-999),-999),-999),-999),-999)</f>
        <v>632.4</v>
      </c>
      <c r="I94" s="9">
        <f>IF(Raw!$G94&gt;$C$8,IF(Raw!$Q94&gt;$C$8,IF(Raw!$N94&gt;$C$9,IF(Raw!$N94&lt;$A$9,IF(Raw!$X94&gt;$C$9,IF(Raw!$X94&lt;$A$9,Raw!M94,-999),-999),-999),-999),-999),-999)</f>
        <v>0.121943</v>
      </c>
      <c r="J94" s="9">
        <f>IF(Raw!$G94&gt;$C$8,IF(Raw!$Q94&gt;$C$8,IF(Raw!$N94&gt;$C$9,IF(Raw!$N94&lt;$A$9,IF(Raw!$X94&gt;$C$9,IF(Raw!$X94&lt;$A$9,Raw!N94,-999),-999),-999),-999),-999),-999)</f>
        <v>358</v>
      </c>
      <c r="K94" s="9">
        <f>IF(Raw!$G94&gt;$C$8,IF(Raw!$Q94&gt;$C$8,IF(Raw!$N94&gt;$C$9,IF(Raw!$N94&lt;$A$9,IF(Raw!$X94&gt;$C$9,IF(Raw!$X94&lt;$A$9,Raw!R94,-999),-999),-999),-999),-999),-999)</f>
        <v>0.98446199999999995</v>
      </c>
      <c r="L94" s="9">
        <f>IF(Raw!$G94&gt;$C$8,IF(Raw!$Q94&gt;$C$8,IF(Raw!$N94&gt;$C$9,IF(Raw!$N94&lt;$A$9,IF(Raw!$X94&gt;$C$9,IF(Raw!$X94&lt;$A$9,Raw!S94,-999),-999),-999),-999),-999),-999)</f>
        <v>1.6069059999999999</v>
      </c>
      <c r="M94" s="9">
        <f>Raw!Q94</f>
        <v>0.98450400000000005</v>
      </c>
      <c r="N94" s="9">
        <f>IF(Raw!$G94&gt;$C$8,IF(Raw!$Q94&gt;$C$8,IF(Raw!$N94&gt;$C$9,IF(Raw!$N94&lt;$A$9,IF(Raw!$X94&gt;$C$9,IF(Raw!$X94&lt;$A$9,Raw!V94,-999),-999),-999),-999),-999),-999)</f>
        <v>640.29999999999995</v>
      </c>
      <c r="O94" s="9">
        <f>IF(Raw!$G94&gt;$C$8,IF(Raw!$Q94&gt;$C$8,IF(Raw!$N94&gt;$C$9,IF(Raw!$N94&lt;$A$9,IF(Raw!$X94&gt;$C$9,IF(Raw!$X94&lt;$A$9,Raw!W94,-999),-999),-999),-999),-999),-999)</f>
        <v>7.7999999999999999E-5</v>
      </c>
      <c r="P94" s="9">
        <f>IF(Raw!$G94&gt;$C$8,IF(Raw!$Q94&gt;$C$8,IF(Raw!$N94&gt;$C$9,IF(Raw!$N94&lt;$A$9,IF(Raw!$X94&gt;$C$9,IF(Raw!$X94&lt;$A$9,Raw!X94,-999),-999),-999),-999),-999),-999)</f>
        <v>356</v>
      </c>
      <c r="R94" s="9">
        <f t="shared" si="20"/>
        <v>0.52515100000000015</v>
      </c>
      <c r="S94" s="9">
        <f t="shared" si="21"/>
        <v>0.3370604711584872</v>
      </c>
      <c r="T94" s="9">
        <f t="shared" si="22"/>
        <v>0.622444</v>
      </c>
      <c r="U94" s="9">
        <f t="shared" si="23"/>
        <v>0.38735557649296226</v>
      </c>
      <c r="V94" s="15">
        <f t="shared" si="16"/>
        <v>0</v>
      </c>
      <c r="X94" s="11">
        <f t="shared" si="24"/>
        <v>1.0354399999999996E+19</v>
      </c>
      <c r="Y94" s="11">
        <f t="shared" si="25"/>
        <v>6.3239999999999996E-18</v>
      </c>
      <c r="Z94" s="11">
        <f t="shared" si="26"/>
        <v>3.5799999999999997E-4</v>
      </c>
      <c r="AA94" s="16">
        <f t="shared" si="27"/>
        <v>2.2905325733750852E-2</v>
      </c>
      <c r="AB94" s="9">
        <f t="shared" si="17"/>
        <v>0.99871928257101872</v>
      </c>
      <c r="AC94" s="9">
        <f t="shared" si="18"/>
        <v>0.97709467426624919</v>
      </c>
      <c r="AD94" s="15">
        <f t="shared" si="19"/>
        <v>63.981356798186752</v>
      </c>
      <c r="AE94" s="3">
        <f t="shared" si="28"/>
        <v>761.40959999999973</v>
      </c>
      <c r="AF94" s="2">
        <f t="shared" si="29"/>
        <v>0.25</v>
      </c>
      <c r="AG94" s="9">
        <f t="shared" si="30"/>
        <v>1.9064257959510413E-2</v>
      </c>
      <c r="AH94" s="2">
        <f t="shared" si="31"/>
        <v>0.92250952113865936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72.3</v>
      </c>
      <c r="D95" s="15">
        <f>IF(C95&gt;0.5,Raw!D95*D$11,-999)</f>
        <v>20.8</v>
      </c>
      <c r="E95" s="9">
        <f>IF(Raw!$G95&gt;$C$8,IF(Raw!$Q95&gt;$C$8,IF(Raw!$N95&gt;$C$9,IF(Raw!$N95&lt;$A$9,IF(Raw!$X95&gt;$C$9,IF(Raw!$X95&lt;$A$9,Raw!H95,-999),-999),-999),-999),-999),-999)</f>
        <v>1.0382340000000001</v>
      </c>
      <c r="F95" s="9">
        <f>IF(Raw!$G95&gt;$C$8,IF(Raw!$Q95&gt;$C$8,IF(Raw!$N95&gt;$C$9,IF(Raw!$N95&lt;$A$9,IF(Raw!$X95&gt;$C$9,IF(Raw!$X95&lt;$A$9,Raw!I95,-999),-999),-999),-999),-999),-999)</f>
        <v>1.5703069999999999</v>
      </c>
      <c r="G95" s="9">
        <f>Raw!G95</f>
        <v>0.98246999999999995</v>
      </c>
      <c r="H95" s="9">
        <f>IF(Raw!$G95&gt;$C$8,IF(Raw!$Q95&gt;$C$8,IF(Raw!$N95&gt;$C$9,IF(Raw!$N95&lt;$A$9,IF(Raw!$X95&gt;$C$9,IF(Raw!$X95&lt;$A$9,Raw!L95,-999),-999),-999),-999),-999),-999)</f>
        <v>662.4</v>
      </c>
      <c r="I95" s="9">
        <f>IF(Raw!$G95&gt;$C$8,IF(Raw!$Q95&gt;$C$8,IF(Raw!$N95&gt;$C$9,IF(Raw!$N95&lt;$A$9,IF(Raw!$X95&gt;$C$9,IF(Raw!$X95&lt;$A$9,Raw!M95,-999),-999),-999),-999),-999),-999)</f>
        <v>7.2467000000000004E-2</v>
      </c>
      <c r="J95" s="9">
        <f>IF(Raw!$G95&gt;$C$8,IF(Raw!$Q95&gt;$C$8,IF(Raw!$N95&gt;$C$9,IF(Raw!$N95&lt;$A$9,IF(Raw!$X95&gt;$C$9,IF(Raw!$X95&lt;$A$9,Raw!N95,-999),-999),-999),-999),-999),-999)</f>
        <v>441</v>
      </c>
      <c r="K95" s="9">
        <f>IF(Raw!$G95&gt;$C$8,IF(Raw!$Q95&gt;$C$8,IF(Raw!$N95&gt;$C$9,IF(Raw!$N95&lt;$A$9,IF(Raw!$X95&gt;$C$9,IF(Raw!$X95&lt;$A$9,Raw!R95,-999),-999),-999),-999),-999),-999)</f>
        <v>0.99367700000000003</v>
      </c>
      <c r="L95" s="9">
        <f>IF(Raw!$G95&gt;$C$8,IF(Raw!$Q95&gt;$C$8,IF(Raw!$N95&gt;$C$9,IF(Raw!$N95&lt;$A$9,IF(Raw!$X95&gt;$C$9,IF(Raw!$X95&lt;$A$9,Raw!S95,-999),-999),-999),-999),-999),-999)</f>
        <v>1.6054889999999999</v>
      </c>
      <c r="M95" s="9">
        <f>Raw!Q95</f>
        <v>0.98874899999999999</v>
      </c>
      <c r="N95" s="9">
        <f>IF(Raw!$G95&gt;$C$8,IF(Raw!$Q95&gt;$C$8,IF(Raw!$N95&gt;$C$9,IF(Raw!$N95&lt;$A$9,IF(Raw!$X95&gt;$C$9,IF(Raw!$X95&lt;$A$9,Raw!V95,-999),-999),-999),-999),-999),-999)</f>
        <v>630.9</v>
      </c>
      <c r="O95" s="9">
        <f>IF(Raw!$G95&gt;$C$8,IF(Raw!$Q95&gt;$C$8,IF(Raw!$N95&gt;$C$9,IF(Raw!$N95&lt;$A$9,IF(Raw!$X95&gt;$C$9,IF(Raw!$X95&lt;$A$9,Raw!W95,-999),-999),-999),-999),-999),-999)</f>
        <v>9.2143000000000003E-2</v>
      </c>
      <c r="P95" s="9">
        <f>IF(Raw!$G95&gt;$C$8,IF(Raw!$Q95&gt;$C$8,IF(Raw!$N95&gt;$C$9,IF(Raw!$N95&lt;$A$9,IF(Raw!$X95&gt;$C$9,IF(Raw!$X95&lt;$A$9,Raw!X95,-999),-999),-999),-999),-999),-999)</f>
        <v>464</v>
      </c>
      <c r="R95" s="9">
        <f t="shared" si="20"/>
        <v>0.5320729999999998</v>
      </c>
      <c r="S95" s="9">
        <f t="shared" si="21"/>
        <v>0.33883374397490418</v>
      </c>
      <c r="T95" s="9">
        <f t="shared" si="22"/>
        <v>0.61181199999999991</v>
      </c>
      <c r="U95" s="9">
        <f t="shared" si="23"/>
        <v>0.38107517398126051</v>
      </c>
      <c r="V95" s="15">
        <f t="shared" si="16"/>
        <v>0</v>
      </c>
      <c r="X95" s="11">
        <f t="shared" si="24"/>
        <v>1.2521599999999998E+19</v>
      </c>
      <c r="Y95" s="11">
        <f t="shared" si="25"/>
        <v>6.6239999999999996E-18</v>
      </c>
      <c r="Z95" s="11">
        <f t="shared" si="26"/>
        <v>4.4099999999999999E-4</v>
      </c>
      <c r="AA95" s="16">
        <f t="shared" si="27"/>
        <v>3.5287167187331062E-2</v>
      </c>
      <c r="AB95" s="9">
        <f t="shared" si="17"/>
        <v>1.0152661123312154</v>
      </c>
      <c r="AC95" s="9">
        <f t="shared" si="18"/>
        <v>0.96471283281266895</v>
      </c>
      <c r="AD95" s="15">
        <f t="shared" si="19"/>
        <v>80.016252125467275</v>
      </c>
      <c r="AE95" s="3">
        <f t="shared" si="28"/>
        <v>797.52959999999973</v>
      </c>
      <c r="AF95" s="2">
        <f t="shared" si="29"/>
        <v>0.25</v>
      </c>
      <c r="AG95" s="9">
        <f t="shared" si="30"/>
        <v>2.3455544000031418E-2</v>
      </c>
      <c r="AH95" s="2">
        <f t="shared" si="31"/>
        <v>1.1350015673031431</v>
      </c>
    </row>
    <row r="96" spans="1:34">
      <c r="A96" s="1">
        <f>Raw!A96</f>
        <v>83</v>
      </c>
      <c r="B96" s="14">
        <f>Raw!B96</f>
        <v>0.4622337962962963</v>
      </c>
      <c r="C96" s="15">
        <f>Raw!C96</f>
        <v>71.2</v>
      </c>
      <c r="D96" s="15">
        <f>IF(C96&gt;0.5,Raw!D96*D$11,-999)</f>
        <v>19</v>
      </c>
      <c r="E96" s="9">
        <f>IF(Raw!$G96&gt;$C$8,IF(Raw!$Q96&gt;$C$8,IF(Raw!$N96&gt;$C$9,IF(Raw!$N96&lt;$A$9,IF(Raw!$X96&gt;$C$9,IF(Raw!$X96&lt;$A$9,Raw!H96,-999),-999),-999),-999),-999),-999)</f>
        <v>1.0634319999999999</v>
      </c>
      <c r="F96" s="9">
        <f>IF(Raw!$G96&gt;$C$8,IF(Raw!$Q96&gt;$C$8,IF(Raw!$N96&gt;$C$9,IF(Raw!$N96&lt;$A$9,IF(Raw!$X96&gt;$C$9,IF(Raw!$X96&lt;$A$9,Raw!I96,-999),-999),-999),-999),-999),-999)</f>
        <v>1.583256</v>
      </c>
      <c r="G96" s="9">
        <f>Raw!G96</f>
        <v>0.98553999999999997</v>
      </c>
      <c r="H96" s="9">
        <f>IF(Raw!$G96&gt;$C$8,IF(Raw!$Q96&gt;$C$8,IF(Raw!$N96&gt;$C$9,IF(Raw!$N96&lt;$A$9,IF(Raw!$X96&gt;$C$9,IF(Raw!$X96&lt;$A$9,Raw!L96,-999),-999),-999),-999),-999),-999)</f>
        <v>609.1</v>
      </c>
      <c r="I96" s="9">
        <f>IF(Raw!$G96&gt;$C$8,IF(Raw!$Q96&gt;$C$8,IF(Raw!$N96&gt;$C$9,IF(Raw!$N96&lt;$A$9,IF(Raw!$X96&gt;$C$9,IF(Raw!$X96&lt;$A$9,Raw!M96,-999),-999),-999),-999),-999),-999)</f>
        <v>0.14163799999999999</v>
      </c>
      <c r="J96" s="9">
        <f>IF(Raw!$G96&gt;$C$8,IF(Raw!$Q96&gt;$C$8,IF(Raw!$N96&gt;$C$9,IF(Raw!$N96&lt;$A$9,IF(Raw!$X96&gt;$C$9,IF(Raw!$X96&lt;$A$9,Raw!N96,-999),-999),-999),-999),-999),-999)</f>
        <v>482</v>
      </c>
      <c r="K96" s="9">
        <f>IF(Raw!$G96&gt;$C$8,IF(Raw!$Q96&gt;$C$8,IF(Raw!$N96&gt;$C$9,IF(Raw!$N96&lt;$A$9,IF(Raw!$X96&gt;$C$9,IF(Raw!$X96&lt;$A$9,Raw!R96,-999),-999),-999),-999),-999),-999)</f>
        <v>1.0216879999999999</v>
      </c>
      <c r="L96" s="9">
        <f>IF(Raw!$G96&gt;$C$8,IF(Raw!$Q96&gt;$C$8,IF(Raw!$N96&gt;$C$9,IF(Raw!$N96&lt;$A$9,IF(Raw!$X96&gt;$C$9,IF(Raw!$X96&lt;$A$9,Raw!S96,-999),-999),-999),-999),-999),-999)</f>
        <v>1.6736200000000001</v>
      </c>
      <c r="M96" s="9">
        <f>Raw!Q96</f>
        <v>0.99040799999999996</v>
      </c>
      <c r="N96" s="9">
        <f>IF(Raw!$G96&gt;$C$8,IF(Raw!$Q96&gt;$C$8,IF(Raw!$N96&gt;$C$9,IF(Raw!$N96&lt;$A$9,IF(Raw!$X96&gt;$C$9,IF(Raw!$X96&lt;$A$9,Raw!V96,-999),-999),-999),-999),-999),-999)</f>
        <v>662.5</v>
      </c>
      <c r="O96" s="9">
        <f>IF(Raw!$G96&gt;$C$8,IF(Raw!$Q96&gt;$C$8,IF(Raw!$N96&gt;$C$9,IF(Raw!$N96&lt;$A$9,IF(Raw!$X96&gt;$C$9,IF(Raw!$X96&lt;$A$9,Raw!W96,-999),-999),-999),-999),-999),-999)</f>
        <v>0.100038</v>
      </c>
      <c r="P96" s="9">
        <f>IF(Raw!$G96&gt;$C$8,IF(Raw!$Q96&gt;$C$8,IF(Raw!$N96&gt;$C$9,IF(Raw!$N96&lt;$A$9,IF(Raw!$X96&gt;$C$9,IF(Raw!$X96&lt;$A$9,Raw!X96,-999),-999),-999),-999),-999),-999)</f>
        <v>385</v>
      </c>
      <c r="R96" s="9">
        <f t="shared" si="20"/>
        <v>0.51982400000000006</v>
      </c>
      <c r="S96" s="9">
        <f t="shared" si="21"/>
        <v>0.32832593086651818</v>
      </c>
      <c r="T96" s="9">
        <f t="shared" si="22"/>
        <v>0.65193200000000018</v>
      </c>
      <c r="U96" s="9">
        <f t="shared" si="23"/>
        <v>0.38953406388546991</v>
      </c>
      <c r="V96" s="15">
        <f t="shared" si="16"/>
        <v>0</v>
      </c>
      <c r="X96" s="11">
        <f t="shared" si="24"/>
        <v>1.1437999999999998E+19</v>
      </c>
      <c r="Y96" s="11">
        <f t="shared" si="25"/>
        <v>6.0910000000000002E-18</v>
      </c>
      <c r="Z96" s="11">
        <f t="shared" si="26"/>
        <v>4.8199999999999995E-4</v>
      </c>
      <c r="AA96" s="16">
        <f t="shared" si="27"/>
        <v>3.2489383404831512E-2</v>
      </c>
      <c r="AB96" s="9">
        <f t="shared" si="17"/>
        <v>1.0428688687018786</v>
      </c>
      <c r="AC96" s="9">
        <f t="shared" si="18"/>
        <v>0.96751061659516846</v>
      </c>
      <c r="AD96" s="15">
        <f t="shared" si="19"/>
        <v>67.40535976106122</v>
      </c>
      <c r="AE96" s="3">
        <f t="shared" si="28"/>
        <v>733.35639999999978</v>
      </c>
      <c r="AF96" s="2">
        <f t="shared" si="29"/>
        <v>0.25</v>
      </c>
      <c r="AG96" s="9">
        <f t="shared" si="30"/>
        <v>2.0197449011837159E-2</v>
      </c>
      <c r="AH96" s="2">
        <f t="shared" si="31"/>
        <v>0.97734404641946426</v>
      </c>
    </row>
    <row r="97" spans="1:34">
      <c r="A97" s="1">
        <f>Raw!A97</f>
        <v>84</v>
      </c>
      <c r="B97" s="14">
        <f>Raw!B97</f>
        <v>0.46229166666666671</v>
      </c>
      <c r="C97" s="15">
        <f>Raw!C97</f>
        <v>69.8</v>
      </c>
      <c r="D97" s="15">
        <f>IF(C97&gt;0.5,Raw!D97*D$11,-999)</f>
        <v>19</v>
      </c>
      <c r="E97" s="9">
        <f>IF(Raw!$G97&gt;$C$8,IF(Raw!$Q97&gt;$C$8,IF(Raw!$N97&gt;$C$9,IF(Raw!$N97&lt;$A$9,IF(Raw!$X97&gt;$C$9,IF(Raw!$X97&lt;$A$9,Raw!H97,-999),-999),-999),-999),-999),-999)</f>
        <v>1.0148809999999999</v>
      </c>
      <c r="F97" s="9">
        <f>IF(Raw!$G97&gt;$C$8,IF(Raw!$Q97&gt;$C$8,IF(Raw!$N97&gt;$C$9,IF(Raw!$N97&lt;$A$9,IF(Raw!$X97&gt;$C$9,IF(Raw!$X97&lt;$A$9,Raw!I97,-999),-999),-999),-999),-999),-999)</f>
        <v>1.559698</v>
      </c>
      <c r="G97" s="9">
        <f>Raw!G97</f>
        <v>0.983178</v>
      </c>
      <c r="H97" s="9">
        <f>IF(Raw!$G97&gt;$C$8,IF(Raw!$Q97&gt;$C$8,IF(Raw!$N97&gt;$C$9,IF(Raw!$N97&lt;$A$9,IF(Raw!$X97&gt;$C$9,IF(Raw!$X97&lt;$A$9,Raw!L97,-999),-999),-999),-999),-999),-999)</f>
        <v>661.1</v>
      </c>
      <c r="I97" s="9">
        <f>IF(Raw!$G97&gt;$C$8,IF(Raw!$Q97&gt;$C$8,IF(Raw!$N97&gt;$C$9,IF(Raw!$N97&lt;$A$9,IF(Raw!$X97&gt;$C$9,IF(Raw!$X97&lt;$A$9,Raw!M97,-999),-999),-999),-999),-999),-999)</f>
        <v>2.1999999999999999E-5</v>
      </c>
      <c r="J97" s="9">
        <f>IF(Raw!$G97&gt;$C$8,IF(Raw!$Q97&gt;$C$8,IF(Raw!$N97&gt;$C$9,IF(Raw!$N97&lt;$A$9,IF(Raw!$X97&gt;$C$9,IF(Raw!$X97&lt;$A$9,Raw!N97,-999),-999),-999),-999),-999),-999)</f>
        <v>588</v>
      </c>
      <c r="K97" s="9">
        <f>IF(Raw!$G97&gt;$C$8,IF(Raw!$Q97&gt;$C$8,IF(Raw!$N97&gt;$C$9,IF(Raw!$N97&lt;$A$9,IF(Raw!$X97&gt;$C$9,IF(Raw!$X97&lt;$A$9,Raw!R97,-999),-999),-999),-999),-999),-999)</f>
        <v>0.98537300000000005</v>
      </c>
      <c r="L97" s="9">
        <f>IF(Raw!$G97&gt;$C$8,IF(Raw!$Q97&gt;$C$8,IF(Raw!$N97&gt;$C$9,IF(Raw!$N97&lt;$A$9,IF(Raw!$X97&gt;$C$9,IF(Raw!$X97&lt;$A$9,Raw!S97,-999),-999),-999),-999),-999),-999)</f>
        <v>1.6113740000000001</v>
      </c>
      <c r="M97" s="9">
        <f>Raw!Q97</f>
        <v>0.98680500000000004</v>
      </c>
      <c r="N97" s="9">
        <f>IF(Raw!$G97&gt;$C$8,IF(Raw!$Q97&gt;$C$8,IF(Raw!$N97&gt;$C$9,IF(Raw!$N97&lt;$A$9,IF(Raw!$X97&gt;$C$9,IF(Raw!$X97&lt;$A$9,Raw!V97,-999),-999),-999),-999),-999),-999)</f>
        <v>624.70000000000005</v>
      </c>
      <c r="O97" s="9">
        <f>IF(Raw!$G97&gt;$C$8,IF(Raw!$Q97&gt;$C$8,IF(Raw!$N97&gt;$C$9,IF(Raw!$N97&lt;$A$9,IF(Raw!$X97&gt;$C$9,IF(Raw!$X97&lt;$A$9,Raw!W97,-999),-999),-999),-999),-999),-999)</f>
        <v>7.7054999999999998E-2</v>
      </c>
      <c r="P97" s="9">
        <f>IF(Raw!$G97&gt;$C$8,IF(Raw!$Q97&gt;$C$8,IF(Raw!$N97&gt;$C$9,IF(Raw!$N97&lt;$A$9,IF(Raw!$X97&gt;$C$9,IF(Raw!$X97&lt;$A$9,Raw!X97,-999),-999),-999),-999),-999),-999)</f>
        <v>443</v>
      </c>
      <c r="R97" s="9">
        <f t="shared" si="20"/>
        <v>0.54481700000000011</v>
      </c>
      <c r="S97" s="9">
        <f t="shared" si="21"/>
        <v>0.34930928936242794</v>
      </c>
      <c r="T97" s="9">
        <f t="shared" si="22"/>
        <v>0.62600100000000003</v>
      </c>
      <c r="U97" s="9">
        <f t="shared" si="23"/>
        <v>0.38848895414720602</v>
      </c>
      <c r="V97" s="15">
        <f t="shared" si="16"/>
        <v>0</v>
      </c>
      <c r="X97" s="11">
        <f t="shared" si="24"/>
        <v>1.1437999999999998E+19</v>
      </c>
      <c r="Y97" s="11">
        <f t="shared" si="25"/>
        <v>6.6109999999999997E-18</v>
      </c>
      <c r="Z97" s="11">
        <f t="shared" si="26"/>
        <v>5.8799999999999998E-4</v>
      </c>
      <c r="AA97" s="16">
        <f t="shared" si="27"/>
        <v>4.2569808246056509E-2</v>
      </c>
      <c r="AB97" s="9">
        <f t="shared" si="17"/>
        <v>1.0120217425318396</v>
      </c>
      <c r="AC97" s="9">
        <f t="shared" si="18"/>
        <v>0.95743019175394362</v>
      </c>
      <c r="AD97" s="15">
        <f t="shared" si="19"/>
        <v>72.397633071524695</v>
      </c>
      <c r="AE97" s="3">
        <f t="shared" si="28"/>
        <v>795.96439999999973</v>
      </c>
      <c r="AF97" s="2">
        <f t="shared" si="29"/>
        <v>0.25</v>
      </c>
      <c r="AG97" s="9">
        <f t="shared" si="30"/>
        <v>2.1635139042069079E-2</v>
      </c>
      <c r="AH97" s="2">
        <f t="shared" si="31"/>
        <v>1.0469131187721306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68.5</v>
      </c>
      <c r="D98" s="15">
        <f>IF(C98&gt;0.5,Raw!D98*D$11,-999)</f>
        <v>19</v>
      </c>
      <c r="E98" s="9">
        <f>IF(Raw!$G98&gt;$C$8,IF(Raw!$Q98&gt;$C$8,IF(Raw!$N98&gt;$C$9,IF(Raw!$N98&lt;$A$9,IF(Raw!$X98&gt;$C$9,IF(Raw!$X98&lt;$A$9,Raw!H98,-999),-999),-999),-999),-999),-999)</f>
        <v>1.056902</v>
      </c>
      <c r="F98" s="9">
        <f>IF(Raw!$G98&gt;$C$8,IF(Raw!$Q98&gt;$C$8,IF(Raw!$N98&gt;$C$9,IF(Raw!$N98&lt;$A$9,IF(Raw!$X98&gt;$C$9,IF(Raw!$X98&lt;$A$9,Raw!I98,-999),-999),-999),-999),-999),-999)</f>
        <v>1.5625640000000001</v>
      </c>
      <c r="G98" s="9">
        <f>Raw!G98</f>
        <v>0.98474300000000003</v>
      </c>
      <c r="H98" s="9">
        <f>IF(Raw!$G98&gt;$C$8,IF(Raw!$Q98&gt;$C$8,IF(Raw!$N98&gt;$C$9,IF(Raw!$N98&lt;$A$9,IF(Raw!$X98&gt;$C$9,IF(Raw!$X98&lt;$A$9,Raw!L98,-999),-999),-999),-999),-999),-999)</f>
        <v>601.4</v>
      </c>
      <c r="I98" s="9">
        <f>IF(Raw!$G98&gt;$C$8,IF(Raw!$Q98&gt;$C$8,IF(Raw!$N98&gt;$C$9,IF(Raw!$N98&lt;$A$9,IF(Raw!$X98&gt;$C$9,IF(Raw!$X98&lt;$A$9,Raw!M98,-999),-999),-999),-999),-999),-999)</f>
        <v>0.237066</v>
      </c>
      <c r="J98" s="9">
        <f>IF(Raw!$G98&gt;$C$8,IF(Raw!$Q98&gt;$C$8,IF(Raw!$N98&gt;$C$9,IF(Raw!$N98&lt;$A$9,IF(Raw!$X98&gt;$C$9,IF(Raw!$X98&lt;$A$9,Raw!N98,-999),-999),-999),-999),-999),-999)</f>
        <v>489</v>
      </c>
      <c r="K98" s="9">
        <f>IF(Raw!$G98&gt;$C$8,IF(Raw!$Q98&gt;$C$8,IF(Raw!$N98&gt;$C$9,IF(Raw!$N98&lt;$A$9,IF(Raw!$X98&gt;$C$9,IF(Raw!$X98&lt;$A$9,Raw!R98,-999),-999),-999),-999),-999),-999)</f>
        <v>1.0300199999999999</v>
      </c>
      <c r="L98" s="9">
        <f>IF(Raw!$G98&gt;$C$8,IF(Raw!$Q98&gt;$C$8,IF(Raw!$N98&gt;$C$9,IF(Raw!$N98&lt;$A$9,IF(Raw!$X98&gt;$C$9,IF(Raw!$X98&lt;$A$9,Raw!S98,-999),-999),-999),-999),-999),-999)</f>
        <v>1.643391</v>
      </c>
      <c r="M98" s="9">
        <f>Raw!Q98</f>
        <v>0.99027600000000005</v>
      </c>
      <c r="N98" s="9">
        <f>IF(Raw!$G98&gt;$C$8,IF(Raw!$Q98&gt;$C$8,IF(Raw!$N98&gt;$C$9,IF(Raw!$N98&lt;$A$9,IF(Raw!$X98&gt;$C$9,IF(Raw!$X98&lt;$A$9,Raw!V98,-999),-999),-999),-999),-999),-999)</f>
        <v>623.6</v>
      </c>
      <c r="O98" s="9">
        <f>IF(Raw!$G98&gt;$C$8,IF(Raw!$Q98&gt;$C$8,IF(Raw!$N98&gt;$C$9,IF(Raw!$N98&lt;$A$9,IF(Raw!$X98&gt;$C$9,IF(Raw!$X98&lt;$A$9,Raw!W98,-999),-999),-999),-999),-999),-999)</f>
        <v>0.22528500000000001</v>
      </c>
      <c r="P98" s="9">
        <f>IF(Raw!$G98&gt;$C$8,IF(Raw!$Q98&gt;$C$8,IF(Raw!$N98&gt;$C$9,IF(Raw!$N98&lt;$A$9,IF(Raw!$X98&gt;$C$9,IF(Raw!$X98&lt;$A$9,Raw!X98,-999),-999),-999),-999),-999),-999)</f>
        <v>451</v>
      </c>
      <c r="R98" s="9">
        <f t="shared" si="20"/>
        <v>0.50566200000000006</v>
      </c>
      <c r="S98" s="9">
        <f t="shared" si="21"/>
        <v>0.32361042491699543</v>
      </c>
      <c r="T98" s="9">
        <f t="shared" si="22"/>
        <v>0.61337100000000011</v>
      </c>
      <c r="U98" s="9">
        <f t="shared" si="23"/>
        <v>0.37323497573006065</v>
      </c>
      <c r="V98" s="15">
        <f t="shared" si="16"/>
        <v>0</v>
      </c>
      <c r="X98" s="11">
        <f t="shared" si="24"/>
        <v>1.1437999999999998E+19</v>
      </c>
      <c r="Y98" s="11">
        <f t="shared" si="25"/>
        <v>6.0139999999999997E-18</v>
      </c>
      <c r="Z98" s="11">
        <f t="shared" si="26"/>
        <v>4.8899999999999996E-4</v>
      </c>
      <c r="AA98" s="16">
        <f t="shared" si="27"/>
        <v>3.2542743384031521E-2</v>
      </c>
      <c r="AB98" s="9">
        <f t="shared" si="17"/>
        <v>1.0499807750522068</v>
      </c>
      <c r="AC98" s="9">
        <f t="shared" si="18"/>
        <v>0.96745725661596838</v>
      </c>
      <c r="AD98" s="15">
        <f t="shared" si="19"/>
        <v>66.549577472457102</v>
      </c>
      <c r="AE98" s="3">
        <f t="shared" si="28"/>
        <v>724.08559999999977</v>
      </c>
      <c r="AF98" s="2">
        <f t="shared" si="29"/>
        <v>0.25</v>
      </c>
      <c r="AG98" s="9">
        <f t="shared" si="30"/>
        <v>1.9106638409829475E-2</v>
      </c>
      <c r="AH98" s="2">
        <f t="shared" si="31"/>
        <v>0.92456028907374044</v>
      </c>
    </row>
    <row r="99" spans="1:34">
      <c r="A99" s="1">
        <f>Raw!A99</f>
        <v>86</v>
      </c>
      <c r="B99" s="14">
        <f>Raw!B99</f>
        <v>0.46239583333333334</v>
      </c>
      <c r="C99" s="15">
        <f>Raw!C99</f>
        <v>67.2</v>
      </c>
      <c r="D99" s="15">
        <f>IF(C99&gt;0.5,Raw!D99*D$11,-999)</f>
        <v>21.7</v>
      </c>
      <c r="E99" s="9">
        <f>IF(Raw!$G99&gt;$C$8,IF(Raw!$Q99&gt;$C$8,IF(Raw!$N99&gt;$C$9,IF(Raw!$N99&lt;$A$9,IF(Raw!$X99&gt;$C$9,IF(Raw!$X99&lt;$A$9,Raw!H99,-999),-999),-999),-999),-999),-999)</f>
        <v>1.082192</v>
      </c>
      <c r="F99" s="9">
        <f>IF(Raw!$G99&gt;$C$8,IF(Raw!$Q99&gt;$C$8,IF(Raw!$N99&gt;$C$9,IF(Raw!$N99&lt;$A$9,IF(Raw!$X99&gt;$C$9,IF(Raw!$X99&lt;$A$9,Raw!I99,-999),-999),-999),-999),-999),-999)</f>
        <v>1.579588</v>
      </c>
      <c r="G99" s="9">
        <f>Raw!G99</f>
        <v>0.98014100000000004</v>
      </c>
      <c r="H99" s="9">
        <f>IF(Raw!$G99&gt;$C$8,IF(Raw!$Q99&gt;$C$8,IF(Raw!$N99&gt;$C$9,IF(Raw!$N99&lt;$A$9,IF(Raw!$X99&gt;$C$9,IF(Raw!$X99&lt;$A$9,Raw!L99,-999),-999),-999),-999),-999),-999)</f>
        <v>637.70000000000005</v>
      </c>
      <c r="I99" s="9">
        <f>IF(Raw!$G99&gt;$C$8,IF(Raw!$Q99&gt;$C$8,IF(Raw!$N99&gt;$C$9,IF(Raw!$N99&lt;$A$9,IF(Raw!$X99&gt;$C$9,IF(Raw!$X99&lt;$A$9,Raw!M99,-999),-999),-999),-999),-999),-999)</f>
        <v>0.29285499999999998</v>
      </c>
      <c r="J99" s="9">
        <f>IF(Raw!$G99&gt;$C$8,IF(Raw!$Q99&gt;$C$8,IF(Raw!$N99&gt;$C$9,IF(Raw!$N99&lt;$A$9,IF(Raw!$X99&gt;$C$9,IF(Raw!$X99&lt;$A$9,Raw!N99,-999),-999),-999),-999),-999),-999)</f>
        <v>595</v>
      </c>
      <c r="K99" s="9">
        <f>IF(Raw!$G99&gt;$C$8,IF(Raw!$Q99&gt;$C$8,IF(Raw!$N99&gt;$C$9,IF(Raw!$N99&lt;$A$9,IF(Raw!$X99&gt;$C$9,IF(Raw!$X99&lt;$A$9,Raw!R99,-999),-999),-999),-999),-999),-999)</f>
        <v>0.97611499999999995</v>
      </c>
      <c r="L99" s="9">
        <f>IF(Raw!$G99&gt;$C$8,IF(Raw!$Q99&gt;$C$8,IF(Raw!$N99&gt;$C$9,IF(Raw!$N99&lt;$A$9,IF(Raw!$X99&gt;$C$9,IF(Raw!$X99&lt;$A$9,Raw!S99,-999),-999),-999),-999),-999),-999)</f>
        <v>1.6279140000000001</v>
      </c>
      <c r="M99" s="9">
        <f>Raw!Q99</f>
        <v>0.99019299999999999</v>
      </c>
      <c r="N99" s="9">
        <f>IF(Raw!$G99&gt;$C$8,IF(Raw!$Q99&gt;$C$8,IF(Raw!$N99&gt;$C$9,IF(Raw!$N99&lt;$A$9,IF(Raw!$X99&gt;$C$9,IF(Raw!$X99&lt;$A$9,Raw!V99,-999),-999),-999),-999),-999),-999)</f>
        <v>648</v>
      </c>
      <c r="O99" s="9">
        <f>IF(Raw!$G99&gt;$C$8,IF(Raw!$Q99&gt;$C$8,IF(Raw!$N99&gt;$C$9,IF(Raw!$N99&lt;$A$9,IF(Raw!$X99&gt;$C$9,IF(Raw!$X99&lt;$A$9,Raw!W99,-999),-999),-999),-999),-999),-999)</f>
        <v>9.3999999999999994E-5</v>
      </c>
      <c r="P99" s="9">
        <f>IF(Raw!$G99&gt;$C$8,IF(Raw!$Q99&gt;$C$8,IF(Raw!$N99&gt;$C$9,IF(Raw!$N99&lt;$A$9,IF(Raw!$X99&gt;$C$9,IF(Raw!$X99&lt;$A$9,Raw!X99,-999),-999),-999),-999),-999),-999)</f>
        <v>425</v>
      </c>
      <c r="R99" s="9">
        <f t="shared" si="20"/>
        <v>0.49739599999999995</v>
      </c>
      <c r="S99" s="9">
        <f t="shared" si="21"/>
        <v>0.31488970541685551</v>
      </c>
      <c r="T99" s="9">
        <f t="shared" si="22"/>
        <v>0.65179900000000013</v>
      </c>
      <c r="U99" s="9">
        <f t="shared" si="23"/>
        <v>0.40038908689279662</v>
      </c>
      <c r="V99" s="15">
        <f t="shared" si="16"/>
        <v>0</v>
      </c>
      <c r="X99" s="11">
        <f t="shared" si="24"/>
        <v>1.3063399999999998E+19</v>
      </c>
      <c r="Y99" s="11">
        <f t="shared" si="25"/>
        <v>6.377E-18</v>
      </c>
      <c r="Z99" s="11">
        <f t="shared" si="26"/>
        <v>5.9499999999999993E-4</v>
      </c>
      <c r="AA99" s="16">
        <f t="shared" si="27"/>
        <v>4.7225828255052428E-2</v>
      </c>
      <c r="AB99" s="9">
        <f t="shared" si="17"/>
        <v>1.0068967476308148</v>
      </c>
      <c r="AC99" s="9">
        <f t="shared" si="18"/>
        <v>0.95277417174494761</v>
      </c>
      <c r="AD99" s="15">
        <f t="shared" si="19"/>
        <v>79.371139924457879</v>
      </c>
      <c r="AE99" s="3">
        <f t="shared" si="28"/>
        <v>767.79079999999976</v>
      </c>
      <c r="AF99" s="2">
        <f t="shared" si="29"/>
        <v>0.25</v>
      </c>
      <c r="AG99" s="9">
        <f t="shared" si="30"/>
        <v>2.4445644799995447E-2</v>
      </c>
      <c r="AH99" s="2">
        <f t="shared" si="31"/>
        <v>1.1829120297399029</v>
      </c>
    </row>
    <row r="100" spans="1:34">
      <c r="A100" s="1">
        <f>Raw!A100</f>
        <v>87</v>
      </c>
      <c r="B100" s="14">
        <f>Raw!B100</f>
        <v>0.4624537037037037</v>
      </c>
      <c r="C100" s="15">
        <f>Raw!C100</f>
        <v>66.099999999999994</v>
      </c>
      <c r="D100" s="15">
        <f>IF(C100&gt;0.5,Raw!D100*D$11,-999)</f>
        <v>27.2</v>
      </c>
      <c r="E100" s="9">
        <f>IF(Raw!$G100&gt;$C$8,IF(Raw!$Q100&gt;$C$8,IF(Raw!$N100&gt;$C$9,IF(Raw!$N100&lt;$A$9,IF(Raw!$X100&gt;$C$9,IF(Raw!$X100&lt;$A$9,Raw!H100,-999),-999),-999),-999),-999),-999)</f>
        <v>1.038435</v>
      </c>
      <c r="F100" s="9">
        <f>IF(Raw!$G100&gt;$C$8,IF(Raw!$Q100&gt;$C$8,IF(Raw!$N100&gt;$C$9,IF(Raw!$N100&lt;$A$9,IF(Raw!$X100&gt;$C$9,IF(Raw!$X100&lt;$A$9,Raw!I100,-999),-999),-999),-999),-999),-999)</f>
        <v>1.579834</v>
      </c>
      <c r="G100" s="9">
        <f>Raw!G100</f>
        <v>0.98163999999999996</v>
      </c>
      <c r="H100" s="9">
        <f>IF(Raw!$G100&gt;$C$8,IF(Raw!$Q100&gt;$C$8,IF(Raw!$N100&gt;$C$9,IF(Raw!$N100&lt;$A$9,IF(Raw!$X100&gt;$C$9,IF(Raw!$X100&lt;$A$9,Raw!L100,-999),-999),-999),-999),-999),-999)</f>
        <v>669.6</v>
      </c>
      <c r="I100" s="9">
        <f>IF(Raw!$G100&gt;$C$8,IF(Raw!$Q100&gt;$C$8,IF(Raw!$N100&gt;$C$9,IF(Raw!$N100&lt;$A$9,IF(Raw!$X100&gt;$C$9,IF(Raw!$X100&lt;$A$9,Raw!M100,-999),-999),-999),-999),-999),-999)</f>
        <v>0.16343299999999999</v>
      </c>
      <c r="J100" s="9">
        <f>IF(Raw!$G100&gt;$C$8,IF(Raw!$Q100&gt;$C$8,IF(Raw!$N100&gt;$C$9,IF(Raw!$N100&lt;$A$9,IF(Raw!$X100&gt;$C$9,IF(Raw!$X100&lt;$A$9,Raw!N100,-999),-999),-999),-999),-999),-999)</f>
        <v>379</v>
      </c>
      <c r="K100" s="9">
        <f>IF(Raw!$G100&gt;$C$8,IF(Raw!$Q100&gt;$C$8,IF(Raw!$N100&gt;$C$9,IF(Raw!$N100&lt;$A$9,IF(Raw!$X100&gt;$C$9,IF(Raw!$X100&lt;$A$9,Raw!R100,-999),-999),-999),-999),-999),-999)</f>
        <v>1.0064360000000001</v>
      </c>
      <c r="L100" s="9">
        <f>IF(Raw!$G100&gt;$C$8,IF(Raw!$Q100&gt;$C$8,IF(Raw!$N100&gt;$C$9,IF(Raw!$N100&lt;$A$9,IF(Raw!$X100&gt;$C$9,IF(Raw!$X100&lt;$A$9,Raw!S100,-999),-999),-999),-999),-999),-999)</f>
        <v>1.6328860000000001</v>
      </c>
      <c r="M100" s="9">
        <f>Raw!Q100</f>
        <v>0.98968999999999996</v>
      </c>
      <c r="N100" s="9">
        <f>IF(Raw!$G100&gt;$C$8,IF(Raw!$Q100&gt;$C$8,IF(Raw!$N100&gt;$C$9,IF(Raw!$N100&lt;$A$9,IF(Raw!$X100&gt;$C$9,IF(Raw!$X100&lt;$A$9,Raw!V100,-999),-999),-999),-999),-999),-999)</f>
        <v>628.20000000000005</v>
      </c>
      <c r="O100" s="9">
        <f>IF(Raw!$G100&gt;$C$8,IF(Raw!$Q100&gt;$C$8,IF(Raw!$N100&gt;$C$9,IF(Raw!$N100&lt;$A$9,IF(Raw!$X100&gt;$C$9,IF(Raw!$X100&lt;$A$9,Raw!W100,-999),-999),-999),-999),-999),-999)</f>
        <v>0.163108</v>
      </c>
      <c r="P100" s="9">
        <f>IF(Raw!$G100&gt;$C$8,IF(Raw!$Q100&gt;$C$8,IF(Raw!$N100&gt;$C$9,IF(Raw!$N100&lt;$A$9,IF(Raw!$X100&gt;$C$9,IF(Raw!$X100&lt;$A$9,Raw!X100,-999),-999),-999),-999),-999),-999)</f>
        <v>246</v>
      </c>
      <c r="R100" s="9">
        <f t="shared" si="20"/>
        <v>0.54139899999999996</v>
      </c>
      <c r="S100" s="9">
        <f t="shared" si="21"/>
        <v>0.34269359945411987</v>
      </c>
      <c r="T100" s="9">
        <f t="shared" si="22"/>
        <v>0.62644999999999995</v>
      </c>
      <c r="U100" s="9">
        <f t="shared" si="23"/>
        <v>0.38364588832288349</v>
      </c>
      <c r="V100" s="15">
        <f t="shared" si="16"/>
        <v>0</v>
      </c>
      <c r="X100" s="11">
        <f t="shared" si="24"/>
        <v>1.6374399999999996E+19</v>
      </c>
      <c r="Y100" s="11">
        <f t="shared" si="25"/>
        <v>6.6959999999999997E-18</v>
      </c>
      <c r="Z100" s="11">
        <f t="shared" si="26"/>
        <v>3.79E-4</v>
      </c>
      <c r="AA100" s="16">
        <f t="shared" si="27"/>
        <v>3.9896791513127361E-2</v>
      </c>
      <c r="AB100" s="9">
        <f t="shared" si="17"/>
        <v>1.0314293450433987</v>
      </c>
      <c r="AC100" s="9">
        <f t="shared" si="18"/>
        <v>0.96010320848687281</v>
      </c>
      <c r="AD100" s="15">
        <f t="shared" si="19"/>
        <v>105.26857919030969</v>
      </c>
      <c r="AE100" s="3">
        <f t="shared" si="28"/>
        <v>806.19839999999976</v>
      </c>
      <c r="AF100" s="2">
        <f t="shared" si="29"/>
        <v>0.25</v>
      </c>
      <c r="AG100" s="9">
        <f t="shared" si="30"/>
        <v>3.1066044289195516E-2</v>
      </c>
      <c r="AH100" s="2">
        <f t="shared" si="31"/>
        <v>1.503269715598945</v>
      </c>
    </row>
    <row r="101" spans="1:34">
      <c r="A101" s="1">
        <f>Raw!A101</f>
        <v>88</v>
      </c>
      <c r="B101" s="14">
        <f>Raw!B101</f>
        <v>0.46251157407407412</v>
      </c>
      <c r="C101" s="15">
        <f>Raw!C101</f>
        <v>65</v>
      </c>
      <c r="D101" s="15">
        <f>IF(C101&gt;0.5,Raw!D101*D$11,-999)</f>
        <v>28.1</v>
      </c>
      <c r="E101" s="9">
        <f>IF(Raw!$G101&gt;$C$8,IF(Raw!$Q101&gt;$C$8,IF(Raw!$N101&gt;$C$9,IF(Raw!$N101&lt;$A$9,IF(Raw!$X101&gt;$C$9,IF(Raw!$X101&lt;$A$9,Raw!H101,-999),-999),-999),-999),-999),-999)</f>
        <v>1.0823309999999999</v>
      </c>
      <c r="F101" s="9">
        <f>IF(Raw!$G101&gt;$C$8,IF(Raw!$Q101&gt;$C$8,IF(Raw!$N101&gt;$C$9,IF(Raw!$N101&lt;$A$9,IF(Raw!$X101&gt;$C$9,IF(Raw!$X101&lt;$A$9,Raw!I101,-999),-999),-999),-999),-999),-999)</f>
        <v>1.6414070000000001</v>
      </c>
      <c r="G101" s="9">
        <f>Raw!G101</f>
        <v>0.98333700000000002</v>
      </c>
      <c r="H101" s="9">
        <f>IF(Raw!$G101&gt;$C$8,IF(Raw!$Q101&gt;$C$8,IF(Raw!$N101&gt;$C$9,IF(Raw!$N101&lt;$A$9,IF(Raw!$X101&gt;$C$9,IF(Raw!$X101&lt;$A$9,Raw!L101,-999),-999),-999),-999),-999),-999)</f>
        <v>583.9</v>
      </c>
      <c r="I101" s="9">
        <f>IF(Raw!$G101&gt;$C$8,IF(Raw!$Q101&gt;$C$8,IF(Raw!$N101&gt;$C$9,IF(Raw!$N101&lt;$A$9,IF(Raw!$X101&gt;$C$9,IF(Raw!$X101&lt;$A$9,Raw!M101,-999),-999),-999),-999),-999),-999)</f>
        <v>7.4983999999999995E-2</v>
      </c>
      <c r="J101" s="9">
        <f>IF(Raw!$G101&gt;$C$8,IF(Raw!$Q101&gt;$C$8,IF(Raw!$N101&gt;$C$9,IF(Raw!$N101&lt;$A$9,IF(Raw!$X101&gt;$C$9,IF(Raw!$X101&lt;$A$9,Raw!N101,-999),-999),-999),-999),-999),-999)</f>
        <v>505</v>
      </c>
      <c r="K101" s="9">
        <f>IF(Raw!$G101&gt;$C$8,IF(Raw!$Q101&gt;$C$8,IF(Raw!$N101&gt;$C$9,IF(Raw!$N101&lt;$A$9,IF(Raw!$X101&gt;$C$9,IF(Raw!$X101&lt;$A$9,Raw!R101,-999),-999),-999),-999),-999),-999)</f>
        <v>1.0198419999999999</v>
      </c>
      <c r="L101" s="9">
        <f>IF(Raw!$G101&gt;$C$8,IF(Raw!$Q101&gt;$C$8,IF(Raw!$N101&gt;$C$9,IF(Raw!$N101&lt;$A$9,IF(Raw!$X101&gt;$C$9,IF(Raw!$X101&lt;$A$9,Raw!S101,-999),-999),-999),-999),-999),-999)</f>
        <v>1.6440809999999999</v>
      </c>
      <c r="M101" s="9">
        <f>Raw!Q101</f>
        <v>0.984649</v>
      </c>
      <c r="N101" s="9">
        <f>IF(Raw!$G101&gt;$C$8,IF(Raw!$Q101&gt;$C$8,IF(Raw!$N101&gt;$C$9,IF(Raw!$N101&lt;$A$9,IF(Raw!$X101&gt;$C$9,IF(Raw!$X101&lt;$A$9,Raw!V101,-999),-999),-999),-999),-999),-999)</f>
        <v>640.79999999999995</v>
      </c>
      <c r="O101" s="9">
        <f>IF(Raw!$G101&gt;$C$8,IF(Raw!$Q101&gt;$C$8,IF(Raw!$N101&gt;$C$9,IF(Raw!$N101&lt;$A$9,IF(Raw!$X101&gt;$C$9,IF(Raw!$X101&lt;$A$9,Raw!W101,-999),-999),-999),-999),-999),-999)</f>
        <v>9.0000000000000002E-6</v>
      </c>
      <c r="P101" s="9">
        <f>IF(Raw!$G101&gt;$C$8,IF(Raw!$Q101&gt;$C$8,IF(Raw!$N101&gt;$C$9,IF(Raw!$N101&lt;$A$9,IF(Raw!$X101&gt;$C$9,IF(Raw!$X101&lt;$A$9,Raw!X101,-999),-999),-999),-999),-999),-999)</f>
        <v>425</v>
      </c>
      <c r="R101" s="9">
        <f t="shared" si="20"/>
        <v>0.55907600000000013</v>
      </c>
      <c r="S101" s="9">
        <f t="shared" si="21"/>
        <v>0.34060778344432557</v>
      </c>
      <c r="T101" s="9">
        <f t="shared" si="22"/>
        <v>0.62423899999999999</v>
      </c>
      <c r="U101" s="9">
        <f t="shared" si="23"/>
        <v>0.37968871363393897</v>
      </c>
      <c r="V101" s="15">
        <f t="shared" si="16"/>
        <v>0</v>
      </c>
      <c r="X101" s="11">
        <f t="shared" si="24"/>
        <v>1.6916199999999998E+19</v>
      </c>
      <c r="Y101" s="11">
        <f t="shared" si="25"/>
        <v>5.8389999999999995E-18</v>
      </c>
      <c r="Z101" s="11">
        <f t="shared" si="26"/>
        <v>5.0500000000000002E-4</v>
      </c>
      <c r="AA101" s="16">
        <f t="shared" si="27"/>
        <v>4.7510839733306692E-2</v>
      </c>
      <c r="AB101" s="9">
        <f t="shared" si="17"/>
        <v>1.0495001190842796</v>
      </c>
      <c r="AC101" s="9">
        <f t="shared" si="18"/>
        <v>0.95248916026669317</v>
      </c>
      <c r="AD101" s="15">
        <f t="shared" si="19"/>
        <v>94.080870759023142</v>
      </c>
      <c r="AE101" s="3">
        <f t="shared" si="28"/>
        <v>703.01559999999972</v>
      </c>
      <c r="AF101" s="2">
        <f t="shared" si="29"/>
        <v>0.25</v>
      </c>
      <c r="AG101" s="9">
        <f t="shared" si="30"/>
        <v>2.7478034458503352E-2</v>
      </c>
      <c r="AH101" s="2">
        <f t="shared" si="31"/>
        <v>1.3296477871828214</v>
      </c>
    </row>
    <row r="102" spans="1:34">
      <c r="A102" s="1">
        <f>Raw!A102</f>
        <v>89</v>
      </c>
      <c r="B102" s="14">
        <f>Raw!B102</f>
        <v>0.46255787037037038</v>
      </c>
      <c r="C102" s="15">
        <f>Raw!C102</f>
        <v>63.7</v>
      </c>
      <c r="D102" s="15">
        <f>IF(C102&gt;0.5,Raw!D102*D$11,-999)</f>
        <v>28.1</v>
      </c>
      <c r="E102" s="9">
        <f>IF(Raw!$G102&gt;$C$8,IF(Raw!$Q102&gt;$C$8,IF(Raw!$N102&gt;$C$9,IF(Raw!$N102&lt;$A$9,IF(Raw!$X102&gt;$C$9,IF(Raw!$X102&lt;$A$9,Raw!H102,-999),-999),-999),-999),-999),-999)</f>
        <v>1.070438</v>
      </c>
      <c r="F102" s="9">
        <f>IF(Raw!$G102&gt;$C$8,IF(Raw!$Q102&gt;$C$8,IF(Raw!$N102&gt;$C$9,IF(Raw!$N102&lt;$A$9,IF(Raw!$X102&gt;$C$9,IF(Raw!$X102&lt;$A$9,Raw!I102,-999),-999),-999),-999),-999),-999)</f>
        <v>1.610257</v>
      </c>
      <c r="G102" s="9">
        <f>Raw!G102</f>
        <v>0.98789499999999997</v>
      </c>
      <c r="H102" s="9">
        <f>IF(Raw!$G102&gt;$C$8,IF(Raw!$Q102&gt;$C$8,IF(Raw!$N102&gt;$C$9,IF(Raw!$N102&lt;$A$9,IF(Raw!$X102&gt;$C$9,IF(Raw!$X102&lt;$A$9,Raw!L102,-999),-999),-999),-999),-999),-999)</f>
        <v>645.29999999999995</v>
      </c>
      <c r="I102" s="9">
        <f>IF(Raw!$G102&gt;$C$8,IF(Raw!$Q102&gt;$C$8,IF(Raw!$N102&gt;$C$9,IF(Raw!$N102&lt;$A$9,IF(Raw!$X102&gt;$C$9,IF(Raw!$X102&lt;$A$9,Raw!M102,-999),-999),-999),-999),-999),-999)</f>
        <v>0.12578</v>
      </c>
      <c r="J102" s="9">
        <f>IF(Raw!$G102&gt;$C$8,IF(Raw!$Q102&gt;$C$8,IF(Raw!$N102&gt;$C$9,IF(Raw!$N102&lt;$A$9,IF(Raw!$X102&gt;$C$9,IF(Raw!$X102&lt;$A$9,Raw!N102,-999),-999),-999),-999),-999),-999)</f>
        <v>447</v>
      </c>
      <c r="K102" s="9">
        <f>IF(Raw!$G102&gt;$C$8,IF(Raw!$Q102&gt;$C$8,IF(Raw!$N102&gt;$C$9,IF(Raw!$N102&lt;$A$9,IF(Raw!$X102&gt;$C$9,IF(Raw!$X102&lt;$A$9,Raw!R102,-999),-999),-999),-999),-999),-999)</f>
        <v>1.002988</v>
      </c>
      <c r="L102" s="9">
        <f>IF(Raw!$G102&gt;$C$8,IF(Raw!$Q102&gt;$C$8,IF(Raw!$N102&gt;$C$9,IF(Raw!$N102&lt;$A$9,IF(Raw!$X102&gt;$C$9,IF(Raw!$X102&lt;$A$9,Raw!S102,-999),-999),-999),-999),-999),-999)</f>
        <v>1.672674</v>
      </c>
      <c r="M102" s="9">
        <f>Raw!Q102</f>
        <v>0.98889300000000002</v>
      </c>
      <c r="N102" s="9">
        <f>IF(Raw!$G102&gt;$C$8,IF(Raw!$Q102&gt;$C$8,IF(Raw!$N102&gt;$C$9,IF(Raw!$N102&lt;$A$9,IF(Raw!$X102&gt;$C$9,IF(Raw!$X102&lt;$A$9,Raw!V102,-999),-999),-999),-999),-999),-999)</f>
        <v>644.9</v>
      </c>
      <c r="O102" s="9">
        <f>IF(Raw!$G102&gt;$C$8,IF(Raw!$Q102&gt;$C$8,IF(Raw!$N102&gt;$C$9,IF(Raw!$N102&lt;$A$9,IF(Raw!$X102&gt;$C$9,IF(Raw!$X102&lt;$A$9,Raw!W102,-999),-999),-999),-999),-999),-999)</f>
        <v>0.15590000000000001</v>
      </c>
      <c r="P102" s="9">
        <f>IF(Raw!$G102&gt;$C$8,IF(Raw!$Q102&gt;$C$8,IF(Raw!$N102&gt;$C$9,IF(Raw!$N102&lt;$A$9,IF(Raw!$X102&gt;$C$9,IF(Raw!$X102&lt;$A$9,Raw!X102,-999),-999),-999),-999),-999),-999)</f>
        <v>484</v>
      </c>
      <c r="R102" s="9">
        <f t="shared" si="20"/>
        <v>0.53981900000000005</v>
      </c>
      <c r="S102" s="9">
        <f t="shared" si="21"/>
        <v>0.33523779123456693</v>
      </c>
      <c r="T102" s="9">
        <f t="shared" si="22"/>
        <v>0.669686</v>
      </c>
      <c r="U102" s="9">
        <f t="shared" si="23"/>
        <v>0.40036851173629767</v>
      </c>
      <c r="V102" s="15">
        <f t="shared" si="16"/>
        <v>0</v>
      </c>
      <c r="X102" s="11">
        <f t="shared" si="24"/>
        <v>1.6916199999999998E+19</v>
      </c>
      <c r="Y102" s="11">
        <f t="shared" si="25"/>
        <v>6.4529999999999995E-18</v>
      </c>
      <c r="Z102" s="11">
        <f t="shared" si="26"/>
        <v>4.4699999999999997E-4</v>
      </c>
      <c r="AA102" s="16">
        <f t="shared" si="27"/>
        <v>4.6524481928231838E-2</v>
      </c>
      <c r="AB102" s="9">
        <f t="shared" si="17"/>
        <v>1.0341447942045898</v>
      </c>
      <c r="AC102" s="9">
        <f t="shared" si="18"/>
        <v>0.95347551807176822</v>
      </c>
      <c r="AD102" s="15">
        <f t="shared" si="19"/>
        <v>104.0816150519728</v>
      </c>
      <c r="AE102" s="3">
        <f t="shared" si="28"/>
        <v>776.94119999999975</v>
      </c>
      <c r="AF102" s="2">
        <f t="shared" si="29"/>
        <v>0.25</v>
      </c>
      <c r="AG102" s="9">
        <f t="shared" si="30"/>
        <v>3.2054616398052765E-2</v>
      </c>
      <c r="AH102" s="2">
        <f t="shared" si="31"/>
        <v>1.5511062054686171</v>
      </c>
    </row>
    <row r="103" spans="1:34">
      <c r="A103" s="1">
        <f>Raw!A103</f>
        <v>90</v>
      </c>
      <c r="B103" s="14">
        <f>Raw!B103</f>
        <v>0.46261574074074074</v>
      </c>
      <c r="C103" s="15">
        <f>Raw!C103</f>
        <v>62.5</v>
      </c>
      <c r="D103" s="15">
        <f>IF(C103&gt;0.5,Raw!D103*D$11,-999)</f>
        <v>29</v>
      </c>
      <c r="E103" s="9">
        <f>IF(Raw!$G103&gt;$C$8,IF(Raw!$Q103&gt;$C$8,IF(Raw!$N103&gt;$C$9,IF(Raw!$N103&lt;$A$9,IF(Raw!$X103&gt;$C$9,IF(Raw!$X103&lt;$A$9,Raw!H103,-999),-999),-999),-999),-999),-999)</f>
        <v>1.0723549999999999</v>
      </c>
      <c r="F103" s="9">
        <f>IF(Raw!$G103&gt;$C$8,IF(Raw!$Q103&gt;$C$8,IF(Raw!$N103&gt;$C$9,IF(Raw!$N103&lt;$A$9,IF(Raw!$X103&gt;$C$9,IF(Raw!$X103&lt;$A$9,Raw!I103,-999),-999),-999),-999),-999),-999)</f>
        <v>1.619764</v>
      </c>
      <c r="G103" s="9">
        <f>Raw!G103</f>
        <v>0.98311099999999996</v>
      </c>
      <c r="H103" s="9">
        <f>IF(Raw!$G103&gt;$C$8,IF(Raw!$Q103&gt;$C$8,IF(Raw!$N103&gt;$C$9,IF(Raw!$N103&lt;$A$9,IF(Raw!$X103&gt;$C$9,IF(Raw!$X103&lt;$A$9,Raw!L103,-999),-999),-999),-999),-999),-999)</f>
        <v>614</v>
      </c>
      <c r="I103" s="9">
        <f>IF(Raw!$G103&gt;$C$8,IF(Raw!$Q103&gt;$C$8,IF(Raw!$N103&gt;$C$9,IF(Raw!$N103&lt;$A$9,IF(Raw!$X103&gt;$C$9,IF(Raw!$X103&lt;$A$9,Raw!M103,-999),-999),-999),-999),-999),-999)</f>
        <v>7.0899999999999999E-4</v>
      </c>
      <c r="J103" s="9">
        <f>IF(Raw!$G103&gt;$C$8,IF(Raw!$Q103&gt;$C$8,IF(Raw!$N103&gt;$C$9,IF(Raw!$N103&lt;$A$9,IF(Raw!$X103&gt;$C$9,IF(Raw!$X103&lt;$A$9,Raw!N103,-999),-999),-999),-999),-999),-999)</f>
        <v>603</v>
      </c>
      <c r="K103" s="9">
        <f>IF(Raw!$G103&gt;$C$8,IF(Raw!$Q103&gt;$C$8,IF(Raw!$N103&gt;$C$9,IF(Raw!$N103&lt;$A$9,IF(Raw!$X103&gt;$C$9,IF(Raw!$X103&lt;$A$9,Raw!R103,-999),-999),-999),-999),-999),-999)</f>
        <v>1.017906</v>
      </c>
      <c r="L103" s="9">
        <f>IF(Raw!$G103&gt;$C$8,IF(Raw!$Q103&gt;$C$8,IF(Raw!$N103&gt;$C$9,IF(Raw!$N103&lt;$A$9,IF(Raw!$X103&gt;$C$9,IF(Raw!$X103&lt;$A$9,Raw!S103,-999),-999),-999),-999),-999),-999)</f>
        <v>1.6874629999999999</v>
      </c>
      <c r="M103" s="9">
        <f>Raw!Q103</f>
        <v>0.98899400000000004</v>
      </c>
      <c r="N103" s="9">
        <f>IF(Raw!$G103&gt;$C$8,IF(Raw!$Q103&gt;$C$8,IF(Raw!$N103&gt;$C$9,IF(Raw!$N103&lt;$A$9,IF(Raw!$X103&gt;$C$9,IF(Raw!$X103&lt;$A$9,Raw!V103,-999),-999),-999),-999),-999),-999)</f>
        <v>608.29999999999995</v>
      </c>
      <c r="O103" s="9">
        <f>IF(Raw!$G103&gt;$C$8,IF(Raw!$Q103&gt;$C$8,IF(Raw!$N103&gt;$C$9,IF(Raw!$N103&lt;$A$9,IF(Raw!$X103&gt;$C$9,IF(Raw!$X103&lt;$A$9,Raw!W103,-999),-999),-999),-999),-999),-999)</f>
        <v>2.5375000000000002E-2</v>
      </c>
      <c r="P103" s="9">
        <f>IF(Raw!$G103&gt;$C$8,IF(Raw!$Q103&gt;$C$8,IF(Raw!$N103&gt;$C$9,IF(Raw!$N103&lt;$A$9,IF(Raw!$X103&gt;$C$9,IF(Raw!$X103&lt;$A$9,Raw!X103,-999),-999),-999),-999),-999),-999)</f>
        <v>284</v>
      </c>
      <c r="R103" s="9">
        <f t="shared" si="20"/>
        <v>0.54740900000000003</v>
      </c>
      <c r="S103" s="9">
        <f t="shared" si="21"/>
        <v>0.33795602322313623</v>
      </c>
      <c r="T103" s="9">
        <f t="shared" si="22"/>
        <v>0.66955699999999996</v>
      </c>
      <c r="U103" s="9">
        <f t="shared" si="23"/>
        <v>0.39678321835797287</v>
      </c>
      <c r="V103" s="15">
        <f t="shared" si="16"/>
        <v>0</v>
      </c>
      <c r="X103" s="11">
        <f t="shared" si="24"/>
        <v>1.7457999999999998E+19</v>
      </c>
      <c r="Y103" s="11">
        <f t="shared" si="25"/>
        <v>6.1399999999999997E-18</v>
      </c>
      <c r="Z103" s="11">
        <f t="shared" si="26"/>
        <v>6.0300000000000002E-4</v>
      </c>
      <c r="AA103" s="16">
        <f t="shared" si="27"/>
        <v>6.0712578622061246E-2</v>
      </c>
      <c r="AB103" s="9">
        <f t="shared" si="17"/>
        <v>1.0585565320044514</v>
      </c>
      <c r="AC103" s="9">
        <f t="shared" si="18"/>
        <v>0.93928742137793875</v>
      </c>
      <c r="AD103" s="15">
        <f t="shared" si="19"/>
        <v>100.68420998683456</v>
      </c>
      <c r="AE103" s="3">
        <f t="shared" si="28"/>
        <v>739.25599999999974</v>
      </c>
      <c r="AF103" s="2">
        <f t="shared" si="29"/>
        <v>0.25</v>
      </c>
      <c r="AG103" s="9">
        <f t="shared" si="30"/>
        <v>3.0730619135697052E-2</v>
      </c>
      <c r="AH103" s="2">
        <f t="shared" si="31"/>
        <v>1.4870386669848883</v>
      </c>
    </row>
    <row r="104" spans="1:34">
      <c r="A104" s="1">
        <f>Raw!A104</f>
        <v>91</v>
      </c>
      <c r="B104" s="14">
        <f>Raw!B104</f>
        <v>0.4626736111111111</v>
      </c>
      <c r="C104" s="15">
        <f>Raw!C104</f>
        <v>61.2</v>
      </c>
      <c r="D104" s="15">
        <f>IF(C104&gt;0.5,Raw!D104*D$11,-999)</f>
        <v>29</v>
      </c>
      <c r="E104" s="9">
        <f>IF(Raw!$G104&gt;$C$8,IF(Raw!$Q104&gt;$C$8,IF(Raw!$N104&gt;$C$9,IF(Raw!$N104&lt;$A$9,IF(Raw!$X104&gt;$C$9,IF(Raw!$X104&lt;$A$9,Raw!H104,-999),-999),-999),-999),-999),-999)</f>
        <v>1.071339</v>
      </c>
      <c r="F104" s="9">
        <f>IF(Raw!$G104&gt;$C$8,IF(Raw!$Q104&gt;$C$8,IF(Raw!$N104&gt;$C$9,IF(Raw!$N104&lt;$A$9,IF(Raw!$X104&gt;$C$9,IF(Raw!$X104&lt;$A$9,Raw!I104,-999),-999),-999),-999),-999),-999)</f>
        <v>1.630487</v>
      </c>
      <c r="G104" s="9">
        <f>Raw!G104</f>
        <v>0.98362499999999997</v>
      </c>
      <c r="H104" s="9">
        <f>IF(Raw!$G104&gt;$C$8,IF(Raw!$Q104&gt;$C$8,IF(Raw!$N104&gt;$C$9,IF(Raw!$N104&lt;$A$9,IF(Raw!$X104&gt;$C$9,IF(Raw!$X104&lt;$A$9,Raw!L104,-999),-999),-999),-999),-999),-999)</f>
        <v>633.5</v>
      </c>
      <c r="I104" s="9">
        <f>IF(Raw!$G104&gt;$C$8,IF(Raw!$Q104&gt;$C$8,IF(Raw!$N104&gt;$C$9,IF(Raw!$N104&lt;$A$9,IF(Raw!$X104&gt;$C$9,IF(Raw!$X104&lt;$A$9,Raw!M104,-999),-999),-999),-999),-999),-999)</f>
        <v>0.13786499999999999</v>
      </c>
      <c r="J104" s="9">
        <f>IF(Raw!$G104&gt;$C$8,IF(Raw!$Q104&gt;$C$8,IF(Raw!$N104&gt;$C$9,IF(Raw!$N104&lt;$A$9,IF(Raw!$X104&gt;$C$9,IF(Raw!$X104&lt;$A$9,Raw!N104,-999),-999),-999),-999),-999),-999)</f>
        <v>403</v>
      </c>
      <c r="K104" s="9">
        <f>IF(Raw!$G104&gt;$C$8,IF(Raw!$Q104&gt;$C$8,IF(Raw!$N104&gt;$C$9,IF(Raw!$N104&lt;$A$9,IF(Raw!$X104&gt;$C$9,IF(Raw!$X104&lt;$A$9,Raw!R104,-999),-999),-999),-999),-999),-999)</f>
        <v>1.029083</v>
      </c>
      <c r="L104" s="9">
        <f>IF(Raw!$G104&gt;$C$8,IF(Raw!$Q104&gt;$C$8,IF(Raw!$N104&gt;$C$9,IF(Raw!$N104&lt;$A$9,IF(Raw!$X104&gt;$C$9,IF(Raw!$X104&lt;$A$9,Raw!S104,-999),-999),-999),-999),-999),-999)</f>
        <v>1.6965319999999999</v>
      </c>
      <c r="M104" s="9">
        <f>Raw!Q104</f>
        <v>0.99276600000000004</v>
      </c>
      <c r="N104" s="9">
        <f>IF(Raw!$G104&gt;$C$8,IF(Raw!$Q104&gt;$C$8,IF(Raw!$N104&gt;$C$9,IF(Raw!$N104&lt;$A$9,IF(Raw!$X104&gt;$C$9,IF(Raw!$X104&lt;$A$9,Raw!V104,-999),-999),-999),-999),-999),-999)</f>
        <v>577.29999999999995</v>
      </c>
      <c r="O104" s="9">
        <f>IF(Raw!$G104&gt;$C$8,IF(Raw!$Q104&gt;$C$8,IF(Raw!$N104&gt;$C$9,IF(Raw!$N104&lt;$A$9,IF(Raw!$X104&gt;$C$9,IF(Raw!$X104&lt;$A$9,Raw!W104,-999),-999),-999),-999),-999),-999)</f>
        <v>2.8108999999999999E-2</v>
      </c>
      <c r="P104" s="9">
        <f>IF(Raw!$G104&gt;$C$8,IF(Raw!$Q104&gt;$C$8,IF(Raw!$N104&gt;$C$9,IF(Raw!$N104&lt;$A$9,IF(Raw!$X104&gt;$C$9,IF(Raw!$X104&lt;$A$9,Raw!X104,-999),-999),-999),-999),-999),-999)</f>
        <v>583</v>
      </c>
      <c r="R104" s="9">
        <f t="shared" si="20"/>
        <v>0.55914799999999998</v>
      </c>
      <c r="S104" s="9">
        <f t="shared" si="21"/>
        <v>0.34293312366182616</v>
      </c>
      <c r="T104" s="9">
        <f t="shared" si="22"/>
        <v>0.66744899999999996</v>
      </c>
      <c r="U104" s="9">
        <f t="shared" si="23"/>
        <v>0.39341963487868192</v>
      </c>
      <c r="V104" s="15">
        <f t="shared" si="16"/>
        <v>0</v>
      </c>
      <c r="X104" s="11">
        <f t="shared" si="24"/>
        <v>1.7457999999999998E+19</v>
      </c>
      <c r="Y104" s="11">
        <f t="shared" si="25"/>
        <v>6.3349999999999998E-18</v>
      </c>
      <c r="Z104" s="11">
        <f t="shared" si="26"/>
        <v>4.0299999999999998E-4</v>
      </c>
      <c r="AA104" s="16">
        <f t="shared" si="27"/>
        <v>4.2668606100365984E-2</v>
      </c>
      <c r="AB104" s="9">
        <f t="shared" si="17"/>
        <v>1.0575621184730832</v>
      </c>
      <c r="AC104" s="9">
        <f t="shared" si="18"/>
        <v>0.95733139389963384</v>
      </c>
      <c r="AD104" s="15">
        <f t="shared" si="19"/>
        <v>105.87743449222327</v>
      </c>
      <c r="AE104" s="3">
        <f t="shared" si="28"/>
        <v>762.73399999999981</v>
      </c>
      <c r="AF104" s="2">
        <f t="shared" si="29"/>
        <v>0.25</v>
      </c>
      <c r="AG104" s="9">
        <f t="shared" si="30"/>
        <v>3.2041739707555417E-2</v>
      </c>
      <c r="AH104" s="2">
        <f t="shared" si="31"/>
        <v>1.5504831091168059</v>
      </c>
    </row>
    <row r="105" spans="1:34">
      <c r="A105" s="1">
        <f>Raw!A105</f>
        <v>92</v>
      </c>
      <c r="B105" s="14">
        <f>Raw!B105</f>
        <v>0.46271990740740737</v>
      </c>
      <c r="C105" s="15">
        <f>Raw!C105</f>
        <v>60.1</v>
      </c>
      <c r="D105" s="15">
        <f>IF(C105&gt;0.5,Raw!D105*D$11,-999)</f>
        <v>29</v>
      </c>
      <c r="E105" s="9">
        <f>IF(Raw!$G105&gt;$C$8,IF(Raw!$Q105&gt;$C$8,IF(Raw!$N105&gt;$C$9,IF(Raw!$N105&lt;$A$9,IF(Raw!$X105&gt;$C$9,IF(Raw!$X105&lt;$A$9,Raw!H105,-999),-999),-999),-999),-999),-999)</f>
        <v>1.1068640000000001</v>
      </c>
      <c r="F105" s="9">
        <f>IF(Raw!$G105&gt;$C$8,IF(Raw!$Q105&gt;$C$8,IF(Raw!$N105&gt;$C$9,IF(Raw!$N105&lt;$A$9,IF(Raw!$X105&gt;$C$9,IF(Raw!$X105&lt;$A$9,Raw!I105,-999),-999),-999),-999),-999),-999)</f>
        <v>1.6363540000000001</v>
      </c>
      <c r="G105" s="9">
        <f>Raw!G105</f>
        <v>0.99132500000000001</v>
      </c>
      <c r="H105" s="9">
        <f>IF(Raw!$G105&gt;$C$8,IF(Raw!$Q105&gt;$C$8,IF(Raw!$N105&gt;$C$9,IF(Raw!$N105&lt;$A$9,IF(Raw!$X105&gt;$C$9,IF(Raw!$X105&lt;$A$9,Raw!L105,-999),-999),-999),-999),-999),-999)</f>
        <v>603.29999999999995</v>
      </c>
      <c r="I105" s="9">
        <f>IF(Raw!$G105&gt;$C$8,IF(Raw!$Q105&gt;$C$8,IF(Raw!$N105&gt;$C$9,IF(Raw!$N105&lt;$A$9,IF(Raw!$X105&gt;$C$9,IF(Raw!$X105&lt;$A$9,Raw!M105,-999),-999),-999),-999),-999),-999)</f>
        <v>0.24336199999999999</v>
      </c>
      <c r="J105" s="9">
        <f>IF(Raw!$G105&gt;$C$8,IF(Raw!$Q105&gt;$C$8,IF(Raw!$N105&gt;$C$9,IF(Raw!$N105&lt;$A$9,IF(Raw!$X105&gt;$C$9,IF(Raw!$X105&lt;$A$9,Raw!N105,-999),-999),-999),-999),-999),-999)</f>
        <v>501</v>
      </c>
      <c r="K105" s="9">
        <f>IF(Raw!$G105&gt;$C$8,IF(Raw!$Q105&gt;$C$8,IF(Raw!$N105&gt;$C$9,IF(Raw!$N105&lt;$A$9,IF(Raw!$X105&gt;$C$9,IF(Raw!$X105&lt;$A$9,Raw!R105,-999),-999),-999),-999),-999),-999)</f>
        <v>1.0060100000000001</v>
      </c>
      <c r="L105" s="9">
        <f>IF(Raw!$G105&gt;$C$8,IF(Raw!$Q105&gt;$C$8,IF(Raw!$N105&gt;$C$9,IF(Raw!$N105&lt;$A$9,IF(Raw!$X105&gt;$C$9,IF(Raw!$X105&lt;$A$9,Raw!S105,-999),-999),-999),-999),-999),-999)</f>
        <v>1.698024</v>
      </c>
      <c r="M105" s="9">
        <f>Raw!Q105</f>
        <v>0.99327299999999996</v>
      </c>
      <c r="N105" s="9">
        <f>IF(Raw!$G105&gt;$C$8,IF(Raw!$Q105&gt;$C$8,IF(Raw!$N105&gt;$C$9,IF(Raw!$N105&lt;$A$9,IF(Raw!$X105&gt;$C$9,IF(Raw!$X105&lt;$A$9,Raw!V105,-999),-999),-999),-999),-999),-999)</f>
        <v>653.5</v>
      </c>
      <c r="O105" s="9">
        <f>IF(Raw!$G105&gt;$C$8,IF(Raw!$Q105&gt;$C$8,IF(Raw!$N105&gt;$C$9,IF(Raw!$N105&lt;$A$9,IF(Raw!$X105&gt;$C$9,IF(Raw!$X105&lt;$A$9,Raw!W105,-999),-999),-999),-999),-999),-999)</f>
        <v>1.2E-5</v>
      </c>
      <c r="P105" s="9">
        <f>IF(Raw!$G105&gt;$C$8,IF(Raw!$Q105&gt;$C$8,IF(Raw!$N105&gt;$C$9,IF(Raw!$N105&lt;$A$9,IF(Raw!$X105&gt;$C$9,IF(Raw!$X105&lt;$A$9,Raw!X105,-999),-999),-999),-999),-999),-999)</f>
        <v>344</v>
      </c>
      <c r="R105" s="9">
        <f t="shared" si="20"/>
        <v>0.52949000000000002</v>
      </c>
      <c r="S105" s="9">
        <f t="shared" si="21"/>
        <v>0.32357912774375225</v>
      </c>
      <c r="T105" s="9">
        <f t="shared" si="22"/>
        <v>0.69201399999999991</v>
      </c>
      <c r="U105" s="9">
        <f t="shared" si="23"/>
        <v>0.40754076503041176</v>
      </c>
      <c r="V105" s="15">
        <f t="shared" si="16"/>
        <v>0</v>
      </c>
      <c r="X105" s="11">
        <f t="shared" si="24"/>
        <v>1.7457999999999998E+19</v>
      </c>
      <c r="Y105" s="11">
        <f t="shared" si="25"/>
        <v>6.0329999999999994E-18</v>
      </c>
      <c r="Z105" s="11">
        <f t="shared" si="26"/>
        <v>5.0099999999999993E-4</v>
      </c>
      <c r="AA105" s="16">
        <f t="shared" si="27"/>
        <v>5.0122545645519025E-2</v>
      </c>
      <c r="AB105" s="9">
        <f t="shared" si="17"/>
        <v>1.0406955033023382</v>
      </c>
      <c r="AC105" s="9">
        <f t="shared" si="18"/>
        <v>0.94987745435448112</v>
      </c>
      <c r="AD105" s="15">
        <f t="shared" si="19"/>
        <v>100.04500128846115</v>
      </c>
      <c r="AE105" s="3">
        <f t="shared" si="28"/>
        <v>726.37319999999977</v>
      </c>
      <c r="AF105" s="2">
        <f t="shared" si="29"/>
        <v>0.25</v>
      </c>
      <c r="AG105" s="9">
        <f t="shared" si="30"/>
        <v>3.1363397201975375E-2</v>
      </c>
      <c r="AH105" s="2">
        <f t="shared" si="31"/>
        <v>1.5176584682983854</v>
      </c>
    </row>
    <row r="106" spans="1:34">
      <c r="A106" s="1">
        <f>Raw!A106</f>
        <v>93</v>
      </c>
      <c r="B106" s="14">
        <f>Raw!B106</f>
        <v>0.46277777777777779</v>
      </c>
      <c r="C106" s="15">
        <f>Raw!C106</f>
        <v>59</v>
      </c>
      <c r="D106" s="15">
        <f>IF(C106&gt;0.5,Raw!D106*D$11,-999)</f>
        <v>29.9</v>
      </c>
      <c r="E106" s="9">
        <f>IF(Raw!$G106&gt;$C$8,IF(Raw!$Q106&gt;$C$8,IF(Raw!$N106&gt;$C$9,IF(Raw!$N106&lt;$A$9,IF(Raw!$X106&gt;$C$9,IF(Raw!$X106&lt;$A$9,Raw!H106,-999),-999),-999),-999),-999),-999)</f>
        <v>1.0952729999999999</v>
      </c>
      <c r="F106" s="9">
        <f>IF(Raw!$G106&gt;$C$8,IF(Raw!$Q106&gt;$C$8,IF(Raw!$N106&gt;$C$9,IF(Raw!$N106&lt;$A$9,IF(Raw!$X106&gt;$C$9,IF(Raw!$X106&lt;$A$9,Raw!I106,-999),-999),-999),-999),-999),-999)</f>
        <v>1.6140699999999999</v>
      </c>
      <c r="G106" s="9">
        <f>Raw!G106</f>
        <v>0.99004499999999995</v>
      </c>
      <c r="H106" s="9">
        <f>IF(Raw!$G106&gt;$C$8,IF(Raw!$Q106&gt;$C$8,IF(Raw!$N106&gt;$C$9,IF(Raw!$N106&lt;$A$9,IF(Raw!$X106&gt;$C$9,IF(Raw!$X106&lt;$A$9,Raw!L106,-999),-999),-999),-999),-999),-999)</f>
        <v>596.4</v>
      </c>
      <c r="I106" s="9">
        <f>IF(Raw!$G106&gt;$C$8,IF(Raw!$Q106&gt;$C$8,IF(Raw!$N106&gt;$C$9,IF(Raw!$N106&lt;$A$9,IF(Raw!$X106&gt;$C$9,IF(Raw!$X106&lt;$A$9,Raw!M106,-999),-999),-999),-999),-999),-999)</f>
        <v>0.16477600000000001</v>
      </c>
      <c r="J106" s="9">
        <f>IF(Raw!$G106&gt;$C$8,IF(Raw!$Q106&gt;$C$8,IF(Raw!$N106&gt;$C$9,IF(Raw!$N106&lt;$A$9,IF(Raw!$X106&gt;$C$9,IF(Raw!$X106&lt;$A$9,Raw!N106,-999),-999),-999),-999),-999),-999)</f>
        <v>402</v>
      </c>
      <c r="K106" s="9">
        <f>IF(Raw!$G106&gt;$C$8,IF(Raw!$Q106&gt;$C$8,IF(Raw!$N106&gt;$C$9,IF(Raw!$N106&lt;$A$9,IF(Raw!$X106&gt;$C$9,IF(Raw!$X106&lt;$A$9,Raw!R106,-999),-999),-999),-999),-999),-999)</f>
        <v>1.0250429999999999</v>
      </c>
      <c r="L106" s="9">
        <f>IF(Raw!$G106&gt;$C$8,IF(Raw!$Q106&gt;$C$8,IF(Raw!$N106&gt;$C$9,IF(Raw!$N106&lt;$A$9,IF(Raw!$X106&gt;$C$9,IF(Raw!$X106&lt;$A$9,Raw!S106,-999),-999),-999),-999),-999),-999)</f>
        <v>1.683664</v>
      </c>
      <c r="M106" s="9">
        <f>Raw!Q106</f>
        <v>0.98734500000000003</v>
      </c>
      <c r="N106" s="9">
        <f>IF(Raw!$G106&gt;$C$8,IF(Raw!$Q106&gt;$C$8,IF(Raw!$N106&gt;$C$9,IF(Raw!$N106&lt;$A$9,IF(Raw!$X106&gt;$C$9,IF(Raw!$X106&lt;$A$9,Raw!V106,-999),-999),-999),-999),-999),-999)</f>
        <v>609.20000000000005</v>
      </c>
      <c r="O106" s="9">
        <f>IF(Raw!$G106&gt;$C$8,IF(Raw!$Q106&gt;$C$8,IF(Raw!$N106&gt;$C$9,IF(Raw!$N106&lt;$A$9,IF(Raw!$X106&gt;$C$9,IF(Raw!$X106&lt;$A$9,Raw!W106,-999),-999),-999),-999),-999),-999)</f>
        <v>5.3532999999999997E-2</v>
      </c>
      <c r="P106" s="9">
        <f>IF(Raw!$G106&gt;$C$8,IF(Raw!$Q106&gt;$C$8,IF(Raw!$N106&gt;$C$9,IF(Raw!$N106&lt;$A$9,IF(Raw!$X106&gt;$C$9,IF(Raw!$X106&lt;$A$9,Raw!X106,-999),-999),-999),-999),-999),-999)</f>
        <v>344</v>
      </c>
      <c r="R106" s="9">
        <f t="shared" si="20"/>
        <v>0.51879699999999995</v>
      </c>
      <c r="S106" s="9">
        <f t="shared" si="21"/>
        <v>0.32142162359748955</v>
      </c>
      <c r="T106" s="9">
        <f t="shared" si="22"/>
        <v>0.65862100000000012</v>
      </c>
      <c r="U106" s="9">
        <f t="shared" si="23"/>
        <v>0.39118315768466871</v>
      </c>
      <c r="V106" s="15">
        <f t="shared" si="16"/>
        <v>0</v>
      </c>
      <c r="X106" s="11">
        <f t="shared" si="24"/>
        <v>1.7999799999999996E+19</v>
      </c>
      <c r="Y106" s="11">
        <f t="shared" si="25"/>
        <v>5.9639999999999992E-18</v>
      </c>
      <c r="Z106" s="11">
        <f t="shared" si="26"/>
        <v>4.0199999999999996E-4</v>
      </c>
      <c r="AA106" s="16">
        <f t="shared" si="27"/>
        <v>4.1369713495188795E-2</v>
      </c>
      <c r="AB106" s="9">
        <f t="shared" si="17"/>
        <v>1.0522899620719146</v>
      </c>
      <c r="AC106" s="9">
        <f t="shared" si="18"/>
        <v>0.9586302865048113</v>
      </c>
      <c r="AD106" s="15">
        <f t="shared" si="19"/>
        <v>102.90973506265873</v>
      </c>
      <c r="AE106" s="3">
        <f t="shared" si="28"/>
        <v>718.06559999999968</v>
      </c>
      <c r="AF106" s="2">
        <f t="shared" si="29"/>
        <v>0.25</v>
      </c>
      <c r="AG106" s="9">
        <f t="shared" si="30"/>
        <v>3.0966580860233468E-2</v>
      </c>
      <c r="AH106" s="2">
        <f t="shared" si="31"/>
        <v>1.4984567320347557</v>
      </c>
    </row>
    <row r="107" spans="1:34">
      <c r="A107" s="1">
        <f>Raw!A107</f>
        <v>94</v>
      </c>
      <c r="B107" s="14">
        <f>Raw!B107</f>
        <v>0.46283564814814815</v>
      </c>
      <c r="C107" s="15">
        <f>Raw!C107</f>
        <v>57.6</v>
      </c>
      <c r="D107" s="15">
        <f>IF(C107&gt;0.5,Raw!D107*D$11,-999)</f>
        <v>31.7</v>
      </c>
      <c r="E107" s="9">
        <f>IF(Raw!$G107&gt;$C$8,IF(Raw!$Q107&gt;$C$8,IF(Raw!$N107&gt;$C$9,IF(Raw!$N107&lt;$A$9,IF(Raw!$X107&gt;$C$9,IF(Raw!$X107&lt;$A$9,Raw!H107,-999),-999),-999),-999),-999),-999)</f>
        <v>1.085251</v>
      </c>
      <c r="F107" s="9">
        <f>IF(Raw!$G107&gt;$C$8,IF(Raw!$Q107&gt;$C$8,IF(Raw!$N107&gt;$C$9,IF(Raw!$N107&lt;$A$9,IF(Raw!$X107&gt;$C$9,IF(Raw!$X107&lt;$A$9,Raw!I107,-999),-999),-999),-999),-999),-999)</f>
        <v>1.627286</v>
      </c>
      <c r="G107" s="9">
        <f>Raw!G107</f>
        <v>0.98286300000000004</v>
      </c>
      <c r="H107" s="9">
        <f>IF(Raw!$G107&gt;$C$8,IF(Raw!$Q107&gt;$C$8,IF(Raw!$N107&gt;$C$9,IF(Raw!$N107&lt;$A$9,IF(Raw!$X107&gt;$C$9,IF(Raw!$X107&lt;$A$9,Raw!L107,-999),-999),-999),-999),-999),-999)</f>
        <v>636.4</v>
      </c>
      <c r="I107" s="9">
        <f>IF(Raw!$G107&gt;$C$8,IF(Raw!$Q107&gt;$C$8,IF(Raw!$N107&gt;$C$9,IF(Raw!$N107&lt;$A$9,IF(Raw!$X107&gt;$C$9,IF(Raw!$X107&lt;$A$9,Raw!M107,-999),-999),-999),-999),-999),-999)</f>
        <v>0.17232800000000001</v>
      </c>
      <c r="J107" s="9">
        <f>IF(Raw!$G107&gt;$C$8,IF(Raw!$Q107&gt;$C$8,IF(Raw!$N107&gt;$C$9,IF(Raw!$N107&lt;$A$9,IF(Raw!$X107&gt;$C$9,IF(Raw!$X107&lt;$A$9,Raw!N107,-999),-999),-999),-999),-999),-999)</f>
        <v>392</v>
      </c>
      <c r="K107" s="9">
        <f>IF(Raw!$G107&gt;$C$8,IF(Raw!$Q107&gt;$C$8,IF(Raw!$N107&gt;$C$9,IF(Raw!$N107&lt;$A$9,IF(Raw!$X107&gt;$C$9,IF(Raw!$X107&lt;$A$9,Raw!R107,-999),-999),-999),-999),-999),-999)</f>
        <v>1.016764</v>
      </c>
      <c r="L107" s="9">
        <f>IF(Raw!$G107&gt;$C$8,IF(Raw!$Q107&gt;$C$8,IF(Raw!$N107&gt;$C$9,IF(Raw!$N107&lt;$A$9,IF(Raw!$X107&gt;$C$9,IF(Raw!$X107&lt;$A$9,Raw!S107,-999),-999),-999),-999),-999),-999)</f>
        <v>1.7219819999999999</v>
      </c>
      <c r="M107" s="9">
        <f>Raw!Q107</f>
        <v>0.99139100000000002</v>
      </c>
      <c r="N107" s="9">
        <f>IF(Raw!$G107&gt;$C$8,IF(Raw!$Q107&gt;$C$8,IF(Raw!$N107&gt;$C$9,IF(Raw!$N107&lt;$A$9,IF(Raw!$X107&gt;$C$9,IF(Raw!$X107&lt;$A$9,Raw!V107,-999),-999),-999),-999),-999),-999)</f>
        <v>648.79999999999995</v>
      </c>
      <c r="O107" s="9">
        <f>IF(Raw!$G107&gt;$C$8,IF(Raw!$Q107&gt;$C$8,IF(Raw!$N107&gt;$C$9,IF(Raw!$N107&lt;$A$9,IF(Raw!$X107&gt;$C$9,IF(Raw!$X107&lt;$A$9,Raw!W107,-999),-999),-999),-999),-999),-999)</f>
        <v>1.8000000000000001E-4</v>
      </c>
      <c r="P107" s="9">
        <f>IF(Raw!$G107&gt;$C$8,IF(Raw!$Q107&gt;$C$8,IF(Raw!$N107&gt;$C$9,IF(Raw!$N107&lt;$A$9,IF(Raw!$X107&gt;$C$9,IF(Raw!$X107&lt;$A$9,Raw!X107,-999),-999),-999),-999),-999),-999)</f>
        <v>365</v>
      </c>
      <c r="R107" s="9">
        <f t="shared" si="20"/>
        <v>0.54203500000000004</v>
      </c>
      <c r="S107" s="9">
        <f t="shared" si="21"/>
        <v>0.33309141724318897</v>
      </c>
      <c r="T107" s="9">
        <f t="shared" si="22"/>
        <v>0.7052179999999999</v>
      </c>
      <c r="U107" s="9">
        <f t="shared" si="23"/>
        <v>0.40953854337617929</v>
      </c>
      <c r="V107" s="15">
        <f t="shared" si="16"/>
        <v>0</v>
      </c>
      <c r="X107" s="11">
        <f t="shared" si="24"/>
        <v>1.9083399999999996E+19</v>
      </c>
      <c r="Y107" s="11">
        <f t="shared" si="25"/>
        <v>6.3639999999999994E-18</v>
      </c>
      <c r="Z107" s="11">
        <f t="shared" si="26"/>
        <v>3.9199999999999999E-4</v>
      </c>
      <c r="AA107" s="16">
        <f t="shared" si="27"/>
        <v>4.5443685578570751E-2</v>
      </c>
      <c r="AB107" s="9">
        <f t="shared" si="17"/>
        <v>1.0488117050563486</v>
      </c>
      <c r="AC107" s="9">
        <f t="shared" si="18"/>
        <v>0.95455631442142919</v>
      </c>
      <c r="AD107" s="15">
        <f t="shared" si="19"/>
        <v>115.92776933308866</v>
      </c>
      <c r="AE107" s="3">
        <f t="shared" si="28"/>
        <v>766.22559999999976</v>
      </c>
      <c r="AF107" s="2">
        <f t="shared" si="29"/>
        <v>0.25</v>
      </c>
      <c r="AG107" s="9">
        <f t="shared" si="30"/>
        <v>3.6520684453479106E-2</v>
      </c>
      <c r="AH107" s="2">
        <f t="shared" si="31"/>
        <v>1.767216914415918</v>
      </c>
    </row>
    <row r="108" spans="1:34">
      <c r="A108" s="1">
        <f>Raw!A108</f>
        <v>95</v>
      </c>
      <c r="B108" s="14">
        <f>Raw!B108</f>
        <v>0.46288194444444447</v>
      </c>
      <c r="C108" s="15">
        <f>Raw!C108</f>
        <v>56.3</v>
      </c>
      <c r="D108" s="15">
        <f>IF(C108&gt;0.5,Raw!D108*D$11,-999)</f>
        <v>37.1</v>
      </c>
      <c r="E108" s="9">
        <f>IF(Raw!$G108&gt;$C$8,IF(Raw!$Q108&gt;$C$8,IF(Raw!$N108&gt;$C$9,IF(Raw!$N108&lt;$A$9,IF(Raw!$X108&gt;$C$9,IF(Raw!$X108&lt;$A$9,Raw!H108,-999),-999),-999),-999),-999),-999)</f>
        <v>1.110311</v>
      </c>
      <c r="F108" s="9">
        <f>IF(Raw!$G108&gt;$C$8,IF(Raw!$Q108&gt;$C$8,IF(Raw!$N108&gt;$C$9,IF(Raw!$N108&lt;$A$9,IF(Raw!$X108&gt;$C$9,IF(Raw!$X108&lt;$A$9,Raw!I108,-999),-999),-999),-999),-999),-999)</f>
        <v>1.6619489999999999</v>
      </c>
      <c r="G108" s="9">
        <f>Raw!G108</f>
        <v>0.98804099999999995</v>
      </c>
      <c r="H108" s="9">
        <f>IF(Raw!$G108&gt;$C$8,IF(Raw!$Q108&gt;$C$8,IF(Raw!$N108&gt;$C$9,IF(Raw!$N108&lt;$A$9,IF(Raw!$X108&gt;$C$9,IF(Raw!$X108&lt;$A$9,Raw!L108,-999),-999),-999),-999),-999),-999)</f>
        <v>611.29999999999995</v>
      </c>
      <c r="I108" s="9">
        <f>IF(Raw!$G108&gt;$C$8,IF(Raw!$Q108&gt;$C$8,IF(Raw!$N108&gt;$C$9,IF(Raw!$N108&lt;$A$9,IF(Raw!$X108&gt;$C$9,IF(Raw!$X108&lt;$A$9,Raw!M108,-999),-999),-999),-999),-999),-999)</f>
        <v>0.210673</v>
      </c>
      <c r="J108" s="9">
        <f>IF(Raw!$G108&gt;$C$8,IF(Raw!$Q108&gt;$C$8,IF(Raw!$N108&gt;$C$9,IF(Raw!$N108&lt;$A$9,IF(Raw!$X108&gt;$C$9,IF(Raw!$X108&lt;$A$9,Raw!N108,-999),-999),-999),-999),-999),-999)</f>
        <v>394</v>
      </c>
      <c r="K108" s="9">
        <f>IF(Raw!$G108&gt;$C$8,IF(Raw!$Q108&gt;$C$8,IF(Raw!$N108&gt;$C$9,IF(Raw!$N108&lt;$A$9,IF(Raw!$X108&gt;$C$9,IF(Raw!$X108&lt;$A$9,Raw!R108,-999),-999),-999),-999),-999),-999)</f>
        <v>1.0478339999999999</v>
      </c>
      <c r="L108" s="9">
        <f>IF(Raw!$G108&gt;$C$8,IF(Raw!$Q108&gt;$C$8,IF(Raw!$N108&gt;$C$9,IF(Raw!$N108&lt;$A$9,IF(Raw!$X108&gt;$C$9,IF(Raw!$X108&lt;$A$9,Raw!S108,-999),-999),-999),-999),-999),-999)</f>
        <v>1.7172069999999999</v>
      </c>
      <c r="M108" s="9">
        <f>Raw!Q108</f>
        <v>0.98982000000000003</v>
      </c>
      <c r="N108" s="9">
        <f>IF(Raw!$G108&gt;$C$8,IF(Raw!$Q108&gt;$C$8,IF(Raw!$N108&gt;$C$9,IF(Raw!$N108&lt;$A$9,IF(Raw!$X108&gt;$C$9,IF(Raw!$X108&lt;$A$9,Raw!V108,-999),-999),-999),-999),-999),-999)</f>
        <v>623.9</v>
      </c>
      <c r="O108" s="9">
        <f>IF(Raw!$G108&gt;$C$8,IF(Raw!$Q108&gt;$C$8,IF(Raw!$N108&gt;$C$9,IF(Raw!$N108&lt;$A$9,IF(Raw!$X108&gt;$C$9,IF(Raw!$X108&lt;$A$9,Raw!W108,-999),-999),-999),-999),-999),-999)</f>
        <v>0.14258999999999999</v>
      </c>
      <c r="P108" s="9">
        <f>IF(Raw!$G108&gt;$C$8,IF(Raw!$Q108&gt;$C$8,IF(Raw!$N108&gt;$C$9,IF(Raw!$N108&lt;$A$9,IF(Raw!$X108&gt;$C$9,IF(Raw!$X108&lt;$A$9,Raw!X108,-999),-999),-999),-999),-999),-999)</f>
        <v>297</v>
      </c>
      <c r="R108" s="9">
        <f t="shared" si="20"/>
        <v>0.55163799999999985</v>
      </c>
      <c r="S108" s="9">
        <f t="shared" si="21"/>
        <v>0.33192233937383148</v>
      </c>
      <c r="T108" s="9">
        <f t="shared" si="22"/>
        <v>0.669373</v>
      </c>
      <c r="U108" s="9">
        <f t="shared" si="23"/>
        <v>0.38980332598224909</v>
      </c>
      <c r="V108" s="15">
        <f t="shared" si="16"/>
        <v>0</v>
      </c>
      <c r="X108" s="11">
        <f t="shared" si="24"/>
        <v>2.2334199999999996E+19</v>
      </c>
      <c r="Y108" s="11">
        <f t="shared" si="25"/>
        <v>6.112999999999999E-18</v>
      </c>
      <c r="Z108" s="11">
        <f t="shared" si="26"/>
        <v>3.9399999999999998E-4</v>
      </c>
      <c r="AA108" s="16">
        <f t="shared" si="27"/>
        <v>5.1046497808455604E-2</v>
      </c>
      <c r="AB108" s="9">
        <f t="shared" si="17"/>
        <v>1.0820031473775393</v>
      </c>
      <c r="AC108" s="9">
        <f t="shared" si="18"/>
        <v>0.94895350219154428</v>
      </c>
      <c r="AD108" s="15">
        <f t="shared" si="19"/>
        <v>129.55963910775534</v>
      </c>
      <c r="AE108" s="3">
        <f t="shared" si="28"/>
        <v>736.00519999999972</v>
      </c>
      <c r="AF108" s="2">
        <f t="shared" si="29"/>
        <v>0.25</v>
      </c>
      <c r="AG108" s="9">
        <f t="shared" si="30"/>
        <v>3.8848290951740694E-2</v>
      </c>
      <c r="AH108" s="2">
        <f t="shared" si="31"/>
        <v>1.8798485815215003</v>
      </c>
    </row>
    <row r="109" spans="1:34">
      <c r="A109" s="1">
        <f>Raw!A109</f>
        <v>96</v>
      </c>
      <c r="B109" s="14">
        <f>Raw!B109</f>
        <v>0.46293981481481478</v>
      </c>
      <c r="C109" s="15">
        <f>Raw!C109</f>
        <v>55</v>
      </c>
      <c r="D109" s="15">
        <f>IF(C109&gt;0.5,Raw!D109*D$11,-999)</f>
        <v>35.299999999999997</v>
      </c>
      <c r="E109" s="9">
        <f>IF(Raw!$G109&gt;$C$8,IF(Raw!$Q109&gt;$C$8,IF(Raw!$N109&gt;$C$9,IF(Raw!$N109&lt;$A$9,IF(Raw!$X109&gt;$C$9,IF(Raw!$X109&lt;$A$9,Raw!H109,-999),-999),-999),-999),-999),-999)</f>
        <v>1.1521349999999999</v>
      </c>
      <c r="F109" s="9">
        <f>IF(Raw!$G109&gt;$C$8,IF(Raw!$Q109&gt;$C$8,IF(Raw!$N109&gt;$C$9,IF(Raw!$N109&lt;$A$9,IF(Raw!$X109&gt;$C$9,IF(Raw!$X109&lt;$A$9,Raw!I109,-999),-999),-999),-999),-999),-999)</f>
        <v>1.707255</v>
      </c>
      <c r="G109" s="9">
        <f>Raw!G109</f>
        <v>0.98258299999999998</v>
      </c>
      <c r="H109" s="9">
        <f>IF(Raw!$G109&gt;$C$8,IF(Raw!$Q109&gt;$C$8,IF(Raw!$N109&gt;$C$9,IF(Raw!$N109&lt;$A$9,IF(Raw!$X109&gt;$C$9,IF(Raw!$X109&lt;$A$9,Raw!L109,-999),-999),-999),-999),-999),-999)</f>
        <v>592.9</v>
      </c>
      <c r="I109" s="9">
        <f>IF(Raw!$G109&gt;$C$8,IF(Raw!$Q109&gt;$C$8,IF(Raw!$N109&gt;$C$9,IF(Raw!$N109&lt;$A$9,IF(Raw!$X109&gt;$C$9,IF(Raw!$X109&lt;$A$9,Raw!M109,-999),-999),-999),-999),-999),-999)</f>
        <v>9.6584000000000003E-2</v>
      </c>
      <c r="J109" s="9">
        <f>IF(Raw!$G109&gt;$C$8,IF(Raw!$Q109&gt;$C$8,IF(Raw!$N109&gt;$C$9,IF(Raw!$N109&lt;$A$9,IF(Raw!$X109&gt;$C$9,IF(Raw!$X109&lt;$A$9,Raw!N109,-999),-999),-999),-999),-999),-999)</f>
        <v>444</v>
      </c>
      <c r="K109" s="9">
        <f>IF(Raw!$G109&gt;$C$8,IF(Raw!$Q109&gt;$C$8,IF(Raw!$N109&gt;$C$9,IF(Raw!$N109&lt;$A$9,IF(Raw!$X109&gt;$C$9,IF(Raw!$X109&lt;$A$9,Raw!R109,-999),-999),-999),-999),-999),-999)</f>
        <v>1.042457</v>
      </c>
      <c r="L109" s="9">
        <f>IF(Raw!$G109&gt;$C$8,IF(Raw!$Q109&gt;$C$8,IF(Raw!$N109&gt;$C$9,IF(Raw!$N109&lt;$A$9,IF(Raw!$X109&gt;$C$9,IF(Raw!$X109&lt;$A$9,Raw!S109,-999),-999),-999),-999),-999),-999)</f>
        <v>1.7381150000000001</v>
      </c>
      <c r="M109" s="9">
        <f>Raw!Q109</f>
        <v>0.98885699999999999</v>
      </c>
      <c r="N109" s="9">
        <f>IF(Raw!$G109&gt;$C$8,IF(Raw!$Q109&gt;$C$8,IF(Raw!$N109&gt;$C$9,IF(Raw!$N109&lt;$A$9,IF(Raw!$X109&gt;$C$9,IF(Raw!$X109&lt;$A$9,Raw!V109,-999),-999),-999),-999),-999),-999)</f>
        <v>613.4</v>
      </c>
      <c r="O109" s="9">
        <f>IF(Raw!$G109&gt;$C$8,IF(Raw!$Q109&gt;$C$8,IF(Raw!$N109&gt;$C$9,IF(Raw!$N109&lt;$A$9,IF(Raw!$X109&gt;$C$9,IF(Raw!$X109&lt;$A$9,Raw!W109,-999),-999),-999),-999),-999),-999)</f>
        <v>3.3437000000000001E-2</v>
      </c>
      <c r="P109" s="9">
        <f>IF(Raw!$G109&gt;$C$8,IF(Raw!$Q109&gt;$C$8,IF(Raw!$N109&gt;$C$9,IF(Raw!$N109&lt;$A$9,IF(Raw!$X109&gt;$C$9,IF(Raw!$X109&lt;$A$9,Raw!X109,-999),-999),-999),-999),-999),-999)</f>
        <v>330</v>
      </c>
      <c r="R109" s="9">
        <f t="shared" si="20"/>
        <v>0.55512000000000006</v>
      </c>
      <c r="S109" s="9">
        <f t="shared" si="21"/>
        <v>0.32515353593927099</v>
      </c>
      <c r="T109" s="9">
        <f t="shared" si="22"/>
        <v>0.69565800000000011</v>
      </c>
      <c r="U109" s="9">
        <f t="shared" si="23"/>
        <v>0.40023703840079633</v>
      </c>
      <c r="V109" s="15">
        <f t="shared" si="16"/>
        <v>0</v>
      </c>
      <c r="X109" s="11">
        <f t="shared" si="24"/>
        <v>2.1250599999999996E+19</v>
      </c>
      <c r="Y109" s="11">
        <f t="shared" si="25"/>
        <v>5.9289999999999998E-18</v>
      </c>
      <c r="Z109" s="11">
        <f t="shared" si="26"/>
        <v>4.44E-4</v>
      </c>
      <c r="AA109" s="16">
        <f t="shared" si="27"/>
        <v>5.2978014579537824E-2</v>
      </c>
      <c r="AB109" s="9">
        <f t="shared" si="17"/>
        <v>1.0793115796663721</v>
      </c>
      <c r="AC109" s="9">
        <f t="shared" si="18"/>
        <v>0.94702198542046212</v>
      </c>
      <c r="AD109" s="15">
        <f t="shared" si="19"/>
        <v>119.3198526566167</v>
      </c>
      <c r="AE109" s="3">
        <f t="shared" si="28"/>
        <v>713.85159999999973</v>
      </c>
      <c r="AF109" s="2">
        <f t="shared" si="29"/>
        <v>0.25</v>
      </c>
      <c r="AG109" s="9">
        <f t="shared" si="30"/>
        <v>3.6735557269002815E-2</v>
      </c>
      <c r="AH109" s="2">
        <f t="shared" si="31"/>
        <v>1.7776144981338622</v>
      </c>
    </row>
    <row r="110" spans="1:34">
      <c r="A110" s="1">
        <f>Raw!A110</f>
        <v>97</v>
      </c>
      <c r="B110" s="14">
        <f>Raw!B110</f>
        <v>0.46299768518518519</v>
      </c>
      <c r="C110" s="15">
        <f>Raw!C110</f>
        <v>53.7</v>
      </c>
      <c r="D110" s="15">
        <f>IF(C110&gt;0.5,Raw!D110*D$11,-999)</f>
        <v>37.1</v>
      </c>
      <c r="E110" s="9">
        <f>IF(Raw!$G110&gt;$C$8,IF(Raw!$Q110&gt;$C$8,IF(Raw!$N110&gt;$C$9,IF(Raw!$N110&lt;$A$9,IF(Raw!$X110&gt;$C$9,IF(Raw!$X110&lt;$A$9,Raw!H110,-999),-999),-999),-999),-999),-999)</f>
        <v>1.120574</v>
      </c>
      <c r="F110" s="9">
        <f>IF(Raw!$G110&gt;$C$8,IF(Raw!$Q110&gt;$C$8,IF(Raw!$N110&gt;$C$9,IF(Raw!$N110&lt;$A$9,IF(Raw!$X110&gt;$C$9,IF(Raw!$X110&lt;$A$9,Raw!I110,-999),-999),-999),-999),-999),-999)</f>
        <v>1.6856390000000001</v>
      </c>
      <c r="G110" s="9">
        <f>Raw!G110</f>
        <v>0.983371</v>
      </c>
      <c r="H110" s="9">
        <f>IF(Raw!$G110&gt;$C$8,IF(Raw!$Q110&gt;$C$8,IF(Raw!$N110&gt;$C$9,IF(Raw!$N110&lt;$A$9,IF(Raw!$X110&gt;$C$9,IF(Raw!$X110&lt;$A$9,Raw!L110,-999),-999),-999),-999),-999),-999)</f>
        <v>596.6</v>
      </c>
      <c r="I110" s="9">
        <f>IF(Raw!$G110&gt;$C$8,IF(Raw!$Q110&gt;$C$8,IF(Raw!$N110&gt;$C$9,IF(Raw!$N110&lt;$A$9,IF(Raw!$X110&gt;$C$9,IF(Raw!$X110&lt;$A$9,Raw!M110,-999),-999),-999),-999),-999),-999)</f>
        <v>2.0000000000000002E-5</v>
      </c>
      <c r="J110" s="9">
        <f>IF(Raw!$G110&gt;$C$8,IF(Raw!$Q110&gt;$C$8,IF(Raw!$N110&gt;$C$9,IF(Raw!$N110&lt;$A$9,IF(Raw!$X110&gt;$C$9,IF(Raw!$X110&lt;$A$9,Raw!N110,-999),-999),-999),-999),-999),-999)</f>
        <v>475</v>
      </c>
      <c r="K110" s="9">
        <f>IF(Raw!$G110&gt;$C$8,IF(Raw!$Q110&gt;$C$8,IF(Raw!$N110&gt;$C$9,IF(Raw!$N110&lt;$A$9,IF(Raw!$X110&gt;$C$9,IF(Raw!$X110&lt;$A$9,Raw!R110,-999),-999),-999),-999),-999),-999)</f>
        <v>1.077866</v>
      </c>
      <c r="L110" s="9">
        <f>IF(Raw!$G110&gt;$C$8,IF(Raw!$Q110&gt;$C$8,IF(Raw!$N110&gt;$C$9,IF(Raw!$N110&lt;$A$9,IF(Raw!$X110&gt;$C$9,IF(Raw!$X110&lt;$A$9,Raw!S110,-999),-999),-999),-999),-999),-999)</f>
        <v>1.7851109999999999</v>
      </c>
      <c r="M110" s="9">
        <f>Raw!Q110</f>
        <v>0.98919599999999996</v>
      </c>
      <c r="N110" s="9">
        <f>IF(Raw!$G110&gt;$C$8,IF(Raw!$Q110&gt;$C$8,IF(Raw!$N110&gt;$C$9,IF(Raw!$N110&lt;$A$9,IF(Raw!$X110&gt;$C$9,IF(Raw!$X110&lt;$A$9,Raw!V110,-999),-999),-999),-999),-999),-999)</f>
        <v>598.70000000000005</v>
      </c>
      <c r="O110" s="9">
        <f>IF(Raw!$G110&gt;$C$8,IF(Raw!$Q110&gt;$C$8,IF(Raw!$N110&gt;$C$9,IF(Raw!$N110&lt;$A$9,IF(Raw!$X110&gt;$C$9,IF(Raw!$X110&lt;$A$9,Raw!W110,-999),-999),-999),-999),-999),-999)</f>
        <v>1.2891E-2</v>
      </c>
      <c r="P110" s="9">
        <f>IF(Raw!$G110&gt;$C$8,IF(Raw!$Q110&gt;$C$8,IF(Raw!$N110&gt;$C$9,IF(Raw!$N110&lt;$A$9,IF(Raw!$X110&gt;$C$9,IF(Raw!$X110&lt;$A$9,Raw!X110,-999),-999),-999),-999),-999),-999)</f>
        <v>439</v>
      </c>
      <c r="R110" s="9">
        <f t="shared" si="20"/>
        <v>0.56506500000000015</v>
      </c>
      <c r="S110" s="9">
        <f t="shared" si="21"/>
        <v>0.33522302224853606</v>
      </c>
      <c r="T110" s="9">
        <f t="shared" si="22"/>
        <v>0.7072449999999999</v>
      </c>
      <c r="U110" s="9">
        <f t="shared" si="23"/>
        <v>0.39619104918405629</v>
      </c>
      <c r="V110" s="15">
        <f t="shared" si="16"/>
        <v>0</v>
      </c>
      <c r="X110" s="11">
        <f t="shared" si="24"/>
        <v>2.2334199999999996E+19</v>
      </c>
      <c r="Y110" s="11">
        <f t="shared" si="25"/>
        <v>5.9659999999999997E-18</v>
      </c>
      <c r="Z110" s="11">
        <f t="shared" si="26"/>
        <v>4.75E-4</v>
      </c>
      <c r="AA110" s="16">
        <f t="shared" si="27"/>
        <v>5.9524369788990207E-2</v>
      </c>
      <c r="AB110" s="9">
        <f t="shared" si="17"/>
        <v>1.1199643129114143</v>
      </c>
      <c r="AC110" s="9">
        <f t="shared" si="18"/>
        <v>0.94047563021100988</v>
      </c>
      <c r="AD110" s="15">
        <f t="shared" si="19"/>
        <v>125.3144627136636</v>
      </c>
      <c r="AE110" s="3">
        <f t="shared" si="28"/>
        <v>718.30639999999971</v>
      </c>
      <c r="AF110" s="2">
        <f t="shared" si="29"/>
        <v>0.25</v>
      </c>
      <c r="AG110" s="9">
        <f t="shared" si="30"/>
        <v>3.8191129584971298E-2</v>
      </c>
      <c r="AH110" s="2">
        <f t="shared" si="31"/>
        <v>1.8480488849869268</v>
      </c>
    </row>
    <row r="111" spans="1:34">
      <c r="A111" s="1">
        <f>Raw!A111</f>
        <v>98</v>
      </c>
      <c r="B111" s="14">
        <f>Raw!B111</f>
        <v>0.46304398148148151</v>
      </c>
      <c r="C111" s="15">
        <f>Raw!C111</f>
        <v>52.8</v>
      </c>
      <c r="D111" s="15">
        <f>IF(C111&gt;0.5,Raw!D111*D$11,-999)</f>
        <v>38.9</v>
      </c>
      <c r="E111" s="9">
        <f>IF(Raw!$G111&gt;$C$8,IF(Raw!$Q111&gt;$C$8,IF(Raw!$N111&gt;$C$9,IF(Raw!$N111&lt;$A$9,IF(Raw!$X111&gt;$C$9,IF(Raw!$X111&lt;$A$9,Raw!H111,-999),-999),-999),-999),-999),-999)</f>
        <v>1.153186</v>
      </c>
      <c r="F111" s="9">
        <f>IF(Raw!$G111&gt;$C$8,IF(Raw!$Q111&gt;$C$8,IF(Raw!$N111&gt;$C$9,IF(Raw!$N111&lt;$A$9,IF(Raw!$X111&gt;$C$9,IF(Raw!$X111&lt;$A$9,Raw!I111,-999),-999),-999),-999),-999),-999)</f>
        <v>1.698893</v>
      </c>
      <c r="G111" s="9">
        <f>Raw!G111</f>
        <v>0.98383600000000004</v>
      </c>
      <c r="H111" s="9">
        <f>IF(Raw!$G111&gt;$C$8,IF(Raw!$Q111&gt;$C$8,IF(Raw!$N111&gt;$C$9,IF(Raw!$N111&lt;$A$9,IF(Raw!$X111&gt;$C$9,IF(Raw!$X111&lt;$A$9,Raw!L111,-999),-999),-999),-999),-999),-999)</f>
        <v>556.4</v>
      </c>
      <c r="I111" s="9">
        <f>IF(Raw!$G111&gt;$C$8,IF(Raw!$Q111&gt;$C$8,IF(Raw!$N111&gt;$C$9,IF(Raw!$N111&lt;$A$9,IF(Raw!$X111&gt;$C$9,IF(Raw!$X111&lt;$A$9,Raw!M111,-999),-999),-999),-999),-999),-999)</f>
        <v>8.2541000000000003E-2</v>
      </c>
      <c r="J111" s="9">
        <f>IF(Raw!$G111&gt;$C$8,IF(Raw!$Q111&gt;$C$8,IF(Raw!$N111&gt;$C$9,IF(Raw!$N111&lt;$A$9,IF(Raw!$X111&gt;$C$9,IF(Raw!$X111&lt;$A$9,Raw!N111,-999),-999),-999),-999),-999),-999)</f>
        <v>377</v>
      </c>
      <c r="K111" s="9">
        <f>IF(Raw!$G111&gt;$C$8,IF(Raw!$Q111&gt;$C$8,IF(Raw!$N111&gt;$C$9,IF(Raw!$N111&lt;$A$9,IF(Raw!$X111&gt;$C$9,IF(Raw!$X111&lt;$A$9,Raw!R111,-999),-999),-999),-999),-999),-999)</f>
        <v>1.08327</v>
      </c>
      <c r="L111" s="9">
        <f>IF(Raw!$G111&gt;$C$8,IF(Raw!$Q111&gt;$C$8,IF(Raw!$N111&gt;$C$9,IF(Raw!$N111&lt;$A$9,IF(Raw!$X111&gt;$C$9,IF(Raw!$X111&lt;$A$9,Raw!S111,-999),-999),-999),-999),-999),-999)</f>
        <v>1.8004770000000001</v>
      </c>
      <c r="M111" s="9">
        <f>Raw!Q111</f>
        <v>0.99206099999999997</v>
      </c>
      <c r="N111" s="9">
        <f>IF(Raw!$G111&gt;$C$8,IF(Raw!$Q111&gt;$C$8,IF(Raw!$N111&gt;$C$9,IF(Raw!$N111&lt;$A$9,IF(Raw!$X111&gt;$C$9,IF(Raw!$X111&lt;$A$9,Raw!V111,-999),-999),-999),-999),-999),-999)</f>
        <v>603.5</v>
      </c>
      <c r="O111" s="9">
        <f>IF(Raw!$G111&gt;$C$8,IF(Raw!$Q111&gt;$C$8,IF(Raw!$N111&gt;$C$9,IF(Raw!$N111&lt;$A$9,IF(Raw!$X111&gt;$C$9,IF(Raw!$X111&lt;$A$9,Raw!W111,-999),-999),-999),-999),-999),-999)</f>
        <v>0.11305800000000001</v>
      </c>
      <c r="P111" s="9">
        <f>IF(Raw!$G111&gt;$C$8,IF(Raw!$Q111&gt;$C$8,IF(Raw!$N111&gt;$C$9,IF(Raw!$N111&lt;$A$9,IF(Raw!$X111&gt;$C$9,IF(Raw!$X111&lt;$A$9,Raw!X111,-999),-999),-999),-999),-999),-999)</f>
        <v>359</v>
      </c>
      <c r="R111" s="9">
        <f t="shared" si="20"/>
        <v>0.54570699999999994</v>
      </c>
      <c r="S111" s="9">
        <f t="shared" si="21"/>
        <v>0.32121328417975703</v>
      </c>
      <c r="T111" s="9">
        <f t="shared" si="22"/>
        <v>0.71720700000000015</v>
      </c>
      <c r="U111" s="9">
        <f t="shared" si="23"/>
        <v>0.39834277249862127</v>
      </c>
      <c r="V111" s="15">
        <f t="shared" si="16"/>
        <v>0</v>
      </c>
      <c r="X111" s="11">
        <f t="shared" si="24"/>
        <v>2.3417799999999992E+19</v>
      </c>
      <c r="Y111" s="11">
        <f t="shared" si="25"/>
        <v>5.5639999999999998E-18</v>
      </c>
      <c r="Z111" s="11">
        <f t="shared" si="26"/>
        <v>3.77E-4</v>
      </c>
      <c r="AA111" s="16">
        <f t="shared" si="27"/>
        <v>4.6821857513865445E-2</v>
      </c>
      <c r="AB111" s="9">
        <f t="shared" si="17"/>
        <v>1.1168509639619468</v>
      </c>
      <c r="AC111" s="9">
        <f t="shared" si="18"/>
        <v>0.95317814248613464</v>
      </c>
      <c r="AD111" s="15">
        <f t="shared" si="19"/>
        <v>124.19590852484204</v>
      </c>
      <c r="AE111" s="3">
        <f t="shared" si="28"/>
        <v>669.90559999999982</v>
      </c>
      <c r="AF111" s="2">
        <f t="shared" si="29"/>
        <v>0.25</v>
      </c>
      <c r="AG111" s="9">
        <f t="shared" si="30"/>
        <v>3.8055801949823637E-2</v>
      </c>
      <c r="AH111" s="2">
        <f t="shared" si="31"/>
        <v>1.8415004511500555</v>
      </c>
    </row>
    <row r="112" spans="1:34">
      <c r="A112" s="1">
        <f>Raw!A112</f>
        <v>99</v>
      </c>
      <c r="B112" s="14">
        <f>Raw!B112</f>
        <v>0.46310185185185188</v>
      </c>
      <c r="C112" s="15">
        <f>Raw!C112</f>
        <v>51.5</v>
      </c>
      <c r="D112" s="15">
        <f>IF(C112&gt;0.5,Raw!D112*D$11,-999)</f>
        <v>42.5</v>
      </c>
      <c r="E112" s="9">
        <f>IF(Raw!$G112&gt;$C$8,IF(Raw!$Q112&gt;$C$8,IF(Raw!$N112&gt;$C$9,IF(Raw!$N112&lt;$A$9,IF(Raw!$X112&gt;$C$9,IF(Raw!$X112&lt;$A$9,Raw!H112,-999),-999),-999),-999),-999),-999)</f>
        <v>1.144163</v>
      </c>
      <c r="F112" s="9">
        <f>IF(Raw!$G112&gt;$C$8,IF(Raw!$Q112&gt;$C$8,IF(Raw!$N112&gt;$C$9,IF(Raw!$N112&lt;$A$9,IF(Raw!$X112&gt;$C$9,IF(Raw!$X112&lt;$A$9,Raw!I112,-999),-999),-999),-999),-999),-999)</f>
        <v>1.690496</v>
      </c>
      <c r="G112" s="9">
        <f>Raw!G112</f>
        <v>0.98331100000000005</v>
      </c>
      <c r="H112" s="9">
        <f>IF(Raw!$G112&gt;$C$8,IF(Raw!$Q112&gt;$C$8,IF(Raw!$N112&gt;$C$9,IF(Raw!$N112&lt;$A$9,IF(Raw!$X112&gt;$C$9,IF(Raw!$X112&lt;$A$9,Raw!L112,-999),-999),-999),-999),-999),-999)</f>
        <v>597.70000000000005</v>
      </c>
      <c r="I112" s="9">
        <f>IF(Raw!$G112&gt;$C$8,IF(Raw!$Q112&gt;$C$8,IF(Raw!$N112&gt;$C$9,IF(Raw!$N112&lt;$A$9,IF(Raw!$X112&gt;$C$9,IF(Raw!$X112&lt;$A$9,Raw!M112,-999),-999),-999),-999),-999),-999)</f>
        <v>0.15179100000000001</v>
      </c>
      <c r="J112" s="9">
        <f>IF(Raw!$G112&gt;$C$8,IF(Raw!$Q112&gt;$C$8,IF(Raw!$N112&gt;$C$9,IF(Raw!$N112&lt;$A$9,IF(Raw!$X112&gt;$C$9,IF(Raw!$X112&lt;$A$9,Raw!N112,-999),-999),-999),-999),-999),-999)</f>
        <v>393</v>
      </c>
      <c r="K112" s="9">
        <f>IF(Raw!$G112&gt;$C$8,IF(Raw!$Q112&gt;$C$8,IF(Raw!$N112&gt;$C$9,IF(Raw!$N112&lt;$A$9,IF(Raw!$X112&gt;$C$9,IF(Raw!$X112&lt;$A$9,Raw!R112,-999),-999),-999),-999),-999),-999)</f>
        <v>1.0676650000000001</v>
      </c>
      <c r="L112" s="9">
        <f>IF(Raw!$G112&gt;$C$8,IF(Raw!$Q112&gt;$C$8,IF(Raw!$N112&gt;$C$9,IF(Raw!$N112&lt;$A$9,IF(Raw!$X112&gt;$C$9,IF(Raw!$X112&lt;$A$9,Raw!S112,-999),-999),-999),-999),-999),-999)</f>
        <v>1.7853399999999999</v>
      </c>
      <c r="M112" s="9">
        <f>Raw!Q112</f>
        <v>0.992147</v>
      </c>
      <c r="N112" s="9">
        <f>IF(Raw!$G112&gt;$C$8,IF(Raw!$Q112&gt;$C$8,IF(Raw!$N112&gt;$C$9,IF(Raw!$N112&lt;$A$9,IF(Raw!$X112&gt;$C$9,IF(Raw!$X112&lt;$A$9,Raw!V112,-999),-999),-999),-999),-999),-999)</f>
        <v>614.29999999999995</v>
      </c>
      <c r="O112" s="9">
        <f>IF(Raw!$G112&gt;$C$8,IF(Raw!$Q112&gt;$C$8,IF(Raw!$N112&gt;$C$9,IF(Raw!$N112&lt;$A$9,IF(Raw!$X112&gt;$C$9,IF(Raw!$X112&lt;$A$9,Raw!W112,-999),-999),-999),-999),-999),-999)</f>
        <v>2.1337999999999999E-2</v>
      </c>
      <c r="P112" s="9">
        <f>IF(Raw!$G112&gt;$C$8,IF(Raw!$Q112&gt;$C$8,IF(Raw!$N112&gt;$C$9,IF(Raw!$N112&lt;$A$9,IF(Raw!$X112&gt;$C$9,IF(Raw!$X112&lt;$A$9,Raw!X112,-999),-999),-999),-999),-999),-999)</f>
        <v>400</v>
      </c>
      <c r="R112" s="9">
        <f t="shared" si="20"/>
        <v>0.54633299999999996</v>
      </c>
      <c r="S112" s="9">
        <f t="shared" si="21"/>
        <v>0.32317911429544938</v>
      </c>
      <c r="T112" s="9">
        <f t="shared" si="22"/>
        <v>0.71767499999999984</v>
      </c>
      <c r="U112" s="9">
        <f t="shared" si="23"/>
        <v>0.40198225548074867</v>
      </c>
      <c r="V112" s="15">
        <f t="shared" si="16"/>
        <v>0</v>
      </c>
      <c r="X112" s="11">
        <f t="shared" si="24"/>
        <v>2.5584999999999996E+19</v>
      </c>
      <c r="Y112" s="11">
        <f t="shared" si="25"/>
        <v>5.9769999999999999E-18</v>
      </c>
      <c r="Z112" s="11">
        <f t="shared" si="26"/>
        <v>3.9299999999999996E-4</v>
      </c>
      <c r="AA112" s="16">
        <f t="shared" si="27"/>
        <v>5.6691133939591201E-2</v>
      </c>
      <c r="AB112" s="9">
        <f t="shared" si="17"/>
        <v>1.1083508095500962</v>
      </c>
      <c r="AC112" s="9">
        <f t="shared" si="18"/>
        <v>0.94330886606040876</v>
      </c>
      <c r="AD112" s="15">
        <f t="shared" si="19"/>
        <v>144.25224921015575</v>
      </c>
      <c r="AE112" s="3">
        <f t="shared" si="28"/>
        <v>719.63079999999979</v>
      </c>
      <c r="AF112" s="2">
        <f t="shared" si="29"/>
        <v>0.25</v>
      </c>
      <c r="AG112" s="9">
        <f t="shared" si="30"/>
        <v>4.4605264996668809E-2</v>
      </c>
      <c r="AH112" s="2">
        <f t="shared" si="31"/>
        <v>2.1584255594806629</v>
      </c>
    </row>
    <row r="113" spans="1:34">
      <c r="A113" s="1">
        <f>Raw!A113</f>
        <v>100</v>
      </c>
      <c r="B113" s="14">
        <f>Raw!B113</f>
        <v>0.46315972222222218</v>
      </c>
      <c r="C113" s="15">
        <f>Raw!C113</f>
        <v>50.3</v>
      </c>
      <c r="D113" s="15">
        <f>IF(C113&gt;0.5,Raw!D113*D$11,-999)</f>
        <v>46.2</v>
      </c>
      <c r="E113" s="9">
        <f>IF(Raw!$G113&gt;$C$8,IF(Raw!$Q113&gt;$C$8,IF(Raw!$N113&gt;$C$9,IF(Raw!$N113&lt;$A$9,IF(Raw!$X113&gt;$C$9,IF(Raw!$X113&lt;$A$9,Raw!H113,-999),-999),-999),-999),-999),-999)</f>
        <v>1.129869</v>
      </c>
      <c r="F113" s="9">
        <f>IF(Raw!$G113&gt;$C$8,IF(Raw!$Q113&gt;$C$8,IF(Raw!$N113&gt;$C$9,IF(Raw!$N113&lt;$A$9,IF(Raw!$X113&gt;$C$9,IF(Raw!$X113&lt;$A$9,Raw!I113,-999),-999),-999),-999),-999),-999)</f>
        <v>1.700536</v>
      </c>
      <c r="G113" s="9">
        <f>Raw!G113</f>
        <v>0.98178500000000002</v>
      </c>
      <c r="H113" s="9">
        <f>IF(Raw!$G113&gt;$C$8,IF(Raw!$Q113&gt;$C$8,IF(Raw!$N113&gt;$C$9,IF(Raw!$N113&lt;$A$9,IF(Raw!$X113&gt;$C$9,IF(Raw!$X113&lt;$A$9,Raw!L113,-999),-999),-999),-999),-999),-999)</f>
        <v>605.6</v>
      </c>
      <c r="I113" s="9">
        <f>IF(Raw!$G113&gt;$C$8,IF(Raw!$Q113&gt;$C$8,IF(Raw!$N113&gt;$C$9,IF(Raw!$N113&lt;$A$9,IF(Raw!$X113&gt;$C$9,IF(Raw!$X113&lt;$A$9,Raw!M113,-999),-999),-999),-999),-999),-999)</f>
        <v>5.8178000000000001E-2</v>
      </c>
      <c r="J113" s="9">
        <f>IF(Raw!$G113&gt;$C$8,IF(Raw!$Q113&gt;$C$8,IF(Raw!$N113&gt;$C$9,IF(Raw!$N113&lt;$A$9,IF(Raw!$X113&gt;$C$9,IF(Raw!$X113&lt;$A$9,Raw!N113,-999),-999),-999),-999),-999),-999)</f>
        <v>534</v>
      </c>
      <c r="K113" s="9">
        <f>IF(Raw!$G113&gt;$C$8,IF(Raw!$Q113&gt;$C$8,IF(Raw!$N113&gt;$C$9,IF(Raw!$N113&lt;$A$9,IF(Raw!$X113&gt;$C$9,IF(Raw!$X113&lt;$A$9,Raw!R113,-999),-999),-999),-999),-999),-999)</f>
        <v>1.087332</v>
      </c>
      <c r="L113" s="9">
        <f>IF(Raw!$G113&gt;$C$8,IF(Raw!$Q113&gt;$C$8,IF(Raw!$N113&gt;$C$9,IF(Raw!$N113&lt;$A$9,IF(Raw!$X113&gt;$C$9,IF(Raw!$X113&lt;$A$9,Raw!S113,-999),-999),-999),-999),-999),-999)</f>
        <v>1.8222860000000001</v>
      </c>
      <c r="M113" s="9">
        <f>Raw!Q113</f>
        <v>0.98881600000000003</v>
      </c>
      <c r="N113" s="9">
        <f>IF(Raw!$G113&gt;$C$8,IF(Raw!$Q113&gt;$C$8,IF(Raw!$N113&gt;$C$9,IF(Raw!$N113&lt;$A$9,IF(Raw!$X113&gt;$C$9,IF(Raw!$X113&lt;$A$9,Raw!V113,-999),-999),-999),-999),-999),-999)</f>
        <v>580.6</v>
      </c>
      <c r="O113" s="9">
        <f>IF(Raw!$G113&gt;$C$8,IF(Raw!$Q113&gt;$C$8,IF(Raw!$N113&gt;$C$9,IF(Raw!$N113&lt;$A$9,IF(Raw!$X113&gt;$C$9,IF(Raw!$X113&lt;$A$9,Raw!W113,-999),-999),-999),-999),-999),-999)</f>
        <v>3.0000000000000001E-6</v>
      </c>
      <c r="P113" s="9">
        <f>IF(Raw!$G113&gt;$C$8,IF(Raw!$Q113&gt;$C$8,IF(Raw!$N113&gt;$C$9,IF(Raw!$N113&lt;$A$9,IF(Raw!$X113&gt;$C$9,IF(Raw!$X113&lt;$A$9,Raw!X113,-999),-999),-999),-999),-999),-999)</f>
        <v>463</v>
      </c>
      <c r="R113" s="9">
        <f t="shared" si="20"/>
        <v>0.57066700000000004</v>
      </c>
      <c r="S113" s="9">
        <f t="shared" si="21"/>
        <v>0.3355806639788867</v>
      </c>
      <c r="T113" s="9">
        <f t="shared" si="22"/>
        <v>0.73495400000000011</v>
      </c>
      <c r="U113" s="9">
        <f t="shared" si="23"/>
        <v>0.40331429863369422</v>
      </c>
      <c r="V113" s="15">
        <f t="shared" si="16"/>
        <v>0</v>
      </c>
      <c r="X113" s="11">
        <f t="shared" si="24"/>
        <v>2.78124E+19</v>
      </c>
      <c r="Y113" s="11">
        <f t="shared" si="25"/>
        <v>6.056E-18</v>
      </c>
      <c r="Z113" s="11">
        <f t="shared" si="26"/>
        <v>5.3399999999999997E-4</v>
      </c>
      <c r="AA113" s="16">
        <f t="shared" si="27"/>
        <v>8.2520518971512261E-2</v>
      </c>
      <c r="AB113" s="9">
        <f t="shared" si="17"/>
        <v>1.1479807855001889</v>
      </c>
      <c r="AC113" s="9">
        <f t="shared" si="18"/>
        <v>0.91747948102848764</v>
      </c>
      <c r="AD113" s="15">
        <f t="shared" si="19"/>
        <v>154.53280706275703</v>
      </c>
      <c r="AE113" s="3">
        <f t="shared" si="28"/>
        <v>729.14239999999984</v>
      </c>
      <c r="AF113" s="2">
        <f t="shared" si="29"/>
        <v>0.25</v>
      </c>
      <c r="AG113" s="9">
        <f t="shared" si="30"/>
        <v>4.7942531304932187E-2</v>
      </c>
      <c r="AH113" s="2">
        <f t="shared" si="31"/>
        <v>2.3199141393397289</v>
      </c>
    </row>
    <row r="114" spans="1:34">
      <c r="A114" s="1">
        <f>Raw!A114</f>
        <v>101</v>
      </c>
      <c r="B114" s="14">
        <f>Raw!B114</f>
        <v>0.4632060185185185</v>
      </c>
      <c r="C114" s="15">
        <f>Raw!C114</f>
        <v>49</v>
      </c>
      <c r="D114" s="15">
        <f>IF(C114&gt;0.5,Raw!D114*D$11,-999)</f>
        <v>46.2</v>
      </c>
      <c r="E114" s="9">
        <f>IF(Raw!$G114&gt;$C$8,IF(Raw!$Q114&gt;$C$8,IF(Raw!$N114&gt;$C$9,IF(Raw!$N114&lt;$A$9,IF(Raw!$X114&gt;$C$9,IF(Raw!$X114&lt;$A$9,Raw!H114,-999),-999),-999),-999),-999),-999)</f>
        <v>1.167664</v>
      </c>
      <c r="F114" s="9">
        <f>IF(Raw!$G114&gt;$C$8,IF(Raw!$Q114&gt;$C$8,IF(Raw!$N114&gt;$C$9,IF(Raw!$N114&lt;$A$9,IF(Raw!$X114&gt;$C$9,IF(Raw!$X114&lt;$A$9,Raw!I114,-999),-999),-999),-999),-999),-999)</f>
        <v>1.7174609999999999</v>
      </c>
      <c r="G114" s="9">
        <f>Raw!G114</f>
        <v>0.98568699999999998</v>
      </c>
      <c r="H114" s="9">
        <f>IF(Raw!$G114&gt;$C$8,IF(Raw!$Q114&gt;$C$8,IF(Raw!$N114&gt;$C$9,IF(Raw!$N114&lt;$A$9,IF(Raw!$X114&gt;$C$9,IF(Raw!$X114&lt;$A$9,Raw!L114,-999),-999),-999),-999),-999),-999)</f>
        <v>579.79999999999995</v>
      </c>
      <c r="I114" s="9">
        <f>IF(Raw!$G114&gt;$C$8,IF(Raw!$Q114&gt;$C$8,IF(Raw!$N114&gt;$C$9,IF(Raw!$N114&lt;$A$9,IF(Raw!$X114&gt;$C$9,IF(Raw!$X114&lt;$A$9,Raw!M114,-999),-999),-999),-999),-999),-999)</f>
        <v>0.128854</v>
      </c>
      <c r="J114" s="9">
        <f>IF(Raw!$G114&gt;$C$8,IF(Raw!$Q114&gt;$C$8,IF(Raw!$N114&gt;$C$9,IF(Raw!$N114&lt;$A$9,IF(Raw!$X114&gt;$C$9,IF(Raw!$X114&lt;$A$9,Raw!N114,-999),-999),-999),-999),-999),-999)</f>
        <v>409</v>
      </c>
      <c r="K114" s="9">
        <f>IF(Raw!$G114&gt;$C$8,IF(Raw!$Q114&gt;$C$8,IF(Raw!$N114&gt;$C$9,IF(Raw!$N114&lt;$A$9,IF(Raw!$X114&gt;$C$9,IF(Raw!$X114&lt;$A$9,Raw!R114,-999),-999),-999),-999),-999),-999)</f>
        <v>1.1018019999999999</v>
      </c>
      <c r="L114" s="9">
        <f>IF(Raw!$G114&gt;$C$8,IF(Raw!$Q114&gt;$C$8,IF(Raw!$N114&gt;$C$9,IF(Raw!$N114&lt;$A$9,IF(Raw!$X114&gt;$C$9,IF(Raw!$X114&lt;$A$9,Raw!S114,-999),-999),-999),-999),-999),-999)</f>
        <v>1.8300069999999999</v>
      </c>
      <c r="M114" s="9">
        <f>Raw!Q114</f>
        <v>0.99026099999999995</v>
      </c>
      <c r="N114" s="9">
        <f>IF(Raw!$G114&gt;$C$8,IF(Raw!$Q114&gt;$C$8,IF(Raw!$N114&gt;$C$9,IF(Raw!$N114&lt;$A$9,IF(Raw!$X114&gt;$C$9,IF(Raw!$X114&lt;$A$9,Raw!V114,-999),-999),-999),-999),-999),-999)</f>
        <v>599.20000000000005</v>
      </c>
      <c r="O114" s="9">
        <f>IF(Raw!$G114&gt;$C$8,IF(Raw!$Q114&gt;$C$8,IF(Raw!$N114&gt;$C$9,IF(Raw!$N114&lt;$A$9,IF(Raw!$X114&gt;$C$9,IF(Raw!$X114&lt;$A$9,Raw!W114,-999),-999),-999),-999),-999),-999)</f>
        <v>5.5692999999999999E-2</v>
      </c>
      <c r="P114" s="9">
        <f>IF(Raw!$G114&gt;$C$8,IF(Raw!$Q114&gt;$C$8,IF(Raw!$N114&gt;$C$9,IF(Raw!$N114&lt;$A$9,IF(Raw!$X114&gt;$C$9,IF(Raw!$X114&lt;$A$9,Raw!X114,-999),-999),-999),-999),-999),-999)</f>
        <v>331</v>
      </c>
      <c r="R114" s="9">
        <f t="shared" si="20"/>
        <v>0.54979699999999987</v>
      </c>
      <c r="S114" s="9">
        <f t="shared" si="21"/>
        <v>0.32012197074635168</v>
      </c>
      <c r="T114" s="9">
        <f t="shared" si="22"/>
        <v>0.72820499999999999</v>
      </c>
      <c r="U114" s="9">
        <f t="shared" si="23"/>
        <v>0.39792470739182967</v>
      </c>
      <c r="V114" s="15">
        <f t="shared" si="16"/>
        <v>0</v>
      </c>
      <c r="X114" s="11">
        <f t="shared" si="24"/>
        <v>2.78124E+19</v>
      </c>
      <c r="Y114" s="11">
        <f t="shared" si="25"/>
        <v>5.7979999999999995E-18</v>
      </c>
      <c r="Z114" s="11">
        <f t="shared" si="26"/>
        <v>4.0899999999999997E-4</v>
      </c>
      <c r="AA114" s="16">
        <f t="shared" si="27"/>
        <v>6.1873059795141669E-2</v>
      </c>
      <c r="AB114" s="9">
        <f t="shared" si="17"/>
        <v>1.146858271508121</v>
      </c>
      <c r="AC114" s="9">
        <f t="shared" si="18"/>
        <v>0.93812694020485843</v>
      </c>
      <c r="AD114" s="15">
        <f t="shared" si="19"/>
        <v>151.27887480474737</v>
      </c>
      <c r="AE114" s="3">
        <f t="shared" si="28"/>
        <v>698.07919999999979</v>
      </c>
      <c r="AF114" s="2">
        <f t="shared" si="29"/>
        <v>0.25</v>
      </c>
      <c r="AG114" s="9">
        <f t="shared" si="30"/>
        <v>4.6305847685572568E-2</v>
      </c>
      <c r="AH114" s="2">
        <f t="shared" si="31"/>
        <v>2.2407158707704706</v>
      </c>
    </row>
    <row r="115" spans="1:34">
      <c r="A115" s="1">
        <f>Raw!A115</f>
        <v>102</v>
      </c>
      <c r="B115" s="14">
        <f>Raw!B115</f>
        <v>0.46326388888888892</v>
      </c>
      <c r="C115" s="15">
        <f>Raw!C115</f>
        <v>47.9</v>
      </c>
      <c r="D115" s="15">
        <f>IF(C115&gt;0.5,Raw!D115*D$11,-999)</f>
        <v>48.9</v>
      </c>
      <c r="E115" s="9">
        <f>IF(Raw!$G115&gt;$C$8,IF(Raw!$Q115&gt;$C$8,IF(Raw!$N115&gt;$C$9,IF(Raw!$N115&lt;$A$9,IF(Raw!$X115&gt;$C$9,IF(Raw!$X115&lt;$A$9,Raw!H115,-999),-999),-999),-999),-999),-999)</f>
        <v>1.168998</v>
      </c>
      <c r="F115" s="9">
        <f>IF(Raw!$G115&gt;$C$8,IF(Raw!$Q115&gt;$C$8,IF(Raw!$N115&gt;$C$9,IF(Raw!$N115&lt;$A$9,IF(Raw!$X115&gt;$C$9,IF(Raw!$X115&lt;$A$9,Raw!I115,-999),-999),-999),-999),-999),-999)</f>
        <v>1.710216</v>
      </c>
      <c r="G115" s="9">
        <f>Raw!G115</f>
        <v>0.98505399999999999</v>
      </c>
      <c r="H115" s="9">
        <f>IF(Raw!$G115&gt;$C$8,IF(Raw!$Q115&gt;$C$8,IF(Raw!$N115&gt;$C$9,IF(Raw!$N115&lt;$A$9,IF(Raw!$X115&gt;$C$9,IF(Raw!$X115&lt;$A$9,Raw!L115,-999),-999),-999),-999),-999),-999)</f>
        <v>578.79999999999995</v>
      </c>
      <c r="I115" s="9">
        <f>IF(Raw!$G115&gt;$C$8,IF(Raw!$Q115&gt;$C$8,IF(Raw!$N115&gt;$C$9,IF(Raw!$N115&lt;$A$9,IF(Raw!$X115&gt;$C$9,IF(Raw!$X115&lt;$A$9,Raw!M115,-999),-999),-999),-999),-999),-999)</f>
        <v>6.0000000000000002E-6</v>
      </c>
      <c r="J115" s="9">
        <f>IF(Raw!$G115&gt;$C$8,IF(Raw!$Q115&gt;$C$8,IF(Raw!$N115&gt;$C$9,IF(Raw!$N115&lt;$A$9,IF(Raw!$X115&gt;$C$9,IF(Raw!$X115&lt;$A$9,Raw!N115,-999),-999),-999),-999),-999),-999)</f>
        <v>454</v>
      </c>
      <c r="K115" s="9">
        <f>IF(Raw!$G115&gt;$C$8,IF(Raw!$Q115&gt;$C$8,IF(Raw!$N115&gt;$C$9,IF(Raw!$N115&lt;$A$9,IF(Raw!$X115&gt;$C$9,IF(Raw!$X115&lt;$A$9,Raw!R115,-999),-999),-999),-999),-999),-999)</f>
        <v>1.1270819999999999</v>
      </c>
      <c r="L115" s="9">
        <f>IF(Raw!$G115&gt;$C$8,IF(Raw!$Q115&gt;$C$8,IF(Raw!$N115&gt;$C$9,IF(Raw!$N115&lt;$A$9,IF(Raw!$X115&gt;$C$9,IF(Raw!$X115&lt;$A$9,Raw!S115,-999),-999),-999),-999),-999),-999)</f>
        <v>1.8408469999999999</v>
      </c>
      <c r="M115" s="9">
        <f>Raw!Q115</f>
        <v>0.99066900000000002</v>
      </c>
      <c r="N115" s="9">
        <f>IF(Raw!$G115&gt;$C$8,IF(Raw!$Q115&gt;$C$8,IF(Raw!$N115&gt;$C$9,IF(Raw!$N115&lt;$A$9,IF(Raw!$X115&gt;$C$9,IF(Raw!$X115&lt;$A$9,Raw!V115,-999),-999),-999),-999),-999),-999)</f>
        <v>541.6</v>
      </c>
      <c r="O115" s="9">
        <f>IF(Raw!$G115&gt;$C$8,IF(Raw!$Q115&gt;$C$8,IF(Raw!$N115&gt;$C$9,IF(Raw!$N115&lt;$A$9,IF(Raw!$X115&gt;$C$9,IF(Raw!$X115&lt;$A$9,Raw!W115,-999),-999),-999),-999),-999),-999)</f>
        <v>1.2E-5</v>
      </c>
      <c r="P115" s="9">
        <f>IF(Raw!$G115&gt;$C$8,IF(Raw!$Q115&gt;$C$8,IF(Raw!$N115&gt;$C$9,IF(Raw!$N115&lt;$A$9,IF(Raw!$X115&gt;$C$9,IF(Raw!$X115&lt;$A$9,Raw!X115,-999),-999),-999),-999),-999),-999)</f>
        <v>435</v>
      </c>
      <c r="R115" s="9">
        <f t="shared" si="20"/>
        <v>0.54121799999999998</v>
      </c>
      <c r="S115" s="9">
        <f t="shared" si="21"/>
        <v>0.3164617802663523</v>
      </c>
      <c r="T115" s="9">
        <f t="shared" si="22"/>
        <v>0.71376499999999998</v>
      </c>
      <c r="U115" s="9">
        <f t="shared" si="23"/>
        <v>0.38773727528686525</v>
      </c>
      <c r="V115" s="15">
        <f t="shared" si="16"/>
        <v>0</v>
      </c>
      <c r="X115" s="11">
        <f t="shared" si="24"/>
        <v>2.9437799999999992E+19</v>
      </c>
      <c r="Y115" s="11">
        <f t="shared" si="25"/>
        <v>5.7879999999999996E-18</v>
      </c>
      <c r="Z115" s="11">
        <f t="shared" si="26"/>
        <v>4.5399999999999998E-4</v>
      </c>
      <c r="AA115" s="16">
        <f t="shared" si="27"/>
        <v>7.1801050488902965E-2</v>
      </c>
      <c r="AB115" s="9">
        <f t="shared" si="17"/>
        <v>1.1783310768022117</v>
      </c>
      <c r="AC115" s="9">
        <f t="shared" si="18"/>
        <v>0.92819894951109705</v>
      </c>
      <c r="AD115" s="15">
        <f t="shared" si="19"/>
        <v>158.15209358789201</v>
      </c>
      <c r="AE115" s="3">
        <f t="shared" si="28"/>
        <v>696.87519999999972</v>
      </c>
      <c r="AF115" s="2">
        <f t="shared" si="29"/>
        <v>0.25</v>
      </c>
      <c r="AG115" s="9">
        <f t="shared" si="30"/>
        <v>4.7170355268217348E-2</v>
      </c>
      <c r="AH115" s="2">
        <f t="shared" si="31"/>
        <v>2.2825489427830385</v>
      </c>
    </row>
    <row r="116" spans="1:34">
      <c r="A116" s="1">
        <f>Raw!A116</f>
        <v>103</v>
      </c>
      <c r="B116" s="14">
        <f>Raw!B116</f>
        <v>0.46332175925925928</v>
      </c>
      <c r="C116" s="15">
        <f>Raw!C116</f>
        <v>46.6</v>
      </c>
      <c r="D116" s="15">
        <f>IF(C116&gt;0.5,Raw!D116*D$11,-999)</f>
        <v>50.7</v>
      </c>
      <c r="E116" s="9">
        <f>IF(Raw!$G116&gt;$C$8,IF(Raw!$Q116&gt;$C$8,IF(Raw!$N116&gt;$C$9,IF(Raw!$N116&lt;$A$9,IF(Raw!$X116&gt;$C$9,IF(Raw!$X116&lt;$A$9,Raw!H116,-999),-999),-999),-999),-999),-999)</f>
        <v>1.162655</v>
      </c>
      <c r="F116" s="9">
        <f>IF(Raw!$G116&gt;$C$8,IF(Raw!$Q116&gt;$C$8,IF(Raw!$N116&gt;$C$9,IF(Raw!$N116&lt;$A$9,IF(Raw!$X116&gt;$C$9,IF(Raw!$X116&lt;$A$9,Raw!I116,-999),-999),-999),-999),-999),-999)</f>
        <v>1.709876</v>
      </c>
      <c r="G116" s="9">
        <f>Raw!G116</f>
        <v>0.97606800000000005</v>
      </c>
      <c r="H116" s="9">
        <f>IF(Raw!$G116&gt;$C$8,IF(Raw!$Q116&gt;$C$8,IF(Raw!$N116&gt;$C$9,IF(Raw!$N116&lt;$A$9,IF(Raw!$X116&gt;$C$9,IF(Raw!$X116&lt;$A$9,Raw!L116,-999),-999),-999),-999),-999),-999)</f>
        <v>565</v>
      </c>
      <c r="I116" s="9">
        <f>IF(Raw!$G116&gt;$C$8,IF(Raw!$Q116&gt;$C$8,IF(Raw!$N116&gt;$C$9,IF(Raw!$N116&lt;$A$9,IF(Raw!$X116&gt;$C$9,IF(Raw!$X116&lt;$A$9,Raw!M116,-999),-999),-999),-999),-999),-999)</f>
        <v>8.7537000000000004E-2</v>
      </c>
      <c r="J116" s="9">
        <f>IF(Raw!$G116&gt;$C$8,IF(Raw!$Q116&gt;$C$8,IF(Raw!$N116&gt;$C$9,IF(Raw!$N116&lt;$A$9,IF(Raw!$X116&gt;$C$9,IF(Raw!$X116&lt;$A$9,Raw!N116,-999),-999),-999),-999),-999),-999)</f>
        <v>374</v>
      </c>
      <c r="K116" s="9">
        <f>IF(Raw!$G116&gt;$C$8,IF(Raw!$Q116&gt;$C$8,IF(Raw!$N116&gt;$C$9,IF(Raw!$N116&lt;$A$9,IF(Raw!$X116&gt;$C$9,IF(Raw!$X116&lt;$A$9,Raw!R116,-999),-999),-999),-999),-999),-999)</f>
        <v>1.120088</v>
      </c>
      <c r="L116" s="9">
        <f>IF(Raw!$G116&gt;$C$8,IF(Raw!$Q116&gt;$C$8,IF(Raw!$N116&gt;$C$9,IF(Raw!$N116&lt;$A$9,IF(Raw!$X116&gt;$C$9,IF(Raw!$X116&lt;$A$9,Raw!S116,-999),-999),-999),-999),-999),-999)</f>
        <v>1.8568499999999999</v>
      </c>
      <c r="M116" s="9">
        <f>Raw!Q116</f>
        <v>0.99124999999999996</v>
      </c>
      <c r="N116" s="9">
        <f>IF(Raw!$G116&gt;$C$8,IF(Raw!$Q116&gt;$C$8,IF(Raw!$N116&gt;$C$9,IF(Raw!$N116&lt;$A$9,IF(Raw!$X116&gt;$C$9,IF(Raw!$X116&lt;$A$9,Raw!V116,-999),-999),-999),-999),-999),-999)</f>
        <v>553.79999999999995</v>
      </c>
      <c r="O116" s="9">
        <f>IF(Raw!$G116&gt;$C$8,IF(Raw!$Q116&gt;$C$8,IF(Raw!$N116&gt;$C$9,IF(Raw!$N116&lt;$A$9,IF(Raw!$X116&gt;$C$9,IF(Raw!$X116&lt;$A$9,Raw!W116,-999),-999),-999),-999),-999),-999)</f>
        <v>6.9999999999999999E-6</v>
      </c>
      <c r="P116" s="9">
        <f>IF(Raw!$G116&gt;$C$8,IF(Raw!$Q116&gt;$C$8,IF(Raw!$N116&gt;$C$9,IF(Raw!$N116&lt;$A$9,IF(Raw!$X116&gt;$C$9,IF(Raw!$X116&lt;$A$9,Raw!X116,-999),-999),-999),-999),-999),-999)</f>
        <v>402</v>
      </c>
      <c r="R116" s="9">
        <f t="shared" si="20"/>
        <v>0.54722099999999996</v>
      </c>
      <c r="S116" s="9">
        <f t="shared" si="21"/>
        <v>0.32003548795351239</v>
      </c>
      <c r="T116" s="9">
        <f t="shared" si="22"/>
        <v>0.73676199999999992</v>
      </c>
      <c r="U116" s="9">
        <f t="shared" si="23"/>
        <v>0.39678056924361149</v>
      </c>
      <c r="V116" s="15">
        <f t="shared" si="16"/>
        <v>0</v>
      </c>
      <c r="X116" s="11">
        <f t="shared" si="24"/>
        <v>3.0521399999999996E+19</v>
      </c>
      <c r="Y116" s="11">
        <f t="shared" si="25"/>
        <v>5.65E-18</v>
      </c>
      <c r="Z116" s="11">
        <f t="shared" si="26"/>
        <v>3.7399999999999998E-4</v>
      </c>
      <c r="AA116" s="16">
        <f t="shared" si="27"/>
        <v>6.0587212015518248E-2</v>
      </c>
      <c r="AB116" s="9">
        <f t="shared" si="17"/>
        <v>1.1647263554989773</v>
      </c>
      <c r="AC116" s="9">
        <f t="shared" si="18"/>
        <v>0.93941278798448169</v>
      </c>
      <c r="AD116" s="15">
        <f t="shared" si="19"/>
        <v>161.99789308962099</v>
      </c>
      <c r="AE116" s="3">
        <f t="shared" si="28"/>
        <v>680.25999999999976</v>
      </c>
      <c r="AF116" s="2">
        <f t="shared" si="29"/>
        <v>0.25</v>
      </c>
      <c r="AG116" s="9">
        <f t="shared" si="30"/>
        <v>4.9444320181819643E-2</v>
      </c>
      <c r="AH116" s="2">
        <f t="shared" si="31"/>
        <v>2.3925849215233956</v>
      </c>
    </row>
    <row r="117" spans="1:34">
      <c r="A117" s="1">
        <f>Raw!A117</f>
        <v>104</v>
      </c>
      <c r="B117" s="14">
        <f>Raw!B117</f>
        <v>0.46337962962962959</v>
      </c>
      <c r="C117" s="15">
        <f>Raw!C117</f>
        <v>45.7</v>
      </c>
      <c r="D117" s="15">
        <f>IF(C117&gt;0.5,Raw!D117*D$11,-999)</f>
        <v>53.4</v>
      </c>
      <c r="E117" s="9">
        <f>IF(Raw!$G117&gt;$C$8,IF(Raw!$Q117&gt;$C$8,IF(Raw!$N117&gt;$C$9,IF(Raw!$N117&lt;$A$9,IF(Raw!$X117&gt;$C$9,IF(Raw!$X117&lt;$A$9,Raw!H117,-999),-999),-999),-999),-999),-999)</f>
        <v>1.149607</v>
      </c>
      <c r="F117" s="9">
        <f>IF(Raw!$G117&gt;$C$8,IF(Raw!$Q117&gt;$C$8,IF(Raw!$N117&gt;$C$9,IF(Raw!$N117&lt;$A$9,IF(Raw!$X117&gt;$C$9,IF(Raw!$X117&lt;$A$9,Raw!I117,-999),-999),-999),-999),-999),-999)</f>
        <v>1.689076</v>
      </c>
      <c r="G117" s="9">
        <f>Raw!G117</f>
        <v>0.980854</v>
      </c>
      <c r="H117" s="9">
        <f>IF(Raw!$G117&gt;$C$8,IF(Raw!$Q117&gt;$C$8,IF(Raw!$N117&gt;$C$9,IF(Raw!$N117&lt;$A$9,IF(Raw!$X117&gt;$C$9,IF(Raw!$X117&lt;$A$9,Raw!L117,-999),-999),-999),-999),-999),-999)</f>
        <v>561.5</v>
      </c>
      <c r="I117" s="9">
        <f>IF(Raw!$G117&gt;$C$8,IF(Raw!$Q117&gt;$C$8,IF(Raw!$N117&gt;$C$9,IF(Raw!$N117&lt;$A$9,IF(Raw!$X117&gt;$C$9,IF(Raw!$X117&lt;$A$9,Raw!M117,-999),-999),-999),-999),-999),-999)</f>
        <v>0.108347</v>
      </c>
      <c r="J117" s="9">
        <f>IF(Raw!$G117&gt;$C$8,IF(Raw!$Q117&gt;$C$8,IF(Raw!$N117&gt;$C$9,IF(Raw!$N117&lt;$A$9,IF(Raw!$X117&gt;$C$9,IF(Raw!$X117&lt;$A$9,Raw!N117,-999),-999),-999),-999),-999),-999)</f>
        <v>613</v>
      </c>
      <c r="K117" s="9">
        <f>IF(Raw!$G117&gt;$C$8,IF(Raw!$Q117&gt;$C$8,IF(Raw!$N117&gt;$C$9,IF(Raw!$N117&lt;$A$9,IF(Raw!$X117&gt;$C$9,IF(Raw!$X117&lt;$A$9,Raw!R117,-999),-999),-999),-999),-999),-999)</f>
        <v>1.09737</v>
      </c>
      <c r="L117" s="9">
        <f>IF(Raw!$G117&gt;$C$8,IF(Raw!$Q117&gt;$C$8,IF(Raw!$N117&gt;$C$9,IF(Raw!$N117&lt;$A$9,IF(Raw!$X117&gt;$C$9,IF(Raw!$X117&lt;$A$9,Raw!S117,-999),-999),-999),-999),-999),-999)</f>
        <v>1.828757</v>
      </c>
      <c r="M117" s="9">
        <f>Raw!Q117</f>
        <v>0.99163500000000004</v>
      </c>
      <c r="N117" s="9">
        <f>IF(Raw!$G117&gt;$C$8,IF(Raw!$Q117&gt;$C$8,IF(Raw!$N117&gt;$C$9,IF(Raw!$N117&lt;$A$9,IF(Raw!$X117&gt;$C$9,IF(Raw!$X117&lt;$A$9,Raw!V117,-999),-999),-999),-999),-999),-999)</f>
        <v>548.70000000000005</v>
      </c>
      <c r="O117" s="9">
        <f>IF(Raw!$G117&gt;$C$8,IF(Raw!$Q117&gt;$C$8,IF(Raw!$N117&gt;$C$9,IF(Raw!$N117&lt;$A$9,IF(Raw!$X117&gt;$C$9,IF(Raw!$X117&lt;$A$9,Raw!W117,-999),-999),-999),-999),-999),-999)</f>
        <v>2.7342999999999999E-2</v>
      </c>
      <c r="P117" s="9">
        <f>IF(Raw!$G117&gt;$C$8,IF(Raw!$Q117&gt;$C$8,IF(Raw!$N117&gt;$C$9,IF(Raw!$N117&lt;$A$9,IF(Raw!$X117&gt;$C$9,IF(Raw!$X117&lt;$A$9,Raw!X117,-999),-999),-999),-999),-999),-999)</f>
        <v>379</v>
      </c>
      <c r="R117" s="9">
        <f t="shared" si="20"/>
        <v>0.53946899999999998</v>
      </c>
      <c r="S117" s="9">
        <f t="shared" si="21"/>
        <v>0.31938704948741203</v>
      </c>
      <c r="T117" s="9">
        <f t="shared" si="22"/>
        <v>0.73138700000000001</v>
      </c>
      <c r="U117" s="9">
        <f t="shared" si="23"/>
        <v>0.39993667830116303</v>
      </c>
      <c r="V117" s="15">
        <f t="shared" si="16"/>
        <v>0</v>
      </c>
      <c r="X117" s="11">
        <f t="shared" si="24"/>
        <v>3.2146799999999992E+19</v>
      </c>
      <c r="Y117" s="11">
        <f t="shared" si="25"/>
        <v>5.6149999999999998E-18</v>
      </c>
      <c r="Z117" s="11">
        <f t="shared" si="26"/>
        <v>6.1299999999999994E-4</v>
      </c>
      <c r="AA117" s="16">
        <f t="shared" si="27"/>
        <v>9.9625635485329184E-2</v>
      </c>
      <c r="AB117" s="9">
        <f t="shared" si="17"/>
        <v>1.1702348946607084</v>
      </c>
      <c r="AC117" s="9">
        <f t="shared" si="18"/>
        <v>0.90037436451467079</v>
      </c>
      <c r="AD117" s="15">
        <f t="shared" si="19"/>
        <v>162.52142819792689</v>
      </c>
      <c r="AE117" s="3">
        <f t="shared" si="28"/>
        <v>676.04599999999982</v>
      </c>
      <c r="AF117" s="2">
        <f t="shared" si="29"/>
        <v>0.25</v>
      </c>
      <c r="AG117" s="9">
        <f t="shared" si="30"/>
        <v>4.9998677035569122E-2</v>
      </c>
      <c r="AH117" s="2">
        <f t="shared" si="31"/>
        <v>2.4194099611750044</v>
      </c>
    </row>
    <row r="118" spans="1:34">
      <c r="A118" s="1">
        <f>Raw!A118</f>
        <v>105</v>
      </c>
      <c r="B118" s="14">
        <f>Raw!B118</f>
        <v>0.46342592592592591</v>
      </c>
      <c r="C118" s="15">
        <f>Raw!C118</f>
        <v>44.4</v>
      </c>
      <c r="D118" s="15">
        <f>IF(C118&gt;0.5,Raw!D118*D$11,-999)</f>
        <v>57</v>
      </c>
      <c r="E118" s="9">
        <f>IF(Raw!$G118&gt;$C$8,IF(Raw!$Q118&gt;$C$8,IF(Raw!$N118&gt;$C$9,IF(Raw!$N118&lt;$A$9,IF(Raw!$X118&gt;$C$9,IF(Raw!$X118&lt;$A$9,Raw!H118,-999),-999),-999),-999),-999),-999)</f>
        <v>1.1288309999999999</v>
      </c>
      <c r="F118" s="9">
        <f>IF(Raw!$G118&gt;$C$8,IF(Raw!$Q118&gt;$C$8,IF(Raw!$N118&gt;$C$9,IF(Raw!$N118&lt;$A$9,IF(Raw!$X118&gt;$C$9,IF(Raw!$X118&lt;$A$9,Raw!I118,-999),-999),-999),-999),-999),-999)</f>
        <v>1.669613</v>
      </c>
      <c r="G118" s="9">
        <f>Raw!G118</f>
        <v>0.98173500000000002</v>
      </c>
      <c r="H118" s="9">
        <f>IF(Raw!$G118&gt;$C$8,IF(Raw!$Q118&gt;$C$8,IF(Raw!$N118&gt;$C$9,IF(Raw!$N118&lt;$A$9,IF(Raw!$X118&gt;$C$9,IF(Raw!$X118&lt;$A$9,Raw!L118,-999),-999),-999),-999),-999),-999)</f>
        <v>593.9</v>
      </c>
      <c r="I118" s="9">
        <f>IF(Raw!$G118&gt;$C$8,IF(Raw!$Q118&gt;$C$8,IF(Raw!$N118&gt;$C$9,IF(Raw!$N118&lt;$A$9,IF(Raw!$X118&gt;$C$9,IF(Raw!$X118&lt;$A$9,Raw!M118,-999),-999),-999),-999),-999),-999)</f>
        <v>7.2604000000000002E-2</v>
      </c>
      <c r="J118" s="9">
        <f>IF(Raw!$G118&gt;$C$8,IF(Raw!$Q118&gt;$C$8,IF(Raw!$N118&gt;$C$9,IF(Raw!$N118&lt;$A$9,IF(Raw!$X118&gt;$C$9,IF(Raw!$X118&lt;$A$9,Raw!N118,-999),-999),-999),-999),-999),-999)</f>
        <v>356</v>
      </c>
      <c r="K118" s="9">
        <f>IF(Raw!$G118&gt;$C$8,IF(Raw!$Q118&gt;$C$8,IF(Raw!$N118&gt;$C$9,IF(Raw!$N118&lt;$A$9,IF(Raw!$X118&gt;$C$9,IF(Raw!$X118&lt;$A$9,Raw!R118,-999),-999),-999),-999),-999),-999)</f>
        <v>1.1334230000000001</v>
      </c>
      <c r="L118" s="9">
        <f>IF(Raw!$G118&gt;$C$8,IF(Raw!$Q118&gt;$C$8,IF(Raw!$N118&gt;$C$9,IF(Raw!$N118&lt;$A$9,IF(Raw!$X118&gt;$C$9,IF(Raw!$X118&lt;$A$9,Raw!S118,-999),-999),-999),-999),-999),-999)</f>
        <v>1.8842669999999999</v>
      </c>
      <c r="M118" s="9">
        <f>Raw!Q118</f>
        <v>0.98945799999999995</v>
      </c>
      <c r="N118" s="9">
        <f>IF(Raw!$G118&gt;$C$8,IF(Raw!$Q118&gt;$C$8,IF(Raw!$N118&gt;$C$9,IF(Raw!$N118&lt;$A$9,IF(Raw!$X118&gt;$C$9,IF(Raw!$X118&lt;$A$9,Raw!V118,-999),-999),-999),-999),-999),-999)</f>
        <v>540.6</v>
      </c>
      <c r="O118" s="9">
        <f>IF(Raw!$G118&gt;$C$8,IF(Raw!$Q118&gt;$C$8,IF(Raw!$N118&gt;$C$9,IF(Raw!$N118&lt;$A$9,IF(Raw!$X118&gt;$C$9,IF(Raw!$X118&lt;$A$9,Raw!W118,-999),-999),-999),-999),-999),-999)</f>
        <v>5.8E-5</v>
      </c>
      <c r="P118" s="9">
        <f>IF(Raw!$G118&gt;$C$8,IF(Raw!$Q118&gt;$C$8,IF(Raw!$N118&gt;$C$9,IF(Raw!$N118&lt;$A$9,IF(Raw!$X118&gt;$C$9,IF(Raw!$X118&lt;$A$9,Raw!X118,-999),-999),-999),-999),-999),-999)</f>
        <v>448</v>
      </c>
      <c r="R118" s="9">
        <f t="shared" si="20"/>
        <v>0.5407820000000001</v>
      </c>
      <c r="S118" s="9">
        <f t="shared" si="21"/>
        <v>0.32389661556300775</v>
      </c>
      <c r="T118" s="9">
        <f t="shared" si="22"/>
        <v>0.75084399999999984</v>
      </c>
      <c r="U118" s="9">
        <f t="shared" si="23"/>
        <v>0.39848068240859702</v>
      </c>
      <c r="V118" s="15">
        <f t="shared" si="16"/>
        <v>0</v>
      </c>
      <c r="X118" s="11">
        <f t="shared" si="24"/>
        <v>3.4313999999999992E+19</v>
      </c>
      <c r="Y118" s="11">
        <f t="shared" si="25"/>
        <v>5.9389999999999998E-18</v>
      </c>
      <c r="Z118" s="11">
        <f t="shared" si="26"/>
        <v>3.5599999999999998E-4</v>
      </c>
      <c r="AA118" s="16">
        <f t="shared" si="27"/>
        <v>6.7642135296102801E-2</v>
      </c>
      <c r="AB118" s="9">
        <f t="shared" si="17"/>
        <v>1.1842116914342671</v>
      </c>
      <c r="AC118" s="9">
        <f t="shared" si="18"/>
        <v>0.93235786470389714</v>
      </c>
      <c r="AD118" s="15">
        <f t="shared" si="19"/>
        <v>190.00599802276068</v>
      </c>
      <c r="AE118" s="3">
        <f t="shared" si="28"/>
        <v>715.0555999999998</v>
      </c>
      <c r="AF118" s="2">
        <f t="shared" si="29"/>
        <v>0.25</v>
      </c>
      <c r="AG118" s="9">
        <f t="shared" si="30"/>
        <v>5.8241322887566317E-2</v>
      </c>
      <c r="AH118" s="2">
        <f t="shared" si="31"/>
        <v>2.8182673042717594</v>
      </c>
    </row>
    <row r="119" spans="1:34">
      <c r="A119" s="1">
        <f>Raw!A119</f>
        <v>106</v>
      </c>
      <c r="B119" s="14">
        <f>Raw!B119</f>
        <v>0.46348379629629632</v>
      </c>
      <c r="C119" s="15">
        <f>Raw!C119</f>
        <v>43.2</v>
      </c>
      <c r="D119" s="15">
        <f>IF(C119&gt;0.5,Raw!D119*D$11,-999)</f>
        <v>60.6</v>
      </c>
      <c r="E119" s="9">
        <f>IF(Raw!$G119&gt;$C$8,IF(Raw!$Q119&gt;$C$8,IF(Raw!$N119&gt;$C$9,IF(Raw!$N119&lt;$A$9,IF(Raw!$X119&gt;$C$9,IF(Raw!$X119&lt;$A$9,Raw!H119,-999),-999),-999),-999),-999),-999)</f>
        <v>1.1853180000000001</v>
      </c>
      <c r="F119" s="9">
        <f>IF(Raw!$G119&gt;$C$8,IF(Raw!$Q119&gt;$C$8,IF(Raw!$N119&gt;$C$9,IF(Raw!$N119&lt;$A$9,IF(Raw!$X119&gt;$C$9,IF(Raw!$X119&lt;$A$9,Raw!I119,-999),-999),-999),-999),-999),-999)</f>
        <v>1.701603</v>
      </c>
      <c r="G119" s="9">
        <f>Raw!G119</f>
        <v>0.982545</v>
      </c>
      <c r="H119" s="9">
        <f>IF(Raw!$G119&gt;$C$8,IF(Raw!$Q119&gt;$C$8,IF(Raw!$N119&gt;$C$9,IF(Raw!$N119&lt;$A$9,IF(Raw!$X119&gt;$C$9,IF(Raw!$X119&lt;$A$9,Raw!L119,-999),-999),-999),-999),-999),-999)</f>
        <v>579.79999999999995</v>
      </c>
      <c r="I119" s="9">
        <f>IF(Raw!$G119&gt;$C$8,IF(Raw!$Q119&gt;$C$8,IF(Raw!$N119&gt;$C$9,IF(Raw!$N119&lt;$A$9,IF(Raw!$X119&gt;$C$9,IF(Raw!$X119&lt;$A$9,Raw!M119,-999),-999),-999),-999),-999),-999)</f>
        <v>0.20613600000000001</v>
      </c>
      <c r="J119" s="9">
        <f>IF(Raw!$G119&gt;$C$8,IF(Raw!$Q119&gt;$C$8,IF(Raw!$N119&gt;$C$9,IF(Raw!$N119&lt;$A$9,IF(Raw!$X119&gt;$C$9,IF(Raw!$X119&lt;$A$9,Raw!N119,-999),-999),-999),-999),-999),-999)</f>
        <v>503</v>
      </c>
      <c r="K119" s="9">
        <f>IF(Raw!$G119&gt;$C$8,IF(Raw!$Q119&gt;$C$8,IF(Raw!$N119&gt;$C$9,IF(Raw!$N119&lt;$A$9,IF(Raw!$X119&gt;$C$9,IF(Raw!$X119&lt;$A$9,Raw!R119,-999),-999),-999),-999),-999),-999)</f>
        <v>1.1139950000000001</v>
      </c>
      <c r="L119" s="9">
        <f>IF(Raw!$G119&gt;$C$8,IF(Raw!$Q119&gt;$C$8,IF(Raw!$N119&gt;$C$9,IF(Raw!$N119&lt;$A$9,IF(Raw!$X119&gt;$C$9,IF(Raw!$X119&lt;$A$9,Raw!S119,-999),-999),-999),-999),-999),-999)</f>
        <v>1.8596999999999999</v>
      </c>
      <c r="M119" s="9">
        <f>Raw!Q119</f>
        <v>0.99030200000000002</v>
      </c>
      <c r="N119" s="9">
        <f>IF(Raw!$G119&gt;$C$8,IF(Raw!$Q119&gt;$C$8,IF(Raw!$N119&gt;$C$9,IF(Raw!$N119&lt;$A$9,IF(Raw!$X119&gt;$C$9,IF(Raw!$X119&lt;$A$9,Raw!V119,-999),-999),-999),-999),-999),-999)</f>
        <v>568.6</v>
      </c>
      <c r="O119" s="9">
        <f>IF(Raw!$G119&gt;$C$8,IF(Raw!$Q119&gt;$C$8,IF(Raw!$N119&gt;$C$9,IF(Raw!$N119&lt;$A$9,IF(Raw!$X119&gt;$C$9,IF(Raw!$X119&lt;$A$9,Raw!W119,-999),-999),-999),-999),-999),-999)</f>
        <v>1.5313999999999999E-2</v>
      </c>
      <c r="P119" s="9">
        <f>IF(Raw!$G119&gt;$C$8,IF(Raw!$Q119&gt;$C$8,IF(Raw!$N119&gt;$C$9,IF(Raw!$N119&lt;$A$9,IF(Raw!$X119&gt;$C$9,IF(Raw!$X119&lt;$A$9,Raw!X119,-999),-999),-999),-999),-999),-999)</f>
        <v>334</v>
      </c>
      <c r="R119" s="9">
        <f t="shared" si="20"/>
        <v>0.51628499999999988</v>
      </c>
      <c r="S119" s="9">
        <f t="shared" si="21"/>
        <v>0.3034109601358248</v>
      </c>
      <c r="T119" s="9">
        <f t="shared" si="22"/>
        <v>0.74570499999999984</v>
      </c>
      <c r="U119" s="9">
        <f t="shared" si="23"/>
        <v>0.40098134107651767</v>
      </c>
      <c r="V119" s="15">
        <f t="shared" si="16"/>
        <v>0</v>
      </c>
      <c r="X119" s="11">
        <f t="shared" si="24"/>
        <v>3.6481199999999992E+19</v>
      </c>
      <c r="Y119" s="11">
        <f t="shared" si="25"/>
        <v>5.7979999999999995E-18</v>
      </c>
      <c r="Z119" s="11">
        <f t="shared" si="26"/>
        <v>5.0299999999999997E-4</v>
      </c>
      <c r="AA119" s="16">
        <f t="shared" si="27"/>
        <v>9.6162484429014788E-2</v>
      </c>
      <c r="AB119" s="9">
        <f t="shared" si="17"/>
        <v>1.1857038454511386</v>
      </c>
      <c r="AC119" s="9">
        <f t="shared" si="18"/>
        <v>0.90383751557098513</v>
      </c>
      <c r="AD119" s="15">
        <f t="shared" si="19"/>
        <v>191.17790144933355</v>
      </c>
      <c r="AE119" s="3">
        <f t="shared" si="28"/>
        <v>698.07919999999979</v>
      </c>
      <c r="AF119" s="2">
        <f t="shared" si="29"/>
        <v>0.25</v>
      </c>
      <c r="AG119" s="9">
        <f t="shared" si="30"/>
        <v>5.8968285621037002E-2</v>
      </c>
      <c r="AH119" s="2">
        <f t="shared" si="31"/>
        <v>2.8534446526146122</v>
      </c>
    </row>
    <row r="120" spans="1:34">
      <c r="A120" s="1">
        <f>Raw!A120</f>
        <v>107</v>
      </c>
      <c r="B120" s="14">
        <f>Raw!B120</f>
        <v>0.46354166666666669</v>
      </c>
      <c r="C120" s="15">
        <f>Raw!C120</f>
        <v>41.9</v>
      </c>
      <c r="D120" s="15">
        <f>IF(C120&gt;0.5,Raw!D120*D$11,-999)</f>
        <v>66.099999999999994</v>
      </c>
      <c r="E120" s="9">
        <f>IF(Raw!$G120&gt;$C$8,IF(Raw!$Q120&gt;$C$8,IF(Raw!$N120&gt;$C$9,IF(Raw!$N120&lt;$A$9,IF(Raw!$X120&gt;$C$9,IF(Raw!$X120&lt;$A$9,Raw!H120,-999),-999),-999),-999),-999),-999)</f>
        <v>1.174914</v>
      </c>
      <c r="F120" s="9">
        <f>IF(Raw!$G120&gt;$C$8,IF(Raw!$Q120&gt;$C$8,IF(Raw!$N120&gt;$C$9,IF(Raw!$N120&lt;$A$9,IF(Raw!$X120&gt;$C$9,IF(Raw!$X120&lt;$A$9,Raw!I120,-999),-999),-999),-999),-999),-999)</f>
        <v>1.715957</v>
      </c>
      <c r="G120" s="9">
        <f>Raw!G120</f>
        <v>0.98834200000000005</v>
      </c>
      <c r="H120" s="9">
        <f>IF(Raw!$G120&gt;$C$8,IF(Raw!$Q120&gt;$C$8,IF(Raw!$N120&gt;$C$9,IF(Raw!$N120&lt;$A$9,IF(Raw!$X120&gt;$C$9,IF(Raw!$X120&lt;$A$9,Raw!L120,-999),-999),-999),-999),-999),-999)</f>
        <v>562</v>
      </c>
      <c r="I120" s="9">
        <f>IF(Raw!$G120&gt;$C$8,IF(Raw!$Q120&gt;$C$8,IF(Raw!$N120&gt;$C$9,IF(Raw!$N120&lt;$A$9,IF(Raw!$X120&gt;$C$9,IF(Raw!$X120&lt;$A$9,Raw!M120,-999),-999),-999),-999),-999),-999)</f>
        <v>6.9999999999999999E-6</v>
      </c>
      <c r="J120" s="9">
        <f>IF(Raw!$G120&gt;$C$8,IF(Raw!$Q120&gt;$C$8,IF(Raw!$N120&gt;$C$9,IF(Raw!$N120&lt;$A$9,IF(Raw!$X120&gt;$C$9,IF(Raw!$X120&lt;$A$9,Raw!N120,-999),-999),-999),-999),-999),-999)</f>
        <v>428</v>
      </c>
      <c r="K120" s="9">
        <f>IF(Raw!$G120&gt;$C$8,IF(Raw!$Q120&gt;$C$8,IF(Raw!$N120&gt;$C$9,IF(Raw!$N120&lt;$A$9,IF(Raw!$X120&gt;$C$9,IF(Raw!$X120&lt;$A$9,Raw!R120,-999),-999),-999),-999),-999),-999)</f>
        <v>1.145721</v>
      </c>
      <c r="L120" s="9">
        <f>IF(Raw!$G120&gt;$C$8,IF(Raw!$Q120&gt;$C$8,IF(Raw!$N120&gt;$C$9,IF(Raw!$N120&lt;$A$9,IF(Raw!$X120&gt;$C$9,IF(Raw!$X120&lt;$A$9,Raw!S120,-999),-999),-999),-999),-999),-999)</f>
        <v>1.9037580000000001</v>
      </c>
      <c r="M120" s="9">
        <f>Raw!Q120</f>
        <v>0.98921099999999995</v>
      </c>
      <c r="N120" s="9">
        <f>IF(Raw!$G120&gt;$C$8,IF(Raw!$Q120&gt;$C$8,IF(Raw!$N120&gt;$C$9,IF(Raw!$N120&lt;$A$9,IF(Raw!$X120&gt;$C$9,IF(Raw!$X120&lt;$A$9,Raw!V120,-999),-999),-999),-999),-999),-999)</f>
        <v>529.9</v>
      </c>
      <c r="O120" s="9">
        <f>IF(Raw!$G120&gt;$C$8,IF(Raw!$Q120&gt;$C$8,IF(Raw!$N120&gt;$C$9,IF(Raw!$N120&lt;$A$9,IF(Raw!$X120&gt;$C$9,IF(Raw!$X120&lt;$A$9,Raw!W120,-999),-999),-999),-999),-999),-999)</f>
        <v>3.9999999999999998E-6</v>
      </c>
      <c r="P120" s="9">
        <f>IF(Raw!$G120&gt;$C$8,IF(Raw!$Q120&gt;$C$8,IF(Raw!$N120&gt;$C$9,IF(Raw!$N120&lt;$A$9,IF(Raw!$X120&gt;$C$9,IF(Raw!$X120&lt;$A$9,Raw!X120,-999),-999),-999),-999),-999),-999)</f>
        <v>394</v>
      </c>
      <c r="R120" s="9">
        <f t="shared" si="20"/>
        <v>0.54104299999999994</v>
      </c>
      <c r="S120" s="9">
        <f t="shared" si="21"/>
        <v>0.31530102444292019</v>
      </c>
      <c r="T120" s="9">
        <f t="shared" si="22"/>
        <v>0.75803700000000007</v>
      </c>
      <c r="U120" s="9">
        <f t="shared" si="23"/>
        <v>0.39817928539236608</v>
      </c>
      <c r="V120" s="15">
        <f t="shared" si="16"/>
        <v>0</v>
      </c>
      <c r="X120" s="11">
        <f t="shared" si="24"/>
        <v>3.9792199999999984E+19</v>
      </c>
      <c r="Y120" s="11">
        <f t="shared" si="25"/>
        <v>5.6199999999999994E-18</v>
      </c>
      <c r="Z120" s="11">
        <f t="shared" si="26"/>
        <v>4.28E-4</v>
      </c>
      <c r="AA120" s="16">
        <f t="shared" si="27"/>
        <v>8.7353558258007183E-2</v>
      </c>
      <c r="AB120" s="9">
        <f t="shared" si="17"/>
        <v>1.2119382292412251</v>
      </c>
      <c r="AC120" s="9">
        <f t="shared" si="18"/>
        <v>0.91264644174199272</v>
      </c>
      <c r="AD120" s="15">
        <f t="shared" si="19"/>
        <v>204.09709873366165</v>
      </c>
      <c r="AE120" s="3">
        <f t="shared" si="28"/>
        <v>676.64799999999968</v>
      </c>
      <c r="AF120" s="2">
        <f t="shared" si="29"/>
        <v>0.25</v>
      </c>
      <c r="AG120" s="9">
        <f t="shared" si="30"/>
        <v>6.2513259172634297E-2</v>
      </c>
      <c r="AH120" s="2">
        <f t="shared" si="31"/>
        <v>3.024984077882503</v>
      </c>
    </row>
    <row r="121" spans="1:34">
      <c r="A121" s="1">
        <f>Raw!A121</f>
        <v>108</v>
      </c>
      <c r="B121" s="14">
        <f>Raw!B121</f>
        <v>0.46358796296296295</v>
      </c>
      <c r="C121" s="15">
        <f>Raw!C121</f>
        <v>40.6</v>
      </c>
      <c r="D121" s="15">
        <f>IF(C121&gt;0.5,Raw!D121*D$11,-999)</f>
        <v>68.8</v>
      </c>
      <c r="E121" s="9">
        <f>IF(Raw!$G121&gt;$C$8,IF(Raw!$Q121&gt;$C$8,IF(Raw!$N121&gt;$C$9,IF(Raw!$N121&lt;$A$9,IF(Raw!$X121&gt;$C$9,IF(Raw!$X121&lt;$A$9,Raw!H121,-999),-999),-999),-999),-999),-999)</f>
        <v>1.185864</v>
      </c>
      <c r="F121" s="9">
        <f>IF(Raw!$G121&gt;$C$8,IF(Raw!$Q121&gt;$C$8,IF(Raw!$N121&gt;$C$9,IF(Raw!$N121&lt;$A$9,IF(Raw!$X121&gt;$C$9,IF(Raw!$X121&lt;$A$9,Raw!I121,-999),-999),-999),-999),-999),-999)</f>
        <v>1.713247</v>
      </c>
      <c r="G121" s="9">
        <f>Raw!G121</f>
        <v>0.98363900000000004</v>
      </c>
      <c r="H121" s="9">
        <f>IF(Raw!$G121&gt;$C$8,IF(Raw!$Q121&gt;$C$8,IF(Raw!$N121&gt;$C$9,IF(Raw!$N121&lt;$A$9,IF(Raw!$X121&gt;$C$9,IF(Raw!$X121&lt;$A$9,Raw!L121,-999),-999),-999),-999),-999),-999)</f>
        <v>531.9</v>
      </c>
      <c r="I121" s="9">
        <f>IF(Raw!$G121&gt;$C$8,IF(Raw!$Q121&gt;$C$8,IF(Raw!$N121&gt;$C$9,IF(Raw!$N121&lt;$A$9,IF(Raw!$X121&gt;$C$9,IF(Raw!$X121&lt;$A$9,Raw!M121,-999),-999),-999),-999),-999),-999)</f>
        <v>5.1E-5</v>
      </c>
      <c r="J121" s="9">
        <f>IF(Raw!$G121&gt;$C$8,IF(Raw!$Q121&gt;$C$8,IF(Raw!$N121&gt;$C$9,IF(Raw!$N121&lt;$A$9,IF(Raw!$X121&gt;$C$9,IF(Raw!$X121&lt;$A$9,Raw!N121,-999),-999),-999),-999),-999),-999)</f>
        <v>499</v>
      </c>
      <c r="K121" s="9">
        <f>IF(Raw!$G121&gt;$C$8,IF(Raw!$Q121&gt;$C$8,IF(Raw!$N121&gt;$C$9,IF(Raw!$N121&lt;$A$9,IF(Raw!$X121&gt;$C$9,IF(Raw!$X121&lt;$A$9,Raw!R121,-999),-999),-999),-999),-999),-999)</f>
        <v>1.1227959999999999</v>
      </c>
      <c r="L121" s="9">
        <f>IF(Raw!$G121&gt;$C$8,IF(Raw!$Q121&gt;$C$8,IF(Raw!$N121&gt;$C$9,IF(Raw!$N121&lt;$A$9,IF(Raw!$X121&gt;$C$9,IF(Raw!$X121&lt;$A$9,Raw!S121,-999),-999),-999),-999),-999),-999)</f>
        <v>1.847124</v>
      </c>
      <c r="M121" s="9">
        <f>Raw!Q121</f>
        <v>0.98899899999999996</v>
      </c>
      <c r="N121" s="9">
        <f>IF(Raw!$G121&gt;$C$8,IF(Raw!$Q121&gt;$C$8,IF(Raw!$N121&gt;$C$9,IF(Raw!$N121&lt;$A$9,IF(Raw!$X121&gt;$C$9,IF(Raw!$X121&lt;$A$9,Raw!V121,-999),-999),-999),-999),-999),-999)</f>
        <v>539.20000000000005</v>
      </c>
      <c r="O121" s="9">
        <f>IF(Raw!$G121&gt;$C$8,IF(Raw!$Q121&gt;$C$8,IF(Raw!$N121&gt;$C$9,IF(Raw!$N121&lt;$A$9,IF(Raw!$X121&gt;$C$9,IF(Raw!$X121&lt;$A$9,Raw!W121,-999),-999),-999),-999),-999),-999)</f>
        <v>2.5000000000000001E-5</v>
      </c>
      <c r="P121" s="9">
        <f>IF(Raw!$G121&gt;$C$8,IF(Raw!$Q121&gt;$C$8,IF(Raw!$N121&gt;$C$9,IF(Raw!$N121&lt;$A$9,IF(Raw!$X121&gt;$C$9,IF(Raw!$X121&lt;$A$9,Raw!X121,-999),-999),-999),-999),-999),-999)</f>
        <v>440</v>
      </c>
      <c r="R121" s="9">
        <f t="shared" si="20"/>
        <v>0.52738299999999994</v>
      </c>
      <c r="S121" s="9">
        <f t="shared" si="21"/>
        <v>0.30782660060108086</v>
      </c>
      <c r="T121" s="9">
        <f t="shared" si="22"/>
        <v>0.72432800000000008</v>
      </c>
      <c r="U121" s="9">
        <f t="shared" si="23"/>
        <v>0.39213826467524654</v>
      </c>
      <c r="V121" s="15">
        <f t="shared" si="16"/>
        <v>0</v>
      </c>
      <c r="X121" s="11">
        <f t="shared" si="24"/>
        <v>4.1417599999999984E+19</v>
      </c>
      <c r="Y121" s="11">
        <f t="shared" si="25"/>
        <v>5.3189999999999992E-18</v>
      </c>
      <c r="Z121" s="11">
        <f t="shared" si="26"/>
        <v>4.9899999999999999E-4</v>
      </c>
      <c r="AA121" s="16">
        <f t="shared" si="27"/>
        <v>9.904212527110387E-2</v>
      </c>
      <c r="AB121" s="9">
        <f t="shared" si="17"/>
        <v>1.1945349845133681</v>
      </c>
      <c r="AC121" s="9">
        <f t="shared" si="18"/>
        <v>0.90095787472889599</v>
      </c>
      <c r="AD121" s="15">
        <f t="shared" si="19"/>
        <v>198.48121296814401</v>
      </c>
      <c r="AE121" s="3">
        <f t="shared" si="28"/>
        <v>640.40759999999977</v>
      </c>
      <c r="AF121" s="2">
        <f t="shared" si="29"/>
        <v>0.25</v>
      </c>
      <c r="AG121" s="9">
        <f t="shared" si="30"/>
        <v>5.9870829556896946E-2</v>
      </c>
      <c r="AH121" s="2">
        <f t="shared" si="31"/>
        <v>2.8971182839641814</v>
      </c>
    </row>
    <row r="122" spans="1:34">
      <c r="A122" s="1">
        <f>Raw!A122</f>
        <v>109</v>
      </c>
      <c r="B122" s="14">
        <f>Raw!B122</f>
        <v>0.46364583333333331</v>
      </c>
      <c r="C122" s="15">
        <f>Raw!C122</f>
        <v>39.5</v>
      </c>
      <c r="D122" s="15">
        <f>IF(C122&gt;0.5,Raw!D122*D$11,-999)</f>
        <v>75.099999999999994</v>
      </c>
      <c r="E122" s="9">
        <f>IF(Raw!$G122&gt;$C$8,IF(Raw!$Q122&gt;$C$8,IF(Raw!$N122&gt;$C$9,IF(Raw!$N122&lt;$A$9,IF(Raw!$X122&gt;$C$9,IF(Raw!$X122&lt;$A$9,Raw!H122,-999),-999),-999),-999),-999),-999)</f>
        <v>1.1814450000000001</v>
      </c>
      <c r="F122" s="9">
        <f>IF(Raw!$G122&gt;$C$8,IF(Raw!$Q122&gt;$C$8,IF(Raw!$N122&gt;$C$9,IF(Raw!$N122&lt;$A$9,IF(Raw!$X122&gt;$C$9,IF(Raw!$X122&lt;$A$9,Raw!I122,-999),-999),-999),-999),-999),-999)</f>
        <v>1.7021139999999999</v>
      </c>
      <c r="G122" s="9">
        <f>Raw!G122</f>
        <v>0.98047700000000004</v>
      </c>
      <c r="H122" s="9">
        <f>IF(Raw!$G122&gt;$C$8,IF(Raw!$Q122&gt;$C$8,IF(Raw!$N122&gt;$C$9,IF(Raw!$N122&lt;$A$9,IF(Raw!$X122&gt;$C$9,IF(Raw!$X122&lt;$A$9,Raw!L122,-999),-999),-999),-999),-999),-999)</f>
        <v>517.79999999999995</v>
      </c>
      <c r="I122" s="9">
        <f>IF(Raw!$G122&gt;$C$8,IF(Raw!$Q122&gt;$C$8,IF(Raw!$N122&gt;$C$9,IF(Raw!$N122&lt;$A$9,IF(Raw!$X122&gt;$C$9,IF(Raw!$X122&lt;$A$9,Raw!M122,-999),-999),-999),-999),-999),-999)</f>
        <v>1.5999999999999999E-5</v>
      </c>
      <c r="J122" s="9">
        <f>IF(Raw!$G122&gt;$C$8,IF(Raw!$Q122&gt;$C$8,IF(Raw!$N122&gt;$C$9,IF(Raw!$N122&lt;$A$9,IF(Raw!$X122&gt;$C$9,IF(Raw!$X122&lt;$A$9,Raw!N122,-999),-999),-999),-999),-999),-999)</f>
        <v>714</v>
      </c>
      <c r="K122" s="9">
        <f>IF(Raw!$G122&gt;$C$8,IF(Raw!$Q122&gt;$C$8,IF(Raw!$N122&gt;$C$9,IF(Raw!$N122&lt;$A$9,IF(Raw!$X122&gt;$C$9,IF(Raw!$X122&lt;$A$9,Raw!R122,-999),-999),-999),-999),-999),-999)</f>
        <v>1.1311500000000001</v>
      </c>
      <c r="L122" s="9">
        <f>IF(Raw!$G122&gt;$C$8,IF(Raw!$Q122&gt;$C$8,IF(Raw!$N122&gt;$C$9,IF(Raw!$N122&lt;$A$9,IF(Raw!$X122&gt;$C$9,IF(Raw!$X122&lt;$A$9,Raw!S122,-999),-999),-999),-999),-999),-999)</f>
        <v>1.8771659999999999</v>
      </c>
      <c r="M122" s="9">
        <f>Raw!Q122</f>
        <v>0.99029299999999998</v>
      </c>
      <c r="N122" s="9">
        <f>IF(Raw!$G122&gt;$C$8,IF(Raw!$Q122&gt;$C$8,IF(Raw!$N122&gt;$C$9,IF(Raw!$N122&lt;$A$9,IF(Raw!$X122&gt;$C$9,IF(Raw!$X122&lt;$A$9,Raw!V122,-999),-999),-999),-999),-999),-999)</f>
        <v>532.6</v>
      </c>
      <c r="O122" s="9">
        <f>IF(Raw!$G122&gt;$C$8,IF(Raw!$Q122&gt;$C$8,IF(Raw!$N122&gt;$C$9,IF(Raw!$N122&lt;$A$9,IF(Raw!$X122&gt;$C$9,IF(Raw!$X122&lt;$A$9,Raw!W122,-999),-999),-999),-999),-999),-999)</f>
        <v>2.0936E-2</v>
      </c>
      <c r="P122" s="9">
        <f>IF(Raw!$G122&gt;$C$8,IF(Raw!$Q122&gt;$C$8,IF(Raw!$N122&gt;$C$9,IF(Raw!$N122&lt;$A$9,IF(Raw!$X122&gt;$C$9,IF(Raw!$X122&lt;$A$9,Raw!X122,-999),-999),-999),-999),-999),-999)</f>
        <v>554</v>
      </c>
      <c r="R122" s="9">
        <f t="shared" si="20"/>
        <v>0.52066899999999983</v>
      </c>
      <c r="S122" s="9">
        <f t="shared" si="21"/>
        <v>0.30589549231132573</v>
      </c>
      <c r="T122" s="9">
        <f t="shared" si="22"/>
        <v>0.74601599999999979</v>
      </c>
      <c r="U122" s="9">
        <f t="shared" si="23"/>
        <v>0.39741610491560142</v>
      </c>
      <c r="V122" s="15">
        <f t="shared" si="16"/>
        <v>0</v>
      </c>
      <c r="X122" s="11">
        <f t="shared" si="24"/>
        <v>4.5210199999999984E+19</v>
      </c>
      <c r="Y122" s="11">
        <f t="shared" si="25"/>
        <v>5.1779999999999989E-18</v>
      </c>
      <c r="Z122" s="11">
        <f t="shared" si="26"/>
        <v>7.1400000000000001E-4</v>
      </c>
      <c r="AA122" s="16">
        <f t="shared" si="27"/>
        <v>0.14320935877134994</v>
      </c>
      <c r="AB122" s="9">
        <f t="shared" si="17"/>
        <v>1.2379864729931676</v>
      </c>
      <c r="AC122" s="9">
        <f t="shared" si="18"/>
        <v>0.8567906412286499</v>
      </c>
      <c r="AD122" s="15">
        <f t="shared" si="19"/>
        <v>200.57333161253487</v>
      </c>
      <c r="AE122" s="3">
        <f t="shared" si="28"/>
        <v>623.43119999999965</v>
      </c>
      <c r="AF122" s="2">
        <f t="shared" si="29"/>
        <v>0.25</v>
      </c>
      <c r="AG122" s="9">
        <f t="shared" si="30"/>
        <v>6.1316209384152984E-2</v>
      </c>
      <c r="AH122" s="2">
        <f t="shared" si="31"/>
        <v>2.9670594615928798</v>
      </c>
    </row>
    <row r="123" spans="1:34">
      <c r="A123" s="1">
        <f>Raw!A123</f>
        <v>110</v>
      </c>
      <c r="B123" s="14">
        <f>Raw!B123</f>
        <v>0.46369212962962963</v>
      </c>
      <c r="C123" s="15">
        <f>Raw!C123</f>
        <v>38.4</v>
      </c>
      <c r="D123" s="15">
        <f>IF(C123&gt;0.5,Raw!D123*D$11,-999)</f>
        <v>83.3</v>
      </c>
      <c r="E123" s="9">
        <f>IF(Raw!$G123&gt;$C$8,IF(Raw!$Q123&gt;$C$8,IF(Raw!$N123&gt;$C$9,IF(Raw!$N123&lt;$A$9,IF(Raw!$X123&gt;$C$9,IF(Raw!$X123&lt;$A$9,Raw!H123,-999),-999),-999),-999),-999),-999)</f>
        <v>1.192215</v>
      </c>
      <c r="F123" s="9">
        <f>IF(Raw!$G123&gt;$C$8,IF(Raw!$Q123&gt;$C$8,IF(Raw!$N123&gt;$C$9,IF(Raw!$N123&lt;$A$9,IF(Raw!$X123&gt;$C$9,IF(Raw!$X123&lt;$A$9,Raw!I123,-999),-999),-999),-999),-999),-999)</f>
        <v>1.706483</v>
      </c>
      <c r="G123" s="9">
        <f>Raw!G123</f>
        <v>0.97566600000000003</v>
      </c>
      <c r="H123" s="9">
        <f>IF(Raw!$G123&gt;$C$8,IF(Raw!$Q123&gt;$C$8,IF(Raw!$N123&gt;$C$9,IF(Raw!$N123&lt;$A$9,IF(Raw!$X123&gt;$C$9,IF(Raw!$X123&lt;$A$9,Raw!L123,-999),-999),-999),-999),-999),-999)</f>
        <v>490.1</v>
      </c>
      <c r="I123" s="9">
        <f>IF(Raw!$G123&gt;$C$8,IF(Raw!$Q123&gt;$C$8,IF(Raw!$N123&gt;$C$9,IF(Raw!$N123&lt;$A$9,IF(Raw!$X123&gt;$C$9,IF(Raw!$X123&lt;$A$9,Raw!M123,-999),-999),-999),-999),-999),-999)</f>
        <v>9.0000000000000002E-6</v>
      </c>
      <c r="J123" s="9">
        <f>IF(Raw!$G123&gt;$C$8,IF(Raw!$Q123&gt;$C$8,IF(Raw!$N123&gt;$C$9,IF(Raw!$N123&lt;$A$9,IF(Raw!$X123&gt;$C$9,IF(Raw!$X123&lt;$A$9,Raw!N123,-999),-999),-999),-999),-999),-999)</f>
        <v>376</v>
      </c>
      <c r="K123" s="9">
        <f>IF(Raw!$G123&gt;$C$8,IF(Raw!$Q123&gt;$C$8,IF(Raw!$N123&gt;$C$9,IF(Raw!$N123&lt;$A$9,IF(Raw!$X123&gt;$C$9,IF(Raw!$X123&lt;$A$9,Raw!R123,-999),-999),-999),-999),-999),-999)</f>
        <v>1.1542380000000001</v>
      </c>
      <c r="L123" s="9">
        <f>IF(Raw!$G123&gt;$C$8,IF(Raw!$Q123&gt;$C$8,IF(Raw!$N123&gt;$C$9,IF(Raw!$N123&lt;$A$9,IF(Raw!$X123&gt;$C$9,IF(Raw!$X123&lt;$A$9,Raw!S123,-999),-999),-999),-999),-999),-999)</f>
        <v>1.8805940000000001</v>
      </c>
      <c r="M123" s="9">
        <f>Raw!Q123</f>
        <v>0.98427699999999996</v>
      </c>
      <c r="N123" s="9">
        <f>IF(Raw!$G123&gt;$C$8,IF(Raw!$Q123&gt;$C$8,IF(Raw!$N123&gt;$C$9,IF(Raw!$N123&lt;$A$9,IF(Raw!$X123&gt;$C$9,IF(Raw!$X123&lt;$A$9,Raw!V123,-999),-999),-999),-999),-999),-999)</f>
        <v>520</v>
      </c>
      <c r="O123" s="9">
        <f>IF(Raw!$G123&gt;$C$8,IF(Raw!$Q123&gt;$C$8,IF(Raw!$N123&gt;$C$9,IF(Raw!$N123&lt;$A$9,IF(Raw!$X123&gt;$C$9,IF(Raw!$X123&lt;$A$9,Raw!W123,-999),-999),-999),-999),-999),-999)</f>
        <v>1.4E-5</v>
      </c>
      <c r="P123" s="9">
        <f>IF(Raw!$G123&gt;$C$8,IF(Raw!$Q123&gt;$C$8,IF(Raw!$N123&gt;$C$9,IF(Raw!$N123&lt;$A$9,IF(Raw!$X123&gt;$C$9,IF(Raw!$X123&lt;$A$9,Raw!X123,-999),-999),-999),-999),-999),-999)</f>
        <v>271</v>
      </c>
      <c r="R123" s="9">
        <f t="shared" si="20"/>
        <v>0.51426799999999995</v>
      </c>
      <c r="S123" s="9">
        <f t="shared" si="21"/>
        <v>0.30136133790960706</v>
      </c>
      <c r="T123" s="9">
        <f t="shared" si="22"/>
        <v>0.726356</v>
      </c>
      <c r="U123" s="9">
        <f t="shared" si="23"/>
        <v>0.38623753984113529</v>
      </c>
      <c r="V123" s="15">
        <f t="shared" si="16"/>
        <v>0</v>
      </c>
      <c r="X123" s="11">
        <f t="shared" si="24"/>
        <v>5.0146599999999984E+19</v>
      </c>
      <c r="Y123" s="11">
        <f t="shared" si="25"/>
        <v>4.9009999999999996E-18</v>
      </c>
      <c r="Z123" s="11">
        <f t="shared" si="26"/>
        <v>3.7599999999999998E-4</v>
      </c>
      <c r="AA123" s="16">
        <f t="shared" si="27"/>
        <v>8.4591902034724623E-2</v>
      </c>
      <c r="AB123" s="9">
        <f t="shared" si="17"/>
        <v>1.2156818355943346</v>
      </c>
      <c r="AC123" s="9">
        <f t="shared" si="18"/>
        <v>0.91540809796527522</v>
      </c>
      <c r="AD123" s="15">
        <f t="shared" si="19"/>
        <v>224.97846285831014</v>
      </c>
      <c r="AE123" s="3">
        <f t="shared" si="28"/>
        <v>590.08039999999983</v>
      </c>
      <c r="AF123" s="2">
        <f t="shared" si="29"/>
        <v>0.25</v>
      </c>
      <c r="AG123" s="9">
        <f t="shared" si="30"/>
        <v>6.6842406162795326E-2</v>
      </c>
      <c r="AH123" s="2">
        <f t="shared" si="31"/>
        <v>3.2344692477388008</v>
      </c>
    </row>
    <row r="124" spans="1:34">
      <c r="A124" s="1">
        <f>Raw!A124</f>
        <v>111</v>
      </c>
      <c r="B124" s="14">
        <f>Raw!B124</f>
        <v>0.46375000000000005</v>
      </c>
      <c r="C124" s="15">
        <f>Raw!C124</f>
        <v>37.200000000000003</v>
      </c>
      <c r="D124" s="15">
        <f>IF(C124&gt;0.5,Raw!D124*D$11,-999)</f>
        <v>83.3</v>
      </c>
      <c r="E124" s="9">
        <f>IF(Raw!$G124&gt;$C$8,IF(Raw!$Q124&gt;$C$8,IF(Raw!$N124&gt;$C$9,IF(Raw!$N124&lt;$A$9,IF(Raw!$X124&gt;$C$9,IF(Raw!$X124&lt;$A$9,Raw!H124,-999),-999),-999),-999),-999),-999)</f>
        <v>1.183438</v>
      </c>
      <c r="F124" s="9">
        <f>IF(Raw!$G124&gt;$C$8,IF(Raw!$Q124&gt;$C$8,IF(Raw!$N124&gt;$C$9,IF(Raw!$N124&lt;$A$9,IF(Raw!$X124&gt;$C$9,IF(Raw!$X124&lt;$A$9,Raw!I124,-999),-999),-999),-999),-999),-999)</f>
        <v>1.662585</v>
      </c>
      <c r="G124" s="9">
        <f>Raw!G124</f>
        <v>0.97454499999999999</v>
      </c>
      <c r="H124" s="9">
        <f>IF(Raw!$G124&gt;$C$8,IF(Raw!$Q124&gt;$C$8,IF(Raw!$N124&gt;$C$9,IF(Raw!$N124&lt;$A$9,IF(Raw!$X124&gt;$C$9,IF(Raw!$X124&lt;$A$9,Raw!L124,-999),-999),-999),-999),-999),-999)</f>
        <v>522.29999999999995</v>
      </c>
      <c r="I124" s="9">
        <f>IF(Raw!$G124&gt;$C$8,IF(Raw!$Q124&gt;$C$8,IF(Raw!$N124&gt;$C$9,IF(Raw!$N124&lt;$A$9,IF(Raw!$X124&gt;$C$9,IF(Raw!$X124&lt;$A$9,Raw!M124,-999),-999),-999),-999),-999),-999)</f>
        <v>7.9999999999999996E-6</v>
      </c>
      <c r="J124" s="9">
        <f>IF(Raw!$G124&gt;$C$8,IF(Raw!$Q124&gt;$C$8,IF(Raw!$N124&gt;$C$9,IF(Raw!$N124&lt;$A$9,IF(Raw!$X124&gt;$C$9,IF(Raw!$X124&lt;$A$9,Raw!N124,-999),-999),-999),-999),-999),-999)</f>
        <v>346</v>
      </c>
      <c r="K124" s="9">
        <f>IF(Raw!$G124&gt;$C$8,IF(Raw!$Q124&gt;$C$8,IF(Raw!$N124&gt;$C$9,IF(Raw!$N124&lt;$A$9,IF(Raw!$X124&gt;$C$9,IF(Raw!$X124&lt;$A$9,Raw!R124,-999),-999),-999),-999),-999),-999)</f>
        <v>1.1129420000000001</v>
      </c>
      <c r="L124" s="9">
        <f>IF(Raw!$G124&gt;$C$8,IF(Raw!$Q124&gt;$C$8,IF(Raw!$N124&gt;$C$9,IF(Raw!$N124&lt;$A$9,IF(Raw!$X124&gt;$C$9,IF(Raw!$X124&lt;$A$9,Raw!S124,-999),-999),-999),-999),-999),-999)</f>
        <v>1.7989930000000001</v>
      </c>
      <c r="M124" s="9">
        <f>Raw!Q124</f>
        <v>0.985595</v>
      </c>
      <c r="N124" s="9">
        <f>IF(Raw!$G124&gt;$C$8,IF(Raw!$Q124&gt;$C$8,IF(Raw!$N124&gt;$C$9,IF(Raw!$N124&lt;$A$9,IF(Raw!$X124&gt;$C$9,IF(Raw!$X124&lt;$A$9,Raw!V124,-999),-999),-999),-999),-999),-999)</f>
        <v>546.4</v>
      </c>
      <c r="O124" s="9">
        <f>IF(Raw!$G124&gt;$C$8,IF(Raw!$Q124&gt;$C$8,IF(Raw!$N124&gt;$C$9,IF(Raw!$N124&lt;$A$9,IF(Raw!$X124&gt;$C$9,IF(Raw!$X124&lt;$A$9,Raw!W124,-999),-999),-999),-999),-999),-999)</f>
        <v>3.9999999999999998E-6</v>
      </c>
      <c r="P124" s="9">
        <f>IF(Raw!$G124&gt;$C$8,IF(Raw!$Q124&gt;$C$8,IF(Raw!$N124&gt;$C$9,IF(Raw!$N124&lt;$A$9,IF(Raw!$X124&gt;$C$9,IF(Raw!$X124&lt;$A$9,Raw!X124,-999),-999),-999),-999),-999),-999)</f>
        <v>381</v>
      </c>
      <c r="R124" s="9">
        <f t="shared" si="20"/>
        <v>0.47914699999999999</v>
      </c>
      <c r="S124" s="9">
        <f t="shared" si="21"/>
        <v>0.28819398707434507</v>
      </c>
      <c r="T124" s="9">
        <f t="shared" si="22"/>
        <v>0.68605099999999997</v>
      </c>
      <c r="U124" s="9">
        <f t="shared" si="23"/>
        <v>0.38135279014426399</v>
      </c>
      <c r="V124" s="15">
        <f t="shared" si="16"/>
        <v>0</v>
      </c>
      <c r="X124" s="11">
        <f t="shared" si="24"/>
        <v>5.0146599999999984E+19</v>
      </c>
      <c r="Y124" s="11">
        <f t="shared" si="25"/>
        <v>5.2229999999999991E-18</v>
      </c>
      <c r="Z124" s="11">
        <f t="shared" si="26"/>
        <v>3.4600000000000001E-4</v>
      </c>
      <c r="AA124" s="16">
        <f t="shared" si="27"/>
        <v>8.3092730981751642E-2</v>
      </c>
      <c r="AB124" s="9">
        <f t="shared" si="17"/>
        <v>1.1699478511827617</v>
      </c>
      <c r="AC124" s="9">
        <f t="shared" si="18"/>
        <v>0.91690726901824848</v>
      </c>
      <c r="AD124" s="15">
        <f t="shared" si="19"/>
        <v>240.15240168136316</v>
      </c>
      <c r="AE124" s="3">
        <f t="shared" si="28"/>
        <v>628.84919999999977</v>
      </c>
      <c r="AF124" s="2">
        <f t="shared" si="29"/>
        <v>0.25</v>
      </c>
      <c r="AG124" s="9">
        <f t="shared" si="30"/>
        <v>7.0448298800795284E-2</v>
      </c>
      <c r="AH124" s="2">
        <f t="shared" si="31"/>
        <v>3.4089565158938835</v>
      </c>
    </row>
    <row r="125" spans="1:34">
      <c r="A125" s="1">
        <f>Raw!A125</f>
        <v>112</v>
      </c>
      <c r="B125" s="14">
        <f>Raw!B125</f>
        <v>0.46380787037037036</v>
      </c>
      <c r="C125" s="15">
        <f>Raw!C125</f>
        <v>35.9</v>
      </c>
      <c r="D125" s="15">
        <f>IF(C125&gt;0.5,Raw!D125*D$11,-999)</f>
        <v>86.9</v>
      </c>
      <c r="E125" s="9">
        <f>IF(Raw!$G125&gt;$C$8,IF(Raw!$Q125&gt;$C$8,IF(Raw!$N125&gt;$C$9,IF(Raw!$N125&lt;$A$9,IF(Raw!$X125&gt;$C$9,IF(Raw!$X125&lt;$A$9,Raw!H125,-999),-999),-999),-999),-999),-999)</f>
        <v>1.1673199999999999</v>
      </c>
      <c r="F125" s="9">
        <f>IF(Raw!$G125&gt;$C$8,IF(Raw!$Q125&gt;$C$8,IF(Raw!$N125&gt;$C$9,IF(Raw!$N125&lt;$A$9,IF(Raw!$X125&gt;$C$9,IF(Raw!$X125&lt;$A$9,Raw!I125,-999),-999),-999),-999),-999),-999)</f>
        <v>1.6346560000000001</v>
      </c>
      <c r="G125" s="9">
        <f>Raw!G125</f>
        <v>0.972279</v>
      </c>
      <c r="H125" s="9">
        <f>IF(Raw!$G125&gt;$C$8,IF(Raw!$Q125&gt;$C$8,IF(Raw!$N125&gt;$C$9,IF(Raw!$N125&lt;$A$9,IF(Raw!$X125&gt;$C$9,IF(Raw!$X125&lt;$A$9,Raw!L125,-999),-999),-999),-999),-999),-999)</f>
        <v>537.5</v>
      </c>
      <c r="I125" s="9">
        <f>IF(Raw!$G125&gt;$C$8,IF(Raw!$Q125&gt;$C$8,IF(Raw!$N125&gt;$C$9,IF(Raw!$N125&lt;$A$9,IF(Raw!$X125&gt;$C$9,IF(Raw!$X125&lt;$A$9,Raw!M125,-999),-999),-999),-999),-999),-999)</f>
        <v>1.2E-5</v>
      </c>
      <c r="J125" s="9">
        <f>IF(Raw!$G125&gt;$C$8,IF(Raw!$Q125&gt;$C$8,IF(Raw!$N125&gt;$C$9,IF(Raw!$N125&lt;$A$9,IF(Raw!$X125&gt;$C$9,IF(Raw!$X125&lt;$A$9,Raw!N125,-999),-999),-999),-999),-999),-999)</f>
        <v>415</v>
      </c>
      <c r="K125" s="9">
        <f>IF(Raw!$G125&gt;$C$8,IF(Raw!$Q125&gt;$C$8,IF(Raw!$N125&gt;$C$9,IF(Raw!$N125&lt;$A$9,IF(Raw!$X125&gt;$C$9,IF(Raw!$X125&lt;$A$9,Raw!R125,-999),-999),-999),-999),-999),-999)</f>
        <v>1.1227529999999999</v>
      </c>
      <c r="L125" s="9">
        <f>IF(Raw!$G125&gt;$C$8,IF(Raw!$Q125&gt;$C$8,IF(Raw!$N125&gt;$C$9,IF(Raw!$N125&lt;$A$9,IF(Raw!$X125&gt;$C$9,IF(Raw!$X125&lt;$A$9,Raw!S125,-999),-999),-999),-999),-999),-999)</f>
        <v>1.835861</v>
      </c>
      <c r="M125" s="9">
        <f>Raw!Q125</f>
        <v>0.98330399999999996</v>
      </c>
      <c r="N125" s="9">
        <f>IF(Raw!$G125&gt;$C$8,IF(Raw!$Q125&gt;$C$8,IF(Raw!$N125&gt;$C$9,IF(Raw!$N125&lt;$A$9,IF(Raw!$X125&gt;$C$9,IF(Raw!$X125&lt;$A$9,Raw!V125,-999),-999),-999),-999),-999),-999)</f>
        <v>535</v>
      </c>
      <c r="O125" s="9">
        <f>IF(Raw!$G125&gt;$C$8,IF(Raw!$Q125&gt;$C$8,IF(Raw!$N125&gt;$C$9,IF(Raw!$N125&lt;$A$9,IF(Raw!$X125&gt;$C$9,IF(Raw!$X125&lt;$A$9,Raw!W125,-999),-999),-999),-999),-999),-999)</f>
        <v>9.0000000000000002E-6</v>
      </c>
      <c r="P125" s="9">
        <f>IF(Raw!$G125&gt;$C$8,IF(Raw!$Q125&gt;$C$8,IF(Raw!$N125&gt;$C$9,IF(Raw!$N125&lt;$A$9,IF(Raw!$X125&gt;$C$9,IF(Raw!$X125&lt;$A$9,Raw!X125,-999),-999),-999),-999),-999),-999)</f>
        <v>518</v>
      </c>
      <c r="R125" s="9">
        <f t="shared" si="20"/>
        <v>0.4673360000000002</v>
      </c>
      <c r="S125" s="9">
        <f t="shared" si="21"/>
        <v>0.28589256699880594</v>
      </c>
      <c r="T125" s="9">
        <f t="shared" si="22"/>
        <v>0.71310800000000008</v>
      </c>
      <c r="U125" s="9">
        <f t="shared" si="23"/>
        <v>0.38843245757712597</v>
      </c>
      <c r="V125" s="15">
        <f t="shared" si="16"/>
        <v>0</v>
      </c>
      <c r="X125" s="11">
        <f t="shared" si="24"/>
        <v>5.2313799999999992E+19</v>
      </c>
      <c r="Y125" s="11">
        <f t="shared" si="25"/>
        <v>5.3749999999999995E-18</v>
      </c>
      <c r="Z125" s="11">
        <f t="shared" si="26"/>
        <v>4.15E-4</v>
      </c>
      <c r="AA125" s="16">
        <f t="shared" si="27"/>
        <v>0.10449830481254851</v>
      </c>
      <c r="AB125" s="9">
        <f t="shared" si="17"/>
        <v>1.1972715771482667</v>
      </c>
      <c r="AC125" s="9">
        <f t="shared" si="18"/>
        <v>0.89550169518745149</v>
      </c>
      <c r="AD125" s="15">
        <f t="shared" si="19"/>
        <v>251.80314412662293</v>
      </c>
      <c r="AE125" s="3">
        <f t="shared" si="28"/>
        <v>647.14999999999975</v>
      </c>
      <c r="AF125" s="2">
        <f t="shared" si="29"/>
        <v>0.25</v>
      </c>
      <c r="AG125" s="9">
        <f t="shared" si="30"/>
        <v>7.5237318537501069E-2</v>
      </c>
      <c r="AH125" s="2">
        <f t="shared" si="31"/>
        <v>3.6406946886260729</v>
      </c>
    </row>
    <row r="126" spans="1:34">
      <c r="A126" s="1">
        <f>Raw!A126</f>
        <v>113</v>
      </c>
      <c r="B126" s="14">
        <f>Raw!B126</f>
        <v>0.46386574074074072</v>
      </c>
      <c r="C126" s="15">
        <f>Raw!C126</f>
        <v>34.6</v>
      </c>
      <c r="D126" s="15">
        <f>IF(C126&gt;0.5,Raw!D126*D$11,-999)</f>
        <v>90.5</v>
      </c>
      <c r="E126" s="9">
        <f>IF(Raw!$G126&gt;$C$8,IF(Raw!$Q126&gt;$C$8,IF(Raw!$N126&gt;$C$9,IF(Raw!$N126&lt;$A$9,IF(Raw!$X126&gt;$C$9,IF(Raw!$X126&lt;$A$9,Raw!H126,-999),-999),-999),-999),-999),-999)</f>
        <v>1.1623760000000001</v>
      </c>
      <c r="F126" s="9">
        <f>IF(Raw!$G126&gt;$C$8,IF(Raw!$Q126&gt;$C$8,IF(Raw!$N126&gt;$C$9,IF(Raw!$N126&lt;$A$9,IF(Raw!$X126&gt;$C$9,IF(Raw!$X126&lt;$A$9,Raw!I126,-999),-999),-999),-999),-999),-999)</f>
        <v>1.6182190000000001</v>
      </c>
      <c r="G126" s="9">
        <f>Raw!G126</f>
        <v>0.97135499999999997</v>
      </c>
      <c r="H126" s="9">
        <f>IF(Raw!$G126&gt;$C$8,IF(Raw!$Q126&gt;$C$8,IF(Raw!$N126&gt;$C$9,IF(Raw!$N126&lt;$A$9,IF(Raw!$X126&gt;$C$9,IF(Raw!$X126&lt;$A$9,Raw!L126,-999),-999),-999),-999),-999),-999)</f>
        <v>562</v>
      </c>
      <c r="I126" s="9">
        <f>IF(Raw!$G126&gt;$C$8,IF(Raw!$Q126&gt;$C$8,IF(Raw!$N126&gt;$C$9,IF(Raw!$N126&lt;$A$9,IF(Raw!$X126&gt;$C$9,IF(Raw!$X126&lt;$A$9,Raw!M126,-999),-999),-999),-999),-999),-999)</f>
        <v>0.153805</v>
      </c>
      <c r="J126" s="9">
        <f>IF(Raw!$G126&gt;$C$8,IF(Raw!$Q126&gt;$C$8,IF(Raw!$N126&gt;$C$9,IF(Raw!$N126&lt;$A$9,IF(Raw!$X126&gt;$C$9,IF(Raw!$X126&lt;$A$9,Raw!N126,-999),-999),-999),-999),-999),-999)</f>
        <v>526</v>
      </c>
      <c r="K126" s="9">
        <f>IF(Raw!$G126&gt;$C$8,IF(Raw!$Q126&gt;$C$8,IF(Raw!$N126&gt;$C$9,IF(Raw!$N126&lt;$A$9,IF(Raw!$X126&gt;$C$9,IF(Raw!$X126&lt;$A$9,Raw!R126,-999),-999),-999),-999),-999),-999)</f>
        <v>1.141715</v>
      </c>
      <c r="L126" s="9">
        <f>IF(Raw!$G126&gt;$C$8,IF(Raw!$Q126&gt;$C$8,IF(Raw!$N126&gt;$C$9,IF(Raw!$N126&lt;$A$9,IF(Raw!$X126&gt;$C$9,IF(Raw!$X126&lt;$A$9,Raw!S126,-999),-999),-999),-999),-999),-999)</f>
        <v>1.811016</v>
      </c>
      <c r="M126" s="9">
        <f>Raw!Q126</f>
        <v>0.98862099999999997</v>
      </c>
      <c r="N126" s="9">
        <f>IF(Raw!$G126&gt;$C$8,IF(Raw!$Q126&gt;$C$8,IF(Raw!$N126&gt;$C$9,IF(Raw!$N126&lt;$A$9,IF(Raw!$X126&gt;$C$9,IF(Raw!$X126&lt;$A$9,Raw!V126,-999),-999),-999),-999),-999),-999)</f>
        <v>492.2</v>
      </c>
      <c r="O126" s="9">
        <f>IF(Raw!$G126&gt;$C$8,IF(Raw!$Q126&gt;$C$8,IF(Raw!$N126&gt;$C$9,IF(Raw!$N126&lt;$A$9,IF(Raw!$X126&gt;$C$9,IF(Raw!$X126&lt;$A$9,Raw!W126,-999),-999),-999),-999),-999),-999)</f>
        <v>3.4E-5</v>
      </c>
      <c r="P126" s="9">
        <f>IF(Raw!$G126&gt;$C$8,IF(Raw!$Q126&gt;$C$8,IF(Raw!$N126&gt;$C$9,IF(Raw!$N126&lt;$A$9,IF(Raw!$X126&gt;$C$9,IF(Raw!$X126&lt;$A$9,Raw!X126,-999),-999),-999),-999),-999),-999)</f>
        <v>362</v>
      </c>
      <c r="R126" s="9">
        <f t="shared" si="20"/>
        <v>0.455843</v>
      </c>
      <c r="S126" s="9">
        <f t="shared" si="21"/>
        <v>0.28169425769935957</v>
      </c>
      <c r="T126" s="9">
        <f t="shared" si="22"/>
        <v>0.66930099999999992</v>
      </c>
      <c r="U126" s="9">
        <f t="shared" si="23"/>
        <v>0.36957210759043541</v>
      </c>
      <c r="V126" s="15">
        <f t="shared" si="16"/>
        <v>0</v>
      </c>
      <c r="X126" s="11">
        <f t="shared" si="24"/>
        <v>5.4480999999999984E+19</v>
      </c>
      <c r="Y126" s="11">
        <f t="shared" si="25"/>
        <v>5.6199999999999994E-18</v>
      </c>
      <c r="Z126" s="11">
        <f t="shared" si="26"/>
        <v>5.2599999999999999E-4</v>
      </c>
      <c r="AA126" s="16">
        <f t="shared" si="27"/>
        <v>0.13871241071062951</v>
      </c>
      <c r="AB126" s="9">
        <f t="shared" si="17"/>
        <v>1.2345553552010351</v>
      </c>
      <c r="AC126" s="9">
        <f t="shared" si="18"/>
        <v>0.86128758928937044</v>
      </c>
      <c r="AD126" s="15">
        <f t="shared" si="19"/>
        <v>263.71180743465686</v>
      </c>
      <c r="AE126" s="3">
        <f t="shared" si="28"/>
        <v>676.64799999999968</v>
      </c>
      <c r="AF126" s="2">
        <f t="shared" si="29"/>
        <v>0.25</v>
      </c>
      <c r="AG126" s="9">
        <f t="shared" si="30"/>
        <v>7.4969637284699381E-2</v>
      </c>
      <c r="AH126" s="2">
        <f t="shared" si="31"/>
        <v>3.6277417321110939</v>
      </c>
    </row>
    <row r="127" spans="1:34">
      <c r="A127" s="1">
        <f>Raw!A127</f>
        <v>114</v>
      </c>
      <c r="B127" s="14">
        <f>Raw!B127</f>
        <v>0.46391203703703704</v>
      </c>
      <c r="C127" s="15">
        <f>Raw!C127</f>
        <v>33.299999999999997</v>
      </c>
      <c r="D127" s="15">
        <f>IF(C127&gt;0.5,Raw!D127*D$11,-999)</f>
        <v>100.5</v>
      </c>
      <c r="E127" s="9">
        <f>IF(Raw!$G127&gt;$C$8,IF(Raw!$Q127&gt;$C$8,IF(Raw!$N127&gt;$C$9,IF(Raw!$N127&lt;$A$9,IF(Raw!$X127&gt;$C$9,IF(Raw!$X127&lt;$A$9,Raw!H127,-999),-999),-999),-999),-999),-999)</f>
        <v>1.187066</v>
      </c>
      <c r="F127" s="9">
        <f>IF(Raw!$G127&gt;$C$8,IF(Raw!$Q127&gt;$C$8,IF(Raw!$N127&gt;$C$9,IF(Raw!$N127&lt;$A$9,IF(Raw!$X127&gt;$C$9,IF(Raw!$X127&lt;$A$9,Raw!I127,-999),-999),-999),-999),-999),-999)</f>
        <v>1.648806</v>
      </c>
      <c r="G127" s="9">
        <f>Raw!G127</f>
        <v>0.97948100000000005</v>
      </c>
      <c r="H127" s="9">
        <f>IF(Raw!$G127&gt;$C$8,IF(Raw!$Q127&gt;$C$8,IF(Raw!$N127&gt;$C$9,IF(Raw!$N127&lt;$A$9,IF(Raw!$X127&gt;$C$9,IF(Raw!$X127&lt;$A$9,Raw!L127,-999),-999),-999),-999),-999),-999)</f>
        <v>494.6</v>
      </c>
      <c r="I127" s="9">
        <f>IF(Raw!$G127&gt;$C$8,IF(Raw!$Q127&gt;$C$8,IF(Raw!$N127&gt;$C$9,IF(Raw!$N127&lt;$A$9,IF(Raw!$X127&gt;$C$9,IF(Raw!$X127&lt;$A$9,Raw!M127,-999),-999),-999),-999),-999),-999)</f>
        <v>6.9999999999999999E-6</v>
      </c>
      <c r="J127" s="9">
        <f>IF(Raw!$G127&gt;$C$8,IF(Raw!$Q127&gt;$C$8,IF(Raw!$N127&gt;$C$9,IF(Raw!$N127&lt;$A$9,IF(Raw!$X127&gt;$C$9,IF(Raw!$X127&lt;$A$9,Raw!N127,-999),-999),-999),-999),-999),-999)</f>
        <v>490</v>
      </c>
      <c r="K127" s="9">
        <f>IF(Raw!$G127&gt;$C$8,IF(Raw!$Q127&gt;$C$8,IF(Raw!$N127&gt;$C$9,IF(Raw!$N127&lt;$A$9,IF(Raw!$X127&gt;$C$9,IF(Raw!$X127&lt;$A$9,Raw!R127,-999),-999),-999),-999),-999),-999)</f>
        <v>1.123356</v>
      </c>
      <c r="L127" s="9">
        <f>IF(Raw!$G127&gt;$C$8,IF(Raw!$Q127&gt;$C$8,IF(Raw!$N127&gt;$C$9,IF(Raw!$N127&lt;$A$9,IF(Raw!$X127&gt;$C$9,IF(Raw!$X127&lt;$A$9,Raw!S127,-999),-999),-999),-999),-999),-999)</f>
        <v>1.784662</v>
      </c>
      <c r="M127" s="9">
        <f>Raw!Q127</f>
        <v>0.98599499999999995</v>
      </c>
      <c r="N127" s="9">
        <f>IF(Raw!$G127&gt;$C$8,IF(Raw!$Q127&gt;$C$8,IF(Raw!$N127&gt;$C$9,IF(Raw!$N127&lt;$A$9,IF(Raw!$X127&gt;$C$9,IF(Raw!$X127&lt;$A$9,Raw!V127,-999),-999),-999),-999),-999),-999)</f>
        <v>493.4</v>
      </c>
      <c r="O127" s="9">
        <f>IF(Raw!$G127&gt;$C$8,IF(Raw!$Q127&gt;$C$8,IF(Raw!$N127&gt;$C$9,IF(Raw!$N127&lt;$A$9,IF(Raw!$X127&gt;$C$9,IF(Raw!$X127&lt;$A$9,Raw!W127,-999),-999),-999),-999),-999),-999)</f>
        <v>3.0000000000000001E-6</v>
      </c>
      <c r="P127" s="9">
        <f>IF(Raw!$G127&gt;$C$8,IF(Raw!$Q127&gt;$C$8,IF(Raw!$N127&gt;$C$9,IF(Raw!$N127&lt;$A$9,IF(Raw!$X127&gt;$C$9,IF(Raw!$X127&lt;$A$9,Raw!X127,-999),-999),-999),-999),-999),-999)</f>
        <v>502</v>
      </c>
      <c r="R127" s="9">
        <f t="shared" si="20"/>
        <v>0.46174000000000004</v>
      </c>
      <c r="S127" s="9">
        <f t="shared" si="21"/>
        <v>0.28004507504218207</v>
      </c>
      <c r="T127" s="9">
        <f t="shared" si="22"/>
        <v>0.66130599999999995</v>
      </c>
      <c r="U127" s="9">
        <f t="shared" si="23"/>
        <v>0.3705497175375505</v>
      </c>
      <c r="V127" s="15">
        <f t="shared" si="16"/>
        <v>0</v>
      </c>
      <c r="X127" s="11">
        <f t="shared" si="24"/>
        <v>6.0500999999999992E+19</v>
      </c>
      <c r="Y127" s="11">
        <f t="shared" si="25"/>
        <v>4.9459999999999997E-18</v>
      </c>
      <c r="Z127" s="11">
        <f t="shared" si="26"/>
        <v>4.8999999999999998E-4</v>
      </c>
      <c r="AA127" s="16">
        <f t="shared" si="27"/>
        <v>0.12787649821317781</v>
      </c>
      <c r="AB127" s="9">
        <f t="shared" si="17"/>
        <v>1.2079214955273638</v>
      </c>
      <c r="AC127" s="9">
        <f t="shared" si="18"/>
        <v>0.87212350178682208</v>
      </c>
      <c r="AD127" s="15">
        <f t="shared" si="19"/>
        <v>260.97244533301591</v>
      </c>
      <c r="AE127" s="3">
        <f t="shared" si="28"/>
        <v>595.49839999999983</v>
      </c>
      <c r="AF127" s="2">
        <f t="shared" si="29"/>
        <v>0.25</v>
      </c>
      <c r="AG127" s="9">
        <f t="shared" si="30"/>
        <v>7.4387127617871446E-2</v>
      </c>
      <c r="AH127" s="2">
        <f t="shared" si="31"/>
        <v>3.5995543924860542</v>
      </c>
    </row>
    <row r="128" spans="1:34">
      <c r="A128" s="1">
        <f>Raw!A128</f>
        <v>115</v>
      </c>
      <c r="B128" s="14">
        <f>Raw!B128</f>
        <v>0.46396990740740746</v>
      </c>
      <c r="C128" s="15">
        <f>Raw!C128</f>
        <v>32.4</v>
      </c>
      <c r="D128" s="15">
        <f>IF(C128&gt;0.5,Raw!D128*D$11,-999)</f>
        <v>109.5</v>
      </c>
      <c r="E128" s="9">
        <f>IF(Raw!$G128&gt;$C$8,IF(Raw!$Q128&gt;$C$8,IF(Raw!$N128&gt;$C$9,IF(Raw!$N128&lt;$A$9,IF(Raw!$X128&gt;$C$9,IF(Raw!$X128&lt;$A$9,Raw!H128,-999),-999),-999),-999),-999),-999)</f>
        <v>1.17011</v>
      </c>
      <c r="F128" s="9">
        <f>IF(Raw!$G128&gt;$C$8,IF(Raw!$Q128&gt;$C$8,IF(Raw!$N128&gt;$C$9,IF(Raw!$N128&lt;$A$9,IF(Raw!$X128&gt;$C$9,IF(Raw!$X128&lt;$A$9,Raw!I128,-999),-999),-999),-999),-999),-999)</f>
        <v>1.5855760000000001</v>
      </c>
      <c r="G128" s="9">
        <f>Raw!G128</f>
        <v>0.97569099999999997</v>
      </c>
      <c r="H128" s="9">
        <f>IF(Raw!$G128&gt;$C$8,IF(Raw!$Q128&gt;$C$8,IF(Raw!$N128&gt;$C$9,IF(Raw!$N128&lt;$A$9,IF(Raw!$X128&gt;$C$9,IF(Raw!$X128&lt;$A$9,Raw!L128,-999),-999),-999),-999),-999),-999)</f>
        <v>477.4</v>
      </c>
      <c r="I128" s="9">
        <f>IF(Raw!$G128&gt;$C$8,IF(Raw!$Q128&gt;$C$8,IF(Raw!$N128&gt;$C$9,IF(Raw!$N128&lt;$A$9,IF(Raw!$X128&gt;$C$9,IF(Raw!$X128&lt;$A$9,Raw!M128,-999),-999),-999),-999),-999),-999)</f>
        <v>4.8000000000000001E-5</v>
      </c>
      <c r="J128" s="9">
        <f>IF(Raw!$G128&gt;$C$8,IF(Raw!$Q128&gt;$C$8,IF(Raw!$N128&gt;$C$9,IF(Raw!$N128&lt;$A$9,IF(Raw!$X128&gt;$C$9,IF(Raw!$X128&lt;$A$9,Raw!N128,-999),-999),-999),-999),-999),-999)</f>
        <v>396</v>
      </c>
      <c r="K128" s="9">
        <f>IF(Raw!$G128&gt;$C$8,IF(Raw!$Q128&gt;$C$8,IF(Raw!$N128&gt;$C$9,IF(Raw!$N128&lt;$A$9,IF(Raw!$X128&gt;$C$9,IF(Raw!$X128&lt;$A$9,Raw!R128,-999),-999),-999),-999),-999),-999)</f>
        <v>1.1078859999999999</v>
      </c>
      <c r="L128" s="9">
        <f>IF(Raw!$G128&gt;$C$8,IF(Raw!$Q128&gt;$C$8,IF(Raw!$N128&gt;$C$9,IF(Raw!$N128&lt;$A$9,IF(Raw!$X128&gt;$C$9,IF(Raw!$X128&lt;$A$9,Raw!S128,-999),-999),-999),-999),-999),-999)</f>
        <v>1.7490250000000001</v>
      </c>
      <c r="M128" s="9">
        <f>Raw!Q128</f>
        <v>0.98916400000000004</v>
      </c>
      <c r="N128" s="9">
        <f>IF(Raw!$G128&gt;$C$8,IF(Raw!$Q128&gt;$C$8,IF(Raw!$N128&gt;$C$9,IF(Raw!$N128&lt;$A$9,IF(Raw!$X128&gt;$C$9,IF(Raw!$X128&lt;$A$9,Raw!V128,-999),-999),-999),-999),-999),-999)</f>
        <v>502.2</v>
      </c>
      <c r="O128" s="9">
        <f>IF(Raw!$G128&gt;$C$8,IF(Raw!$Q128&gt;$C$8,IF(Raw!$N128&gt;$C$9,IF(Raw!$N128&lt;$A$9,IF(Raw!$X128&gt;$C$9,IF(Raw!$X128&lt;$A$9,Raw!W128,-999),-999),-999),-999),-999),-999)</f>
        <v>1.7E-5</v>
      </c>
      <c r="P128" s="9">
        <f>IF(Raw!$G128&gt;$C$8,IF(Raw!$Q128&gt;$C$8,IF(Raw!$N128&gt;$C$9,IF(Raw!$N128&lt;$A$9,IF(Raw!$X128&gt;$C$9,IF(Raw!$X128&lt;$A$9,Raw!X128,-999),-999),-999),-999),-999),-999)</f>
        <v>326</v>
      </c>
      <c r="R128" s="9">
        <f t="shared" si="20"/>
        <v>0.41546600000000011</v>
      </c>
      <c r="S128" s="9">
        <f t="shared" si="21"/>
        <v>0.26202843635372891</v>
      </c>
      <c r="T128" s="9">
        <f t="shared" si="22"/>
        <v>0.64113900000000013</v>
      </c>
      <c r="U128" s="9">
        <f t="shared" si="23"/>
        <v>0.36656937436571813</v>
      </c>
      <c r="V128" s="15">
        <f t="shared" si="16"/>
        <v>0</v>
      </c>
      <c r="X128" s="11">
        <f t="shared" si="24"/>
        <v>6.5918999999999992E+19</v>
      </c>
      <c r="Y128" s="11">
        <f t="shared" si="25"/>
        <v>4.7739999999999994E-18</v>
      </c>
      <c r="Z128" s="11">
        <f t="shared" si="26"/>
        <v>3.9599999999999998E-4</v>
      </c>
      <c r="AA128" s="16">
        <f t="shared" si="27"/>
        <v>0.11081086804311838</v>
      </c>
      <c r="AB128" s="9">
        <f t="shared" si="17"/>
        <v>1.1789311691262969</v>
      </c>
      <c r="AC128" s="9">
        <f t="shared" si="18"/>
        <v>0.88918913195688143</v>
      </c>
      <c r="AD128" s="15">
        <f t="shared" si="19"/>
        <v>279.82542435130904</v>
      </c>
      <c r="AE128" s="3">
        <f t="shared" si="28"/>
        <v>574.78959999999972</v>
      </c>
      <c r="AF128" s="2">
        <f t="shared" si="29"/>
        <v>0.25</v>
      </c>
      <c r="AG128" s="9">
        <f t="shared" si="30"/>
        <v>7.8904177489293029E-2</v>
      </c>
      <c r="AH128" s="2">
        <f t="shared" si="31"/>
        <v>3.8181320849771385</v>
      </c>
    </row>
    <row r="129" spans="1:34">
      <c r="A129" s="1">
        <f>Raw!A129</f>
        <v>116</v>
      </c>
      <c r="B129" s="14">
        <f>Raw!B129</f>
        <v>0.46402777777777776</v>
      </c>
      <c r="C129" s="15">
        <f>Raw!C129</f>
        <v>31.1</v>
      </c>
      <c r="D129" s="15">
        <f>IF(C129&gt;0.5,Raw!D129*D$11,-999)</f>
        <v>114</v>
      </c>
      <c r="E129" s="9">
        <f>IF(Raw!$G129&gt;$C$8,IF(Raw!$Q129&gt;$C$8,IF(Raw!$N129&gt;$C$9,IF(Raw!$N129&lt;$A$9,IF(Raw!$X129&gt;$C$9,IF(Raw!$X129&lt;$A$9,Raw!H129,-999),-999),-999),-999),-999),-999)</f>
        <v>1.1673990000000001</v>
      </c>
      <c r="F129" s="9">
        <f>IF(Raw!$G129&gt;$C$8,IF(Raw!$Q129&gt;$C$8,IF(Raw!$N129&gt;$C$9,IF(Raw!$N129&lt;$A$9,IF(Raw!$X129&gt;$C$9,IF(Raw!$X129&lt;$A$9,Raw!I129,-999),-999),-999),-999),-999),-999)</f>
        <v>1.60694</v>
      </c>
      <c r="G129" s="9">
        <f>Raw!G129</f>
        <v>0.97241699999999998</v>
      </c>
      <c r="H129" s="9">
        <f>IF(Raw!$G129&gt;$C$8,IF(Raw!$Q129&gt;$C$8,IF(Raw!$N129&gt;$C$9,IF(Raw!$N129&lt;$A$9,IF(Raw!$X129&gt;$C$9,IF(Raw!$X129&lt;$A$9,Raw!L129,-999),-999),-999),-999),-999),-999)</f>
        <v>470.6</v>
      </c>
      <c r="I129" s="9">
        <f>IF(Raw!$G129&gt;$C$8,IF(Raw!$Q129&gt;$C$8,IF(Raw!$N129&gt;$C$9,IF(Raw!$N129&lt;$A$9,IF(Raw!$X129&gt;$C$9,IF(Raw!$X129&lt;$A$9,Raw!M129,-999),-999),-999),-999),-999),-999)</f>
        <v>3.9999999999999998E-6</v>
      </c>
      <c r="J129" s="9">
        <f>IF(Raw!$G129&gt;$C$8,IF(Raw!$Q129&gt;$C$8,IF(Raw!$N129&gt;$C$9,IF(Raw!$N129&lt;$A$9,IF(Raw!$X129&gt;$C$9,IF(Raw!$X129&lt;$A$9,Raw!N129,-999),-999),-999),-999),-999),-999)</f>
        <v>431</v>
      </c>
      <c r="K129" s="9">
        <f>IF(Raw!$G129&gt;$C$8,IF(Raw!$Q129&gt;$C$8,IF(Raw!$N129&gt;$C$9,IF(Raw!$N129&lt;$A$9,IF(Raw!$X129&gt;$C$9,IF(Raw!$X129&lt;$A$9,Raw!R129,-999),-999),-999),-999),-999),-999)</f>
        <v>1.117413</v>
      </c>
      <c r="L129" s="9">
        <f>IF(Raw!$G129&gt;$C$8,IF(Raw!$Q129&gt;$C$8,IF(Raw!$N129&gt;$C$9,IF(Raw!$N129&lt;$A$9,IF(Raw!$X129&gt;$C$9,IF(Raw!$X129&lt;$A$9,Raw!S129,-999),-999),-999),-999),-999),-999)</f>
        <v>1.750232</v>
      </c>
      <c r="M129" s="9">
        <f>Raw!Q129</f>
        <v>0.98879099999999998</v>
      </c>
      <c r="N129" s="9">
        <f>IF(Raw!$G129&gt;$C$8,IF(Raw!$Q129&gt;$C$8,IF(Raw!$N129&gt;$C$9,IF(Raw!$N129&lt;$A$9,IF(Raw!$X129&gt;$C$9,IF(Raw!$X129&lt;$A$9,Raw!V129,-999),-999),-999),-999),-999),-999)</f>
        <v>547.5</v>
      </c>
      <c r="O129" s="9">
        <f>IF(Raw!$G129&gt;$C$8,IF(Raw!$Q129&gt;$C$8,IF(Raw!$N129&gt;$C$9,IF(Raw!$N129&lt;$A$9,IF(Raw!$X129&gt;$C$9,IF(Raw!$X129&lt;$A$9,Raw!W129,-999),-999),-999),-999),-999),-999)</f>
        <v>6.0000000000000002E-6</v>
      </c>
      <c r="P129" s="9">
        <f>IF(Raw!$G129&gt;$C$8,IF(Raw!$Q129&gt;$C$8,IF(Raw!$N129&gt;$C$9,IF(Raw!$N129&lt;$A$9,IF(Raw!$X129&gt;$C$9,IF(Raw!$X129&lt;$A$9,Raw!X129,-999),-999),-999),-999),-999),-999)</f>
        <v>305</v>
      </c>
      <c r="R129" s="9">
        <f t="shared" si="20"/>
        <v>0.43954099999999996</v>
      </c>
      <c r="S129" s="9">
        <f t="shared" si="21"/>
        <v>0.27352670292605819</v>
      </c>
      <c r="T129" s="9">
        <f t="shared" si="22"/>
        <v>0.63281900000000002</v>
      </c>
      <c r="U129" s="9">
        <f t="shared" si="23"/>
        <v>0.36156292422947361</v>
      </c>
      <c r="V129" s="15">
        <f t="shared" si="16"/>
        <v>0</v>
      </c>
      <c r="X129" s="11">
        <f t="shared" si="24"/>
        <v>6.8627999999999984E+19</v>
      </c>
      <c r="Y129" s="11">
        <f t="shared" si="25"/>
        <v>4.7060000000000002E-18</v>
      </c>
      <c r="Z129" s="11">
        <f t="shared" si="26"/>
        <v>4.3099999999999996E-4</v>
      </c>
      <c r="AA129" s="16">
        <f t="shared" si="27"/>
        <v>0.12218886263908621</v>
      </c>
      <c r="AB129" s="9">
        <f t="shared" si="17"/>
        <v>1.1947364338664039</v>
      </c>
      <c r="AC129" s="9">
        <f t="shared" si="18"/>
        <v>0.87781113736091376</v>
      </c>
      <c r="AD129" s="15">
        <f t="shared" si="19"/>
        <v>283.50084138999131</v>
      </c>
      <c r="AE129" s="3">
        <f t="shared" si="28"/>
        <v>566.60239999999988</v>
      </c>
      <c r="AF129" s="2">
        <f t="shared" si="29"/>
        <v>0.25</v>
      </c>
      <c r="AG129" s="9">
        <f t="shared" si="30"/>
        <v>7.8848764026524187E-2</v>
      </c>
      <c r="AH129" s="2">
        <f t="shared" si="31"/>
        <v>3.8154506563523216</v>
      </c>
    </row>
    <row r="130" spans="1:34">
      <c r="A130" s="1">
        <f>Raw!A130</f>
        <v>117</v>
      </c>
      <c r="B130" s="14">
        <f>Raw!B130</f>
        <v>0.46408564814814812</v>
      </c>
      <c r="C130" s="15">
        <f>Raw!C130</f>
        <v>29.9</v>
      </c>
      <c r="D130" s="15">
        <f>IF(C130&gt;0.5,Raw!D130*D$11,-999)</f>
        <v>118.6</v>
      </c>
      <c r="E130" s="9">
        <f>IF(Raw!$G130&gt;$C$8,IF(Raw!$Q130&gt;$C$8,IF(Raw!$N130&gt;$C$9,IF(Raw!$N130&lt;$A$9,IF(Raw!$X130&gt;$C$9,IF(Raw!$X130&lt;$A$9,Raw!H130,-999),-999),-999),-999),-999),-999)</f>
        <v>1.142631</v>
      </c>
      <c r="F130" s="9">
        <f>IF(Raw!$G130&gt;$C$8,IF(Raw!$Q130&gt;$C$8,IF(Raw!$N130&gt;$C$9,IF(Raw!$N130&lt;$A$9,IF(Raw!$X130&gt;$C$9,IF(Raw!$X130&lt;$A$9,Raw!I130,-999),-999),-999),-999),-999),-999)</f>
        <v>1.5647310000000001</v>
      </c>
      <c r="G130" s="9">
        <f>Raw!G130</f>
        <v>0.97707500000000003</v>
      </c>
      <c r="H130" s="9">
        <f>IF(Raw!$G130&gt;$C$8,IF(Raw!$Q130&gt;$C$8,IF(Raw!$N130&gt;$C$9,IF(Raw!$N130&lt;$A$9,IF(Raw!$X130&gt;$C$9,IF(Raw!$X130&lt;$A$9,Raw!L130,-999),-999),-999),-999),-999),-999)</f>
        <v>530.1</v>
      </c>
      <c r="I130" s="9">
        <f>IF(Raw!$G130&gt;$C$8,IF(Raw!$Q130&gt;$C$8,IF(Raw!$N130&gt;$C$9,IF(Raw!$N130&lt;$A$9,IF(Raw!$X130&gt;$C$9,IF(Raw!$X130&lt;$A$9,Raw!M130,-999),-999),-999),-999),-999),-999)</f>
        <v>6.9999999999999999E-6</v>
      </c>
      <c r="J130" s="9">
        <f>IF(Raw!$G130&gt;$C$8,IF(Raw!$Q130&gt;$C$8,IF(Raw!$N130&gt;$C$9,IF(Raw!$N130&lt;$A$9,IF(Raw!$X130&gt;$C$9,IF(Raw!$X130&lt;$A$9,Raw!N130,-999),-999),-999),-999),-999),-999)</f>
        <v>386</v>
      </c>
      <c r="K130" s="9">
        <f>IF(Raw!$G130&gt;$C$8,IF(Raw!$Q130&gt;$C$8,IF(Raw!$N130&gt;$C$9,IF(Raw!$N130&lt;$A$9,IF(Raw!$X130&gt;$C$9,IF(Raw!$X130&lt;$A$9,Raw!R130,-999),-999),-999),-999),-999),-999)</f>
        <v>1.1331290000000001</v>
      </c>
      <c r="L130" s="9">
        <f>IF(Raw!$G130&gt;$C$8,IF(Raw!$Q130&gt;$C$8,IF(Raw!$N130&gt;$C$9,IF(Raw!$N130&lt;$A$9,IF(Raw!$X130&gt;$C$9,IF(Raw!$X130&lt;$A$9,Raw!S130,-999),-999),-999),-999),-999),-999)</f>
        <v>1.723284</v>
      </c>
      <c r="M130" s="9">
        <f>Raw!Q130</f>
        <v>0.98778600000000005</v>
      </c>
      <c r="N130" s="9">
        <f>IF(Raw!$G130&gt;$C$8,IF(Raw!$Q130&gt;$C$8,IF(Raw!$N130&gt;$C$9,IF(Raw!$N130&lt;$A$9,IF(Raw!$X130&gt;$C$9,IF(Raw!$X130&lt;$A$9,Raw!V130,-999),-999),-999),-999),-999),-999)</f>
        <v>469.5</v>
      </c>
      <c r="O130" s="9">
        <f>IF(Raw!$G130&gt;$C$8,IF(Raw!$Q130&gt;$C$8,IF(Raw!$N130&gt;$C$9,IF(Raw!$N130&lt;$A$9,IF(Raw!$X130&gt;$C$9,IF(Raw!$X130&lt;$A$9,Raw!W130,-999),-999),-999),-999),-999),-999)</f>
        <v>5.0000000000000004E-6</v>
      </c>
      <c r="P130" s="9">
        <f>IF(Raw!$G130&gt;$C$8,IF(Raw!$Q130&gt;$C$8,IF(Raw!$N130&gt;$C$9,IF(Raw!$N130&lt;$A$9,IF(Raw!$X130&gt;$C$9,IF(Raw!$X130&lt;$A$9,Raw!X130,-999),-999),-999),-999),-999),-999)</f>
        <v>536</v>
      </c>
      <c r="R130" s="9">
        <f t="shared" si="20"/>
        <v>0.42210000000000014</v>
      </c>
      <c r="S130" s="9">
        <f t="shared" si="21"/>
        <v>0.26975882755566299</v>
      </c>
      <c r="T130" s="9">
        <f t="shared" si="22"/>
        <v>0.59015499999999999</v>
      </c>
      <c r="U130" s="9">
        <f t="shared" si="23"/>
        <v>0.34245951334777086</v>
      </c>
      <c r="V130" s="15">
        <f t="shared" si="16"/>
        <v>0</v>
      </c>
      <c r="X130" s="11">
        <f t="shared" si="24"/>
        <v>7.1397199999999975E+19</v>
      </c>
      <c r="Y130" s="11">
        <f t="shared" si="25"/>
        <v>5.3009999999999998E-18</v>
      </c>
      <c r="Z130" s="11">
        <f t="shared" si="26"/>
        <v>3.86E-4</v>
      </c>
      <c r="AA130" s="16">
        <f t="shared" si="27"/>
        <v>0.12746965977872429</v>
      </c>
      <c r="AB130" s="9">
        <f t="shared" si="17"/>
        <v>1.208355857066713</v>
      </c>
      <c r="AC130" s="9">
        <f t="shared" si="18"/>
        <v>0.87253034022127585</v>
      </c>
      <c r="AD130" s="15">
        <f t="shared" si="19"/>
        <v>330.23227921949302</v>
      </c>
      <c r="AE130" s="3">
        <f t="shared" si="28"/>
        <v>638.24039999999979</v>
      </c>
      <c r="AF130" s="2">
        <f t="shared" si="29"/>
        <v>0.25</v>
      </c>
      <c r="AG130" s="9">
        <f t="shared" si="30"/>
        <v>8.6993219717871356E-2</v>
      </c>
      <c r="AH130" s="2">
        <f t="shared" si="31"/>
        <v>4.2095566286758661</v>
      </c>
    </row>
    <row r="131" spans="1:34">
      <c r="A131" s="1">
        <f>Raw!A131</f>
        <v>118</v>
      </c>
      <c r="B131" s="14">
        <f>Raw!B131</f>
        <v>0.46413194444444444</v>
      </c>
      <c r="C131" s="15">
        <f>Raw!C131</f>
        <v>28.8</v>
      </c>
      <c r="D131" s="15">
        <f>IF(C131&gt;0.5,Raw!D131*D$11,-999)</f>
        <v>127.6</v>
      </c>
      <c r="E131" s="9">
        <f>IF(Raw!$G131&gt;$C$8,IF(Raw!$Q131&gt;$C$8,IF(Raw!$N131&gt;$C$9,IF(Raw!$N131&lt;$A$9,IF(Raw!$X131&gt;$C$9,IF(Raw!$X131&lt;$A$9,Raw!H131,-999),-999),-999),-999),-999),-999)</f>
        <v>1.1421950000000001</v>
      </c>
      <c r="F131" s="9">
        <f>IF(Raw!$G131&gt;$C$8,IF(Raw!$Q131&gt;$C$8,IF(Raw!$N131&gt;$C$9,IF(Raw!$N131&lt;$A$9,IF(Raw!$X131&gt;$C$9,IF(Raw!$X131&lt;$A$9,Raw!I131,-999),-999),-999),-999),-999),-999)</f>
        <v>1.506769</v>
      </c>
      <c r="G131" s="9">
        <f>Raw!G131</f>
        <v>0.97432300000000005</v>
      </c>
      <c r="H131" s="9">
        <f>IF(Raw!$G131&gt;$C$8,IF(Raw!$Q131&gt;$C$8,IF(Raw!$N131&gt;$C$9,IF(Raw!$N131&lt;$A$9,IF(Raw!$X131&gt;$C$9,IF(Raw!$X131&lt;$A$9,Raw!L131,-999),-999),-999),-999),-999),-999)</f>
        <v>516.4</v>
      </c>
      <c r="I131" s="9">
        <f>IF(Raw!$G131&gt;$C$8,IF(Raw!$Q131&gt;$C$8,IF(Raw!$N131&gt;$C$9,IF(Raw!$N131&lt;$A$9,IF(Raw!$X131&gt;$C$9,IF(Raw!$X131&lt;$A$9,Raw!M131,-999),-999),-999),-999),-999),-999)</f>
        <v>0.15725600000000001</v>
      </c>
      <c r="J131" s="9">
        <f>IF(Raw!$G131&gt;$C$8,IF(Raw!$Q131&gt;$C$8,IF(Raw!$N131&gt;$C$9,IF(Raw!$N131&lt;$A$9,IF(Raw!$X131&gt;$C$9,IF(Raw!$X131&lt;$A$9,Raw!N131,-999),-999),-999),-999),-999),-999)</f>
        <v>621</v>
      </c>
      <c r="K131" s="9">
        <f>IF(Raw!$G131&gt;$C$8,IF(Raw!$Q131&gt;$C$8,IF(Raw!$N131&gt;$C$9,IF(Raw!$N131&lt;$A$9,IF(Raw!$X131&gt;$C$9,IF(Raw!$X131&lt;$A$9,Raw!R131,-999),-999),-999),-999),-999),-999)</f>
        <v>1.1151219999999999</v>
      </c>
      <c r="L131" s="9">
        <f>IF(Raw!$G131&gt;$C$8,IF(Raw!$Q131&gt;$C$8,IF(Raw!$N131&gt;$C$9,IF(Raw!$N131&lt;$A$9,IF(Raw!$X131&gt;$C$9,IF(Raw!$X131&lt;$A$9,Raw!S131,-999),-999),-999),-999),-999),-999)</f>
        <v>1.7190799999999999</v>
      </c>
      <c r="M131" s="9">
        <f>Raw!Q131</f>
        <v>0.987981</v>
      </c>
      <c r="N131" s="9">
        <f>IF(Raw!$G131&gt;$C$8,IF(Raw!$Q131&gt;$C$8,IF(Raw!$N131&gt;$C$9,IF(Raw!$N131&lt;$A$9,IF(Raw!$X131&gt;$C$9,IF(Raw!$X131&lt;$A$9,Raw!V131,-999),-999),-999),-999),-999),-999)</f>
        <v>497.9</v>
      </c>
      <c r="O131" s="9">
        <f>IF(Raw!$G131&gt;$C$8,IF(Raw!$Q131&gt;$C$8,IF(Raw!$N131&gt;$C$9,IF(Raw!$N131&lt;$A$9,IF(Raw!$X131&gt;$C$9,IF(Raw!$X131&lt;$A$9,Raw!W131,-999),-999),-999),-999),-999),-999)</f>
        <v>5.0000000000000004E-6</v>
      </c>
      <c r="P131" s="9">
        <f>IF(Raw!$G131&gt;$C$8,IF(Raw!$Q131&gt;$C$8,IF(Raw!$N131&gt;$C$9,IF(Raw!$N131&lt;$A$9,IF(Raw!$X131&gt;$C$9,IF(Raw!$X131&lt;$A$9,Raw!X131,-999),-999),-999),-999),-999),-999)</f>
        <v>598</v>
      </c>
      <c r="R131" s="9">
        <f t="shared" si="20"/>
        <v>0.36457399999999995</v>
      </c>
      <c r="S131" s="9">
        <f t="shared" si="21"/>
        <v>0.24195745996897994</v>
      </c>
      <c r="T131" s="9">
        <f t="shared" si="22"/>
        <v>0.60395799999999999</v>
      </c>
      <c r="U131" s="9">
        <f t="shared" si="23"/>
        <v>0.35132629080671057</v>
      </c>
      <c r="V131" s="15">
        <f t="shared" si="16"/>
        <v>0</v>
      </c>
      <c r="X131" s="11">
        <f t="shared" si="24"/>
        <v>7.6815199999999984E+19</v>
      </c>
      <c r="Y131" s="11">
        <f t="shared" si="25"/>
        <v>5.1639999999999996E-18</v>
      </c>
      <c r="Z131" s="11">
        <f t="shared" si="26"/>
        <v>6.2100000000000002E-4</v>
      </c>
      <c r="AA131" s="16">
        <f t="shared" si="27"/>
        <v>0.19764709254315754</v>
      </c>
      <c r="AB131" s="9">
        <f t="shared" si="17"/>
        <v>1.2344925427181803</v>
      </c>
      <c r="AC131" s="9">
        <f t="shared" si="18"/>
        <v>0.8023529074568424</v>
      </c>
      <c r="AD131" s="15">
        <f t="shared" si="19"/>
        <v>318.27229072972227</v>
      </c>
      <c r="AE131" s="3">
        <f t="shared" si="28"/>
        <v>621.74559999999974</v>
      </c>
      <c r="AF131" s="2">
        <f t="shared" si="29"/>
        <v>0.25</v>
      </c>
      <c r="AG131" s="9">
        <f t="shared" si="30"/>
        <v>8.6013402591252577E-2</v>
      </c>
      <c r="AH131" s="2">
        <f t="shared" si="31"/>
        <v>4.1621437878403986</v>
      </c>
    </row>
    <row r="132" spans="1:34">
      <c r="A132" s="1">
        <f>Raw!A132</f>
        <v>119</v>
      </c>
      <c r="B132" s="14">
        <f>Raw!B132</f>
        <v>0.46418981481481486</v>
      </c>
      <c r="C132" s="15">
        <f>Raw!C132</f>
        <v>27.5</v>
      </c>
      <c r="D132" s="15">
        <f>IF(C132&gt;0.5,Raw!D132*D$11,-999)</f>
        <v>163.80000000000001</v>
      </c>
      <c r="E132" s="9">
        <f>IF(Raw!$G132&gt;$C$8,IF(Raw!$Q132&gt;$C$8,IF(Raw!$N132&gt;$C$9,IF(Raw!$N132&lt;$A$9,IF(Raw!$X132&gt;$C$9,IF(Raw!$X132&lt;$A$9,Raw!H132,-999),-999),-999),-999),-999),-999)</f>
        <v>1.1207240000000001</v>
      </c>
      <c r="F132" s="9">
        <f>IF(Raw!$G132&gt;$C$8,IF(Raw!$Q132&gt;$C$8,IF(Raw!$N132&gt;$C$9,IF(Raw!$N132&lt;$A$9,IF(Raw!$X132&gt;$C$9,IF(Raw!$X132&lt;$A$9,Raw!I132,-999),-999),-999),-999),-999),-999)</f>
        <v>1.460896</v>
      </c>
      <c r="G132" s="9">
        <f>Raw!G132</f>
        <v>0.96743500000000004</v>
      </c>
      <c r="H132" s="9">
        <f>IF(Raw!$G132&gt;$C$8,IF(Raw!$Q132&gt;$C$8,IF(Raw!$N132&gt;$C$9,IF(Raw!$N132&lt;$A$9,IF(Raw!$X132&gt;$C$9,IF(Raw!$X132&lt;$A$9,Raw!L132,-999),-999),-999),-999),-999),-999)</f>
        <v>451.9</v>
      </c>
      <c r="I132" s="9">
        <f>IF(Raw!$G132&gt;$C$8,IF(Raw!$Q132&gt;$C$8,IF(Raw!$N132&gt;$C$9,IF(Raw!$N132&lt;$A$9,IF(Raw!$X132&gt;$C$9,IF(Raw!$X132&lt;$A$9,Raw!M132,-999),-999),-999),-999),-999),-999)</f>
        <v>3.0000000000000001E-6</v>
      </c>
      <c r="J132" s="9">
        <f>IF(Raw!$G132&gt;$C$8,IF(Raw!$Q132&gt;$C$8,IF(Raw!$N132&gt;$C$9,IF(Raw!$N132&lt;$A$9,IF(Raw!$X132&gt;$C$9,IF(Raw!$X132&lt;$A$9,Raw!N132,-999),-999),-999),-999),-999),-999)</f>
        <v>468</v>
      </c>
      <c r="K132" s="9">
        <f>IF(Raw!$G132&gt;$C$8,IF(Raw!$Q132&gt;$C$8,IF(Raw!$N132&gt;$C$9,IF(Raw!$N132&lt;$A$9,IF(Raw!$X132&gt;$C$9,IF(Raw!$X132&lt;$A$9,Raw!R132,-999),-999),-999),-999),-999),-999)</f>
        <v>1.083642</v>
      </c>
      <c r="L132" s="9">
        <f>IF(Raw!$G132&gt;$C$8,IF(Raw!$Q132&gt;$C$8,IF(Raw!$N132&gt;$C$9,IF(Raw!$N132&lt;$A$9,IF(Raw!$X132&gt;$C$9,IF(Raw!$X132&lt;$A$9,Raw!S132,-999),-999),-999),-999),-999),-999)</f>
        <v>1.6697420000000001</v>
      </c>
      <c r="M132" s="9">
        <f>Raw!Q132</f>
        <v>0.98396799999999995</v>
      </c>
      <c r="N132" s="9">
        <f>IF(Raw!$G132&gt;$C$8,IF(Raw!$Q132&gt;$C$8,IF(Raw!$N132&gt;$C$9,IF(Raw!$N132&lt;$A$9,IF(Raw!$X132&gt;$C$9,IF(Raw!$X132&lt;$A$9,Raw!V132,-999),-999),-999),-999),-999),-999)</f>
        <v>511</v>
      </c>
      <c r="O132" s="9">
        <f>IF(Raw!$G132&gt;$C$8,IF(Raw!$Q132&gt;$C$8,IF(Raw!$N132&gt;$C$9,IF(Raw!$N132&lt;$A$9,IF(Raw!$X132&gt;$C$9,IF(Raw!$X132&lt;$A$9,Raw!W132,-999),-999),-999),-999),-999),-999)</f>
        <v>1.0000000000000001E-5</v>
      </c>
      <c r="P132" s="9">
        <f>IF(Raw!$G132&gt;$C$8,IF(Raw!$Q132&gt;$C$8,IF(Raw!$N132&gt;$C$9,IF(Raw!$N132&lt;$A$9,IF(Raw!$X132&gt;$C$9,IF(Raw!$X132&lt;$A$9,Raw!X132,-999),-999),-999),-999),-999),-999)</f>
        <v>602</v>
      </c>
      <c r="R132" s="9">
        <f t="shared" si="20"/>
        <v>0.34017199999999992</v>
      </c>
      <c r="S132" s="9">
        <f t="shared" si="21"/>
        <v>0.23285161982783165</v>
      </c>
      <c r="T132" s="9">
        <f t="shared" si="22"/>
        <v>0.58610000000000007</v>
      </c>
      <c r="U132" s="9">
        <f t="shared" si="23"/>
        <v>0.35101231208174677</v>
      </c>
      <c r="V132" s="15">
        <f t="shared" si="16"/>
        <v>0</v>
      </c>
      <c r="X132" s="11">
        <f t="shared" si="24"/>
        <v>9.8607599999999984E+19</v>
      </c>
      <c r="Y132" s="11">
        <f t="shared" si="25"/>
        <v>4.5189999999999996E-18</v>
      </c>
      <c r="Z132" s="11">
        <f t="shared" si="26"/>
        <v>4.6799999999999999E-4</v>
      </c>
      <c r="AA132" s="16">
        <f t="shared" si="27"/>
        <v>0.17255834388241392</v>
      </c>
      <c r="AB132" s="9">
        <f t="shared" si="17"/>
        <v>1.1847784453494827</v>
      </c>
      <c r="AC132" s="9">
        <f t="shared" si="18"/>
        <v>0.82744165611758624</v>
      </c>
      <c r="AD132" s="15">
        <f t="shared" si="19"/>
        <v>368.71441000515796</v>
      </c>
      <c r="AE132" s="3">
        <f t="shared" si="28"/>
        <v>544.08759999999984</v>
      </c>
      <c r="AF132" s="2">
        <f t="shared" si="29"/>
        <v>0.25</v>
      </c>
      <c r="AG132" s="9">
        <f t="shared" si="30"/>
        <v>9.9556382733667403E-2</v>
      </c>
      <c r="AH132" s="2">
        <f t="shared" si="31"/>
        <v>4.8174815488224327</v>
      </c>
    </row>
    <row r="133" spans="1:34">
      <c r="A133" s="1">
        <f>Raw!A133</f>
        <v>120</v>
      </c>
      <c r="B133" s="14">
        <f>Raw!B133</f>
        <v>0.46424768518518517</v>
      </c>
      <c r="C133" s="15">
        <f>Raw!C133</f>
        <v>26.2</v>
      </c>
      <c r="D133" s="15">
        <f>IF(C133&gt;0.5,Raw!D133*D$11,-999)</f>
        <v>176.5</v>
      </c>
      <c r="E133" s="9">
        <f>IF(Raw!$G133&gt;$C$8,IF(Raw!$Q133&gt;$C$8,IF(Raw!$N133&gt;$C$9,IF(Raw!$N133&lt;$A$9,IF(Raw!$X133&gt;$C$9,IF(Raw!$X133&lt;$A$9,Raw!H133,-999),-999),-999),-999),-999),-999)</f>
        <v>1.1289210000000001</v>
      </c>
      <c r="F133" s="9">
        <f>IF(Raw!$G133&gt;$C$8,IF(Raw!$Q133&gt;$C$8,IF(Raw!$N133&gt;$C$9,IF(Raw!$N133&lt;$A$9,IF(Raw!$X133&gt;$C$9,IF(Raw!$X133&lt;$A$9,Raw!I133,-999),-999),-999),-999),-999),-999)</f>
        <v>1.427225</v>
      </c>
      <c r="G133" s="9">
        <f>Raw!G133</f>
        <v>0.95356399999999997</v>
      </c>
      <c r="H133" s="9">
        <f>IF(Raw!$G133&gt;$C$8,IF(Raw!$Q133&gt;$C$8,IF(Raw!$N133&gt;$C$9,IF(Raw!$N133&lt;$A$9,IF(Raw!$X133&gt;$C$9,IF(Raw!$X133&lt;$A$9,Raw!L133,-999),-999),-999),-999),-999),-999)</f>
        <v>442.1</v>
      </c>
      <c r="I133" s="9">
        <f>IF(Raw!$G133&gt;$C$8,IF(Raw!$Q133&gt;$C$8,IF(Raw!$N133&gt;$C$9,IF(Raw!$N133&lt;$A$9,IF(Raw!$X133&gt;$C$9,IF(Raw!$X133&lt;$A$9,Raw!M133,-999),-999),-999),-999),-999),-999)</f>
        <v>6.0000000000000002E-6</v>
      </c>
      <c r="J133" s="9">
        <f>IF(Raw!$G133&gt;$C$8,IF(Raw!$Q133&gt;$C$8,IF(Raw!$N133&gt;$C$9,IF(Raw!$N133&lt;$A$9,IF(Raw!$X133&gt;$C$9,IF(Raw!$X133&lt;$A$9,Raw!N133,-999),-999),-999),-999),-999),-999)</f>
        <v>503</v>
      </c>
      <c r="K133" s="9">
        <f>IF(Raw!$G133&gt;$C$8,IF(Raw!$Q133&gt;$C$8,IF(Raw!$N133&gt;$C$9,IF(Raw!$N133&lt;$A$9,IF(Raw!$X133&gt;$C$9,IF(Raw!$X133&lt;$A$9,Raw!R133,-999),-999),-999),-999),-999),-999)</f>
        <v>1.057207</v>
      </c>
      <c r="L133" s="9">
        <f>IF(Raw!$G133&gt;$C$8,IF(Raw!$Q133&gt;$C$8,IF(Raw!$N133&gt;$C$9,IF(Raw!$N133&lt;$A$9,IF(Raw!$X133&gt;$C$9,IF(Raw!$X133&lt;$A$9,Raw!S133,-999),-999),-999),-999),-999),-999)</f>
        <v>1.6346560000000001</v>
      </c>
      <c r="M133" s="9">
        <f>Raw!Q133</f>
        <v>0.98272400000000004</v>
      </c>
      <c r="N133" s="9">
        <f>IF(Raw!$G133&gt;$C$8,IF(Raw!$Q133&gt;$C$8,IF(Raw!$N133&gt;$C$9,IF(Raw!$N133&lt;$A$9,IF(Raw!$X133&gt;$C$9,IF(Raw!$X133&lt;$A$9,Raw!V133,-999),-999),-999),-999),-999),-999)</f>
        <v>527</v>
      </c>
      <c r="O133" s="9">
        <f>IF(Raw!$G133&gt;$C$8,IF(Raw!$Q133&gt;$C$8,IF(Raw!$N133&gt;$C$9,IF(Raw!$N133&lt;$A$9,IF(Raw!$X133&gt;$C$9,IF(Raw!$X133&lt;$A$9,Raw!W133,-999),-999),-999),-999),-999),-999)</f>
        <v>5.0000000000000004E-6</v>
      </c>
      <c r="P133" s="9">
        <f>IF(Raw!$G133&gt;$C$8,IF(Raw!$Q133&gt;$C$8,IF(Raw!$N133&gt;$C$9,IF(Raw!$N133&lt;$A$9,IF(Raw!$X133&gt;$C$9,IF(Raw!$X133&lt;$A$9,Raw!X133,-999),-999),-999),-999),-999),-999)</f>
        <v>443</v>
      </c>
      <c r="R133" s="9">
        <f t="shared" si="20"/>
        <v>0.2983039999999999</v>
      </c>
      <c r="S133" s="9">
        <f t="shared" si="21"/>
        <v>0.20900979172870424</v>
      </c>
      <c r="T133" s="9">
        <f t="shared" si="22"/>
        <v>0.5774490000000001</v>
      </c>
      <c r="U133" s="9">
        <f t="shared" si="23"/>
        <v>0.35325414032065466</v>
      </c>
      <c r="V133" s="15">
        <f t="shared" si="16"/>
        <v>0</v>
      </c>
      <c r="X133" s="11">
        <f t="shared" si="24"/>
        <v>1.0625299999999998E+20</v>
      </c>
      <c r="Y133" s="11">
        <f t="shared" si="25"/>
        <v>4.4209999999999998E-18</v>
      </c>
      <c r="Z133" s="11">
        <f t="shared" si="26"/>
        <v>5.0299999999999997E-4</v>
      </c>
      <c r="AA133" s="16">
        <f t="shared" si="27"/>
        <v>0.19112272726136681</v>
      </c>
      <c r="AB133" s="9">
        <f t="shared" si="17"/>
        <v>1.1675706277343489</v>
      </c>
      <c r="AC133" s="9">
        <f t="shared" si="18"/>
        <v>0.8088772727386333</v>
      </c>
      <c r="AD133" s="15">
        <f t="shared" si="19"/>
        <v>379.9656605593774</v>
      </c>
      <c r="AE133" s="3">
        <f t="shared" si="28"/>
        <v>532.2883999999998</v>
      </c>
      <c r="AF133" s="2">
        <f t="shared" si="29"/>
        <v>0.25</v>
      </c>
      <c r="AG133" s="9">
        <f t="shared" si="30"/>
        <v>0.10324957136328658</v>
      </c>
      <c r="AH133" s="2">
        <f t="shared" si="31"/>
        <v>4.9961930245809274</v>
      </c>
    </row>
    <row r="134" spans="1:34">
      <c r="A134" s="1">
        <f>Raw!A134</f>
        <v>121</v>
      </c>
      <c r="B134" s="14">
        <f>Raw!B134</f>
        <v>0.46430555555555553</v>
      </c>
      <c r="C134" s="15">
        <f>Raw!C134</f>
        <v>25</v>
      </c>
      <c r="D134" s="15">
        <f>IF(C134&gt;0.5,Raw!D134*D$11,-999)</f>
        <v>202.8</v>
      </c>
      <c r="E134" s="9">
        <f>IF(Raw!$G134&gt;$C$8,IF(Raw!$Q134&gt;$C$8,IF(Raw!$N134&gt;$C$9,IF(Raw!$N134&lt;$A$9,IF(Raw!$X134&gt;$C$9,IF(Raw!$X134&lt;$A$9,Raw!H134,-999),-999),-999),-999),-999),-999)</f>
        <v>1.0909549999999999</v>
      </c>
      <c r="F134" s="9">
        <f>IF(Raw!$G134&gt;$C$8,IF(Raw!$Q134&gt;$C$8,IF(Raw!$N134&gt;$C$9,IF(Raw!$N134&lt;$A$9,IF(Raw!$X134&gt;$C$9,IF(Raw!$X134&lt;$A$9,Raw!I134,-999),-999),-999),-999),-999),-999)</f>
        <v>1.4008080000000001</v>
      </c>
      <c r="G134" s="9">
        <f>Raw!G134</f>
        <v>0.95134399999999997</v>
      </c>
      <c r="H134" s="9">
        <f>IF(Raw!$G134&gt;$C$8,IF(Raw!$Q134&gt;$C$8,IF(Raw!$N134&gt;$C$9,IF(Raw!$N134&lt;$A$9,IF(Raw!$X134&gt;$C$9,IF(Raw!$X134&lt;$A$9,Raw!L134,-999),-999),-999),-999),-999),-999)</f>
        <v>475.2</v>
      </c>
      <c r="I134" s="9">
        <f>IF(Raw!$G134&gt;$C$8,IF(Raw!$Q134&gt;$C$8,IF(Raw!$N134&gt;$C$9,IF(Raw!$N134&lt;$A$9,IF(Raw!$X134&gt;$C$9,IF(Raw!$X134&lt;$A$9,Raw!M134,-999),-999),-999),-999),-999),-999)</f>
        <v>1.2999999999999999E-5</v>
      </c>
      <c r="J134" s="9">
        <f>IF(Raw!$G134&gt;$C$8,IF(Raw!$Q134&gt;$C$8,IF(Raw!$N134&gt;$C$9,IF(Raw!$N134&lt;$A$9,IF(Raw!$X134&gt;$C$9,IF(Raw!$X134&lt;$A$9,Raw!N134,-999),-999),-999),-999),-999),-999)</f>
        <v>822</v>
      </c>
      <c r="K134" s="9">
        <f>IF(Raw!$G134&gt;$C$8,IF(Raw!$Q134&gt;$C$8,IF(Raw!$N134&gt;$C$9,IF(Raw!$N134&lt;$A$9,IF(Raw!$X134&gt;$C$9,IF(Raw!$X134&lt;$A$9,Raw!R134,-999),-999),-999),-999),-999),-999)</f>
        <v>1.095483</v>
      </c>
      <c r="L134" s="9">
        <f>IF(Raw!$G134&gt;$C$8,IF(Raw!$Q134&gt;$C$8,IF(Raw!$N134&gt;$C$9,IF(Raw!$N134&lt;$A$9,IF(Raw!$X134&gt;$C$9,IF(Raw!$X134&lt;$A$9,Raw!S134,-999),-999),-999),-999),-999),-999)</f>
        <v>1.651824</v>
      </c>
      <c r="M134" s="9">
        <f>Raw!Q134</f>
        <v>0.98709999999999998</v>
      </c>
      <c r="N134" s="9">
        <f>IF(Raw!$G134&gt;$C$8,IF(Raw!$Q134&gt;$C$8,IF(Raw!$N134&gt;$C$9,IF(Raw!$N134&lt;$A$9,IF(Raw!$X134&gt;$C$9,IF(Raw!$X134&lt;$A$9,Raw!V134,-999),-999),-999),-999),-999),-999)</f>
        <v>494.7</v>
      </c>
      <c r="O134" s="9">
        <f>IF(Raw!$G134&gt;$C$8,IF(Raw!$Q134&gt;$C$8,IF(Raw!$N134&gt;$C$9,IF(Raw!$N134&lt;$A$9,IF(Raw!$X134&gt;$C$9,IF(Raw!$X134&lt;$A$9,Raw!W134,-999),-999),-999),-999),-999),-999)</f>
        <v>3.9999999999999998E-6</v>
      </c>
      <c r="P134" s="9">
        <f>IF(Raw!$G134&gt;$C$8,IF(Raw!$Q134&gt;$C$8,IF(Raw!$N134&gt;$C$9,IF(Raw!$N134&lt;$A$9,IF(Raw!$X134&gt;$C$9,IF(Raw!$X134&lt;$A$9,Raw!X134,-999),-999),-999),-999),-999),-999)</f>
        <v>654</v>
      </c>
      <c r="R134" s="9">
        <f t="shared" si="20"/>
        <v>0.30985300000000016</v>
      </c>
      <c r="S134" s="9">
        <f t="shared" si="21"/>
        <v>0.22119590978920747</v>
      </c>
      <c r="T134" s="9">
        <f t="shared" si="22"/>
        <v>0.55634099999999997</v>
      </c>
      <c r="U134" s="9">
        <f t="shared" si="23"/>
        <v>0.336804042077122</v>
      </c>
      <c r="V134" s="15">
        <f t="shared" si="16"/>
        <v>0</v>
      </c>
      <c r="X134" s="11">
        <f t="shared" si="24"/>
        <v>1.2208559999999998E+20</v>
      </c>
      <c r="Y134" s="11">
        <f t="shared" si="25"/>
        <v>4.7519999999999998E-18</v>
      </c>
      <c r="Z134" s="11">
        <f t="shared" si="26"/>
        <v>8.2199999999999992E-4</v>
      </c>
      <c r="AA134" s="16">
        <f t="shared" si="27"/>
        <v>0.32289872140363146</v>
      </c>
      <c r="AB134" s="9">
        <f t="shared" si="17"/>
        <v>1.2751247975644178</v>
      </c>
      <c r="AC134" s="9">
        <f t="shared" si="18"/>
        <v>0.67710127859636848</v>
      </c>
      <c r="AD134" s="15">
        <f t="shared" si="19"/>
        <v>392.82082895818917</v>
      </c>
      <c r="AE134" s="3">
        <f t="shared" si="28"/>
        <v>572.14079999999979</v>
      </c>
      <c r="AF134" s="2">
        <f t="shared" si="29"/>
        <v>0.25</v>
      </c>
      <c r="AG134" s="9">
        <f t="shared" si="30"/>
        <v>0.10177203308092607</v>
      </c>
      <c r="AH134" s="2">
        <f t="shared" si="31"/>
        <v>4.9246957160457967</v>
      </c>
    </row>
    <row r="135" spans="1:34">
      <c r="A135" s="1">
        <f>Raw!A135</f>
        <v>122</v>
      </c>
      <c r="B135" s="14">
        <f>Raw!B135</f>
        <v>0.46436342592592594</v>
      </c>
      <c r="C135" s="15">
        <f>Raw!C135</f>
        <v>23.9</v>
      </c>
      <c r="D135" s="15">
        <f>IF(C135&gt;0.5,Raw!D135*D$11,-999)</f>
        <v>192.8</v>
      </c>
      <c r="E135" s="9">
        <f>IF(Raw!$G135&gt;$C$8,IF(Raw!$Q135&gt;$C$8,IF(Raw!$N135&gt;$C$9,IF(Raw!$N135&lt;$A$9,IF(Raw!$X135&gt;$C$9,IF(Raw!$X135&lt;$A$9,Raw!H135,-999),-999),-999),-999),-999),-999)</f>
        <v>1.1160479999999999</v>
      </c>
      <c r="F135" s="9">
        <f>IF(Raw!$G135&gt;$C$8,IF(Raw!$Q135&gt;$C$8,IF(Raw!$N135&gt;$C$9,IF(Raw!$N135&lt;$A$9,IF(Raw!$X135&gt;$C$9,IF(Raw!$X135&lt;$A$9,Raw!I135,-999),-999),-999),-999),-999),-999)</f>
        <v>1.407715</v>
      </c>
      <c r="G135" s="9">
        <f>Raw!G135</f>
        <v>0.95006599999999997</v>
      </c>
      <c r="H135" s="9">
        <f>IF(Raw!$G135&gt;$C$8,IF(Raw!$Q135&gt;$C$8,IF(Raw!$N135&gt;$C$9,IF(Raw!$N135&lt;$A$9,IF(Raw!$X135&gt;$C$9,IF(Raw!$X135&lt;$A$9,Raw!L135,-999),-999),-999),-999),-999),-999)</f>
        <v>446.8</v>
      </c>
      <c r="I135" s="9">
        <f>IF(Raw!$G135&gt;$C$8,IF(Raw!$Q135&gt;$C$8,IF(Raw!$N135&gt;$C$9,IF(Raw!$N135&lt;$A$9,IF(Raw!$X135&gt;$C$9,IF(Raw!$X135&lt;$A$9,Raw!M135,-999),-999),-999),-999),-999),-999)</f>
        <v>7.9999999999999996E-6</v>
      </c>
      <c r="J135" s="9">
        <f>IF(Raw!$G135&gt;$C$8,IF(Raw!$Q135&gt;$C$8,IF(Raw!$N135&gt;$C$9,IF(Raw!$N135&lt;$A$9,IF(Raw!$X135&gt;$C$9,IF(Raw!$X135&lt;$A$9,Raw!N135,-999),-999),-999),-999),-999),-999)</f>
        <v>827</v>
      </c>
      <c r="K135" s="9">
        <f>IF(Raw!$G135&gt;$C$8,IF(Raw!$Q135&gt;$C$8,IF(Raw!$N135&gt;$C$9,IF(Raw!$N135&lt;$A$9,IF(Raw!$X135&gt;$C$9,IF(Raw!$X135&lt;$A$9,Raw!R135,-999),-999),-999),-999),-999),-999)</f>
        <v>1.052424</v>
      </c>
      <c r="L135" s="9">
        <f>IF(Raw!$G135&gt;$C$8,IF(Raw!$Q135&gt;$C$8,IF(Raw!$N135&gt;$C$9,IF(Raw!$N135&lt;$A$9,IF(Raw!$X135&gt;$C$9,IF(Raw!$X135&lt;$A$9,Raw!S135,-999),-999),-999),-999),-999),-999)</f>
        <v>1.585968</v>
      </c>
      <c r="M135" s="9">
        <f>Raw!Q135</f>
        <v>0.98538800000000004</v>
      </c>
      <c r="N135" s="9">
        <f>IF(Raw!$G135&gt;$C$8,IF(Raw!$Q135&gt;$C$8,IF(Raw!$N135&gt;$C$9,IF(Raw!$N135&lt;$A$9,IF(Raw!$X135&gt;$C$9,IF(Raw!$X135&lt;$A$9,Raw!V135,-999),-999),-999),-999),-999),-999)</f>
        <v>533.6</v>
      </c>
      <c r="O135" s="9">
        <f>IF(Raw!$G135&gt;$C$8,IF(Raw!$Q135&gt;$C$8,IF(Raw!$N135&gt;$C$9,IF(Raw!$N135&lt;$A$9,IF(Raw!$X135&gt;$C$9,IF(Raw!$X135&lt;$A$9,Raw!W135,-999),-999),-999),-999),-999),-999)</f>
        <v>6.0000000000000002E-6</v>
      </c>
      <c r="P135" s="9">
        <f>IF(Raw!$G135&gt;$C$8,IF(Raw!$Q135&gt;$C$8,IF(Raw!$N135&gt;$C$9,IF(Raw!$N135&lt;$A$9,IF(Raw!$X135&gt;$C$9,IF(Raw!$X135&lt;$A$9,Raw!X135,-999),-999),-999),-999),-999),-999)</f>
        <v>394</v>
      </c>
      <c r="R135" s="9">
        <f t="shared" si="20"/>
        <v>0.29166700000000012</v>
      </c>
      <c r="S135" s="9">
        <f t="shared" si="21"/>
        <v>0.20719179663497236</v>
      </c>
      <c r="T135" s="9">
        <f t="shared" si="22"/>
        <v>0.53354400000000002</v>
      </c>
      <c r="U135" s="9">
        <f t="shared" si="23"/>
        <v>0.33641536273115219</v>
      </c>
      <c r="V135" s="15">
        <f t="shared" si="16"/>
        <v>0</v>
      </c>
      <c r="X135" s="11">
        <f t="shared" si="24"/>
        <v>1.1606559999999998E+20</v>
      </c>
      <c r="Y135" s="11">
        <f t="shared" si="25"/>
        <v>4.4679999999999996E-18</v>
      </c>
      <c r="Z135" s="11">
        <f t="shared" si="26"/>
        <v>8.2699999999999994E-4</v>
      </c>
      <c r="AA135" s="16">
        <f t="shared" si="27"/>
        <v>0.3001445896050795</v>
      </c>
      <c r="AB135" s="9">
        <f t="shared" si="17"/>
        <v>1.2125643449162526</v>
      </c>
      <c r="AC135" s="9">
        <f t="shared" si="18"/>
        <v>0.69985541039492039</v>
      </c>
      <c r="AD135" s="15">
        <f t="shared" si="19"/>
        <v>362.93178912343348</v>
      </c>
      <c r="AE135" s="3">
        <f t="shared" si="28"/>
        <v>537.94719999999984</v>
      </c>
      <c r="AF135" s="2">
        <f t="shared" si="29"/>
        <v>0.25</v>
      </c>
      <c r="AG135" s="9">
        <f t="shared" si="30"/>
        <v>9.3919868834327624E-2</v>
      </c>
      <c r="AH135" s="2">
        <f t="shared" si="31"/>
        <v>4.5447335746177835</v>
      </c>
    </row>
    <row r="136" spans="1:34">
      <c r="A136" s="1">
        <f>Raw!A136</f>
        <v>123</v>
      </c>
      <c r="B136" s="14">
        <f>Raw!B136</f>
        <v>0.46440972222222227</v>
      </c>
      <c r="C136" s="15">
        <f>Raw!C136</f>
        <v>22.8</v>
      </c>
      <c r="D136" s="15">
        <f>IF(C136&gt;0.5,Raw!D136*D$11,-999)</f>
        <v>197.3</v>
      </c>
      <c r="E136" s="9">
        <f>IF(Raw!$G136&gt;$C$8,IF(Raw!$Q136&gt;$C$8,IF(Raw!$N136&gt;$C$9,IF(Raw!$N136&lt;$A$9,IF(Raw!$X136&gt;$C$9,IF(Raw!$X136&lt;$A$9,Raw!H136,-999),-999),-999),-999),-999),-999)</f>
        <v>1.1359589999999999</v>
      </c>
      <c r="F136" s="9">
        <f>IF(Raw!$G136&gt;$C$8,IF(Raw!$Q136&gt;$C$8,IF(Raw!$N136&gt;$C$9,IF(Raw!$N136&lt;$A$9,IF(Raw!$X136&gt;$C$9,IF(Raw!$X136&lt;$A$9,Raw!I136,-999),-999),-999),-999),-999),-999)</f>
        <v>1.4628749999999999</v>
      </c>
      <c r="G136" s="9">
        <f>Raw!G136</f>
        <v>0.960758</v>
      </c>
      <c r="H136" s="9">
        <f>IF(Raw!$G136&gt;$C$8,IF(Raw!$Q136&gt;$C$8,IF(Raw!$N136&gt;$C$9,IF(Raw!$N136&lt;$A$9,IF(Raw!$X136&gt;$C$9,IF(Raw!$X136&lt;$A$9,Raw!L136,-999),-999),-999),-999),-999),-999)</f>
        <v>494.3</v>
      </c>
      <c r="I136" s="9">
        <f>IF(Raw!$G136&gt;$C$8,IF(Raw!$Q136&gt;$C$8,IF(Raw!$N136&gt;$C$9,IF(Raw!$N136&lt;$A$9,IF(Raw!$X136&gt;$C$9,IF(Raw!$X136&lt;$A$9,Raw!M136,-999),-999),-999),-999),-999),-999)</f>
        <v>6.0000000000000002E-6</v>
      </c>
      <c r="J136" s="9">
        <f>IF(Raw!$G136&gt;$C$8,IF(Raw!$Q136&gt;$C$8,IF(Raw!$N136&gt;$C$9,IF(Raw!$N136&lt;$A$9,IF(Raw!$X136&gt;$C$9,IF(Raw!$X136&lt;$A$9,Raw!N136,-999),-999),-999),-999),-999),-999)</f>
        <v>359</v>
      </c>
      <c r="K136" s="9">
        <f>IF(Raw!$G136&gt;$C$8,IF(Raw!$Q136&gt;$C$8,IF(Raw!$N136&gt;$C$9,IF(Raw!$N136&lt;$A$9,IF(Raw!$X136&gt;$C$9,IF(Raw!$X136&lt;$A$9,Raw!R136,-999),-999),-999),-999),-999),-999)</f>
        <v>1.0777049999999999</v>
      </c>
      <c r="L136" s="9">
        <f>IF(Raw!$G136&gt;$C$8,IF(Raw!$Q136&gt;$C$8,IF(Raw!$N136&gt;$C$9,IF(Raw!$N136&lt;$A$9,IF(Raw!$X136&gt;$C$9,IF(Raw!$X136&lt;$A$9,Raw!S136,-999),-999),-999),-999),-999),-999)</f>
        <v>1.6298349999999999</v>
      </c>
      <c r="M136" s="9">
        <f>Raw!Q136</f>
        <v>0.98103399999999996</v>
      </c>
      <c r="N136" s="9">
        <f>IF(Raw!$G136&gt;$C$8,IF(Raw!$Q136&gt;$C$8,IF(Raw!$N136&gt;$C$9,IF(Raw!$N136&lt;$A$9,IF(Raw!$X136&gt;$C$9,IF(Raw!$X136&lt;$A$9,Raw!V136,-999),-999),-999),-999),-999),-999)</f>
        <v>525.70000000000005</v>
      </c>
      <c r="O136" s="9">
        <f>IF(Raw!$G136&gt;$C$8,IF(Raw!$Q136&gt;$C$8,IF(Raw!$N136&gt;$C$9,IF(Raw!$N136&lt;$A$9,IF(Raw!$X136&gt;$C$9,IF(Raw!$X136&lt;$A$9,Raw!W136,-999),-999),-999),-999),-999),-999)</f>
        <v>3.9999999999999998E-6</v>
      </c>
      <c r="P136" s="9">
        <f>IF(Raw!$G136&gt;$C$8,IF(Raw!$Q136&gt;$C$8,IF(Raw!$N136&gt;$C$9,IF(Raw!$N136&lt;$A$9,IF(Raw!$X136&gt;$C$9,IF(Raw!$X136&lt;$A$9,Raw!X136,-999),-999),-999),-999),-999),-999)</f>
        <v>557</v>
      </c>
      <c r="R136" s="9">
        <f t="shared" si="20"/>
        <v>0.32691599999999998</v>
      </c>
      <c r="S136" s="9">
        <f t="shared" si="21"/>
        <v>0.22347500640861317</v>
      </c>
      <c r="T136" s="9">
        <f t="shared" si="22"/>
        <v>0.55213000000000001</v>
      </c>
      <c r="U136" s="9">
        <f t="shared" si="23"/>
        <v>0.33876435344682132</v>
      </c>
      <c r="V136" s="15">
        <f t="shared" si="16"/>
        <v>0</v>
      </c>
      <c r="X136" s="11">
        <f t="shared" si="24"/>
        <v>1.187746E+20</v>
      </c>
      <c r="Y136" s="11">
        <f t="shared" si="25"/>
        <v>4.9429999999999998E-18</v>
      </c>
      <c r="Z136" s="11">
        <f t="shared" si="26"/>
        <v>3.59E-4</v>
      </c>
      <c r="AA136" s="16">
        <f t="shared" si="27"/>
        <v>0.17407925194353865</v>
      </c>
      <c r="AB136" s="9">
        <f t="shared" si="17"/>
        <v>1.1738193773755858</v>
      </c>
      <c r="AC136" s="9">
        <f t="shared" si="18"/>
        <v>0.82592074805646143</v>
      </c>
      <c r="AD136" s="15">
        <f t="shared" si="19"/>
        <v>484.9004232410548</v>
      </c>
      <c r="AE136" s="3">
        <f t="shared" si="28"/>
        <v>595.13719999999978</v>
      </c>
      <c r="AF136" s="2">
        <f t="shared" si="29"/>
        <v>0.25</v>
      </c>
      <c r="AG136" s="9">
        <f t="shared" si="30"/>
        <v>0.1263592141271892</v>
      </c>
      <c r="AH136" s="2">
        <f t="shared" si="31"/>
        <v>6.1144566110835497</v>
      </c>
    </row>
    <row r="137" spans="1:34">
      <c r="A137" s="1">
        <f>Raw!A137</f>
        <v>124</v>
      </c>
      <c r="B137" s="14">
        <f>Raw!B137</f>
        <v>0.46446759259259257</v>
      </c>
      <c r="C137" s="15">
        <f>Raw!C137</f>
        <v>21.5</v>
      </c>
      <c r="D137" s="15">
        <f>IF(C137&gt;0.5,Raw!D137*D$11,-999)</f>
        <v>199.1</v>
      </c>
      <c r="E137" s="9">
        <f>IF(Raw!$G137&gt;$C$8,IF(Raw!$Q137&gt;$C$8,IF(Raw!$N137&gt;$C$9,IF(Raw!$N137&lt;$A$9,IF(Raw!$X137&gt;$C$9,IF(Raw!$X137&lt;$A$9,Raw!H137,-999),-999),-999),-999),-999),-999)</f>
        <v>1.103178</v>
      </c>
      <c r="F137" s="9">
        <f>IF(Raw!$G137&gt;$C$8,IF(Raw!$Q137&gt;$C$8,IF(Raw!$N137&gt;$C$9,IF(Raw!$N137&lt;$A$9,IF(Raw!$X137&gt;$C$9,IF(Raw!$X137&lt;$A$9,Raw!I137,-999),-999),-999),-999),-999),-999)</f>
        <v>1.387786</v>
      </c>
      <c r="G137" s="9">
        <f>Raw!G137</f>
        <v>0.95475100000000002</v>
      </c>
      <c r="H137" s="9">
        <f>IF(Raw!$G137&gt;$C$8,IF(Raw!$Q137&gt;$C$8,IF(Raw!$N137&gt;$C$9,IF(Raw!$N137&lt;$A$9,IF(Raw!$X137&gt;$C$9,IF(Raw!$X137&lt;$A$9,Raw!L137,-999),-999),-999),-999),-999),-999)</f>
        <v>496.2</v>
      </c>
      <c r="I137" s="9">
        <f>IF(Raw!$G137&gt;$C$8,IF(Raw!$Q137&gt;$C$8,IF(Raw!$N137&gt;$C$9,IF(Raw!$N137&lt;$A$9,IF(Raw!$X137&gt;$C$9,IF(Raw!$X137&lt;$A$9,Raw!M137,-999),-999),-999),-999),-999),-999)</f>
        <v>5.0000000000000004E-6</v>
      </c>
      <c r="J137" s="9">
        <f>IF(Raw!$G137&gt;$C$8,IF(Raw!$Q137&gt;$C$8,IF(Raw!$N137&gt;$C$9,IF(Raw!$N137&lt;$A$9,IF(Raw!$X137&gt;$C$9,IF(Raw!$X137&lt;$A$9,Raw!N137,-999),-999),-999),-999),-999),-999)</f>
        <v>1033</v>
      </c>
      <c r="K137" s="9">
        <f>IF(Raw!$G137&gt;$C$8,IF(Raw!$Q137&gt;$C$8,IF(Raw!$N137&gt;$C$9,IF(Raw!$N137&lt;$A$9,IF(Raw!$X137&gt;$C$9,IF(Raw!$X137&lt;$A$9,Raw!R137,-999),-999),-999),-999),-999),-999)</f>
        <v>1.0946750000000001</v>
      </c>
      <c r="L137" s="9">
        <f>IF(Raw!$G137&gt;$C$8,IF(Raw!$Q137&gt;$C$8,IF(Raw!$N137&gt;$C$9,IF(Raw!$N137&lt;$A$9,IF(Raw!$X137&gt;$C$9,IF(Raw!$X137&lt;$A$9,Raw!S137,-999),-999),-999),-999),-999),-999)</f>
        <v>1.6049979999999999</v>
      </c>
      <c r="M137" s="9">
        <f>Raw!Q137</f>
        <v>0.980827</v>
      </c>
      <c r="N137" s="9">
        <f>IF(Raw!$G137&gt;$C$8,IF(Raw!$Q137&gt;$C$8,IF(Raw!$N137&gt;$C$9,IF(Raw!$N137&lt;$A$9,IF(Raw!$X137&gt;$C$9,IF(Raw!$X137&lt;$A$9,Raw!V137,-999),-999),-999),-999),-999),-999)</f>
        <v>492.1</v>
      </c>
      <c r="O137" s="9">
        <f>IF(Raw!$G137&gt;$C$8,IF(Raw!$Q137&gt;$C$8,IF(Raw!$N137&gt;$C$9,IF(Raw!$N137&lt;$A$9,IF(Raw!$X137&gt;$C$9,IF(Raw!$X137&lt;$A$9,Raw!W137,-999),-999),-999),-999),-999),-999)</f>
        <v>6.0000000000000002E-6</v>
      </c>
      <c r="P137" s="9">
        <f>IF(Raw!$G137&gt;$C$8,IF(Raw!$Q137&gt;$C$8,IF(Raw!$N137&gt;$C$9,IF(Raw!$N137&lt;$A$9,IF(Raw!$X137&gt;$C$9,IF(Raw!$X137&lt;$A$9,Raw!X137,-999),-999),-999),-999),-999),-999)</f>
        <v>432</v>
      </c>
      <c r="R137" s="9">
        <f t="shared" si="20"/>
        <v>0.28460799999999997</v>
      </c>
      <c r="S137" s="9">
        <f t="shared" si="21"/>
        <v>0.20508061041111525</v>
      </c>
      <c r="T137" s="9">
        <f t="shared" si="22"/>
        <v>0.51032299999999986</v>
      </c>
      <c r="U137" s="9">
        <f t="shared" si="23"/>
        <v>0.31795865166187115</v>
      </c>
      <c r="V137" s="15">
        <f t="shared" si="16"/>
        <v>0</v>
      </c>
      <c r="X137" s="11">
        <f t="shared" si="24"/>
        <v>1.1985819999999997E+20</v>
      </c>
      <c r="Y137" s="11">
        <f t="shared" si="25"/>
        <v>4.9619999999999995E-18</v>
      </c>
      <c r="Z137" s="11">
        <f t="shared" si="26"/>
        <v>1.0329999999999998E-3</v>
      </c>
      <c r="AA137" s="16">
        <f t="shared" si="27"/>
        <v>0.38056051054741769</v>
      </c>
      <c r="AB137" s="9">
        <f t="shared" si="17"/>
        <v>1.2888837814240899</v>
      </c>
      <c r="AC137" s="9">
        <f t="shared" si="18"/>
        <v>0.6194394894525822</v>
      </c>
      <c r="AD137" s="15">
        <f t="shared" si="19"/>
        <v>368.40320478936849</v>
      </c>
      <c r="AE137" s="3">
        <f t="shared" si="28"/>
        <v>597.42479999999978</v>
      </c>
      <c r="AF137" s="2">
        <f t="shared" si="29"/>
        <v>0.25</v>
      </c>
      <c r="AG137" s="9">
        <f t="shared" si="30"/>
        <v>9.0105374048261383E-2</v>
      </c>
      <c r="AH137" s="2">
        <f t="shared" si="31"/>
        <v>4.3601521570796073</v>
      </c>
    </row>
    <row r="138" spans="1:34">
      <c r="A138" s="1">
        <f>Raw!A138</f>
        <v>125</v>
      </c>
      <c r="B138" s="14">
        <f>Raw!B138</f>
        <v>0.46452546296296293</v>
      </c>
      <c r="C138" s="15">
        <f>Raw!C138</f>
        <v>20.2</v>
      </c>
      <c r="D138" s="15">
        <f>IF(C138&gt;0.5,Raw!D138*D$11,-999)</f>
        <v>199.1</v>
      </c>
      <c r="E138" s="9">
        <f>IF(Raw!$G138&gt;$C$8,IF(Raw!$Q138&gt;$C$8,IF(Raw!$N138&gt;$C$9,IF(Raw!$N138&lt;$A$9,IF(Raw!$X138&gt;$C$9,IF(Raw!$X138&lt;$A$9,Raw!H138,-999),-999),-999),-999),-999),-999)</f>
        <v>1.0829279999999999</v>
      </c>
      <c r="F138" s="9">
        <f>IF(Raw!$G138&gt;$C$8,IF(Raw!$Q138&gt;$C$8,IF(Raw!$N138&gt;$C$9,IF(Raw!$N138&lt;$A$9,IF(Raw!$X138&gt;$C$9,IF(Raw!$X138&lt;$A$9,Raw!I138,-999),-999),-999),-999),-999),-999)</f>
        <v>1.356422</v>
      </c>
      <c r="G138" s="9">
        <f>Raw!G138</f>
        <v>0.957067</v>
      </c>
      <c r="H138" s="9">
        <f>IF(Raw!$G138&gt;$C$8,IF(Raw!$Q138&gt;$C$8,IF(Raw!$N138&gt;$C$9,IF(Raw!$N138&lt;$A$9,IF(Raw!$X138&gt;$C$9,IF(Raw!$X138&lt;$A$9,Raw!L138,-999),-999),-999),-999),-999),-999)</f>
        <v>457</v>
      </c>
      <c r="I138" s="9">
        <f>IF(Raw!$G138&gt;$C$8,IF(Raw!$Q138&gt;$C$8,IF(Raw!$N138&gt;$C$9,IF(Raw!$N138&lt;$A$9,IF(Raw!$X138&gt;$C$9,IF(Raw!$X138&lt;$A$9,Raw!M138,-999),-999),-999),-999),-999),-999)</f>
        <v>3.9999999999999998E-6</v>
      </c>
      <c r="J138" s="9">
        <f>IF(Raw!$G138&gt;$C$8,IF(Raw!$Q138&gt;$C$8,IF(Raw!$N138&gt;$C$9,IF(Raw!$N138&lt;$A$9,IF(Raw!$X138&gt;$C$9,IF(Raw!$X138&lt;$A$9,Raw!N138,-999),-999),-999),-999),-999),-999)</f>
        <v>499</v>
      </c>
      <c r="K138" s="9">
        <f>IF(Raw!$G138&gt;$C$8,IF(Raw!$Q138&gt;$C$8,IF(Raw!$N138&gt;$C$9,IF(Raw!$N138&lt;$A$9,IF(Raw!$X138&gt;$C$9,IF(Raw!$X138&lt;$A$9,Raw!R138,-999),-999),-999),-999),-999),-999)</f>
        <v>1.0458160000000001</v>
      </c>
      <c r="L138" s="9">
        <f>IF(Raw!$G138&gt;$C$8,IF(Raw!$Q138&gt;$C$8,IF(Raw!$N138&gt;$C$9,IF(Raw!$N138&lt;$A$9,IF(Raw!$X138&gt;$C$9,IF(Raw!$X138&lt;$A$9,Raw!S138,-999),-999),-999),-999),-999),-999)</f>
        <v>1.5670569999999999</v>
      </c>
      <c r="M138" s="9">
        <f>Raw!Q138</f>
        <v>0.98060000000000003</v>
      </c>
      <c r="N138" s="9">
        <f>IF(Raw!$G138&gt;$C$8,IF(Raw!$Q138&gt;$C$8,IF(Raw!$N138&gt;$C$9,IF(Raw!$N138&lt;$A$9,IF(Raw!$X138&gt;$C$9,IF(Raw!$X138&lt;$A$9,Raw!V138,-999),-999),-999),-999),-999),-999)</f>
        <v>548.4</v>
      </c>
      <c r="O138" s="9">
        <f>IF(Raw!$G138&gt;$C$8,IF(Raw!$Q138&gt;$C$8,IF(Raw!$N138&gt;$C$9,IF(Raw!$N138&lt;$A$9,IF(Raw!$X138&gt;$C$9,IF(Raw!$X138&lt;$A$9,Raw!W138,-999),-999),-999),-999),-999),-999)</f>
        <v>9.0000000000000002E-6</v>
      </c>
      <c r="P138" s="9">
        <f>IF(Raw!$G138&gt;$C$8,IF(Raw!$Q138&gt;$C$8,IF(Raw!$N138&gt;$C$9,IF(Raw!$N138&lt;$A$9,IF(Raw!$X138&gt;$C$9,IF(Raw!$X138&lt;$A$9,Raw!X138,-999),-999),-999),-999),-999),-999)</f>
        <v>433</v>
      </c>
      <c r="R138" s="9">
        <f t="shared" si="20"/>
        <v>0.27349400000000013</v>
      </c>
      <c r="S138" s="9">
        <f t="shared" si="21"/>
        <v>0.20162899156752112</v>
      </c>
      <c r="T138" s="9">
        <f t="shared" si="22"/>
        <v>0.52124099999999984</v>
      </c>
      <c r="U138" s="9">
        <f t="shared" si="23"/>
        <v>0.33262414832389625</v>
      </c>
      <c r="V138" s="15">
        <f t="shared" si="16"/>
        <v>0</v>
      </c>
      <c r="X138" s="11">
        <f t="shared" si="24"/>
        <v>1.1985819999999997E+20</v>
      </c>
      <c r="Y138" s="11">
        <f t="shared" si="25"/>
        <v>4.5699999999999996E-18</v>
      </c>
      <c r="Z138" s="11">
        <f t="shared" si="26"/>
        <v>4.9899999999999999E-4</v>
      </c>
      <c r="AA138" s="16">
        <f t="shared" si="27"/>
        <v>0.21465654142226639</v>
      </c>
      <c r="AB138" s="9">
        <f t="shared" si="17"/>
        <v>1.1577037903074836</v>
      </c>
      <c r="AC138" s="9">
        <f t="shared" si="18"/>
        <v>0.78534345857773358</v>
      </c>
      <c r="AD138" s="15">
        <f t="shared" si="19"/>
        <v>430.17342970394066</v>
      </c>
      <c r="AE138" s="3">
        <f t="shared" si="28"/>
        <v>550.22799999999984</v>
      </c>
      <c r="AF138" s="2">
        <f t="shared" si="29"/>
        <v>0.25</v>
      </c>
      <c r="AG138" s="9">
        <f t="shared" si="30"/>
        <v>0.11006620822064825</v>
      </c>
      <c r="AH138" s="2">
        <f t="shared" si="31"/>
        <v>5.3260465345584196</v>
      </c>
    </row>
    <row r="139" spans="1:34">
      <c r="A139" s="1">
        <f>Raw!A139</f>
        <v>126</v>
      </c>
      <c r="B139" s="14">
        <f>Raw!B139</f>
        <v>0.46458333333333335</v>
      </c>
      <c r="C139" s="15">
        <f>Raw!C139</f>
        <v>19.3</v>
      </c>
      <c r="D139" s="15">
        <f>IF(C139&gt;0.5,Raw!D139*D$11,-999)</f>
        <v>212.7</v>
      </c>
      <c r="E139" s="9">
        <f>IF(Raw!$G139&gt;$C$8,IF(Raw!$Q139&gt;$C$8,IF(Raw!$N139&gt;$C$9,IF(Raw!$N139&lt;$A$9,IF(Raw!$X139&gt;$C$9,IF(Raw!$X139&lt;$A$9,Raw!H139,-999),-999),-999),-999),-999),-999)</f>
        <v>1.0489889999999999</v>
      </c>
      <c r="F139" s="9">
        <f>IF(Raw!$G139&gt;$C$8,IF(Raw!$Q139&gt;$C$8,IF(Raw!$N139&gt;$C$9,IF(Raw!$N139&lt;$A$9,IF(Raw!$X139&gt;$C$9,IF(Raw!$X139&lt;$A$9,Raw!I139,-999),-999),-999),-999),-999),-999)</f>
        <v>1.319445</v>
      </c>
      <c r="G139" s="9">
        <f>Raw!G139</f>
        <v>0.94438</v>
      </c>
      <c r="H139" s="9">
        <f>IF(Raw!$G139&gt;$C$8,IF(Raw!$Q139&gt;$C$8,IF(Raw!$N139&gt;$C$9,IF(Raw!$N139&lt;$A$9,IF(Raw!$X139&gt;$C$9,IF(Raw!$X139&lt;$A$9,Raw!L139,-999),-999),-999),-999),-999),-999)</f>
        <v>506.9</v>
      </c>
      <c r="I139" s="9">
        <f>IF(Raw!$G139&gt;$C$8,IF(Raw!$Q139&gt;$C$8,IF(Raw!$N139&gt;$C$9,IF(Raw!$N139&lt;$A$9,IF(Raw!$X139&gt;$C$9,IF(Raw!$X139&lt;$A$9,Raw!M139,-999),-999),-999),-999),-999),-999)</f>
        <v>4.3999999999999999E-5</v>
      </c>
      <c r="J139" s="9">
        <f>IF(Raw!$G139&gt;$C$8,IF(Raw!$Q139&gt;$C$8,IF(Raw!$N139&gt;$C$9,IF(Raw!$N139&lt;$A$9,IF(Raw!$X139&gt;$C$9,IF(Raw!$X139&lt;$A$9,Raw!N139,-999),-999),-999),-999),-999),-999)</f>
        <v>745</v>
      </c>
      <c r="K139" s="9">
        <f>IF(Raw!$G139&gt;$C$8,IF(Raw!$Q139&gt;$C$8,IF(Raw!$N139&gt;$C$9,IF(Raw!$N139&lt;$A$9,IF(Raw!$X139&gt;$C$9,IF(Raw!$X139&lt;$A$9,Raw!R139,-999),-999),-999),-999),-999),-999)</f>
        <v>1.072122</v>
      </c>
      <c r="L139" s="9">
        <f>IF(Raw!$G139&gt;$C$8,IF(Raw!$Q139&gt;$C$8,IF(Raw!$N139&gt;$C$9,IF(Raw!$N139&lt;$A$9,IF(Raw!$X139&gt;$C$9,IF(Raw!$X139&lt;$A$9,Raw!S139,-999),-999),-999),-999),-999),-999)</f>
        <v>1.5317750000000001</v>
      </c>
      <c r="M139" s="9">
        <f>Raw!Q139</f>
        <v>0.98607400000000001</v>
      </c>
      <c r="N139" s="9">
        <f>IF(Raw!$G139&gt;$C$8,IF(Raw!$Q139&gt;$C$8,IF(Raw!$N139&gt;$C$9,IF(Raw!$N139&lt;$A$9,IF(Raw!$X139&gt;$C$9,IF(Raw!$X139&lt;$A$9,Raw!V139,-999),-999),-999),-999),-999),-999)</f>
        <v>468.7</v>
      </c>
      <c r="O139" s="9">
        <f>IF(Raw!$G139&gt;$C$8,IF(Raw!$Q139&gt;$C$8,IF(Raw!$N139&gt;$C$9,IF(Raw!$N139&lt;$A$9,IF(Raw!$X139&gt;$C$9,IF(Raw!$X139&lt;$A$9,Raw!W139,-999),-999),-999),-999),-999),-999)</f>
        <v>1.7635000000000001E-2</v>
      </c>
      <c r="P139" s="9">
        <f>IF(Raw!$G139&gt;$C$8,IF(Raw!$Q139&gt;$C$8,IF(Raw!$N139&gt;$C$9,IF(Raw!$N139&lt;$A$9,IF(Raw!$X139&gt;$C$9,IF(Raw!$X139&lt;$A$9,Raw!X139,-999),-999),-999),-999),-999),-999)</f>
        <v>333</v>
      </c>
      <c r="R139" s="9">
        <f t="shared" si="20"/>
        <v>0.27045600000000003</v>
      </c>
      <c r="S139" s="9">
        <f t="shared" si="21"/>
        <v>0.20497709264122418</v>
      </c>
      <c r="T139" s="9">
        <f t="shared" si="22"/>
        <v>0.45965300000000009</v>
      </c>
      <c r="U139" s="9">
        <f t="shared" si="23"/>
        <v>0.3000786669060404</v>
      </c>
      <c r="V139" s="15">
        <f t="shared" si="16"/>
        <v>0</v>
      </c>
      <c r="X139" s="11">
        <f t="shared" si="24"/>
        <v>1.2804539999999998E+20</v>
      </c>
      <c r="Y139" s="11">
        <f t="shared" si="25"/>
        <v>5.0689999999999998E-18</v>
      </c>
      <c r="Z139" s="11">
        <f t="shared" si="26"/>
        <v>7.45E-4</v>
      </c>
      <c r="AA139" s="16">
        <f t="shared" si="27"/>
        <v>0.32594174022953215</v>
      </c>
      <c r="AB139" s="9">
        <f t="shared" si="17"/>
        <v>1.2219420987217251</v>
      </c>
      <c r="AC139" s="9">
        <f t="shared" si="18"/>
        <v>0.67405825977046807</v>
      </c>
      <c r="AD139" s="15">
        <f t="shared" si="19"/>
        <v>437.50569158326476</v>
      </c>
      <c r="AE139" s="3">
        <f t="shared" si="28"/>
        <v>610.30759999999975</v>
      </c>
      <c r="AF139" s="2">
        <f t="shared" si="29"/>
        <v>0.25</v>
      </c>
      <c r="AG139" s="9">
        <f t="shared" si="30"/>
        <v>0.10098932668777796</v>
      </c>
      <c r="AH139" s="2">
        <f t="shared" si="31"/>
        <v>4.8868209610215638</v>
      </c>
    </row>
    <row r="140" spans="1:34">
      <c r="A140" s="1">
        <f>Raw!A140</f>
        <v>127</v>
      </c>
      <c r="B140" s="14">
        <f>Raw!B140</f>
        <v>0.46462962962962967</v>
      </c>
      <c r="C140" s="15">
        <f>Raw!C140</f>
        <v>18</v>
      </c>
      <c r="D140" s="15">
        <f>IF(C140&gt;0.5,Raw!D140*D$11,-999)</f>
        <v>232.6</v>
      </c>
      <c r="E140" s="9">
        <f>IF(Raw!$G140&gt;$C$8,IF(Raw!$Q140&gt;$C$8,IF(Raw!$N140&gt;$C$9,IF(Raw!$N140&lt;$A$9,IF(Raw!$X140&gt;$C$9,IF(Raw!$X140&lt;$A$9,Raw!H140,-999),-999),-999),-999),-999),-999)</f>
        <v>1.0265610000000001</v>
      </c>
      <c r="F140" s="9">
        <f>IF(Raw!$G140&gt;$C$8,IF(Raw!$Q140&gt;$C$8,IF(Raw!$N140&gt;$C$9,IF(Raw!$N140&lt;$A$9,IF(Raw!$X140&gt;$C$9,IF(Raw!$X140&lt;$A$9,Raw!I140,-999),-999),-999),-999),-999),-999)</f>
        <v>1.283207</v>
      </c>
      <c r="G140" s="9">
        <f>Raw!G140</f>
        <v>0.93246899999999999</v>
      </c>
      <c r="H140" s="9">
        <f>IF(Raw!$G140&gt;$C$8,IF(Raw!$Q140&gt;$C$8,IF(Raw!$N140&gt;$C$9,IF(Raw!$N140&lt;$A$9,IF(Raw!$X140&gt;$C$9,IF(Raw!$X140&lt;$A$9,Raw!L140,-999),-999),-999),-999),-999),-999)</f>
        <v>504.7</v>
      </c>
      <c r="I140" s="9">
        <f>IF(Raw!$G140&gt;$C$8,IF(Raw!$Q140&gt;$C$8,IF(Raw!$N140&gt;$C$9,IF(Raw!$N140&lt;$A$9,IF(Raw!$X140&gt;$C$9,IF(Raw!$X140&lt;$A$9,Raw!M140,-999),-999),-999),-999),-999),-999)</f>
        <v>1.0000000000000001E-5</v>
      </c>
      <c r="J140" s="9">
        <f>IF(Raw!$G140&gt;$C$8,IF(Raw!$Q140&gt;$C$8,IF(Raw!$N140&gt;$C$9,IF(Raw!$N140&lt;$A$9,IF(Raw!$X140&gt;$C$9,IF(Raw!$X140&lt;$A$9,Raw!N140,-999),-999),-999),-999),-999),-999)</f>
        <v>538</v>
      </c>
      <c r="K140" s="9">
        <f>IF(Raw!$G140&gt;$C$8,IF(Raw!$Q140&gt;$C$8,IF(Raw!$N140&gt;$C$9,IF(Raw!$N140&lt;$A$9,IF(Raw!$X140&gt;$C$9,IF(Raw!$X140&lt;$A$9,Raw!R140,-999),-999),-999),-999),-999),-999)</f>
        <v>1.0422340000000001</v>
      </c>
      <c r="L140" s="9">
        <f>IF(Raw!$G140&gt;$C$8,IF(Raw!$Q140&gt;$C$8,IF(Raw!$N140&gt;$C$9,IF(Raw!$N140&lt;$A$9,IF(Raw!$X140&gt;$C$9,IF(Raw!$X140&lt;$A$9,Raw!S140,-999),-999),-999),-999),-999),-999)</f>
        <v>1.5381260000000001</v>
      </c>
      <c r="M140" s="9">
        <f>Raw!Q140</f>
        <v>0.97704400000000002</v>
      </c>
      <c r="N140" s="9">
        <f>IF(Raw!$G140&gt;$C$8,IF(Raw!$Q140&gt;$C$8,IF(Raw!$N140&gt;$C$9,IF(Raw!$N140&lt;$A$9,IF(Raw!$X140&gt;$C$9,IF(Raw!$X140&lt;$A$9,Raw!V140,-999),-999),-999),-999),-999),-999)</f>
        <v>497</v>
      </c>
      <c r="O140" s="9">
        <f>IF(Raw!$G140&gt;$C$8,IF(Raw!$Q140&gt;$C$8,IF(Raw!$N140&gt;$C$9,IF(Raw!$N140&lt;$A$9,IF(Raw!$X140&gt;$C$9,IF(Raw!$X140&lt;$A$9,Raw!W140,-999),-999),-999),-999),-999),-999)</f>
        <v>1.9999999999999999E-6</v>
      </c>
      <c r="P140" s="9">
        <f>IF(Raw!$G140&gt;$C$8,IF(Raw!$Q140&gt;$C$8,IF(Raw!$N140&gt;$C$9,IF(Raw!$N140&lt;$A$9,IF(Raw!$X140&gt;$C$9,IF(Raw!$X140&lt;$A$9,Raw!X140,-999),-999),-999),-999),-999),-999)</f>
        <v>634</v>
      </c>
      <c r="R140" s="9">
        <f t="shared" si="20"/>
        <v>0.25664599999999993</v>
      </c>
      <c r="S140" s="9">
        <f t="shared" si="21"/>
        <v>0.20000358476847455</v>
      </c>
      <c r="T140" s="9">
        <f t="shared" si="22"/>
        <v>0.495892</v>
      </c>
      <c r="U140" s="9">
        <f t="shared" si="23"/>
        <v>0.32240011546518293</v>
      </c>
      <c r="V140" s="15">
        <f t="shared" si="16"/>
        <v>0</v>
      </c>
      <c r="X140" s="11">
        <f t="shared" si="24"/>
        <v>1.4002519999999997E+20</v>
      </c>
      <c r="Y140" s="11">
        <f t="shared" si="25"/>
        <v>5.0469999999999994E-18</v>
      </c>
      <c r="Z140" s="11">
        <f t="shared" si="26"/>
        <v>5.3799999999999996E-4</v>
      </c>
      <c r="AA140" s="16">
        <f t="shared" si="27"/>
        <v>0.27547176733923462</v>
      </c>
      <c r="AB140" s="9">
        <f t="shared" si="17"/>
        <v>1.1788382456493878</v>
      </c>
      <c r="AC140" s="9">
        <f t="shared" si="18"/>
        <v>0.72452823266076549</v>
      </c>
      <c r="AD140" s="15">
        <f t="shared" si="19"/>
        <v>512.02930732199752</v>
      </c>
      <c r="AE140" s="3">
        <f t="shared" si="28"/>
        <v>607.65879999999981</v>
      </c>
      <c r="AF140" s="2">
        <f t="shared" si="29"/>
        <v>0.25</v>
      </c>
      <c r="AG140" s="9">
        <f t="shared" si="30"/>
        <v>0.12698331369397667</v>
      </c>
      <c r="AH140" s="2">
        <f t="shared" si="31"/>
        <v>6.1446564643231953</v>
      </c>
    </row>
    <row r="141" spans="1:34">
      <c r="A141" s="1">
        <f>Raw!A141</f>
        <v>128</v>
      </c>
      <c r="B141" s="14">
        <f>Raw!B141</f>
        <v>0.46468749999999998</v>
      </c>
      <c r="C141" s="15">
        <f>Raw!C141</f>
        <v>16.899999999999999</v>
      </c>
      <c r="D141" s="15">
        <f>IF(C141&gt;0.5,Raw!D141*D$11,-999)</f>
        <v>242.6</v>
      </c>
      <c r="E141" s="9">
        <f>IF(Raw!$G141&gt;$C$8,IF(Raw!$Q141&gt;$C$8,IF(Raw!$N141&gt;$C$9,IF(Raw!$N141&lt;$A$9,IF(Raw!$X141&gt;$C$9,IF(Raw!$X141&lt;$A$9,Raw!H141,-999),-999),-999),-999),-999),-999)</f>
        <v>1.0102120000000001</v>
      </c>
      <c r="F141" s="9">
        <f>IF(Raw!$G141&gt;$C$8,IF(Raw!$Q141&gt;$C$8,IF(Raw!$N141&gt;$C$9,IF(Raw!$N141&lt;$A$9,IF(Raw!$X141&gt;$C$9,IF(Raw!$X141&lt;$A$9,Raw!I141,-999),-999),-999),-999),-999),-999)</f>
        <v>1.2299599999999999</v>
      </c>
      <c r="G141" s="9">
        <f>Raw!G141</f>
        <v>0.94955900000000004</v>
      </c>
      <c r="H141" s="9">
        <f>IF(Raw!$G141&gt;$C$8,IF(Raw!$Q141&gt;$C$8,IF(Raw!$N141&gt;$C$9,IF(Raw!$N141&lt;$A$9,IF(Raw!$X141&gt;$C$9,IF(Raw!$X141&lt;$A$9,Raw!L141,-999),-999),-999),-999),-999),-999)</f>
        <v>424.5</v>
      </c>
      <c r="I141" s="9">
        <f>IF(Raw!$G141&gt;$C$8,IF(Raw!$Q141&gt;$C$8,IF(Raw!$N141&gt;$C$9,IF(Raw!$N141&lt;$A$9,IF(Raw!$X141&gt;$C$9,IF(Raw!$X141&lt;$A$9,Raw!M141,-999),-999),-999),-999),-999),-999)</f>
        <v>4.6999999999999997E-5</v>
      </c>
      <c r="J141" s="9">
        <f>IF(Raw!$G141&gt;$C$8,IF(Raw!$Q141&gt;$C$8,IF(Raw!$N141&gt;$C$9,IF(Raw!$N141&lt;$A$9,IF(Raw!$X141&gt;$C$9,IF(Raw!$X141&lt;$A$9,Raw!N141,-999),-999),-999),-999),-999),-999)</f>
        <v>390</v>
      </c>
      <c r="K141" s="9">
        <f>IF(Raw!$G141&gt;$C$8,IF(Raw!$Q141&gt;$C$8,IF(Raw!$N141&gt;$C$9,IF(Raw!$N141&lt;$A$9,IF(Raw!$X141&gt;$C$9,IF(Raw!$X141&lt;$A$9,Raw!R141,-999),-999),-999),-999),-999),-999)</f>
        <v>1.031938</v>
      </c>
      <c r="L141" s="9">
        <f>IF(Raw!$G141&gt;$C$8,IF(Raw!$Q141&gt;$C$8,IF(Raw!$N141&gt;$C$9,IF(Raw!$N141&lt;$A$9,IF(Raw!$X141&gt;$C$9,IF(Raw!$X141&lt;$A$9,Raw!S141,-999),-999),-999),-999),-999),-999)</f>
        <v>1.4773019999999999</v>
      </c>
      <c r="M141" s="9">
        <f>Raw!Q141</f>
        <v>0.97767199999999999</v>
      </c>
      <c r="N141" s="9">
        <f>IF(Raw!$G141&gt;$C$8,IF(Raw!$Q141&gt;$C$8,IF(Raw!$N141&gt;$C$9,IF(Raw!$N141&lt;$A$9,IF(Raw!$X141&gt;$C$9,IF(Raw!$X141&lt;$A$9,Raw!V141,-999),-999),-999),-999),-999),-999)</f>
        <v>530.9</v>
      </c>
      <c r="O141" s="9">
        <f>IF(Raw!$G141&gt;$C$8,IF(Raw!$Q141&gt;$C$8,IF(Raw!$N141&gt;$C$9,IF(Raw!$N141&lt;$A$9,IF(Raw!$X141&gt;$C$9,IF(Raw!$X141&lt;$A$9,Raw!W141,-999),-999),-999),-999),-999),-999)</f>
        <v>5.0000000000000004E-6</v>
      </c>
      <c r="P141" s="9">
        <f>IF(Raw!$G141&gt;$C$8,IF(Raw!$Q141&gt;$C$8,IF(Raw!$N141&gt;$C$9,IF(Raw!$N141&lt;$A$9,IF(Raw!$X141&gt;$C$9,IF(Raw!$X141&lt;$A$9,Raw!X141,-999),-999),-999),-999),-999),-999)</f>
        <v>465</v>
      </c>
      <c r="R141" s="9">
        <f t="shared" si="20"/>
        <v>0.21974799999999983</v>
      </c>
      <c r="S141" s="9">
        <f t="shared" si="21"/>
        <v>0.1786627207388857</v>
      </c>
      <c r="T141" s="9">
        <f t="shared" si="22"/>
        <v>0.44536399999999987</v>
      </c>
      <c r="U141" s="9">
        <f t="shared" si="23"/>
        <v>0.3014711954630806</v>
      </c>
      <c r="V141" s="15">
        <f t="shared" ref="V141:V204" si="32">IF(L141&gt;0,L141*V$8+V$10,-999)</f>
        <v>0</v>
      </c>
      <c r="X141" s="11">
        <f t="shared" si="24"/>
        <v>1.4604519999999995E+20</v>
      </c>
      <c r="Y141" s="11">
        <f t="shared" si="25"/>
        <v>4.2450000000000001E-18</v>
      </c>
      <c r="Z141" s="11">
        <f t="shared" si="26"/>
        <v>3.8999999999999999E-4</v>
      </c>
      <c r="AA141" s="16">
        <f t="shared" si="27"/>
        <v>0.19470770333072945</v>
      </c>
      <c r="AB141" s="9">
        <f t="shared" ref="AB141:AB204" si="33">K141+T141*AA141</f>
        <v>1.1186538015861869</v>
      </c>
      <c r="AC141" s="9">
        <f t="shared" ref="AC141:AC204" si="34">IF(T141&gt;0,(L141-AB141)/T141,-999)</f>
        <v>0.80529229666927082</v>
      </c>
      <c r="AD141" s="15">
        <f t="shared" ref="AD141:AD204" si="35">IF(AC141&gt;0,X141*Y141*AC141,-999)</f>
        <v>499.25052136084497</v>
      </c>
      <c r="AE141" s="3">
        <f t="shared" si="28"/>
        <v>511.0979999999999</v>
      </c>
      <c r="AF141" s="2">
        <f t="shared" si="29"/>
        <v>0.25</v>
      </c>
      <c r="AG141" s="9">
        <f t="shared" si="30"/>
        <v>0.11577665500786169</v>
      </c>
      <c r="AH141" s="2">
        <f t="shared" si="31"/>
        <v>5.6023720827307306</v>
      </c>
    </row>
    <row r="142" spans="1:34">
      <c r="A142" s="1">
        <f>Raw!A142</f>
        <v>129</v>
      </c>
      <c r="B142" s="14">
        <f>Raw!B142</f>
        <v>0.46474537037037034</v>
      </c>
      <c r="C142" s="15">
        <f>Raw!C142</f>
        <v>15.8</v>
      </c>
      <c r="D142" s="15">
        <f>IF(C142&gt;0.5,Raw!D142*D$11,-999)</f>
        <v>278.8</v>
      </c>
      <c r="E142" s="9">
        <f>IF(Raw!$G142&gt;$C$8,IF(Raw!$Q142&gt;$C$8,IF(Raw!$N142&gt;$C$9,IF(Raw!$N142&lt;$A$9,IF(Raw!$X142&gt;$C$9,IF(Raw!$X142&lt;$A$9,Raw!H142,-999),-999),-999),-999),-999),-999)</f>
        <v>1.017854</v>
      </c>
      <c r="F142" s="9">
        <f>IF(Raw!$G142&gt;$C$8,IF(Raw!$Q142&gt;$C$8,IF(Raw!$N142&gt;$C$9,IF(Raw!$N142&lt;$A$9,IF(Raw!$X142&gt;$C$9,IF(Raw!$X142&lt;$A$9,Raw!I142,-999),-999),-999),-999),-999),-999)</f>
        <v>1.2163079999999999</v>
      </c>
      <c r="G142" s="9">
        <f>Raw!G142</f>
        <v>0.91964500000000005</v>
      </c>
      <c r="H142" s="9">
        <f>IF(Raw!$G142&gt;$C$8,IF(Raw!$Q142&gt;$C$8,IF(Raw!$N142&gt;$C$9,IF(Raw!$N142&lt;$A$9,IF(Raw!$X142&gt;$C$9,IF(Raw!$X142&lt;$A$9,Raw!L142,-999),-999),-999),-999),-999),-999)</f>
        <v>435.4</v>
      </c>
      <c r="I142" s="9">
        <f>IF(Raw!$G142&gt;$C$8,IF(Raw!$Q142&gt;$C$8,IF(Raw!$N142&gt;$C$9,IF(Raw!$N142&lt;$A$9,IF(Raw!$X142&gt;$C$9,IF(Raw!$X142&lt;$A$9,Raw!M142,-999),-999),-999),-999),-999),-999)</f>
        <v>3.0000000000000001E-6</v>
      </c>
      <c r="J142" s="9">
        <f>IF(Raw!$G142&gt;$C$8,IF(Raw!$Q142&gt;$C$8,IF(Raw!$N142&gt;$C$9,IF(Raw!$N142&lt;$A$9,IF(Raw!$X142&gt;$C$9,IF(Raw!$X142&lt;$A$9,Raw!N142,-999),-999),-999),-999),-999),-999)</f>
        <v>402</v>
      </c>
      <c r="K142" s="9">
        <f>IF(Raw!$G142&gt;$C$8,IF(Raw!$Q142&gt;$C$8,IF(Raw!$N142&gt;$C$9,IF(Raw!$N142&lt;$A$9,IF(Raw!$X142&gt;$C$9,IF(Raw!$X142&lt;$A$9,Raw!R142,-999),-999),-999),-999),-999),-999)</f>
        <v>1.030151</v>
      </c>
      <c r="L142" s="9">
        <f>IF(Raw!$G142&gt;$C$8,IF(Raw!$Q142&gt;$C$8,IF(Raw!$N142&gt;$C$9,IF(Raw!$N142&lt;$A$9,IF(Raw!$X142&gt;$C$9,IF(Raw!$X142&lt;$A$9,Raw!S142,-999),-999),-999),-999),-999),-999)</f>
        <v>1.4338010000000001</v>
      </c>
      <c r="M142" s="9">
        <f>Raw!Q142</f>
        <v>0.98219599999999996</v>
      </c>
      <c r="N142" s="9">
        <f>IF(Raw!$G142&gt;$C$8,IF(Raw!$Q142&gt;$C$8,IF(Raw!$N142&gt;$C$9,IF(Raw!$N142&lt;$A$9,IF(Raw!$X142&gt;$C$9,IF(Raw!$X142&lt;$A$9,Raw!V142,-999),-999),-999),-999),-999),-999)</f>
        <v>490</v>
      </c>
      <c r="O142" s="9">
        <f>IF(Raw!$G142&gt;$C$8,IF(Raw!$Q142&gt;$C$8,IF(Raw!$N142&gt;$C$9,IF(Raw!$N142&lt;$A$9,IF(Raw!$X142&gt;$C$9,IF(Raw!$X142&lt;$A$9,Raw!W142,-999),-999),-999),-999),-999),-999)</f>
        <v>3.9999999999999998E-6</v>
      </c>
      <c r="P142" s="9">
        <f>IF(Raw!$G142&gt;$C$8,IF(Raw!$Q142&gt;$C$8,IF(Raw!$N142&gt;$C$9,IF(Raw!$N142&lt;$A$9,IF(Raw!$X142&gt;$C$9,IF(Raw!$X142&lt;$A$9,Raw!X142,-999),-999),-999),-999),-999),-999)</f>
        <v>524</v>
      </c>
      <c r="R142" s="9">
        <f t="shared" ref="R142:R205" si="36">F142-E142</f>
        <v>0.19845399999999991</v>
      </c>
      <c r="S142" s="9">
        <f t="shared" ref="S142:S205" si="37">R142/F142</f>
        <v>0.16316097567392462</v>
      </c>
      <c r="T142" s="9">
        <f t="shared" ref="T142:T205" si="38">L142-K142</f>
        <v>0.40365000000000006</v>
      </c>
      <c r="U142" s="9">
        <f t="shared" ref="U142:U205" si="39">T142/L142</f>
        <v>0.2815244235427371</v>
      </c>
      <c r="V142" s="15">
        <f t="shared" si="32"/>
        <v>0</v>
      </c>
      <c r="X142" s="11">
        <f t="shared" ref="X142:X205" si="40">D142*6.02*10^23*10^(-6)</f>
        <v>1.6783759999999997E+20</v>
      </c>
      <c r="Y142" s="11">
        <f t="shared" ref="Y142:Y205" si="41">H142*10^(-20)</f>
        <v>4.3539999999999993E-18</v>
      </c>
      <c r="Z142" s="11">
        <f t="shared" ref="Z142:Z205" si="42">J142*10^(-6)</f>
        <v>4.0199999999999996E-4</v>
      </c>
      <c r="AA142" s="16">
        <f t="shared" ref="AA142:AA205" si="43">IF(Z142&gt;0,(X142*Y142/(X142*Y142+1/Z142)),1)</f>
        <v>0.22706359167898488</v>
      </c>
      <c r="AB142" s="9">
        <f t="shared" si="33"/>
        <v>1.1218052187812222</v>
      </c>
      <c r="AC142" s="9">
        <f t="shared" si="34"/>
        <v>0.7729364083210154</v>
      </c>
      <c r="AD142" s="15">
        <f t="shared" si="35"/>
        <v>564.83480517160444</v>
      </c>
      <c r="AE142" s="3">
        <f t="shared" ref="AE142:AE205" si="44">AE$9*Y142</f>
        <v>524.22159999999974</v>
      </c>
      <c r="AF142" s="2">
        <f t="shared" ref="AF142:AF205" si="45">IF(AD142&lt;=AE142,AF$6,AF$6/(AD142/AE142))</f>
        <v>0.23202429949440448</v>
      </c>
      <c r="AG142" s="9">
        <f t="shared" ref="AG142:AG205" si="46">AD142*AF142*$AG$6*U142/AG$8</f>
        <v>0.1135239874989625</v>
      </c>
      <c r="AH142" s="2">
        <f t="shared" ref="AH142:AH205" si="47">((AG142*12.01)/893.5)*3600</f>
        <v>5.4933666743202494</v>
      </c>
    </row>
    <row r="143" spans="1:34">
      <c r="A143" s="1">
        <f>Raw!A143</f>
        <v>130</v>
      </c>
      <c r="B143" s="14">
        <f>Raw!B143</f>
        <v>0.46480324074074075</v>
      </c>
      <c r="C143" s="15">
        <f>Raw!C143</f>
        <v>14.8</v>
      </c>
      <c r="D143" s="15">
        <f>IF(C143&gt;0.5,Raw!D143*D$11,-999)</f>
        <v>281.5</v>
      </c>
      <c r="E143" s="9">
        <f>IF(Raw!$G143&gt;$C$8,IF(Raw!$Q143&gt;$C$8,IF(Raw!$N143&gt;$C$9,IF(Raw!$N143&lt;$A$9,IF(Raw!$X143&gt;$C$9,IF(Raw!$X143&lt;$A$9,Raw!H143,-999),-999),-999),-999),-999),-999)</f>
        <v>0.98031500000000005</v>
      </c>
      <c r="F143" s="9">
        <f>IF(Raw!$G143&gt;$C$8,IF(Raw!$Q143&gt;$C$8,IF(Raw!$N143&gt;$C$9,IF(Raw!$N143&lt;$A$9,IF(Raw!$X143&gt;$C$9,IF(Raw!$X143&lt;$A$9,Raw!I143,-999),-999),-999),-999),-999),-999)</f>
        <v>1.166952</v>
      </c>
      <c r="G143" s="9">
        <f>Raw!G143</f>
        <v>0.88810100000000003</v>
      </c>
      <c r="H143" s="9">
        <f>IF(Raw!$G143&gt;$C$8,IF(Raw!$Q143&gt;$C$8,IF(Raw!$N143&gt;$C$9,IF(Raw!$N143&lt;$A$9,IF(Raw!$X143&gt;$C$9,IF(Raw!$X143&lt;$A$9,Raw!L143,-999),-999),-999),-999),-999),-999)</f>
        <v>491.2</v>
      </c>
      <c r="I143" s="9">
        <f>IF(Raw!$G143&gt;$C$8,IF(Raw!$Q143&gt;$C$8,IF(Raw!$N143&gt;$C$9,IF(Raw!$N143&lt;$A$9,IF(Raw!$X143&gt;$C$9,IF(Raw!$X143&lt;$A$9,Raw!M143,-999),-999),-999),-999),-999),-999)</f>
        <v>1.7E-5</v>
      </c>
      <c r="J143" s="9">
        <f>IF(Raw!$G143&gt;$C$8,IF(Raw!$Q143&gt;$C$8,IF(Raw!$N143&gt;$C$9,IF(Raw!$N143&lt;$A$9,IF(Raw!$X143&gt;$C$9,IF(Raw!$X143&lt;$A$9,Raw!N143,-999),-999),-999),-999),-999),-999)</f>
        <v>660</v>
      </c>
      <c r="K143" s="9">
        <f>IF(Raw!$G143&gt;$C$8,IF(Raw!$Q143&gt;$C$8,IF(Raw!$N143&gt;$C$9,IF(Raw!$N143&lt;$A$9,IF(Raw!$X143&gt;$C$9,IF(Raw!$X143&lt;$A$9,Raw!R143,-999),-999),-999),-999),-999),-999)</f>
        <v>1.032008</v>
      </c>
      <c r="L143" s="9">
        <f>IF(Raw!$G143&gt;$C$8,IF(Raw!$Q143&gt;$C$8,IF(Raw!$N143&gt;$C$9,IF(Raw!$N143&lt;$A$9,IF(Raw!$X143&gt;$C$9,IF(Raw!$X143&lt;$A$9,Raw!S143,-999),-999),-999),-999),-999),-999)</f>
        <v>1.4122429999999999</v>
      </c>
      <c r="M143" s="9">
        <f>Raw!Q143</f>
        <v>0.97609299999999999</v>
      </c>
      <c r="N143" s="9">
        <f>IF(Raw!$G143&gt;$C$8,IF(Raw!$Q143&gt;$C$8,IF(Raw!$N143&gt;$C$9,IF(Raw!$N143&lt;$A$9,IF(Raw!$X143&gt;$C$9,IF(Raw!$X143&lt;$A$9,Raw!V143,-999),-999),-999),-999),-999),-999)</f>
        <v>464.9</v>
      </c>
      <c r="O143" s="9">
        <f>IF(Raw!$G143&gt;$C$8,IF(Raw!$Q143&gt;$C$8,IF(Raw!$N143&gt;$C$9,IF(Raw!$N143&lt;$A$9,IF(Raw!$X143&gt;$C$9,IF(Raw!$X143&lt;$A$9,Raw!W143,-999),-999),-999),-999),-999),-999)</f>
        <v>1.9000000000000001E-5</v>
      </c>
      <c r="P143" s="9">
        <f>IF(Raw!$G143&gt;$C$8,IF(Raw!$Q143&gt;$C$8,IF(Raw!$N143&gt;$C$9,IF(Raw!$N143&lt;$A$9,IF(Raw!$X143&gt;$C$9,IF(Raw!$X143&lt;$A$9,Raw!X143,-999),-999),-999),-999),-999),-999)</f>
        <v>486</v>
      </c>
      <c r="R143" s="9">
        <f t="shared" si="36"/>
        <v>0.18663699999999994</v>
      </c>
      <c r="S143" s="9">
        <f t="shared" si="37"/>
        <v>0.15993545578567064</v>
      </c>
      <c r="T143" s="9">
        <f t="shared" si="38"/>
        <v>0.38023499999999988</v>
      </c>
      <c r="U143" s="9">
        <f t="shared" si="39"/>
        <v>0.26924190808522325</v>
      </c>
      <c r="V143" s="15">
        <f t="shared" si="32"/>
        <v>0</v>
      </c>
      <c r="X143" s="11">
        <f t="shared" si="40"/>
        <v>1.6946299999999997E+20</v>
      </c>
      <c r="Y143" s="11">
        <f t="shared" si="41"/>
        <v>4.9119999999999997E-18</v>
      </c>
      <c r="Z143" s="11">
        <f t="shared" si="42"/>
        <v>6.6E-4</v>
      </c>
      <c r="AA143" s="16">
        <f t="shared" si="43"/>
        <v>0.35458282840170785</v>
      </c>
      <c r="AB143" s="9">
        <f t="shared" si="33"/>
        <v>1.1668328017573233</v>
      </c>
      <c r="AC143" s="9">
        <f t="shared" si="34"/>
        <v>0.64541717159829237</v>
      </c>
      <c r="AD143" s="15">
        <f t="shared" si="35"/>
        <v>537.24670969955764</v>
      </c>
      <c r="AE143" s="3">
        <f t="shared" si="44"/>
        <v>591.4047999999998</v>
      </c>
      <c r="AF143" s="2">
        <f t="shared" si="45"/>
        <v>0.25</v>
      </c>
      <c r="AG143" s="9">
        <f t="shared" si="46"/>
        <v>0.11126871479385916</v>
      </c>
      <c r="AH143" s="2">
        <f t="shared" si="47"/>
        <v>5.3842352018212587</v>
      </c>
    </row>
    <row r="144" spans="1:34">
      <c r="A144" s="1">
        <f>Raw!A144</f>
        <v>131</v>
      </c>
      <c r="B144" s="14">
        <f>Raw!B144</f>
        <v>0.46486111111111111</v>
      </c>
      <c r="C144" s="15">
        <f>Raw!C144</f>
        <v>13.7</v>
      </c>
      <c r="D144" s="15">
        <f>IF(C144&gt;0.5,Raw!D144*D$11,-999)</f>
        <v>305.89999999999998</v>
      </c>
      <c r="E144" s="9">
        <f>IF(Raw!$G144&gt;$C$8,IF(Raw!$Q144&gt;$C$8,IF(Raw!$N144&gt;$C$9,IF(Raw!$N144&lt;$A$9,IF(Raw!$X144&gt;$C$9,IF(Raw!$X144&lt;$A$9,Raw!H144,-999),-999),-999),-999),-999),-999)</f>
        <v>0.95741500000000002</v>
      </c>
      <c r="F144" s="9">
        <f>IF(Raw!$G144&gt;$C$8,IF(Raw!$Q144&gt;$C$8,IF(Raw!$N144&gt;$C$9,IF(Raw!$N144&lt;$A$9,IF(Raw!$X144&gt;$C$9,IF(Raw!$X144&lt;$A$9,Raw!I144,-999),-999),-999),-999),-999),-999)</f>
        <v>1.1145339999999999</v>
      </c>
      <c r="G144" s="9">
        <f>Raw!G144</f>
        <v>0.899061</v>
      </c>
      <c r="H144" s="9">
        <f>IF(Raw!$G144&gt;$C$8,IF(Raw!$Q144&gt;$C$8,IF(Raw!$N144&gt;$C$9,IF(Raw!$N144&lt;$A$9,IF(Raw!$X144&gt;$C$9,IF(Raw!$X144&lt;$A$9,Raw!L144,-999),-999),-999),-999),-999),-999)</f>
        <v>441.5</v>
      </c>
      <c r="I144" s="9">
        <f>IF(Raw!$G144&gt;$C$8,IF(Raw!$Q144&gt;$C$8,IF(Raw!$N144&gt;$C$9,IF(Raw!$N144&lt;$A$9,IF(Raw!$X144&gt;$C$9,IF(Raw!$X144&lt;$A$9,Raw!M144,-999),-999),-999),-999),-999),-999)</f>
        <v>0.22915099999999999</v>
      </c>
      <c r="J144" s="9">
        <f>IF(Raw!$G144&gt;$C$8,IF(Raw!$Q144&gt;$C$8,IF(Raw!$N144&gt;$C$9,IF(Raw!$N144&lt;$A$9,IF(Raw!$X144&gt;$C$9,IF(Raw!$X144&lt;$A$9,Raw!N144,-999),-999),-999),-999),-999),-999)</f>
        <v>407</v>
      </c>
      <c r="K144" s="9">
        <f>IF(Raw!$G144&gt;$C$8,IF(Raw!$Q144&gt;$C$8,IF(Raw!$N144&gt;$C$9,IF(Raw!$N144&lt;$A$9,IF(Raw!$X144&gt;$C$9,IF(Raw!$X144&lt;$A$9,Raw!R144,-999),-999),-999),-999),-999),-999)</f>
        <v>1.0181770000000001</v>
      </c>
      <c r="L144" s="9">
        <f>IF(Raw!$G144&gt;$C$8,IF(Raw!$Q144&gt;$C$8,IF(Raw!$N144&gt;$C$9,IF(Raw!$N144&lt;$A$9,IF(Raw!$X144&gt;$C$9,IF(Raw!$X144&lt;$A$9,Raw!S144,-999),-999),-999),-999),-999),-999)</f>
        <v>1.3706210000000001</v>
      </c>
      <c r="M144" s="9">
        <f>Raw!Q144</f>
        <v>0.96261699999999994</v>
      </c>
      <c r="N144" s="9">
        <f>IF(Raw!$G144&gt;$C$8,IF(Raw!$Q144&gt;$C$8,IF(Raw!$N144&gt;$C$9,IF(Raw!$N144&lt;$A$9,IF(Raw!$X144&gt;$C$9,IF(Raw!$X144&lt;$A$9,Raw!V144,-999),-999),-999),-999),-999),-999)</f>
        <v>527</v>
      </c>
      <c r="O144" s="9">
        <f>IF(Raw!$G144&gt;$C$8,IF(Raw!$Q144&gt;$C$8,IF(Raw!$N144&gt;$C$9,IF(Raw!$N144&lt;$A$9,IF(Raw!$X144&gt;$C$9,IF(Raw!$X144&lt;$A$9,Raw!W144,-999),-999),-999),-999),-999),-999)</f>
        <v>3.9999999999999998E-6</v>
      </c>
      <c r="P144" s="9">
        <f>IF(Raw!$G144&gt;$C$8,IF(Raw!$Q144&gt;$C$8,IF(Raw!$N144&gt;$C$9,IF(Raw!$N144&lt;$A$9,IF(Raw!$X144&gt;$C$9,IF(Raw!$X144&lt;$A$9,Raw!X144,-999),-999),-999),-999),-999),-999)</f>
        <v>466</v>
      </c>
      <c r="R144" s="9">
        <f t="shared" si="36"/>
        <v>0.1571189999999999</v>
      </c>
      <c r="S144" s="9">
        <f t="shared" si="37"/>
        <v>0.14097281913337764</v>
      </c>
      <c r="T144" s="9">
        <f t="shared" si="38"/>
        <v>0.35244399999999998</v>
      </c>
      <c r="U144" s="9">
        <f t="shared" si="39"/>
        <v>0.25714183570804766</v>
      </c>
      <c r="V144" s="15">
        <f t="shared" si="32"/>
        <v>0</v>
      </c>
      <c r="X144" s="11">
        <f t="shared" si="40"/>
        <v>1.8415179999999997E+20</v>
      </c>
      <c r="Y144" s="11">
        <f t="shared" si="41"/>
        <v>4.415E-18</v>
      </c>
      <c r="Z144" s="11">
        <f t="shared" si="42"/>
        <v>4.0699999999999997E-4</v>
      </c>
      <c r="AA144" s="16">
        <f t="shared" si="43"/>
        <v>0.24863060495890354</v>
      </c>
      <c r="AB144" s="9">
        <f t="shared" si="33"/>
        <v>1.1058053649341359</v>
      </c>
      <c r="AC144" s="9">
        <f t="shared" si="34"/>
        <v>0.75136939504109634</v>
      </c>
      <c r="AD144" s="15">
        <f t="shared" si="35"/>
        <v>610.88600727003325</v>
      </c>
      <c r="AE144" s="3">
        <f t="shared" si="44"/>
        <v>531.5659999999998</v>
      </c>
      <c r="AF144" s="2">
        <f t="shared" si="45"/>
        <v>0.21753894903220006</v>
      </c>
      <c r="AG144" s="9">
        <f t="shared" si="46"/>
        <v>0.10514450541537232</v>
      </c>
      <c r="AH144" s="2">
        <f t="shared" si="47"/>
        <v>5.0878878971897459</v>
      </c>
    </row>
    <row r="145" spans="1:34">
      <c r="A145" s="1">
        <f>Raw!A145</f>
        <v>132</v>
      </c>
      <c r="B145" s="14">
        <f>Raw!B145</f>
        <v>0.46490740740740738</v>
      </c>
      <c r="C145" s="15">
        <f>Raw!C145</f>
        <v>12.4</v>
      </c>
      <c r="D145" s="15">
        <f>IF(C145&gt;0.5,Raw!D145*D$11,-999)</f>
        <v>392.8</v>
      </c>
      <c r="E145" s="9">
        <f>IF(Raw!$G145&gt;$C$8,IF(Raw!$Q145&gt;$C$8,IF(Raw!$N145&gt;$C$9,IF(Raw!$N145&lt;$A$9,IF(Raw!$X145&gt;$C$9,IF(Raw!$X145&lt;$A$9,Raw!H145,-999),-999),-999),-999),-999),-999)</f>
        <v>0.92042000000000002</v>
      </c>
      <c r="F145" s="9">
        <f>IF(Raw!$G145&gt;$C$8,IF(Raw!$Q145&gt;$C$8,IF(Raw!$N145&gt;$C$9,IF(Raw!$N145&lt;$A$9,IF(Raw!$X145&gt;$C$9,IF(Raw!$X145&lt;$A$9,Raw!I145,-999),-999),-999),-999),-999),-999)</f>
        <v>1.049849</v>
      </c>
      <c r="G145" s="9">
        <f>Raw!G145</f>
        <v>0.83539099999999999</v>
      </c>
      <c r="H145" s="9">
        <f>IF(Raw!$G145&gt;$C$8,IF(Raw!$Q145&gt;$C$8,IF(Raw!$N145&gt;$C$9,IF(Raw!$N145&lt;$A$9,IF(Raw!$X145&gt;$C$9,IF(Raw!$X145&lt;$A$9,Raw!L145,-999),-999),-999),-999),-999),-999)</f>
        <v>411.4</v>
      </c>
      <c r="I145" s="9">
        <f>IF(Raw!$G145&gt;$C$8,IF(Raw!$Q145&gt;$C$8,IF(Raw!$N145&gt;$C$9,IF(Raw!$N145&lt;$A$9,IF(Raw!$X145&gt;$C$9,IF(Raw!$X145&lt;$A$9,Raw!M145,-999),-999),-999),-999),-999),-999)</f>
        <v>6.0000000000000002E-6</v>
      </c>
      <c r="J145" s="9">
        <f>IF(Raw!$G145&gt;$C$8,IF(Raw!$Q145&gt;$C$8,IF(Raw!$N145&gt;$C$9,IF(Raw!$N145&lt;$A$9,IF(Raw!$X145&gt;$C$9,IF(Raw!$X145&lt;$A$9,Raw!N145,-999),-999),-999),-999),-999),-999)</f>
        <v>862</v>
      </c>
      <c r="K145" s="9">
        <f>IF(Raw!$G145&gt;$C$8,IF(Raw!$Q145&gt;$C$8,IF(Raw!$N145&gt;$C$9,IF(Raw!$N145&lt;$A$9,IF(Raw!$X145&gt;$C$9,IF(Raw!$X145&lt;$A$9,Raw!R145,-999),-999),-999),-999),-999),-999)</f>
        <v>0.96947499999999998</v>
      </c>
      <c r="L145" s="9">
        <f>IF(Raw!$G145&gt;$C$8,IF(Raw!$Q145&gt;$C$8,IF(Raw!$N145&gt;$C$9,IF(Raw!$N145&lt;$A$9,IF(Raw!$X145&gt;$C$9,IF(Raw!$X145&lt;$A$9,Raw!S145,-999),-999),-999),-999),-999),-999)</f>
        <v>1.3103590000000001</v>
      </c>
      <c r="M145" s="9">
        <f>Raw!Q145</f>
        <v>0.96779800000000005</v>
      </c>
      <c r="N145" s="9">
        <f>IF(Raw!$G145&gt;$C$8,IF(Raw!$Q145&gt;$C$8,IF(Raw!$N145&gt;$C$9,IF(Raw!$N145&lt;$A$9,IF(Raw!$X145&gt;$C$9,IF(Raw!$X145&lt;$A$9,Raw!V145,-999),-999),-999),-999),-999),-999)</f>
        <v>544.29999999999995</v>
      </c>
      <c r="O145" s="9">
        <f>IF(Raw!$G145&gt;$C$8,IF(Raw!$Q145&gt;$C$8,IF(Raw!$N145&gt;$C$9,IF(Raw!$N145&lt;$A$9,IF(Raw!$X145&gt;$C$9,IF(Raw!$X145&lt;$A$9,Raw!W145,-999),-999),-999),-999),-999),-999)</f>
        <v>1.4E-5</v>
      </c>
      <c r="P145" s="9">
        <f>IF(Raw!$G145&gt;$C$8,IF(Raw!$Q145&gt;$C$8,IF(Raw!$N145&gt;$C$9,IF(Raw!$N145&lt;$A$9,IF(Raw!$X145&gt;$C$9,IF(Raw!$X145&lt;$A$9,Raw!X145,-999),-999),-999),-999),-999),-999)</f>
        <v>792</v>
      </c>
      <c r="R145" s="9">
        <f t="shared" si="36"/>
        <v>0.12942900000000002</v>
      </c>
      <c r="S145" s="9">
        <f t="shared" si="37"/>
        <v>0.12328344361903475</v>
      </c>
      <c r="T145" s="9">
        <f t="shared" si="38"/>
        <v>0.34088400000000008</v>
      </c>
      <c r="U145" s="9">
        <f t="shared" si="39"/>
        <v>0.26014550211049037</v>
      </c>
      <c r="V145" s="15">
        <f t="shared" si="32"/>
        <v>0</v>
      </c>
      <c r="X145" s="11">
        <f t="shared" si="40"/>
        <v>2.3646559999999997E+20</v>
      </c>
      <c r="Y145" s="11">
        <f t="shared" si="41"/>
        <v>4.1139999999999998E-18</v>
      </c>
      <c r="Z145" s="11">
        <f t="shared" si="42"/>
        <v>8.6199999999999992E-4</v>
      </c>
      <c r="AA145" s="16">
        <f t="shared" si="43"/>
        <v>0.45609914897363124</v>
      </c>
      <c r="AB145" s="9">
        <f t="shared" si="33"/>
        <v>1.1249519022987273</v>
      </c>
      <c r="AC145" s="9">
        <f t="shared" si="34"/>
        <v>0.54390085102636876</v>
      </c>
      <c r="AD145" s="15">
        <f t="shared" si="35"/>
        <v>529.11734219678806</v>
      </c>
      <c r="AE145" s="3">
        <f t="shared" si="44"/>
        <v>495.32559999999984</v>
      </c>
      <c r="AF145" s="2">
        <f t="shared" si="45"/>
        <v>0.23403390916252539</v>
      </c>
      <c r="AG145" s="9">
        <f t="shared" si="46"/>
        <v>9.9120559169369141E-2</v>
      </c>
      <c r="AH145" s="2">
        <f t="shared" si="47"/>
        <v>4.7963922733596469</v>
      </c>
    </row>
    <row r="146" spans="1:34">
      <c r="A146" s="1">
        <f>Raw!A146</f>
        <v>133</v>
      </c>
      <c r="B146" s="14">
        <f>Raw!B146</f>
        <v>0.4649652777777778</v>
      </c>
      <c r="C146" s="15">
        <f>Raw!C146</f>
        <v>11.5</v>
      </c>
      <c r="D146" s="15">
        <f>IF(C146&gt;0.5,Raw!D146*D$11,-999)</f>
        <v>512.29999999999995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0.64682399999999995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0.95478499999999999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3.084045999999999E+20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0.46502314814814816</v>
      </c>
      <c r="C147" s="15">
        <f>Raw!C147</f>
        <v>10</v>
      </c>
      <c r="D147" s="15">
        <f>IF(C147&gt;0.5,Raw!D147*D$11,-999)</f>
        <v>530.4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0.68528800000000001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0.95991599999999999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3.1930079999999993E+20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0.46508101851851852</v>
      </c>
      <c r="C148" s="15">
        <f>Raw!C148</f>
        <v>8.6999999999999993</v>
      </c>
      <c r="D148" s="15">
        <f>IF(C148&gt;0.5,Raw!D148*D$11,-999)</f>
        <v>421.8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0.67027400000000004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0.93989500000000004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2.5392359999999993E+20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0.46512731481481479</v>
      </c>
      <c r="C149" s="15">
        <f>Raw!C149</f>
        <v>8</v>
      </c>
      <c r="D149" s="15">
        <f>IF(C149&gt;0.5,Raw!D149*D$11,-999)</f>
        <v>429.9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0.57041500000000001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0.87804599999999999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2.587997999999999E+20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0.4651851851851852</v>
      </c>
      <c r="C150" s="15">
        <f>Raw!C150</f>
        <v>6.6</v>
      </c>
      <c r="D150" s="15">
        <f>IF(C150&gt;0.5,Raw!D150*D$11,-999)</f>
        <v>463.4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0.71589899999999995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0.91555500000000001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2.7896679999999993E+20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0.46524305555555556</v>
      </c>
      <c r="C151" s="15">
        <f>Raw!C151</f>
        <v>5.6</v>
      </c>
      <c r="D151" s="15">
        <f>IF(C151&gt;0.5,Raw!D151*D$11,-999)</f>
        <v>508.7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0.41963200000000001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0.444189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3.0623739999999997E+20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0.46530092592592592</v>
      </c>
      <c r="C152" s="15">
        <f>Raw!C152</f>
        <v>4</v>
      </c>
      <c r="D152" s="15">
        <f>IF(C152&gt;0.5,Raw!D152*D$11,-999)</f>
        <v>611.9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7.4115E-2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1.5363E-2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3.683637999999999E+20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0.46535879629629634</v>
      </c>
      <c r="C153" s="15">
        <f>Raw!C153</f>
        <v>3.3</v>
      </c>
      <c r="D153" s="15">
        <f>IF(C153&gt;0.5,Raw!D153*D$11,-999)</f>
        <v>740.4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4.4572079999999993E+20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0.46540509259259261</v>
      </c>
      <c r="C154" s="15">
        <f>Raw!C154</f>
        <v>2.2000000000000002</v>
      </c>
      <c r="D154" s="15">
        <f>IF(C154&gt;0.5,Raw!D154*D$11,-999)</f>
        <v>934.1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5.623281999999999E+20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0.46545138888888887</v>
      </c>
      <c r="C155" s="15">
        <f>Raw!C155</f>
        <v>1.1000000000000001</v>
      </c>
      <c r="D155" s="15">
        <f>IF(C155&gt;0.5,Raw!D155*D$11,-999)</f>
        <v>1005.6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6.0537119999999987E+20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0.46550925925925929</v>
      </c>
      <c r="C156" s="15">
        <f>Raw!C156</f>
        <v>0.5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0.46555555555555556</v>
      </c>
      <c r="C157" s="15">
        <f>Raw!C157</f>
        <v>0.5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0.46560185185185188</v>
      </c>
      <c r="C158" s="15">
        <f>Raw!C158</f>
        <v>0.4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0.46565972222222224</v>
      </c>
      <c r="C159" s="15">
        <f>Raw!C159</f>
        <v>0.7</v>
      </c>
      <c r="D159" s="15">
        <f>IF(C159&gt;0.5,Raw!D159*D$11,-999)</f>
        <v>1141.4000000000001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6.8712279999999993E+20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0.46570601851851851</v>
      </c>
      <c r="C160" s="15">
        <f>Raw!C160</f>
        <v>0.5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60"/>
  <sheetViews>
    <sheetView workbookViewId="0">
      <selection activeCell="C15" sqref="C15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169.7</v>
      </c>
      <c r="D13" s="17">
        <v>2.7</v>
      </c>
      <c r="E13" s="17">
        <v>2.2469999999999999E-3</v>
      </c>
      <c r="F13" s="17">
        <v>0.109</v>
      </c>
      <c r="G13" s="17">
        <v>0.93916999999999995</v>
      </c>
      <c r="H13" s="17">
        <v>0.72740400000000005</v>
      </c>
      <c r="I13" s="17">
        <v>0.97092900000000004</v>
      </c>
      <c r="J13" s="17">
        <v>0.24352399999999999</v>
      </c>
      <c r="K13" s="17">
        <v>0.25081599999999998</v>
      </c>
      <c r="L13" s="17">
        <v>631.20000000000005</v>
      </c>
      <c r="M13" s="17">
        <v>0.23194500000000001</v>
      </c>
      <c r="N13" s="17">
        <v>833</v>
      </c>
      <c r="O13" s="17">
        <v>0</v>
      </c>
      <c r="P13" s="17">
        <v>0</v>
      </c>
      <c r="Q13" s="17">
        <v>0.97290600000000005</v>
      </c>
      <c r="R13" s="17">
        <v>0.67129499999999998</v>
      </c>
      <c r="S13" s="17">
        <v>0.93955999999999995</v>
      </c>
      <c r="T13" s="17">
        <v>0.26826499999999998</v>
      </c>
      <c r="U13" s="17">
        <v>0.285522</v>
      </c>
      <c r="V13" s="17">
        <v>753.1</v>
      </c>
      <c r="W13" s="17">
        <v>0.37081700000000001</v>
      </c>
      <c r="X13" s="17">
        <v>515</v>
      </c>
      <c r="Y13" s="17">
        <v>0</v>
      </c>
      <c r="Z13" s="17">
        <v>0</v>
      </c>
      <c r="AA13" s="17">
        <v>0.43926500000000002</v>
      </c>
      <c r="AB13" s="17">
        <v>8.5172300000000006E-3</v>
      </c>
      <c r="AC13" s="17">
        <v>0.67357999999999996</v>
      </c>
      <c r="AD13" s="17">
        <v>0.25</v>
      </c>
      <c r="AE13" s="17">
        <v>1315.8</v>
      </c>
    </row>
    <row r="14" spans="1:31">
      <c r="A14" s="17">
        <v>1</v>
      </c>
      <c r="B14" s="19">
        <v>0.45782407407407405</v>
      </c>
      <c r="C14" s="17">
        <v>170.1</v>
      </c>
      <c r="D14" s="17">
        <v>2.7</v>
      </c>
      <c r="E14" s="17">
        <v>2.6099999999999999E-3</v>
      </c>
      <c r="F14" s="17">
        <v>0.126</v>
      </c>
      <c r="G14" s="17">
        <v>0.94913199999999998</v>
      </c>
      <c r="H14" s="17">
        <v>0.70999900000000005</v>
      </c>
      <c r="I14" s="17">
        <v>0.977128</v>
      </c>
      <c r="J14" s="17">
        <v>0.26712900000000001</v>
      </c>
      <c r="K14" s="17">
        <v>0.27338099999999999</v>
      </c>
      <c r="L14" s="17">
        <v>727.5</v>
      </c>
      <c r="M14" s="17">
        <v>6.9999999999999999E-6</v>
      </c>
      <c r="N14" s="17">
        <v>1545</v>
      </c>
      <c r="O14" s="17">
        <v>0</v>
      </c>
      <c r="P14" s="17">
        <v>0</v>
      </c>
      <c r="Q14" s="17">
        <v>0.97763100000000003</v>
      </c>
      <c r="R14" s="17">
        <v>0.67315199999999997</v>
      </c>
      <c r="S14" s="17">
        <v>0.94886499999999996</v>
      </c>
      <c r="T14" s="17">
        <v>0.27571299999999999</v>
      </c>
      <c r="U14" s="17">
        <v>0.29057100000000002</v>
      </c>
      <c r="V14" s="17">
        <v>694.1</v>
      </c>
      <c r="W14" s="17">
        <v>0.20105999999999999</v>
      </c>
      <c r="X14" s="17">
        <v>644</v>
      </c>
      <c r="Y14" s="17">
        <v>0</v>
      </c>
      <c r="Z14" s="17">
        <v>0</v>
      </c>
      <c r="AA14" s="17">
        <v>0.44703199999999998</v>
      </c>
      <c r="AB14" s="17">
        <v>1.8040400000000002E-2</v>
      </c>
      <c r="AC14" s="17">
        <v>0.67812600000000001</v>
      </c>
      <c r="AD14" s="17">
        <v>0.25</v>
      </c>
      <c r="AE14" s="17">
        <v>1141.7</v>
      </c>
    </row>
    <row r="15" spans="1:31">
      <c r="A15" s="17">
        <v>2</v>
      </c>
      <c r="B15" s="19">
        <v>0.45788194444444441</v>
      </c>
      <c r="C15" s="17">
        <v>169.9</v>
      </c>
      <c r="D15" s="17">
        <v>2.7</v>
      </c>
      <c r="E15" s="17">
        <v>2.343E-3</v>
      </c>
      <c r="F15" s="17">
        <v>0.113</v>
      </c>
      <c r="G15" s="17">
        <v>0.95408199999999999</v>
      </c>
      <c r="H15" s="17">
        <v>0.71627600000000002</v>
      </c>
      <c r="I15" s="17">
        <v>0.96785299999999996</v>
      </c>
      <c r="J15" s="17">
        <v>0.251577</v>
      </c>
      <c r="K15" s="17">
        <v>0.25993300000000003</v>
      </c>
      <c r="L15" s="17">
        <v>640.20000000000005</v>
      </c>
      <c r="M15" s="17">
        <v>0.280696</v>
      </c>
      <c r="N15" s="17">
        <v>660</v>
      </c>
      <c r="O15" s="17">
        <v>0</v>
      </c>
      <c r="P15" s="17">
        <v>0</v>
      </c>
      <c r="Q15" s="17">
        <v>0.96030000000000004</v>
      </c>
      <c r="R15" s="17">
        <v>0.67156400000000005</v>
      </c>
      <c r="S15" s="17">
        <v>0.94999800000000001</v>
      </c>
      <c r="T15" s="17">
        <v>0.27843299999999999</v>
      </c>
      <c r="U15" s="17">
        <v>0.29308899999999999</v>
      </c>
      <c r="V15" s="17">
        <v>755.5</v>
      </c>
      <c r="W15" s="17">
        <v>0.22917999999999999</v>
      </c>
      <c r="X15" s="17">
        <v>743</v>
      </c>
      <c r="Y15" s="17">
        <v>0</v>
      </c>
      <c r="Z15" s="17">
        <v>0</v>
      </c>
      <c r="AA15" s="17">
        <v>0.450905</v>
      </c>
      <c r="AB15" s="17">
        <v>6.8574400000000002E-3</v>
      </c>
      <c r="AC15" s="17">
        <v>0.67347400000000002</v>
      </c>
      <c r="AD15" s="17">
        <v>0.25</v>
      </c>
      <c r="AE15" s="17">
        <v>1297.3</v>
      </c>
    </row>
    <row r="16" spans="1:31">
      <c r="A16" s="17">
        <v>3</v>
      </c>
      <c r="B16" s="19">
        <v>0.45792824074074073</v>
      </c>
      <c r="C16" s="17">
        <v>168.8</v>
      </c>
      <c r="D16" s="17">
        <v>2.7</v>
      </c>
      <c r="E16" s="17">
        <v>2.5079999999999998E-3</v>
      </c>
      <c r="F16" s="17">
        <v>0.121</v>
      </c>
      <c r="G16" s="17">
        <v>0.94924200000000003</v>
      </c>
      <c r="H16" s="17">
        <v>0.73207900000000004</v>
      </c>
      <c r="I16" s="17">
        <v>0.96690200000000004</v>
      </c>
      <c r="J16" s="17">
        <v>0.234823</v>
      </c>
      <c r="K16" s="17">
        <v>0.24286099999999999</v>
      </c>
      <c r="L16" s="17">
        <v>668</v>
      </c>
      <c r="M16" s="17">
        <v>0.37081999999999998</v>
      </c>
      <c r="N16" s="17">
        <v>480</v>
      </c>
      <c r="O16" s="17">
        <v>0</v>
      </c>
      <c r="P16" s="17">
        <v>0</v>
      </c>
      <c r="Q16" s="17">
        <v>0.96122200000000002</v>
      </c>
      <c r="R16" s="17">
        <v>0.66009099999999998</v>
      </c>
      <c r="S16" s="17">
        <v>0.94318100000000005</v>
      </c>
      <c r="T16" s="17">
        <v>0.28309000000000001</v>
      </c>
      <c r="U16" s="17">
        <v>0.30014400000000002</v>
      </c>
      <c r="V16" s="17">
        <v>728.3</v>
      </c>
      <c r="W16" s="17">
        <v>0.220664</v>
      </c>
      <c r="X16" s="17">
        <v>447</v>
      </c>
      <c r="Y16" s="17">
        <v>0</v>
      </c>
      <c r="Z16" s="17">
        <v>0</v>
      </c>
      <c r="AA16" s="17">
        <v>0.46175899999999998</v>
      </c>
      <c r="AB16" s="17">
        <v>5.2101099999999996E-3</v>
      </c>
      <c r="AC16" s="17">
        <v>0.66156599999999999</v>
      </c>
      <c r="AD16" s="17">
        <v>0.25</v>
      </c>
      <c r="AE16" s="17">
        <v>1243.3</v>
      </c>
    </row>
    <row r="17" spans="1:31">
      <c r="A17" s="17">
        <v>4</v>
      </c>
      <c r="B17" s="19">
        <v>0.45798611111111115</v>
      </c>
      <c r="C17" s="17">
        <v>167.9</v>
      </c>
      <c r="D17" s="17">
        <v>2.7</v>
      </c>
      <c r="E17" s="17">
        <v>2.6229999999999999E-3</v>
      </c>
      <c r="F17" s="17">
        <v>0.127</v>
      </c>
      <c r="G17" s="17">
        <v>0.94834600000000002</v>
      </c>
      <c r="H17" s="17">
        <v>0.7409</v>
      </c>
      <c r="I17" s="17">
        <v>0.97050000000000003</v>
      </c>
      <c r="J17" s="17">
        <v>0.229601</v>
      </c>
      <c r="K17" s="17">
        <v>0.23658000000000001</v>
      </c>
      <c r="L17" s="17">
        <v>679.6</v>
      </c>
      <c r="M17" s="17">
        <v>0.25025999999999998</v>
      </c>
      <c r="N17" s="17">
        <v>569</v>
      </c>
      <c r="O17" s="17">
        <v>0</v>
      </c>
      <c r="P17" s="17">
        <v>0</v>
      </c>
      <c r="Q17" s="17">
        <v>0.97773399999999999</v>
      </c>
      <c r="R17" s="17">
        <v>0.65415400000000001</v>
      </c>
      <c r="S17" s="17">
        <v>0.94650999999999996</v>
      </c>
      <c r="T17" s="17">
        <v>0.29235499999999998</v>
      </c>
      <c r="U17" s="17">
        <v>0.30887700000000001</v>
      </c>
      <c r="V17" s="17">
        <v>703</v>
      </c>
      <c r="W17" s="17">
        <v>3.9465E-2</v>
      </c>
      <c r="X17" s="17">
        <v>946</v>
      </c>
      <c r="Y17" s="17">
        <v>0</v>
      </c>
      <c r="Z17" s="17">
        <v>0</v>
      </c>
      <c r="AA17" s="17">
        <v>0.47519600000000001</v>
      </c>
      <c r="AB17" s="17">
        <v>6.2811500000000001E-3</v>
      </c>
      <c r="AC17" s="17">
        <v>0.65599099999999999</v>
      </c>
      <c r="AD17" s="17">
        <v>0.25</v>
      </c>
      <c r="AE17" s="17">
        <v>1222.0999999999999</v>
      </c>
    </row>
    <row r="18" spans="1:31">
      <c r="A18" s="17">
        <v>5</v>
      </c>
      <c r="B18" s="19">
        <v>0.45803240740740742</v>
      </c>
      <c r="C18" s="17">
        <v>166.8</v>
      </c>
      <c r="D18" s="17">
        <v>2.7</v>
      </c>
      <c r="E18" s="17">
        <v>2.5539999999999998E-3</v>
      </c>
      <c r="F18" s="17">
        <v>0.124</v>
      </c>
      <c r="G18" s="17">
        <v>0.96457800000000005</v>
      </c>
      <c r="H18" s="17">
        <v>0.73496700000000004</v>
      </c>
      <c r="I18" s="17">
        <v>0.99553400000000003</v>
      </c>
      <c r="J18" s="17">
        <v>0.26056800000000002</v>
      </c>
      <c r="K18" s="17">
        <v>0.26173600000000002</v>
      </c>
      <c r="L18" s="17">
        <v>678.3</v>
      </c>
      <c r="M18" s="17">
        <v>0.29958800000000002</v>
      </c>
      <c r="N18" s="17">
        <v>1185</v>
      </c>
      <c r="O18" s="17">
        <v>0</v>
      </c>
      <c r="P18" s="17">
        <v>0</v>
      </c>
      <c r="Q18" s="17">
        <v>0.97487400000000002</v>
      </c>
      <c r="R18" s="17">
        <v>0.66915899999999995</v>
      </c>
      <c r="S18" s="17">
        <v>0.96048500000000003</v>
      </c>
      <c r="T18" s="17">
        <v>0.29132599999999997</v>
      </c>
      <c r="U18" s="17">
        <v>0.30331200000000003</v>
      </c>
      <c r="V18" s="17">
        <v>783.7</v>
      </c>
      <c r="W18" s="17">
        <v>0.19755600000000001</v>
      </c>
      <c r="X18" s="17">
        <v>764</v>
      </c>
      <c r="Y18" s="17">
        <v>0</v>
      </c>
      <c r="Z18" s="17">
        <v>0</v>
      </c>
      <c r="AA18" s="17">
        <v>0.46663300000000002</v>
      </c>
      <c r="AB18" s="17">
        <v>1.29721E-2</v>
      </c>
      <c r="AC18" s="17">
        <v>0.67293800000000004</v>
      </c>
      <c r="AD18" s="17">
        <v>0.25</v>
      </c>
      <c r="AE18" s="17">
        <v>1224.5</v>
      </c>
    </row>
    <row r="19" spans="1:31">
      <c r="A19" s="17">
        <v>6</v>
      </c>
      <c r="B19" s="19">
        <v>0.45809027777777778</v>
      </c>
      <c r="C19" s="17">
        <v>165.6</v>
      </c>
      <c r="D19" s="17">
        <v>2.7</v>
      </c>
      <c r="E19" s="17">
        <v>2.5660000000000001E-3</v>
      </c>
      <c r="F19" s="17">
        <v>0.124</v>
      </c>
      <c r="G19" s="17">
        <v>0.96383099999999999</v>
      </c>
      <c r="H19" s="17">
        <v>0.74664900000000001</v>
      </c>
      <c r="I19" s="17">
        <v>1.0237289999999999</v>
      </c>
      <c r="J19" s="17">
        <v>0.27707999999999999</v>
      </c>
      <c r="K19" s="17">
        <v>0.27065699999999998</v>
      </c>
      <c r="L19" s="17">
        <v>691.2</v>
      </c>
      <c r="M19" s="17">
        <v>0.20403099999999999</v>
      </c>
      <c r="N19" s="17">
        <v>592</v>
      </c>
      <c r="O19" s="17">
        <v>0</v>
      </c>
      <c r="P19" s="17">
        <v>0</v>
      </c>
      <c r="Q19" s="17">
        <v>0.96250400000000003</v>
      </c>
      <c r="R19" s="17">
        <v>0.67009399999999997</v>
      </c>
      <c r="S19" s="17">
        <v>0.95350100000000004</v>
      </c>
      <c r="T19" s="17">
        <v>0.28340700000000002</v>
      </c>
      <c r="U19" s="17">
        <v>0.29722799999999999</v>
      </c>
      <c r="V19" s="17">
        <v>797.5</v>
      </c>
      <c r="W19" s="17">
        <v>9.9460000000000007E-2</v>
      </c>
      <c r="X19" s="17">
        <v>436</v>
      </c>
      <c r="Y19" s="17">
        <v>0</v>
      </c>
      <c r="Z19" s="17">
        <v>0</v>
      </c>
      <c r="AA19" s="17">
        <v>0.45727299999999999</v>
      </c>
      <c r="AB19" s="17">
        <v>6.64659E-3</v>
      </c>
      <c r="AC19" s="17">
        <v>0.67197799999999996</v>
      </c>
      <c r="AD19" s="17">
        <v>0.25</v>
      </c>
      <c r="AE19" s="17">
        <v>1201.5999999999999</v>
      </c>
    </row>
    <row r="20" spans="1:31">
      <c r="A20" s="17">
        <v>7</v>
      </c>
      <c r="B20" s="19">
        <v>0.45814814814814814</v>
      </c>
      <c r="C20" s="17">
        <v>164.5</v>
      </c>
      <c r="D20" s="17">
        <v>2.7</v>
      </c>
      <c r="E20" s="17">
        <v>2.362E-3</v>
      </c>
      <c r="F20" s="17">
        <v>0.114</v>
      </c>
      <c r="G20" s="17">
        <v>0.969665</v>
      </c>
      <c r="H20" s="17">
        <v>0.72150300000000001</v>
      </c>
      <c r="I20" s="17">
        <v>0.98412699999999997</v>
      </c>
      <c r="J20" s="17">
        <v>0.26262400000000002</v>
      </c>
      <c r="K20" s="17">
        <v>0.26685999999999999</v>
      </c>
      <c r="L20" s="17">
        <v>634.6</v>
      </c>
      <c r="M20" s="17">
        <v>1.7160999999999999E-2</v>
      </c>
      <c r="N20" s="17">
        <v>693</v>
      </c>
      <c r="O20" s="17">
        <v>0</v>
      </c>
      <c r="P20" s="17">
        <v>0</v>
      </c>
      <c r="Q20" s="17">
        <v>0.95545599999999997</v>
      </c>
      <c r="R20" s="17">
        <v>0.66964199999999996</v>
      </c>
      <c r="S20" s="17">
        <v>0.95398499999999997</v>
      </c>
      <c r="T20" s="17">
        <v>0.28434300000000001</v>
      </c>
      <c r="U20" s="17">
        <v>0.29805799999999999</v>
      </c>
      <c r="V20" s="17">
        <v>755.8</v>
      </c>
      <c r="W20" s="17">
        <v>0.22917899999999999</v>
      </c>
      <c r="X20" s="17">
        <v>600</v>
      </c>
      <c r="Y20" s="17">
        <v>0</v>
      </c>
      <c r="Z20" s="17">
        <v>0</v>
      </c>
      <c r="AA20" s="17">
        <v>0.45855099999999999</v>
      </c>
      <c r="AB20" s="17">
        <v>7.1347800000000003E-3</v>
      </c>
      <c r="AC20" s="17">
        <v>0.67167100000000002</v>
      </c>
      <c r="AD20" s="17">
        <v>0.25</v>
      </c>
      <c r="AE20" s="17">
        <v>1308.7</v>
      </c>
    </row>
    <row r="21" spans="1:31">
      <c r="A21" s="17">
        <v>8</v>
      </c>
      <c r="B21" s="19">
        <v>0.4581944444444444</v>
      </c>
      <c r="C21" s="17">
        <v>163.4</v>
      </c>
      <c r="D21" s="17">
        <v>2.7</v>
      </c>
      <c r="E21" s="17">
        <v>2.3259999999999999E-3</v>
      </c>
      <c r="F21" s="17">
        <v>0.113</v>
      </c>
      <c r="G21" s="17">
        <v>0.96669400000000005</v>
      </c>
      <c r="H21" s="17">
        <v>0.71996199999999999</v>
      </c>
      <c r="I21" s="17">
        <v>0.98761299999999996</v>
      </c>
      <c r="J21" s="17">
        <v>0.26765099999999997</v>
      </c>
      <c r="K21" s="17">
        <v>0.27100800000000003</v>
      </c>
      <c r="L21" s="17">
        <v>650.70000000000005</v>
      </c>
      <c r="M21" s="17">
        <v>9.2409000000000005E-2</v>
      </c>
      <c r="N21" s="17">
        <v>625</v>
      </c>
      <c r="O21" s="17">
        <v>0</v>
      </c>
      <c r="P21" s="17">
        <v>0</v>
      </c>
      <c r="Q21" s="17">
        <v>0.979626</v>
      </c>
      <c r="R21" s="17">
        <v>0.68674599999999997</v>
      </c>
      <c r="S21" s="17">
        <v>0.96206499999999995</v>
      </c>
      <c r="T21" s="17">
        <v>0.27531899999999998</v>
      </c>
      <c r="U21" s="17">
        <v>0.28617500000000001</v>
      </c>
      <c r="V21" s="17">
        <v>725.9</v>
      </c>
      <c r="W21" s="17">
        <v>0.151945</v>
      </c>
      <c r="X21" s="17">
        <v>491</v>
      </c>
      <c r="Y21" s="17">
        <v>0</v>
      </c>
      <c r="Z21" s="17">
        <v>0</v>
      </c>
      <c r="AA21" s="17">
        <v>0.44026900000000002</v>
      </c>
      <c r="AB21" s="17">
        <v>6.6018200000000004E-3</v>
      </c>
      <c r="AC21" s="17">
        <v>0.68856399999999995</v>
      </c>
      <c r="AD21" s="17">
        <v>0.25</v>
      </c>
      <c r="AE21" s="17">
        <v>1276.3</v>
      </c>
    </row>
    <row r="22" spans="1:31">
      <c r="A22" s="17">
        <v>9</v>
      </c>
      <c r="B22" s="19">
        <v>0.45825231481481482</v>
      </c>
      <c r="C22" s="17">
        <v>162.1</v>
      </c>
      <c r="D22" s="17">
        <v>2.7</v>
      </c>
      <c r="E22" s="17">
        <v>2.5699999999999998E-3</v>
      </c>
      <c r="F22" s="17">
        <v>0.124</v>
      </c>
      <c r="G22" s="17">
        <v>0.949048</v>
      </c>
      <c r="H22" s="17">
        <v>0.72338999999999998</v>
      </c>
      <c r="I22" s="17">
        <v>1.0027140000000001</v>
      </c>
      <c r="J22" s="17">
        <v>0.27932400000000002</v>
      </c>
      <c r="K22" s="17">
        <v>0.27856799999999998</v>
      </c>
      <c r="L22" s="17">
        <v>681.4</v>
      </c>
      <c r="M22" s="17">
        <v>0.12884200000000001</v>
      </c>
      <c r="N22" s="17">
        <v>1088</v>
      </c>
      <c r="O22" s="17">
        <v>0</v>
      </c>
      <c r="P22" s="17">
        <v>0</v>
      </c>
      <c r="Q22" s="17">
        <v>0.96920200000000001</v>
      </c>
      <c r="R22" s="17">
        <v>0.68465600000000004</v>
      </c>
      <c r="S22" s="17">
        <v>0.98307500000000003</v>
      </c>
      <c r="T22" s="17">
        <v>0.29841899999999999</v>
      </c>
      <c r="U22" s="17">
        <v>0.30355700000000002</v>
      </c>
      <c r="V22" s="17">
        <v>707</v>
      </c>
      <c r="W22" s="17">
        <v>0.192718</v>
      </c>
      <c r="X22" s="17">
        <v>429</v>
      </c>
      <c r="Y22" s="17">
        <v>0</v>
      </c>
      <c r="Z22" s="17">
        <v>0</v>
      </c>
      <c r="AA22" s="17">
        <v>0.46701100000000001</v>
      </c>
      <c r="AB22" s="17">
        <v>1.19747E-2</v>
      </c>
      <c r="AC22" s="17">
        <v>0.68822899999999998</v>
      </c>
      <c r="AD22" s="17">
        <v>0.25</v>
      </c>
      <c r="AE22" s="17">
        <v>1218.9000000000001</v>
      </c>
    </row>
    <row r="23" spans="1:31">
      <c r="A23" s="17">
        <v>10</v>
      </c>
      <c r="B23" s="19">
        <v>0.45831018518518518</v>
      </c>
      <c r="C23" s="17">
        <v>160.80000000000001</v>
      </c>
      <c r="D23" s="17">
        <v>2.7</v>
      </c>
      <c r="E23" s="17">
        <v>2.3509999999999998E-3</v>
      </c>
      <c r="F23" s="17">
        <v>0.114</v>
      </c>
      <c r="G23" s="17">
        <v>0.955175</v>
      </c>
      <c r="H23" s="17">
        <v>0.75734900000000005</v>
      </c>
      <c r="I23" s="17">
        <v>0.99961599999999995</v>
      </c>
      <c r="J23" s="17">
        <v>0.24226800000000001</v>
      </c>
      <c r="K23" s="17">
        <v>0.24236099999999999</v>
      </c>
      <c r="L23" s="17">
        <v>644.5</v>
      </c>
      <c r="M23" s="17">
        <v>0.11652700000000001</v>
      </c>
      <c r="N23" s="17">
        <v>787</v>
      </c>
      <c r="O23" s="17">
        <v>0</v>
      </c>
      <c r="P23" s="17">
        <v>0</v>
      </c>
      <c r="Q23" s="17">
        <v>0.96557700000000002</v>
      </c>
      <c r="R23" s="17">
        <v>0.68633599999999995</v>
      </c>
      <c r="S23" s="17">
        <v>0.970086</v>
      </c>
      <c r="T23" s="17">
        <v>0.28375</v>
      </c>
      <c r="U23" s="17">
        <v>0.29249999999999998</v>
      </c>
      <c r="V23" s="17">
        <v>741.3</v>
      </c>
      <c r="W23" s="17">
        <v>0.211783</v>
      </c>
      <c r="X23" s="17">
        <v>1116</v>
      </c>
      <c r="Y23" s="17">
        <v>0</v>
      </c>
      <c r="Z23" s="17">
        <v>0</v>
      </c>
      <c r="AA23" s="17">
        <v>0.45</v>
      </c>
      <c r="AB23" s="17">
        <v>8.2281200000000002E-3</v>
      </c>
      <c r="AC23" s="17">
        <v>0.68867100000000003</v>
      </c>
      <c r="AD23" s="17">
        <v>0.25</v>
      </c>
      <c r="AE23" s="17">
        <v>1288.7</v>
      </c>
    </row>
    <row r="24" spans="1:31">
      <c r="A24" s="17">
        <v>11</v>
      </c>
      <c r="B24" s="19">
        <v>0.4583564814814815</v>
      </c>
      <c r="C24" s="17">
        <v>159.69999999999999</v>
      </c>
      <c r="D24" s="17">
        <v>2.7</v>
      </c>
      <c r="E24" s="17">
        <v>2.6610000000000002E-3</v>
      </c>
      <c r="F24" s="17">
        <v>0.129</v>
      </c>
      <c r="G24" s="17">
        <v>0.96363600000000005</v>
      </c>
      <c r="H24" s="17">
        <v>0.72930399999999995</v>
      </c>
      <c r="I24" s="17">
        <v>0.99595</v>
      </c>
      <c r="J24" s="17">
        <v>0.26664599999999999</v>
      </c>
      <c r="K24" s="17">
        <v>0.267731</v>
      </c>
      <c r="L24" s="17">
        <v>708.8</v>
      </c>
      <c r="M24" s="17">
        <v>0.292076</v>
      </c>
      <c r="N24" s="17">
        <v>451</v>
      </c>
      <c r="O24" s="17">
        <v>0</v>
      </c>
      <c r="P24" s="17">
        <v>0</v>
      </c>
      <c r="Q24" s="17">
        <v>0.96646100000000001</v>
      </c>
      <c r="R24" s="17">
        <v>0.69347999999999999</v>
      </c>
      <c r="S24" s="17">
        <v>0.99087599999999998</v>
      </c>
      <c r="T24" s="17">
        <v>0.29739599999999999</v>
      </c>
      <c r="U24" s="17">
        <v>0.30013499999999999</v>
      </c>
      <c r="V24" s="17">
        <v>676</v>
      </c>
      <c r="W24" s="17">
        <v>0.145285</v>
      </c>
      <c r="X24" s="17">
        <v>605</v>
      </c>
      <c r="Y24" s="17">
        <v>0</v>
      </c>
      <c r="Z24" s="17">
        <v>0</v>
      </c>
      <c r="AA24" s="17">
        <v>0.46174599999999999</v>
      </c>
      <c r="AB24" s="17">
        <v>5.2036799999999996E-3</v>
      </c>
      <c r="AC24" s="17">
        <v>0.69502699999999995</v>
      </c>
      <c r="AD24" s="17">
        <v>0.25</v>
      </c>
      <c r="AE24" s="17">
        <v>1171.7</v>
      </c>
    </row>
    <row r="25" spans="1:31">
      <c r="A25" s="17">
        <v>12</v>
      </c>
      <c r="B25" s="19">
        <v>0.45841435185185181</v>
      </c>
      <c r="C25" s="17">
        <v>158.4</v>
      </c>
      <c r="D25" s="17">
        <v>2.7</v>
      </c>
      <c r="E25" s="17">
        <v>2.294E-3</v>
      </c>
      <c r="F25" s="17">
        <v>0.111</v>
      </c>
      <c r="G25" s="17">
        <v>0.96360999999999997</v>
      </c>
      <c r="H25" s="17">
        <v>0.77176999999999996</v>
      </c>
      <c r="I25" s="17">
        <v>1.0496529999999999</v>
      </c>
      <c r="J25" s="17">
        <v>0.27788299999999999</v>
      </c>
      <c r="K25" s="17">
        <v>0.26473799999999997</v>
      </c>
      <c r="L25" s="17">
        <v>639.5</v>
      </c>
      <c r="M25" s="17">
        <v>0.20635500000000001</v>
      </c>
      <c r="N25" s="17">
        <v>735</v>
      </c>
      <c r="O25" s="17">
        <v>0</v>
      </c>
      <c r="P25" s="17">
        <v>0</v>
      </c>
      <c r="Q25" s="17">
        <v>0.97739399999999999</v>
      </c>
      <c r="R25" s="17">
        <v>0.69511299999999998</v>
      </c>
      <c r="S25" s="17">
        <v>0.97556600000000004</v>
      </c>
      <c r="T25" s="17">
        <v>0.28045300000000001</v>
      </c>
      <c r="U25" s="17">
        <v>0.28747699999999998</v>
      </c>
      <c r="V25" s="17">
        <v>692.5</v>
      </c>
      <c r="W25" s="17">
        <v>0.37081999999999998</v>
      </c>
      <c r="X25" s="17">
        <v>467</v>
      </c>
      <c r="Y25" s="17">
        <v>0</v>
      </c>
      <c r="Z25" s="17">
        <v>0</v>
      </c>
      <c r="AA25" s="17">
        <v>0.442272</v>
      </c>
      <c r="AB25" s="17">
        <v>7.6256600000000003E-3</v>
      </c>
      <c r="AC25" s="17">
        <v>0.69725199999999998</v>
      </c>
      <c r="AD25" s="17">
        <v>0.25</v>
      </c>
      <c r="AE25" s="17">
        <v>1298.8</v>
      </c>
    </row>
    <row r="26" spans="1:31">
      <c r="A26" s="17">
        <v>13</v>
      </c>
      <c r="B26" s="19">
        <v>0.45847222222222223</v>
      </c>
      <c r="C26" s="17">
        <v>157.4</v>
      </c>
      <c r="D26" s="17">
        <v>2.7</v>
      </c>
      <c r="E26" s="17">
        <v>2.0330000000000001E-3</v>
      </c>
      <c r="F26" s="17">
        <v>9.8000000000000004E-2</v>
      </c>
      <c r="G26" s="17">
        <v>0.96258299999999997</v>
      </c>
      <c r="H26" s="17">
        <v>0.75283599999999995</v>
      </c>
      <c r="I26" s="17">
        <v>0.99747799999999998</v>
      </c>
      <c r="J26" s="17">
        <v>0.244642</v>
      </c>
      <c r="K26" s="17">
        <v>0.24526000000000001</v>
      </c>
      <c r="L26" s="17">
        <v>591.9</v>
      </c>
      <c r="M26" s="17">
        <v>0.31726100000000002</v>
      </c>
      <c r="N26" s="17">
        <v>502</v>
      </c>
      <c r="O26" s="17">
        <v>0</v>
      </c>
      <c r="P26" s="17">
        <v>0</v>
      </c>
      <c r="Q26" s="17">
        <v>0.96394800000000003</v>
      </c>
      <c r="R26" s="17">
        <v>0.70958100000000002</v>
      </c>
      <c r="S26" s="17">
        <v>0.97794700000000001</v>
      </c>
      <c r="T26" s="17">
        <v>0.26836599999999999</v>
      </c>
      <c r="U26" s="17">
        <v>0.27441700000000002</v>
      </c>
      <c r="V26" s="17">
        <v>690.6</v>
      </c>
      <c r="W26" s="17">
        <v>0.28485199999999999</v>
      </c>
      <c r="X26" s="17">
        <v>858</v>
      </c>
      <c r="Y26" s="17">
        <v>0</v>
      </c>
      <c r="Z26" s="17">
        <v>0</v>
      </c>
      <c r="AA26" s="17">
        <v>0.42218</v>
      </c>
      <c r="AB26" s="17">
        <v>4.8363700000000004E-3</v>
      </c>
      <c r="AC26" s="17">
        <v>0.71087900000000004</v>
      </c>
      <c r="AD26" s="17">
        <v>0.25</v>
      </c>
      <c r="AE26" s="17">
        <v>1403.3</v>
      </c>
    </row>
    <row r="27" spans="1:31">
      <c r="A27" s="17">
        <v>14</v>
      </c>
      <c r="B27" s="19">
        <v>0.45851851851851855</v>
      </c>
      <c r="C27" s="17">
        <v>156.1</v>
      </c>
      <c r="D27" s="17">
        <v>2.7</v>
      </c>
      <c r="E27" s="17">
        <v>2.372E-3</v>
      </c>
      <c r="F27" s="17">
        <v>0.115</v>
      </c>
      <c r="G27" s="17">
        <v>0.95798000000000005</v>
      </c>
      <c r="H27" s="17">
        <v>0.74678500000000003</v>
      </c>
      <c r="I27" s="17">
        <v>1.0056750000000001</v>
      </c>
      <c r="J27" s="17">
        <v>0.25889000000000001</v>
      </c>
      <c r="K27" s="17">
        <v>0.25742900000000002</v>
      </c>
      <c r="L27" s="17">
        <v>617.6</v>
      </c>
      <c r="M27" s="17">
        <v>0.261015</v>
      </c>
      <c r="N27" s="17">
        <v>570</v>
      </c>
      <c r="O27" s="17">
        <v>0</v>
      </c>
      <c r="P27" s="17">
        <v>0</v>
      </c>
      <c r="Q27" s="17">
        <v>0.96829699999999996</v>
      </c>
      <c r="R27" s="17">
        <v>0.67796400000000001</v>
      </c>
      <c r="S27" s="17">
        <v>0.97845400000000005</v>
      </c>
      <c r="T27" s="17">
        <v>0.30048900000000001</v>
      </c>
      <c r="U27" s="17">
        <v>0.30710599999999999</v>
      </c>
      <c r="V27" s="17">
        <v>740.2</v>
      </c>
      <c r="W27" s="17">
        <v>2.0930000000000001E-2</v>
      </c>
      <c r="X27" s="17">
        <v>554</v>
      </c>
      <c r="Y27" s="17">
        <v>0</v>
      </c>
      <c r="Z27" s="17">
        <v>0</v>
      </c>
      <c r="AA27" s="17">
        <v>0.47247099999999997</v>
      </c>
      <c r="AB27" s="17">
        <v>5.7172400000000002E-3</v>
      </c>
      <c r="AC27" s="17">
        <v>0.67968200000000001</v>
      </c>
      <c r="AD27" s="17">
        <v>0.25</v>
      </c>
      <c r="AE27" s="17">
        <v>1344.7</v>
      </c>
    </row>
    <row r="28" spans="1:31">
      <c r="A28" s="17">
        <v>15</v>
      </c>
      <c r="B28" s="19">
        <v>0.45857638888888891</v>
      </c>
      <c r="C28" s="17">
        <v>154.80000000000001</v>
      </c>
      <c r="D28" s="17">
        <v>2.7</v>
      </c>
      <c r="E28" s="17">
        <v>2.5370000000000002E-3</v>
      </c>
      <c r="F28" s="17">
        <v>0.123</v>
      </c>
      <c r="G28" s="17">
        <v>0.96064899999999998</v>
      </c>
      <c r="H28" s="17">
        <v>0.75616399999999995</v>
      </c>
      <c r="I28" s="17">
        <v>1.0266360000000001</v>
      </c>
      <c r="J28" s="17">
        <v>0.27047199999999999</v>
      </c>
      <c r="K28" s="17">
        <v>0.26345499999999999</v>
      </c>
      <c r="L28" s="17">
        <v>663</v>
      </c>
      <c r="M28" s="17">
        <v>0.24405399999999999</v>
      </c>
      <c r="N28" s="17">
        <v>779</v>
      </c>
      <c r="O28" s="17">
        <v>0</v>
      </c>
      <c r="P28" s="17">
        <v>0</v>
      </c>
      <c r="Q28" s="17">
        <v>0.97208600000000001</v>
      </c>
      <c r="R28" s="17">
        <v>0.68939300000000003</v>
      </c>
      <c r="S28" s="17">
        <v>0.99466299999999996</v>
      </c>
      <c r="T28" s="17">
        <v>0.30526999999999999</v>
      </c>
      <c r="U28" s="17">
        <v>0.30690800000000001</v>
      </c>
      <c r="V28" s="17">
        <v>715</v>
      </c>
      <c r="W28" s="17">
        <v>0.14702999999999999</v>
      </c>
      <c r="X28" s="17">
        <v>484</v>
      </c>
      <c r="Y28" s="17">
        <v>0</v>
      </c>
      <c r="Z28" s="17">
        <v>0</v>
      </c>
      <c r="AA28" s="17">
        <v>0.47216599999999997</v>
      </c>
      <c r="AB28" s="17">
        <v>8.3688400000000007E-3</v>
      </c>
      <c r="AC28" s="17">
        <v>0.69194800000000001</v>
      </c>
      <c r="AD28" s="17">
        <v>0.25</v>
      </c>
      <c r="AE28" s="17">
        <v>1252.8</v>
      </c>
    </row>
    <row r="29" spans="1:31">
      <c r="A29" s="17">
        <v>16</v>
      </c>
      <c r="B29" s="19">
        <v>0.45862268518518517</v>
      </c>
      <c r="C29" s="17">
        <v>153.69999999999999</v>
      </c>
      <c r="D29" s="17">
        <v>2.7</v>
      </c>
      <c r="E29" s="17">
        <v>2.7139999999999998E-3</v>
      </c>
      <c r="F29" s="17">
        <v>0.13100000000000001</v>
      </c>
      <c r="G29" s="17">
        <v>0.97090799999999999</v>
      </c>
      <c r="H29" s="17">
        <v>0.71779700000000002</v>
      </c>
      <c r="I29" s="17">
        <v>1.0184519999999999</v>
      </c>
      <c r="J29" s="17">
        <v>0.30065500000000001</v>
      </c>
      <c r="K29" s="17">
        <v>0.29520800000000003</v>
      </c>
      <c r="L29" s="17">
        <v>712.7</v>
      </c>
      <c r="M29" s="17">
        <v>0.12238599999999999</v>
      </c>
      <c r="N29" s="17">
        <v>1169</v>
      </c>
      <c r="O29" s="17">
        <v>0</v>
      </c>
      <c r="P29" s="17">
        <v>0</v>
      </c>
      <c r="Q29" s="17">
        <v>0.96790200000000004</v>
      </c>
      <c r="R29" s="17">
        <v>0.67941200000000002</v>
      </c>
      <c r="S29" s="17">
        <v>0.98034200000000005</v>
      </c>
      <c r="T29" s="17">
        <v>0.30092999999999998</v>
      </c>
      <c r="U29" s="17">
        <v>0.30696400000000001</v>
      </c>
      <c r="V29" s="17">
        <v>747</v>
      </c>
      <c r="W29" s="17">
        <v>0.25965500000000002</v>
      </c>
      <c r="X29" s="17">
        <v>718</v>
      </c>
      <c r="Y29" s="17">
        <v>0</v>
      </c>
      <c r="Z29" s="17">
        <v>0</v>
      </c>
      <c r="AA29" s="17">
        <v>0.47225299999999998</v>
      </c>
      <c r="AB29" s="17">
        <v>1.34345E-2</v>
      </c>
      <c r="AC29" s="17">
        <v>0.68345400000000001</v>
      </c>
      <c r="AD29" s="17">
        <v>0.25</v>
      </c>
      <c r="AE29" s="17">
        <v>1165.4000000000001</v>
      </c>
    </row>
    <row r="30" spans="1:31">
      <c r="A30" s="17">
        <v>17</v>
      </c>
      <c r="B30" s="19">
        <v>0.45868055555555554</v>
      </c>
      <c r="C30" s="17">
        <v>152.6</v>
      </c>
      <c r="D30" s="17">
        <v>2.7</v>
      </c>
      <c r="E30" s="17">
        <v>2.5959999999999998E-3</v>
      </c>
      <c r="F30" s="17">
        <v>0.126</v>
      </c>
      <c r="G30" s="17">
        <v>0.96287100000000003</v>
      </c>
      <c r="H30" s="17">
        <v>0.76936499999999997</v>
      </c>
      <c r="I30" s="17">
        <v>1.0662210000000001</v>
      </c>
      <c r="J30" s="17">
        <v>0.29685499999999998</v>
      </c>
      <c r="K30" s="17">
        <v>0.278418</v>
      </c>
      <c r="L30" s="17">
        <v>697.9</v>
      </c>
      <c r="M30" s="17">
        <v>0.14591299999999999</v>
      </c>
      <c r="N30" s="17">
        <v>1150</v>
      </c>
      <c r="O30" s="17">
        <v>0</v>
      </c>
      <c r="P30" s="17">
        <v>0</v>
      </c>
      <c r="Q30" s="17">
        <v>0.96142000000000005</v>
      </c>
      <c r="R30" s="17">
        <v>0.69788600000000001</v>
      </c>
      <c r="S30" s="17">
        <v>0.99649900000000002</v>
      </c>
      <c r="T30" s="17">
        <v>0.29861399999999999</v>
      </c>
      <c r="U30" s="17">
        <v>0.29966300000000001</v>
      </c>
      <c r="V30" s="17">
        <v>732.5</v>
      </c>
      <c r="W30" s="17">
        <v>9.5871999999999999E-2</v>
      </c>
      <c r="X30" s="17">
        <v>592</v>
      </c>
      <c r="Y30" s="17">
        <v>0</v>
      </c>
      <c r="Z30" s="17">
        <v>0</v>
      </c>
      <c r="AA30" s="17">
        <v>0.46101900000000001</v>
      </c>
      <c r="AB30" s="17">
        <v>1.29455E-2</v>
      </c>
      <c r="AC30" s="17">
        <v>0.70175100000000001</v>
      </c>
      <c r="AD30" s="17">
        <v>0.25</v>
      </c>
      <c r="AE30" s="17">
        <v>1190</v>
      </c>
    </row>
    <row r="31" spans="1:31">
      <c r="A31" s="17">
        <v>18</v>
      </c>
      <c r="B31" s="19">
        <v>0.45873842592592595</v>
      </c>
      <c r="C31" s="17">
        <v>151.30000000000001</v>
      </c>
      <c r="D31" s="17">
        <v>2.7</v>
      </c>
      <c r="E31" s="17">
        <v>2.771E-3</v>
      </c>
      <c r="F31" s="17">
        <v>0.13400000000000001</v>
      </c>
      <c r="G31" s="17">
        <v>0.96531299999999998</v>
      </c>
      <c r="H31" s="17">
        <v>0.72437300000000004</v>
      </c>
      <c r="I31" s="17">
        <v>1.008937</v>
      </c>
      <c r="J31" s="17">
        <v>0.28456500000000001</v>
      </c>
      <c r="K31" s="17">
        <v>0.28204400000000002</v>
      </c>
      <c r="L31" s="17">
        <v>744</v>
      </c>
      <c r="M31" s="17">
        <v>0.13933400000000001</v>
      </c>
      <c r="N31" s="17">
        <v>680</v>
      </c>
      <c r="O31" s="17">
        <v>0</v>
      </c>
      <c r="P31" s="17">
        <v>0</v>
      </c>
      <c r="Q31" s="17">
        <v>0.97123999999999999</v>
      </c>
      <c r="R31" s="17">
        <v>0.694299</v>
      </c>
      <c r="S31" s="17">
        <v>0.98989300000000002</v>
      </c>
      <c r="T31" s="17">
        <v>0.29559400000000002</v>
      </c>
      <c r="U31" s="17">
        <v>0.29861199999999999</v>
      </c>
      <c r="V31" s="17">
        <v>670.5</v>
      </c>
      <c r="W31" s="17">
        <v>0.163659</v>
      </c>
      <c r="X31" s="17">
        <v>623</v>
      </c>
      <c r="Y31" s="17">
        <v>0</v>
      </c>
      <c r="Z31" s="17">
        <v>0</v>
      </c>
      <c r="AA31" s="17">
        <v>0.45940300000000001</v>
      </c>
      <c r="AB31" s="17">
        <v>8.1991700000000004E-3</v>
      </c>
      <c r="AC31" s="17">
        <v>0.69672199999999995</v>
      </c>
      <c r="AD31" s="17">
        <v>0.25</v>
      </c>
      <c r="AE31" s="17">
        <v>1116.3</v>
      </c>
    </row>
    <row r="32" spans="1:31">
      <c r="A32" s="17">
        <v>19</v>
      </c>
      <c r="B32" s="19">
        <v>0.45878472222222227</v>
      </c>
      <c r="C32" s="17">
        <v>150.1</v>
      </c>
      <c r="D32" s="17">
        <v>2.7</v>
      </c>
      <c r="E32" s="17">
        <v>2.3730000000000001E-3</v>
      </c>
      <c r="F32" s="17">
        <v>0.115</v>
      </c>
      <c r="G32" s="17">
        <v>0.96740300000000001</v>
      </c>
      <c r="H32" s="17">
        <v>0.78568400000000005</v>
      </c>
      <c r="I32" s="17">
        <v>1.1159749999999999</v>
      </c>
      <c r="J32" s="17">
        <v>0.33028999999999997</v>
      </c>
      <c r="K32" s="17">
        <v>0.29596600000000001</v>
      </c>
      <c r="L32" s="17">
        <v>646.4</v>
      </c>
      <c r="M32" s="17">
        <v>0.23360400000000001</v>
      </c>
      <c r="N32" s="17">
        <v>700</v>
      </c>
      <c r="O32" s="17">
        <v>0</v>
      </c>
      <c r="P32" s="17">
        <v>0</v>
      </c>
      <c r="Q32" s="17">
        <v>0.97165299999999999</v>
      </c>
      <c r="R32" s="17">
        <v>0.70322600000000002</v>
      </c>
      <c r="S32" s="17">
        <v>0.99625600000000003</v>
      </c>
      <c r="T32" s="17">
        <v>0.29302899999999998</v>
      </c>
      <c r="U32" s="17">
        <v>0.29413099999999998</v>
      </c>
      <c r="V32" s="17">
        <v>721.7</v>
      </c>
      <c r="W32" s="17">
        <v>0.36517899999999998</v>
      </c>
      <c r="X32" s="17">
        <v>526</v>
      </c>
      <c r="Y32" s="17">
        <v>0</v>
      </c>
      <c r="Z32" s="17">
        <v>0</v>
      </c>
      <c r="AA32" s="17">
        <v>0.45250899999999999</v>
      </c>
      <c r="AB32" s="17">
        <v>7.3433500000000002E-3</v>
      </c>
      <c r="AC32" s="17">
        <v>0.70537799999999995</v>
      </c>
      <c r="AD32" s="17">
        <v>0.25</v>
      </c>
      <c r="AE32" s="17">
        <v>1285</v>
      </c>
    </row>
    <row r="33" spans="1:31">
      <c r="A33" s="17">
        <v>20</v>
      </c>
      <c r="B33" s="19">
        <v>0.45884259259259258</v>
      </c>
      <c r="C33" s="17">
        <v>149</v>
      </c>
      <c r="D33" s="17">
        <v>2.7</v>
      </c>
      <c r="E33" s="17">
        <v>2.4359999999999998E-3</v>
      </c>
      <c r="F33" s="17">
        <v>0.11799999999999999</v>
      </c>
      <c r="G33" s="17">
        <v>0.96638500000000005</v>
      </c>
      <c r="H33" s="17">
        <v>0.71777100000000005</v>
      </c>
      <c r="I33" s="17">
        <v>1.007212</v>
      </c>
      <c r="J33" s="17">
        <v>0.28944199999999998</v>
      </c>
      <c r="K33" s="17">
        <v>0.28736899999999999</v>
      </c>
      <c r="L33" s="17">
        <v>664</v>
      </c>
      <c r="M33" s="17">
        <v>4.1672000000000001E-2</v>
      </c>
      <c r="N33" s="17">
        <v>519</v>
      </c>
      <c r="O33" s="17">
        <v>0</v>
      </c>
      <c r="P33" s="17">
        <v>0</v>
      </c>
      <c r="Q33" s="17">
        <v>0.97481099999999998</v>
      </c>
      <c r="R33" s="17">
        <v>0.70066899999999999</v>
      </c>
      <c r="S33" s="17">
        <v>0.99158000000000002</v>
      </c>
      <c r="T33" s="17">
        <v>0.29091099999999998</v>
      </c>
      <c r="U33" s="17">
        <v>0.293381</v>
      </c>
      <c r="V33" s="17">
        <v>681.8</v>
      </c>
      <c r="W33" s="17">
        <v>0.32142700000000002</v>
      </c>
      <c r="X33" s="17">
        <v>587</v>
      </c>
      <c r="Y33" s="17">
        <v>0</v>
      </c>
      <c r="Z33" s="17">
        <v>0</v>
      </c>
      <c r="AA33" s="17">
        <v>0.45135599999999998</v>
      </c>
      <c r="AB33" s="17">
        <v>5.5974099999999997E-3</v>
      </c>
      <c r="AC33" s="17">
        <v>0.70229799999999998</v>
      </c>
      <c r="AD33" s="17">
        <v>0.25</v>
      </c>
      <c r="AE33" s="17">
        <v>1250.9000000000001</v>
      </c>
    </row>
    <row r="34" spans="1:31">
      <c r="A34" s="17">
        <v>21</v>
      </c>
      <c r="B34" s="19">
        <v>0.45890046296296294</v>
      </c>
      <c r="C34" s="17">
        <v>147.69999999999999</v>
      </c>
      <c r="D34" s="17">
        <v>2.7</v>
      </c>
      <c r="E34" s="17">
        <v>2.529E-3</v>
      </c>
      <c r="F34" s="17">
        <v>0.122</v>
      </c>
      <c r="G34" s="17">
        <v>0.97706899999999997</v>
      </c>
      <c r="H34" s="17">
        <v>0.72858999999999996</v>
      </c>
      <c r="I34" s="17">
        <v>1.006942</v>
      </c>
      <c r="J34" s="17">
        <v>0.27835199999999999</v>
      </c>
      <c r="K34" s="17">
        <v>0.27643299999999998</v>
      </c>
      <c r="L34" s="17">
        <v>685.8</v>
      </c>
      <c r="M34" s="17">
        <v>0.206232</v>
      </c>
      <c r="N34" s="17">
        <v>678</v>
      </c>
      <c r="O34" s="17">
        <v>0</v>
      </c>
      <c r="P34" s="17">
        <v>0</v>
      </c>
      <c r="Q34" s="17">
        <v>0.96641299999999997</v>
      </c>
      <c r="R34" s="17">
        <v>0.70043999999999995</v>
      </c>
      <c r="S34" s="17">
        <v>0.99417800000000001</v>
      </c>
      <c r="T34" s="17">
        <v>0.293738</v>
      </c>
      <c r="U34" s="17">
        <v>0.295458</v>
      </c>
      <c r="V34" s="17">
        <v>678.9</v>
      </c>
      <c r="W34" s="17">
        <v>0.25591399999999997</v>
      </c>
      <c r="X34" s="17">
        <v>1031</v>
      </c>
      <c r="Y34" s="17">
        <v>0</v>
      </c>
      <c r="Z34" s="17">
        <v>0</v>
      </c>
      <c r="AA34" s="17">
        <v>0.45455099999999998</v>
      </c>
      <c r="AB34" s="17">
        <v>7.5429800000000003E-3</v>
      </c>
      <c r="AC34" s="17">
        <v>0.70265599999999995</v>
      </c>
      <c r="AD34" s="17">
        <v>0.25</v>
      </c>
      <c r="AE34" s="17">
        <v>1211.0999999999999</v>
      </c>
    </row>
    <row r="35" spans="1:31">
      <c r="A35" s="17">
        <v>22</v>
      </c>
      <c r="B35" s="19">
        <v>0.45894675925925926</v>
      </c>
      <c r="C35" s="17">
        <v>146.6</v>
      </c>
      <c r="D35" s="17">
        <v>2.7</v>
      </c>
      <c r="E35" s="17">
        <v>2.6180000000000001E-3</v>
      </c>
      <c r="F35" s="17">
        <v>0.127</v>
      </c>
      <c r="G35" s="17">
        <v>0.96483200000000002</v>
      </c>
      <c r="H35" s="17">
        <v>0.752633</v>
      </c>
      <c r="I35" s="17">
        <v>1.019585</v>
      </c>
      <c r="J35" s="17">
        <v>0.26695200000000002</v>
      </c>
      <c r="K35" s="17">
        <v>0.261824</v>
      </c>
      <c r="L35" s="17">
        <v>665.3</v>
      </c>
      <c r="M35" s="17">
        <v>0.31086200000000003</v>
      </c>
      <c r="N35" s="17">
        <v>554</v>
      </c>
      <c r="O35" s="17">
        <v>0</v>
      </c>
      <c r="P35" s="17">
        <v>0</v>
      </c>
      <c r="Q35" s="17">
        <v>0.97466699999999995</v>
      </c>
      <c r="R35" s="17">
        <v>0.68309399999999998</v>
      </c>
      <c r="S35" s="17">
        <v>0.99694000000000005</v>
      </c>
      <c r="T35" s="17">
        <v>0.31384600000000001</v>
      </c>
      <c r="U35" s="17">
        <v>0.31480999999999998</v>
      </c>
      <c r="V35" s="17">
        <v>679.5</v>
      </c>
      <c r="W35" s="17">
        <v>1.5E-5</v>
      </c>
      <c r="X35" s="17">
        <v>740</v>
      </c>
      <c r="Y35" s="17">
        <v>0</v>
      </c>
      <c r="Z35" s="17">
        <v>0</v>
      </c>
      <c r="AA35" s="17">
        <v>0.48432199999999997</v>
      </c>
      <c r="AB35" s="17">
        <v>5.9875600000000003E-3</v>
      </c>
      <c r="AC35" s="17">
        <v>0.68497300000000005</v>
      </c>
      <c r="AD35" s="17">
        <v>0.25</v>
      </c>
      <c r="AE35" s="17">
        <v>1248.4000000000001</v>
      </c>
    </row>
    <row r="36" spans="1:31">
      <c r="A36" s="17">
        <v>23</v>
      </c>
      <c r="B36" s="19">
        <v>0.45900462962962968</v>
      </c>
      <c r="C36" s="17">
        <v>145.30000000000001</v>
      </c>
      <c r="D36" s="17">
        <v>2.7</v>
      </c>
      <c r="E36" s="17">
        <v>2.598E-3</v>
      </c>
      <c r="F36" s="17">
        <v>0.126</v>
      </c>
      <c r="G36" s="17">
        <v>0.96253699999999998</v>
      </c>
      <c r="H36" s="17">
        <v>0.73278600000000005</v>
      </c>
      <c r="I36" s="17">
        <v>1.026516</v>
      </c>
      <c r="J36" s="17">
        <v>0.29372999999999999</v>
      </c>
      <c r="K36" s="17">
        <v>0.28614200000000001</v>
      </c>
      <c r="L36" s="17">
        <v>663.8</v>
      </c>
      <c r="M36" s="17">
        <v>1.059E-3</v>
      </c>
      <c r="N36" s="17">
        <v>386</v>
      </c>
      <c r="O36" s="17">
        <v>0</v>
      </c>
      <c r="P36" s="17">
        <v>0</v>
      </c>
      <c r="Q36" s="17">
        <v>0.96467400000000003</v>
      </c>
      <c r="R36" s="17">
        <v>0.68220099999999995</v>
      </c>
      <c r="S36" s="17">
        <v>0.99232100000000001</v>
      </c>
      <c r="T36" s="17">
        <v>0.31012000000000001</v>
      </c>
      <c r="U36" s="17">
        <v>0.31252000000000002</v>
      </c>
      <c r="V36" s="17">
        <v>707</v>
      </c>
      <c r="W36" s="17">
        <v>0.105724</v>
      </c>
      <c r="X36" s="17">
        <v>663</v>
      </c>
      <c r="Y36" s="17">
        <v>0</v>
      </c>
      <c r="Z36" s="17">
        <v>0</v>
      </c>
      <c r="AA36" s="17">
        <v>0.48079899999999998</v>
      </c>
      <c r="AB36" s="17">
        <v>4.1752400000000002E-3</v>
      </c>
      <c r="AC36" s="17">
        <v>0.68349599999999999</v>
      </c>
      <c r="AD36" s="17">
        <v>0.25</v>
      </c>
      <c r="AE36" s="17">
        <v>1251.2</v>
      </c>
    </row>
    <row r="37" spans="1:31">
      <c r="A37" s="17">
        <v>24</v>
      </c>
      <c r="B37" s="19">
        <v>0.45906249999999998</v>
      </c>
      <c r="C37" s="17">
        <v>144.1</v>
      </c>
      <c r="D37" s="17">
        <v>2.7</v>
      </c>
      <c r="E37" s="17">
        <v>2.2139999999999998E-3</v>
      </c>
      <c r="F37" s="17">
        <v>0.107</v>
      </c>
      <c r="G37" s="17">
        <v>0.96020799999999995</v>
      </c>
      <c r="H37" s="17">
        <v>0.74249799999999999</v>
      </c>
      <c r="I37" s="17">
        <v>1.0207820000000001</v>
      </c>
      <c r="J37" s="17">
        <v>0.27828399999999998</v>
      </c>
      <c r="K37" s="17">
        <v>0.272619</v>
      </c>
      <c r="L37" s="17">
        <v>612.70000000000005</v>
      </c>
      <c r="M37" s="17">
        <v>0.181057</v>
      </c>
      <c r="N37" s="17">
        <v>440</v>
      </c>
      <c r="O37" s="17">
        <v>0</v>
      </c>
      <c r="P37" s="17">
        <v>0</v>
      </c>
      <c r="Q37" s="17">
        <v>0.96750700000000001</v>
      </c>
      <c r="R37" s="17">
        <v>0.71180600000000005</v>
      </c>
      <c r="S37" s="17">
        <v>1.00051</v>
      </c>
      <c r="T37" s="17">
        <v>0.28870400000000002</v>
      </c>
      <c r="U37" s="17">
        <v>0.28855700000000001</v>
      </c>
      <c r="V37" s="17">
        <v>724</v>
      </c>
      <c r="W37" s="17">
        <v>0.26366400000000001</v>
      </c>
      <c r="X37" s="17">
        <v>567</v>
      </c>
      <c r="Y37" s="17">
        <v>0</v>
      </c>
      <c r="Z37" s="17">
        <v>0</v>
      </c>
      <c r="AA37" s="17">
        <v>0.44393300000000002</v>
      </c>
      <c r="AB37" s="17">
        <v>4.3917599999999998E-3</v>
      </c>
      <c r="AC37" s="17">
        <v>0.71307399999999999</v>
      </c>
      <c r="AD37" s="17">
        <v>0.25</v>
      </c>
      <c r="AE37" s="17">
        <v>1355.5</v>
      </c>
    </row>
    <row r="38" spans="1:31">
      <c r="A38" s="17">
        <v>25</v>
      </c>
      <c r="B38" s="19">
        <v>0.45910879629629631</v>
      </c>
      <c r="C38" s="17">
        <v>142.80000000000001</v>
      </c>
      <c r="D38" s="17">
        <v>2.7</v>
      </c>
      <c r="E38" s="17">
        <v>2.3999999999999998E-3</v>
      </c>
      <c r="F38" s="17">
        <v>0.11600000000000001</v>
      </c>
      <c r="G38" s="17">
        <v>0.97149200000000002</v>
      </c>
      <c r="H38" s="17">
        <v>0.72888799999999998</v>
      </c>
      <c r="I38" s="17">
        <v>1.018024</v>
      </c>
      <c r="J38" s="17">
        <v>0.28913499999999998</v>
      </c>
      <c r="K38" s="17">
        <v>0.28401599999999999</v>
      </c>
      <c r="L38" s="17">
        <v>650.5</v>
      </c>
      <c r="M38" s="17">
        <v>0.121438</v>
      </c>
      <c r="N38" s="17">
        <v>736</v>
      </c>
      <c r="O38" s="17">
        <v>0</v>
      </c>
      <c r="P38" s="17">
        <v>0</v>
      </c>
      <c r="Q38" s="17">
        <v>0.97421199999999997</v>
      </c>
      <c r="R38" s="17">
        <v>0.70344099999999998</v>
      </c>
      <c r="S38" s="17">
        <v>0.99868100000000004</v>
      </c>
      <c r="T38" s="17">
        <v>0.29524</v>
      </c>
      <c r="U38" s="17">
        <v>0.29563</v>
      </c>
      <c r="V38" s="17">
        <v>678.5</v>
      </c>
      <c r="W38" s="17">
        <v>8.7226999999999999E-2</v>
      </c>
      <c r="X38" s="17">
        <v>523</v>
      </c>
      <c r="Y38" s="17">
        <v>0</v>
      </c>
      <c r="Z38" s="17">
        <v>0</v>
      </c>
      <c r="AA38" s="17">
        <v>0.45481500000000002</v>
      </c>
      <c r="AB38" s="17">
        <v>7.7638799999999999E-3</v>
      </c>
      <c r="AC38" s="17">
        <v>0.70573300000000005</v>
      </c>
      <c r="AD38" s="17">
        <v>0.25</v>
      </c>
      <c r="AE38" s="17">
        <v>1276.8</v>
      </c>
    </row>
    <row r="39" spans="1:31">
      <c r="A39" s="17">
        <v>26</v>
      </c>
      <c r="B39" s="19">
        <v>0.45916666666666667</v>
      </c>
      <c r="C39" s="17">
        <v>141.5</v>
      </c>
      <c r="D39" s="17">
        <v>2.7</v>
      </c>
      <c r="E39" s="17">
        <v>2.575E-3</v>
      </c>
      <c r="F39" s="17">
        <v>0.125</v>
      </c>
      <c r="G39" s="17">
        <v>0.96544200000000002</v>
      </c>
      <c r="H39" s="17">
        <v>0.76083800000000001</v>
      </c>
      <c r="I39" s="17">
        <v>1.036897</v>
      </c>
      <c r="J39" s="17">
        <v>0.27606000000000003</v>
      </c>
      <c r="K39" s="17">
        <v>0.26623599999999997</v>
      </c>
      <c r="L39" s="17">
        <v>637.20000000000005</v>
      </c>
      <c r="M39" s="17">
        <v>0.29871500000000001</v>
      </c>
      <c r="N39" s="17">
        <v>465</v>
      </c>
      <c r="O39" s="17">
        <v>0</v>
      </c>
      <c r="P39" s="17">
        <v>0</v>
      </c>
      <c r="Q39" s="17">
        <v>0.97671399999999997</v>
      </c>
      <c r="R39" s="17">
        <v>0.68819399999999997</v>
      </c>
      <c r="S39" s="17">
        <v>1.016494</v>
      </c>
      <c r="T39" s="17">
        <v>0.32829999999999998</v>
      </c>
      <c r="U39" s="17">
        <v>0.32297300000000001</v>
      </c>
      <c r="V39" s="17">
        <v>701.2</v>
      </c>
      <c r="W39" s="17">
        <v>5.5947999999999998E-2</v>
      </c>
      <c r="X39" s="17">
        <v>636</v>
      </c>
      <c r="Y39" s="17">
        <v>0</v>
      </c>
      <c r="Z39" s="17">
        <v>0</v>
      </c>
      <c r="AA39" s="17">
        <v>0.49688100000000002</v>
      </c>
      <c r="AB39" s="17">
        <v>4.81672E-3</v>
      </c>
      <c r="AC39" s="17">
        <v>0.68977599999999994</v>
      </c>
      <c r="AD39" s="17">
        <v>0.25</v>
      </c>
      <c r="AE39" s="17">
        <v>1303.5</v>
      </c>
    </row>
    <row r="40" spans="1:31">
      <c r="A40" s="17">
        <v>27</v>
      </c>
      <c r="B40" s="19">
        <v>0.45922453703703708</v>
      </c>
      <c r="C40" s="17">
        <v>140.4</v>
      </c>
      <c r="D40" s="17">
        <v>2.7</v>
      </c>
      <c r="E40" s="17">
        <v>2.4550000000000002E-3</v>
      </c>
      <c r="F40" s="17">
        <v>0.11899999999999999</v>
      </c>
      <c r="G40" s="17">
        <v>0.96819299999999997</v>
      </c>
      <c r="H40" s="17">
        <v>0.76865099999999997</v>
      </c>
      <c r="I40" s="17">
        <v>1.0518529999999999</v>
      </c>
      <c r="J40" s="17">
        <v>0.28320099999999998</v>
      </c>
      <c r="K40" s="17">
        <v>0.26924100000000001</v>
      </c>
      <c r="L40" s="17">
        <v>643.29999999999995</v>
      </c>
      <c r="M40" s="17">
        <v>0.269731</v>
      </c>
      <c r="N40" s="17">
        <v>652</v>
      </c>
      <c r="O40" s="17">
        <v>0</v>
      </c>
      <c r="P40" s="17">
        <v>0</v>
      </c>
      <c r="Q40" s="17">
        <v>0.96918499999999996</v>
      </c>
      <c r="R40" s="17">
        <v>0.71317200000000003</v>
      </c>
      <c r="S40" s="17">
        <v>1.0269889999999999</v>
      </c>
      <c r="T40" s="17">
        <v>0.31381599999999998</v>
      </c>
      <c r="U40" s="17">
        <v>0.30556899999999998</v>
      </c>
      <c r="V40" s="17">
        <v>677.4</v>
      </c>
      <c r="W40" s="17">
        <v>0.17949100000000001</v>
      </c>
      <c r="X40" s="17">
        <v>680</v>
      </c>
      <c r="Y40" s="17">
        <v>0</v>
      </c>
      <c r="Z40" s="17">
        <v>0</v>
      </c>
      <c r="AA40" s="17">
        <v>0.47010600000000002</v>
      </c>
      <c r="AB40" s="17">
        <v>6.8112600000000004E-3</v>
      </c>
      <c r="AC40" s="17">
        <v>0.71531</v>
      </c>
      <c r="AD40" s="17">
        <v>0.25</v>
      </c>
      <c r="AE40" s="17">
        <v>1291</v>
      </c>
    </row>
    <row r="41" spans="1:31">
      <c r="A41" s="17">
        <v>28</v>
      </c>
      <c r="B41" s="19">
        <v>0.45927083333333335</v>
      </c>
      <c r="C41" s="17">
        <v>139.1</v>
      </c>
      <c r="D41" s="17">
        <v>2.7</v>
      </c>
      <c r="E41" s="17">
        <v>2.7859999999999998E-3</v>
      </c>
      <c r="F41" s="17">
        <v>0.13500000000000001</v>
      </c>
      <c r="G41" s="17">
        <v>0.966503</v>
      </c>
      <c r="H41" s="17">
        <v>0.74893600000000005</v>
      </c>
      <c r="I41" s="17">
        <v>1.037399</v>
      </c>
      <c r="J41" s="17">
        <v>0.288462</v>
      </c>
      <c r="K41" s="17">
        <v>0.278063</v>
      </c>
      <c r="L41" s="17">
        <v>684.7</v>
      </c>
      <c r="M41" s="17">
        <v>0.303809</v>
      </c>
      <c r="N41" s="17">
        <v>590</v>
      </c>
      <c r="O41" s="17">
        <v>0</v>
      </c>
      <c r="P41" s="17">
        <v>0</v>
      </c>
      <c r="Q41" s="17">
        <v>0.97718899999999997</v>
      </c>
      <c r="R41" s="17">
        <v>0.688419</v>
      </c>
      <c r="S41" s="17">
        <v>1.0210779999999999</v>
      </c>
      <c r="T41" s="17">
        <v>0.33265899999999998</v>
      </c>
      <c r="U41" s="17">
        <v>0.32579200000000003</v>
      </c>
      <c r="V41" s="17">
        <v>701.7</v>
      </c>
      <c r="W41" s="17">
        <v>2.5225000000000001E-2</v>
      </c>
      <c r="X41" s="17">
        <v>524</v>
      </c>
      <c r="Y41" s="17">
        <v>0</v>
      </c>
      <c r="Z41" s="17">
        <v>0</v>
      </c>
      <c r="AA41" s="17">
        <v>0.50121800000000005</v>
      </c>
      <c r="AB41" s="17">
        <v>6.5568199999999997E-3</v>
      </c>
      <c r="AC41" s="17">
        <v>0.69059999999999999</v>
      </c>
      <c r="AD41" s="17">
        <v>0.25</v>
      </c>
      <c r="AE41" s="17">
        <v>1213.0999999999999</v>
      </c>
    </row>
    <row r="42" spans="1:31">
      <c r="A42" s="17">
        <v>29</v>
      </c>
      <c r="B42" s="19">
        <v>0.45932870370370371</v>
      </c>
      <c r="C42" s="17">
        <v>137.9</v>
      </c>
      <c r="D42" s="17">
        <v>3.6</v>
      </c>
      <c r="E42" s="17">
        <v>3.4529999999999999E-3</v>
      </c>
      <c r="F42" s="17">
        <v>0.16700000000000001</v>
      </c>
      <c r="G42" s="17">
        <v>0.96694999999999998</v>
      </c>
      <c r="H42" s="17">
        <v>0.75516099999999997</v>
      </c>
      <c r="I42" s="17">
        <v>1.060905</v>
      </c>
      <c r="J42" s="17">
        <v>0.30574400000000002</v>
      </c>
      <c r="K42" s="17">
        <v>0.28819099999999997</v>
      </c>
      <c r="L42" s="17">
        <v>645.6</v>
      </c>
      <c r="M42" s="17">
        <v>0.26651200000000003</v>
      </c>
      <c r="N42" s="17">
        <v>496</v>
      </c>
      <c r="O42" s="17">
        <v>0</v>
      </c>
      <c r="P42" s="17">
        <v>0</v>
      </c>
      <c r="Q42" s="17">
        <v>0.96981899999999999</v>
      </c>
      <c r="R42" s="17">
        <v>0.68820999999999999</v>
      </c>
      <c r="S42" s="17">
        <v>1.0139899999999999</v>
      </c>
      <c r="T42" s="17">
        <v>0.32578000000000001</v>
      </c>
      <c r="U42" s="17">
        <v>0.32128499999999999</v>
      </c>
      <c r="V42" s="17">
        <v>726.8</v>
      </c>
      <c r="W42" s="17">
        <v>0.19008800000000001</v>
      </c>
      <c r="X42" s="17">
        <v>552</v>
      </c>
      <c r="Y42" s="17">
        <v>0</v>
      </c>
      <c r="Z42" s="17">
        <v>0</v>
      </c>
      <c r="AA42" s="17">
        <v>0.494284</v>
      </c>
      <c r="AB42" s="17">
        <v>6.9296499999999999E-3</v>
      </c>
      <c r="AC42" s="17">
        <v>0.69046799999999997</v>
      </c>
      <c r="AD42" s="17">
        <v>0.25</v>
      </c>
      <c r="AE42" s="17">
        <v>1286.5</v>
      </c>
    </row>
    <row r="43" spans="1:31">
      <c r="A43" s="17">
        <v>30</v>
      </c>
      <c r="B43" s="19">
        <v>0.45937500000000003</v>
      </c>
      <c r="C43" s="17">
        <v>136.4</v>
      </c>
      <c r="D43" s="17">
        <v>3.6</v>
      </c>
      <c r="E43" s="17">
        <v>3.398E-3</v>
      </c>
      <c r="F43" s="17">
        <v>0.16400000000000001</v>
      </c>
      <c r="G43" s="17">
        <v>0.95006199999999996</v>
      </c>
      <c r="H43" s="17">
        <v>0.74168699999999999</v>
      </c>
      <c r="I43" s="17">
        <v>1.0488980000000001</v>
      </c>
      <c r="J43" s="17">
        <v>0.30721100000000001</v>
      </c>
      <c r="K43" s="17">
        <v>0.29288900000000001</v>
      </c>
      <c r="L43" s="17">
        <v>667.7</v>
      </c>
      <c r="M43" s="17">
        <v>3.0000000000000001E-6</v>
      </c>
      <c r="N43" s="17">
        <v>311</v>
      </c>
      <c r="O43" s="17">
        <v>0</v>
      </c>
      <c r="P43" s="17">
        <v>0</v>
      </c>
      <c r="Q43" s="17">
        <v>0.98099700000000001</v>
      </c>
      <c r="R43" s="17">
        <v>0.73176099999999999</v>
      </c>
      <c r="S43" s="17">
        <v>1.052778</v>
      </c>
      <c r="T43" s="17">
        <v>0.32101800000000003</v>
      </c>
      <c r="U43" s="17">
        <v>0.30492399999999997</v>
      </c>
      <c r="V43" s="17">
        <v>682.4</v>
      </c>
      <c r="W43" s="17">
        <v>0.13811699999999999</v>
      </c>
      <c r="X43" s="17">
        <v>594</v>
      </c>
      <c r="Y43" s="17">
        <v>0</v>
      </c>
      <c r="Z43" s="17">
        <v>0</v>
      </c>
      <c r="AA43" s="17">
        <v>0.46911399999999998</v>
      </c>
      <c r="AB43" s="17">
        <v>4.49877E-3</v>
      </c>
      <c r="AC43" s="17">
        <v>0.733205</v>
      </c>
      <c r="AD43" s="17">
        <v>0.25</v>
      </c>
      <c r="AE43" s="17">
        <v>1244</v>
      </c>
    </row>
    <row r="44" spans="1:31">
      <c r="A44" s="17">
        <v>31</v>
      </c>
      <c r="B44" s="19">
        <v>0.45943287037037034</v>
      </c>
      <c r="C44" s="17">
        <v>135.5</v>
      </c>
      <c r="D44" s="17">
        <v>3.6</v>
      </c>
      <c r="E44" s="17">
        <v>3.3540000000000002E-3</v>
      </c>
      <c r="F44" s="17">
        <v>0.16200000000000001</v>
      </c>
      <c r="G44" s="17">
        <v>0.969584</v>
      </c>
      <c r="H44" s="17">
        <v>0.74410900000000002</v>
      </c>
      <c r="I44" s="17">
        <v>1.0556890000000001</v>
      </c>
      <c r="J44" s="17">
        <v>0.31158000000000002</v>
      </c>
      <c r="K44" s="17">
        <v>0.29514400000000002</v>
      </c>
      <c r="L44" s="17">
        <v>661.4</v>
      </c>
      <c r="M44" s="17">
        <v>0.19783899999999999</v>
      </c>
      <c r="N44" s="17">
        <v>436</v>
      </c>
      <c r="O44" s="17">
        <v>0</v>
      </c>
      <c r="P44" s="17">
        <v>0</v>
      </c>
      <c r="Q44" s="17">
        <v>0.96415200000000001</v>
      </c>
      <c r="R44" s="17">
        <v>0.70297399999999999</v>
      </c>
      <c r="S44" s="17">
        <v>1.010521</v>
      </c>
      <c r="T44" s="17">
        <v>0.30754700000000001</v>
      </c>
      <c r="U44" s="17">
        <v>0.30434499999999998</v>
      </c>
      <c r="V44" s="17">
        <v>714.8</v>
      </c>
      <c r="W44" s="17">
        <v>0.28813299999999997</v>
      </c>
      <c r="X44" s="17">
        <v>599</v>
      </c>
      <c r="Y44" s="17">
        <v>0</v>
      </c>
      <c r="Z44" s="17">
        <v>0</v>
      </c>
      <c r="AA44" s="17">
        <v>0.468223</v>
      </c>
      <c r="AB44" s="17">
        <v>6.2502900000000004E-3</v>
      </c>
      <c r="AC44" s="17">
        <v>0.704897</v>
      </c>
      <c r="AD44" s="17">
        <v>0.25</v>
      </c>
      <c r="AE44" s="17">
        <v>1255.8</v>
      </c>
    </row>
    <row r="45" spans="1:31">
      <c r="A45" s="17">
        <v>32</v>
      </c>
      <c r="B45" s="19">
        <v>0.45949074074074076</v>
      </c>
      <c r="C45" s="17">
        <v>134.19999999999999</v>
      </c>
      <c r="D45" s="17">
        <v>3.6</v>
      </c>
      <c r="E45" s="17">
        <v>3.1809999999999998E-3</v>
      </c>
      <c r="F45" s="17">
        <v>0.154</v>
      </c>
      <c r="G45" s="17">
        <v>0.97470000000000001</v>
      </c>
      <c r="H45" s="17">
        <v>0.74930099999999999</v>
      </c>
      <c r="I45" s="17">
        <v>1.0495699999999999</v>
      </c>
      <c r="J45" s="17">
        <v>0.30026799999999998</v>
      </c>
      <c r="K45" s="17">
        <v>0.28608699999999998</v>
      </c>
      <c r="L45" s="17">
        <v>595.9</v>
      </c>
      <c r="M45" s="17">
        <v>1.6730999999999999E-2</v>
      </c>
      <c r="N45" s="17">
        <v>896</v>
      </c>
      <c r="O45" s="17">
        <v>0</v>
      </c>
      <c r="P45" s="17">
        <v>0</v>
      </c>
      <c r="Q45" s="17">
        <v>0.97907999999999995</v>
      </c>
      <c r="R45" s="17">
        <v>0.70130000000000003</v>
      </c>
      <c r="S45" s="17">
        <v>1.034545</v>
      </c>
      <c r="T45" s="17">
        <v>0.33324500000000001</v>
      </c>
      <c r="U45" s="17">
        <v>0.32211800000000002</v>
      </c>
      <c r="V45" s="17">
        <v>721.1</v>
      </c>
      <c r="W45" s="17">
        <v>0.176201</v>
      </c>
      <c r="X45" s="17">
        <v>629</v>
      </c>
      <c r="Y45" s="17">
        <v>0</v>
      </c>
      <c r="Z45" s="17">
        <v>0</v>
      </c>
      <c r="AA45" s="17">
        <v>0.49556600000000001</v>
      </c>
      <c r="AB45" s="17">
        <v>1.15052E-2</v>
      </c>
      <c r="AC45" s="17">
        <v>0.70513400000000004</v>
      </c>
      <c r="AD45" s="17">
        <v>0.25</v>
      </c>
      <c r="AE45" s="17">
        <v>1393.7</v>
      </c>
    </row>
    <row r="46" spans="1:31">
      <c r="A46" s="17">
        <v>33</v>
      </c>
      <c r="B46" s="19">
        <v>0.45953703703703702</v>
      </c>
      <c r="C46" s="17">
        <v>133</v>
      </c>
      <c r="D46" s="17">
        <v>3.6</v>
      </c>
      <c r="E46" s="17">
        <v>3.6410000000000001E-3</v>
      </c>
      <c r="F46" s="17">
        <v>0.17599999999999999</v>
      </c>
      <c r="G46" s="17">
        <v>0.96504900000000005</v>
      </c>
      <c r="H46" s="17">
        <v>0.75198900000000002</v>
      </c>
      <c r="I46" s="17">
        <v>1.0518179999999999</v>
      </c>
      <c r="J46" s="17">
        <v>0.29982900000000001</v>
      </c>
      <c r="K46" s="17">
        <v>0.28505799999999998</v>
      </c>
      <c r="L46" s="17">
        <v>673.3</v>
      </c>
      <c r="M46" s="17">
        <v>0.24256</v>
      </c>
      <c r="N46" s="17">
        <v>963</v>
      </c>
      <c r="O46" s="17">
        <v>0</v>
      </c>
      <c r="P46" s="17">
        <v>0</v>
      </c>
      <c r="Q46" s="17">
        <v>0.97394199999999997</v>
      </c>
      <c r="R46" s="17">
        <v>0.68954899999999997</v>
      </c>
      <c r="S46" s="17">
        <v>1.0247250000000001</v>
      </c>
      <c r="T46" s="17">
        <v>0.33517599999999997</v>
      </c>
      <c r="U46" s="17">
        <v>0.32708900000000002</v>
      </c>
      <c r="V46" s="17">
        <v>751.1</v>
      </c>
      <c r="W46" s="17">
        <v>1.2999999999999999E-5</v>
      </c>
      <c r="X46" s="17">
        <v>1239</v>
      </c>
      <c r="Y46" s="17">
        <v>0</v>
      </c>
      <c r="Z46" s="17">
        <v>0</v>
      </c>
      <c r="AA46" s="17">
        <v>0.50321400000000005</v>
      </c>
      <c r="AB46" s="17">
        <v>1.3928400000000001E-2</v>
      </c>
      <c r="AC46" s="17">
        <v>0.694218</v>
      </c>
      <c r="AD46" s="17">
        <v>0.25</v>
      </c>
      <c r="AE46" s="17">
        <v>1233.5999999999999</v>
      </c>
    </row>
    <row r="47" spans="1:31">
      <c r="A47" s="17">
        <v>34</v>
      </c>
      <c r="B47" s="19">
        <v>0.45959490740740744</v>
      </c>
      <c r="C47" s="17">
        <v>131.69999999999999</v>
      </c>
      <c r="D47" s="17">
        <v>3.6</v>
      </c>
      <c r="E47" s="17">
        <v>3.3400000000000001E-3</v>
      </c>
      <c r="F47" s="17">
        <v>0.16200000000000001</v>
      </c>
      <c r="G47" s="17">
        <v>0.978468</v>
      </c>
      <c r="H47" s="17">
        <v>0.76279600000000003</v>
      </c>
      <c r="I47" s="17">
        <v>1.0836619999999999</v>
      </c>
      <c r="J47" s="17">
        <v>0.32086700000000001</v>
      </c>
      <c r="K47" s="17">
        <v>0.296095</v>
      </c>
      <c r="L47" s="17">
        <v>656.6</v>
      </c>
      <c r="M47" s="17">
        <v>0.234738</v>
      </c>
      <c r="N47" s="17">
        <v>493</v>
      </c>
      <c r="O47" s="17">
        <v>0</v>
      </c>
      <c r="P47" s="17">
        <v>0</v>
      </c>
      <c r="Q47" s="17">
        <v>0.96929399999999999</v>
      </c>
      <c r="R47" s="17">
        <v>0.71269199999999999</v>
      </c>
      <c r="S47" s="17">
        <v>1.026205</v>
      </c>
      <c r="T47" s="17">
        <v>0.31351299999999999</v>
      </c>
      <c r="U47" s="17">
        <v>0.30550699999999997</v>
      </c>
      <c r="V47" s="17">
        <v>719.7</v>
      </c>
      <c r="W47" s="17">
        <v>0.37081799999999998</v>
      </c>
      <c r="X47" s="17">
        <v>380</v>
      </c>
      <c r="Y47" s="17">
        <v>0</v>
      </c>
      <c r="Z47" s="17">
        <v>0</v>
      </c>
      <c r="AA47" s="17">
        <v>0.47001100000000001</v>
      </c>
      <c r="AB47" s="17">
        <v>7.00397E-3</v>
      </c>
      <c r="AC47" s="17">
        <v>0.71488700000000005</v>
      </c>
      <c r="AD47" s="17">
        <v>0.25</v>
      </c>
      <c r="AE47" s="17">
        <v>1264.9000000000001</v>
      </c>
    </row>
    <row r="48" spans="1:31">
      <c r="A48" s="17">
        <v>35</v>
      </c>
      <c r="B48" s="19">
        <v>0.45965277777777774</v>
      </c>
      <c r="C48" s="17">
        <v>130.4</v>
      </c>
      <c r="D48" s="17">
        <v>3.6</v>
      </c>
      <c r="E48" s="17">
        <v>3.6110000000000001E-3</v>
      </c>
      <c r="F48" s="17">
        <v>0.17499999999999999</v>
      </c>
      <c r="G48" s="17">
        <v>0.97266799999999998</v>
      </c>
      <c r="H48" s="17">
        <v>0.79501699999999997</v>
      </c>
      <c r="I48" s="17">
        <v>1.1041460000000001</v>
      </c>
      <c r="J48" s="17">
        <v>0.30912899999999999</v>
      </c>
      <c r="K48" s="17">
        <v>0.27997100000000003</v>
      </c>
      <c r="L48" s="17">
        <v>689.5</v>
      </c>
      <c r="M48" s="17">
        <v>0.14960000000000001</v>
      </c>
      <c r="N48" s="17">
        <v>731</v>
      </c>
      <c r="O48" s="17">
        <v>0</v>
      </c>
      <c r="P48" s="17">
        <v>0</v>
      </c>
      <c r="Q48" s="17">
        <v>0.97741</v>
      </c>
      <c r="R48" s="17">
        <v>0.70979999999999999</v>
      </c>
      <c r="S48" s="17">
        <v>1.037453</v>
      </c>
      <c r="T48" s="17">
        <v>0.32765300000000003</v>
      </c>
      <c r="U48" s="17">
        <v>0.31582500000000002</v>
      </c>
      <c r="V48" s="17">
        <v>702.6</v>
      </c>
      <c r="W48" s="17">
        <v>0.197853</v>
      </c>
      <c r="X48" s="17">
        <v>496</v>
      </c>
      <c r="Y48" s="17">
        <v>0</v>
      </c>
      <c r="Z48" s="17">
        <v>0</v>
      </c>
      <c r="AA48" s="17">
        <v>0.48588399999999998</v>
      </c>
      <c r="AB48" s="17">
        <v>1.0873300000000001E-2</v>
      </c>
      <c r="AC48" s="17">
        <v>0.71336299999999997</v>
      </c>
      <c r="AD48" s="17">
        <v>0.25</v>
      </c>
      <c r="AE48" s="17">
        <v>1204.5</v>
      </c>
    </row>
    <row r="49" spans="1:31">
      <c r="A49" s="17">
        <v>36</v>
      </c>
      <c r="B49" s="19">
        <v>0.45969907407407407</v>
      </c>
      <c r="C49" s="17">
        <v>129.30000000000001</v>
      </c>
      <c r="D49" s="17">
        <v>3.6</v>
      </c>
      <c r="E49" s="17">
        <v>3.6600000000000001E-3</v>
      </c>
      <c r="F49" s="17">
        <v>0.17699999999999999</v>
      </c>
      <c r="G49" s="17">
        <v>0.97809100000000004</v>
      </c>
      <c r="H49" s="17">
        <v>0.786269</v>
      </c>
      <c r="I49" s="17">
        <v>1.1204209999999999</v>
      </c>
      <c r="J49" s="17">
        <v>0.334152</v>
      </c>
      <c r="K49" s="17">
        <v>0.298238</v>
      </c>
      <c r="L49" s="17">
        <v>684.3</v>
      </c>
      <c r="M49" s="17">
        <v>0.16833600000000001</v>
      </c>
      <c r="N49" s="17">
        <v>640</v>
      </c>
      <c r="O49" s="17">
        <v>0</v>
      </c>
      <c r="P49" s="17">
        <v>0</v>
      </c>
      <c r="Q49" s="17">
        <v>0.97550800000000004</v>
      </c>
      <c r="R49" s="17">
        <v>0.76516099999999998</v>
      </c>
      <c r="S49" s="17">
        <v>1.1286689999999999</v>
      </c>
      <c r="T49" s="17">
        <v>0.363508</v>
      </c>
      <c r="U49" s="17">
        <v>0.32206800000000002</v>
      </c>
      <c r="V49" s="17">
        <v>740.2</v>
      </c>
      <c r="W49" s="17">
        <v>0.370813</v>
      </c>
      <c r="X49" s="17">
        <v>715</v>
      </c>
      <c r="Y49" s="17">
        <v>0</v>
      </c>
      <c r="Z49" s="17">
        <v>0</v>
      </c>
      <c r="AA49" s="17">
        <v>0.49548900000000001</v>
      </c>
      <c r="AB49" s="17">
        <v>9.4568299999999994E-3</v>
      </c>
      <c r="AC49" s="17">
        <v>0.76859900000000003</v>
      </c>
      <c r="AD49" s="17">
        <v>0.25</v>
      </c>
      <c r="AE49" s="17">
        <v>1213.7</v>
      </c>
    </row>
    <row r="50" spans="1:31">
      <c r="A50" s="17">
        <v>37</v>
      </c>
      <c r="B50" s="19">
        <v>0.45975694444444443</v>
      </c>
      <c r="C50" s="17">
        <v>128</v>
      </c>
      <c r="D50" s="17">
        <v>3.6</v>
      </c>
      <c r="E50" s="17">
        <v>3.3530000000000001E-3</v>
      </c>
      <c r="F50" s="17">
        <v>0.16200000000000001</v>
      </c>
      <c r="G50" s="17">
        <v>0.96375599999999995</v>
      </c>
      <c r="H50" s="17">
        <v>0.79838100000000001</v>
      </c>
      <c r="I50" s="17">
        <v>1.133562</v>
      </c>
      <c r="J50" s="17">
        <v>0.33518100000000001</v>
      </c>
      <c r="K50" s="17">
        <v>0.29568899999999998</v>
      </c>
      <c r="L50" s="17">
        <v>629.79999999999995</v>
      </c>
      <c r="M50" s="17">
        <v>0.13824700000000001</v>
      </c>
      <c r="N50" s="17">
        <v>476</v>
      </c>
      <c r="O50" s="17">
        <v>0</v>
      </c>
      <c r="P50" s="17">
        <v>0</v>
      </c>
      <c r="Q50" s="17">
        <v>0.97406499999999996</v>
      </c>
      <c r="R50" s="17">
        <v>0.75570499999999996</v>
      </c>
      <c r="S50" s="17">
        <v>1.1106990000000001</v>
      </c>
      <c r="T50" s="17">
        <v>0.35499399999999998</v>
      </c>
      <c r="U50" s="17">
        <v>0.31961299999999998</v>
      </c>
      <c r="V50" s="17">
        <v>720.3</v>
      </c>
      <c r="W50" s="17">
        <v>0.19914299999999999</v>
      </c>
      <c r="X50" s="17">
        <v>755</v>
      </c>
      <c r="Y50" s="17">
        <v>0</v>
      </c>
      <c r="Z50" s="17">
        <v>0</v>
      </c>
      <c r="AA50" s="17">
        <v>0.49171199999999998</v>
      </c>
      <c r="AB50" s="17">
        <v>6.4909299999999998E-3</v>
      </c>
      <c r="AC50" s="17">
        <v>0.75800999999999996</v>
      </c>
      <c r="AD50" s="17">
        <v>0.25</v>
      </c>
      <c r="AE50" s="17">
        <v>1318.7</v>
      </c>
    </row>
    <row r="51" spans="1:31">
      <c r="A51" s="17">
        <v>38</v>
      </c>
      <c r="B51" s="19">
        <v>0.45981481481481484</v>
      </c>
      <c r="C51" s="17">
        <v>126.8</v>
      </c>
      <c r="D51" s="17">
        <v>4.5</v>
      </c>
      <c r="E51" s="17">
        <v>4.156E-3</v>
      </c>
      <c r="F51" s="17">
        <v>0.20100000000000001</v>
      </c>
      <c r="G51" s="17">
        <v>0.96186300000000002</v>
      </c>
      <c r="H51" s="17">
        <v>0.82627700000000004</v>
      </c>
      <c r="I51" s="17">
        <v>1.139507</v>
      </c>
      <c r="J51" s="17">
        <v>0.31323000000000001</v>
      </c>
      <c r="K51" s="17">
        <v>0.27488200000000002</v>
      </c>
      <c r="L51" s="17">
        <v>620.79999999999995</v>
      </c>
      <c r="M51" s="17">
        <v>0.25294499999999998</v>
      </c>
      <c r="N51" s="17">
        <v>542</v>
      </c>
      <c r="O51" s="17">
        <v>0</v>
      </c>
      <c r="P51" s="17">
        <v>0</v>
      </c>
      <c r="Q51" s="17">
        <v>0.98614800000000002</v>
      </c>
      <c r="R51" s="17">
        <v>0.75085100000000005</v>
      </c>
      <c r="S51" s="17">
        <v>1.108077</v>
      </c>
      <c r="T51" s="17">
        <v>0.35722599999999999</v>
      </c>
      <c r="U51" s="17">
        <v>0.32238299999999998</v>
      </c>
      <c r="V51" s="17">
        <v>707.6</v>
      </c>
      <c r="W51" s="17">
        <v>0.2006</v>
      </c>
      <c r="X51" s="17">
        <v>452</v>
      </c>
      <c r="Y51" s="17">
        <v>0</v>
      </c>
      <c r="Z51" s="17">
        <v>0</v>
      </c>
      <c r="AA51" s="17">
        <v>0.495975</v>
      </c>
      <c r="AB51" s="17">
        <v>9.0868200000000007E-3</v>
      </c>
      <c r="AC51" s="17">
        <v>0.75409700000000002</v>
      </c>
      <c r="AD51" s="17">
        <v>0.25</v>
      </c>
      <c r="AE51" s="17">
        <v>1338</v>
      </c>
    </row>
    <row r="52" spans="1:31">
      <c r="A52" s="17">
        <v>39</v>
      </c>
      <c r="B52" s="19">
        <v>0.45986111111111111</v>
      </c>
      <c r="C52" s="17">
        <v>125.5</v>
      </c>
      <c r="D52" s="17">
        <v>4.5</v>
      </c>
      <c r="E52" s="17">
        <v>4.0850000000000001E-3</v>
      </c>
      <c r="F52" s="17">
        <v>0.19800000000000001</v>
      </c>
      <c r="G52" s="17">
        <v>0.97979899999999998</v>
      </c>
      <c r="H52" s="17">
        <v>0.80071599999999998</v>
      </c>
      <c r="I52" s="17">
        <v>1.1124989999999999</v>
      </c>
      <c r="J52" s="17">
        <v>0.31178400000000001</v>
      </c>
      <c r="K52" s="17">
        <v>0.28025499999999998</v>
      </c>
      <c r="L52" s="17">
        <v>617</v>
      </c>
      <c r="M52" s="17">
        <v>0.26289600000000002</v>
      </c>
      <c r="N52" s="17">
        <v>890</v>
      </c>
      <c r="O52" s="17">
        <v>0</v>
      </c>
      <c r="P52" s="17">
        <v>0</v>
      </c>
      <c r="Q52" s="17">
        <v>0.97555000000000003</v>
      </c>
      <c r="R52" s="17">
        <v>0.753525</v>
      </c>
      <c r="S52" s="17">
        <v>1.1091709999999999</v>
      </c>
      <c r="T52" s="17">
        <v>0.35564699999999999</v>
      </c>
      <c r="U52" s="17">
        <v>0.32064199999999998</v>
      </c>
      <c r="V52" s="17">
        <v>740.4</v>
      </c>
      <c r="W52" s="17">
        <v>0.13649</v>
      </c>
      <c r="X52" s="17">
        <v>438</v>
      </c>
      <c r="Y52" s="17">
        <v>0</v>
      </c>
      <c r="Z52" s="17">
        <v>0</v>
      </c>
      <c r="AA52" s="17">
        <v>0.49329499999999998</v>
      </c>
      <c r="AB52" s="17">
        <v>1.47449E-2</v>
      </c>
      <c r="AC52" s="17">
        <v>0.758768</v>
      </c>
      <c r="AD52" s="17">
        <v>0.25</v>
      </c>
      <c r="AE52" s="17">
        <v>1346.1</v>
      </c>
    </row>
    <row r="53" spans="1:31">
      <c r="A53" s="17">
        <v>40</v>
      </c>
      <c r="B53" s="19">
        <v>0.45991898148148147</v>
      </c>
      <c r="C53" s="17">
        <v>124.2</v>
      </c>
      <c r="D53" s="17">
        <v>4.5</v>
      </c>
      <c r="E53" s="17">
        <v>4.5690000000000001E-3</v>
      </c>
      <c r="F53" s="17">
        <v>0.221</v>
      </c>
      <c r="G53" s="17">
        <v>0.969781</v>
      </c>
      <c r="H53" s="17">
        <v>0.81882999999999995</v>
      </c>
      <c r="I53" s="17">
        <v>1.156218</v>
      </c>
      <c r="J53" s="17">
        <v>0.33738899999999999</v>
      </c>
      <c r="K53" s="17">
        <v>0.29180400000000001</v>
      </c>
      <c r="L53" s="17">
        <v>655.20000000000005</v>
      </c>
      <c r="M53" s="17">
        <v>0.28212599999999999</v>
      </c>
      <c r="N53" s="17">
        <v>696</v>
      </c>
      <c r="O53" s="17">
        <v>0</v>
      </c>
      <c r="P53" s="17">
        <v>0</v>
      </c>
      <c r="Q53" s="17">
        <v>0.97863699999999998</v>
      </c>
      <c r="R53" s="17">
        <v>0.74152700000000005</v>
      </c>
      <c r="S53" s="17">
        <v>1.1183080000000001</v>
      </c>
      <c r="T53" s="17">
        <v>0.37678099999999998</v>
      </c>
      <c r="U53" s="17">
        <v>0.33692</v>
      </c>
      <c r="V53" s="17">
        <v>746.3</v>
      </c>
      <c r="W53" s="17">
        <v>0.17996500000000001</v>
      </c>
      <c r="X53" s="17">
        <v>534</v>
      </c>
      <c r="Y53" s="17">
        <v>0</v>
      </c>
      <c r="Z53" s="17">
        <v>0</v>
      </c>
      <c r="AA53" s="17">
        <v>0.51833899999999999</v>
      </c>
      <c r="AB53" s="17">
        <v>1.22793E-2</v>
      </c>
      <c r="AC53" s="17">
        <v>0.74615399999999998</v>
      </c>
      <c r="AD53" s="17">
        <v>0.25</v>
      </c>
      <c r="AE53" s="17">
        <v>1267.7</v>
      </c>
    </row>
    <row r="54" spans="1:31">
      <c r="A54" s="17">
        <v>41</v>
      </c>
      <c r="B54" s="19">
        <v>0.45997685185185189</v>
      </c>
      <c r="C54" s="17">
        <v>123.1</v>
      </c>
      <c r="D54" s="17">
        <v>4.5</v>
      </c>
      <c r="E54" s="17">
        <v>4.0369999999999998E-3</v>
      </c>
      <c r="F54" s="17">
        <v>0.19500000000000001</v>
      </c>
      <c r="G54" s="17">
        <v>0.97246100000000002</v>
      </c>
      <c r="H54" s="17">
        <v>0.83977199999999996</v>
      </c>
      <c r="I54" s="17">
        <v>1.1743300000000001</v>
      </c>
      <c r="J54" s="17">
        <v>0.33455800000000002</v>
      </c>
      <c r="K54" s="17">
        <v>0.28489199999999998</v>
      </c>
      <c r="L54" s="17">
        <v>606.29999999999995</v>
      </c>
      <c r="M54" s="17">
        <v>0.20102</v>
      </c>
      <c r="N54" s="17">
        <v>486</v>
      </c>
      <c r="O54" s="17">
        <v>0</v>
      </c>
      <c r="P54" s="17">
        <v>0</v>
      </c>
      <c r="Q54" s="17">
        <v>0.96222799999999997</v>
      </c>
      <c r="R54" s="17">
        <v>0.764598</v>
      </c>
      <c r="S54" s="17">
        <v>1.124889</v>
      </c>
      <c r="T54" s="17">
        <v>0.36029099999999997</v>
      </c>
      <c r="U54" s="17">
        <v>0.32029000000000002</v>
      </c>
      <c r="V54" s="17">
        <v>695</v>
      </c>
      <c r="W54" s="17">
        <v>0.16436799999999999</v>
      </c>
      <c r="X54" s="17">
        <v>774</v>
      </c>
      <c r="Y54" s="17">
        <v>0</v>
      </c>
      <c r="Z54" s="17">
        <v>0</v>
      </c>
      <c r="AA54" s="17">
        <v>0.49275400000000003</v>
      </c>
      <c r="AB54" s="17">
        <v>7.9574499999999996E-3</v>
      </c>
      <c r="AC54" s="17">
        <v>0.76746499999999995</v>
      </c>
      <c r="AD54" s="17">
        <v>0.25</v>
      </c>
      <c r="AE54" s="17">
        <v>1370</v>
      </c>
    </row>
    <row r="55" spans="1:31">
      <c r="A55" s="17">
        <v>42</v>
      </c>
      <c r="B55" s="19">
        <v>0.4600231481481481</v>
      </c>
      <c r="C55" s="17">
        <v>121.8</v>
      </c>
      <c r="D55" s="17">
        <v>4.5</v>
      </c>
      <c r="E55" s="17">
        <v>4.3010000000000001E-3</v>
      </c>
      <c r="F55" s="17">
        <v>0.20799999999999999</v>
      </c>
      <c r="G55" s="17">
        <v>0.96779099999999996</v>
      </c>
      <c r="H55" s="17">
        <v>0.82906800000000003</v>
      </c>
      <c r="I55" s="17">
        <v>1.1623589999999999</v>
      </c>
      <c r="J55" s="17">
        <v>0.33328999999999998</v>
      </c>
      <c r="K55" s="17">
        <v>0.28673599999999999</v>
      </c>
      <c r="L55" s="17">
        <v>645.20000000000005</v>
      </c>
      <c r="M55" s="17">
        <v>0.32789800000000002</v>
      </c>
      <c r="N55" s="17">
        <v>937</v>
      </c>
      <c r="O55" s="17">
        <v>0</v>
      </c>
      <c r="P55" s="17">
        <v>0</v>
      </c>
      <c r="Q55" s="17">
        <v>0.97284000000000004</v>
      </c>
      <c r="R55" s="17">
        <v>0.766293</v>
      </c>
      <c r="S55" s="17">
        <v>1.1325050000000001</v>
      </c>
      <c r="T55" s="17">
        <v>0.36621199999999998</v>
      </c>
      <c r="U55" s="17">
        <v>0.32336500000000001</v>
      </c>
      <c r="V55" s="17">
        <v>699.3</v>
      </c>
      <c r="W55" s="17">
        <v>0.226494</v>
      </c>
      <c r="X55" s="17">
        <v>517</v>
      </c>
      <c r="Y55" s="17">
        <v>0</v>
      </c>
      <c r="Z55" s="17">
        <v>0</v>
      </c>
      <c r="AA55" s="17">
        <v>0.49748399999999998</v>
      </c>
      <c r="AB55" s="17">
        <v>1.6201900000000002E-2</v>
      </c>
      <c r="AC55" s="17">
        <v>0.77222599999999997</v>
      </c>
      <c r="AD55" s="17">
        <v>0.25</v>
      </c>
      <c r="AE55" s="17">
        <v>1287.4000000000001</v>
      </c>
    </row>
    <row r="56" spans="1:31">
      <c r="A56" s="17">
        <v>43</v>
      </c>
      <c r="B56" s="19">
        <v>0.46008101851851851</v>
      </c>
      <c r="C56" s="17">
        <v>120.6</v>
      </c>
      <c r="D56" s="17">
        <v>4.5</v>
      </c>
      <c r="E56" s="17">
        <v>4.6010000000000001E-3</v>
      </c>
      <c r="F56" s="17">
        <v>0.223</v>
      </c>
      <c r="G56" s="17">
        <v>0.96698700000000004</v>
      </c>
      <c r="H56" s="17">
        <v>0.83155800000000002</v>
      </c>
      <c r="I56" s="17">
        <v>1.1644479999999999</v>
      </c>
      <c r="J56" s="17">
        <v>0.33289000000000002</v>
      </c>
      <c r="K56" s="17">
        <v>0.28587800000000002</v>
      </c>
      <c r="L56" s="17">
        <v>659.2</v>
      </c>
      <c r="M56" s="17">
        <v>0.270233</v>
      </c>
      <c r="N56" s="17">
        <v>531</v>
      </c>
      <c r="O56" s="17">
        <v>0</v>
      </c>
      <c r="P56" s="17">
        <v>0</v>
      </c>
      <c r="Q56" s="17">
        <v>0.98062199999999999</v>
      </c>
      <c r="R56" s="17">
        <v>0.78234300000000001</v>
      </c>
      <c r="S56" s="17">
        <v>1.1785460000000001</v>
      </c>
      <c r="T56" s="17">
        <v>0.39620300000000003</v>
      </c>
      <c r="U56" s="17">
        <v>0.33617900000000001</v>
      </c>
      <c r="V56" s="17">
        <v>713.6</v>
      </c>
      <c r="W56" s="17">
        <v>0.16230700000000001</v>
      </c>
      <c r="X56" s="17">
        <v>302</v>
      </c>
      <c r="Y56" s="17">
        <v>0</v>
      </c>
      <c r="Z56" s="17">
        <v>0</v>
      </c>
      <c r="AA56" s="17">
        <v>0.51719899999999996</v>
      </c>
      <c r="AB56" s="17">
        <v>9.4425199999999994E-3</v>
      </c>
      <c r="AC56" s="17">
        <v>0.786084</v>
      </c>
      <c r="AD56" s="17">
        <v>0.25</v>
      </c>
      <c r="AE56" s="17">
        <v>1259.9000000000001</v>
      </c>
    </row>
    <row r="57" spans="1:31">
      <c r="A57" s="17">
        <v>44</v>
      </c>
      <c r="B57" s="19">
        <v>0.46012731481481484</v>
      </c>
      <c r="C57" s="17">
        <v>119.3</v>
      </c>
      <c r="D57" s="17">
        <v>4.5</v>
      </c>
      <c r="E57" s="17">
        <v>4.2059999999999997E-3</v>
      </c>
      <c r="F57" s="17">
        <v>0.20399999999999999</v>
      </c>
      <c r="G57" s="17">
        <v>0.96899800000000003</v>
      </c>
      <c r="H57" s="17">
        <v>0.835314</v>
      </c>
      <c r="I57" s="17">
        <v>1.17344</v>
      </c>
      <c r="J57" s="17">
        <v>0.33812700000000001</v>
      </c>
      <c r="K57" s="17">
        <v>0.28815000000000002</v>
      </c>
      <c r="L57" s="17">
        <v>602.79999999999995</v>
      </c>
      <c r="M57" s="17">
        <v>6.3804E-2</v>
      </c>
      <c r="N57" s="17">
        <v>543</v>
      </c>
      <c r="O57" s="17">
        <v>0</v>
      </c>
      <c r="P57" s="17">
        <v>0</v>
      </c>
      <c r="Q57" s="17">
        <v>0.98184700000000003</v>
      </c>
      <c r="R57" s="17">
        <v>0.77839999999999998</v>
      </c>
      <c r="S57" s="17">
        <v>1.1720109999999999</v>
      </c>
      <c r="T57" s="17">
        <v>0.39361200000000002</v>
      </c>
      <c r="U57" s="17">
        <v>0.335843</v>
      </c>
      <c r="V57" s="17">
        <v>719.8</v>
      </c>
      <c r="W57" s="17">
        <v>0.14497699999999999</v>
      </c>
      <c r="X57" s="17">
        <v>525</v>
      </c>
      <c r="Y57" s="17">
        <v>0</v>
      </c>
      <c r="Z57" s="17">
        <v>0</v>
      </c>
      <c r="AA57" s="17">
        <v>0.51668099999999995</v>
      </c>
      <c r="AB57" s="17">
        <v>8.8323599999999992E-3</v>
      </c>
      <c r="AC57" s="17">
        <v>0.78187600000000002</v>
      </c>
      <c r="AD57" s="17">
        <v>0.25</v>
      </c>
      <c r="AE57" s="17">
        <v>1377.8</v>
      </c>
    </row>
    <row r="58" spans="1:31">
      <c r="A58" s="17">
        <v>45</v>
      </c>
      <c r="B58" s="19">
        <v>0.4601851851851852</v>
      </c>
      <c r="C58" s="17">
        <v>118.4</v>
      </c>
      <c r="D58" s="17">
        <v>4.5</v>
      </c>
      <c r="E58" s="17">
        <v>4.1180000000000001E-3</v>
      </c>
      <c r="F58" s="17">
        <v>0.19900000000000001</v>
      </c>
      <c r="G58" s="17">
        <v>0.970719</v>
      </c>
      <c r="H58" s="17">
        <v>0.83271799999999996</v>
      </c>
      <c r="I58" s="17">
        <v>1.166337</v>
      </c>
      <c r="J58" s="17">
        <v>0.333619</v>
      </c>
      <c r="K58" s="17">
        <v>0.28604000000000002</v>
      </c>
      <c r="L58" s="17">
        <v>604.6</v>
      </c>
      <c r="M58" s="17">
        <v>0.177976</v>
      </c>
      <c r="N58" s="17">
        <v>531</v>
      </c>
      <c r="O58" s="17">
        <v>0</v>
      </c>
      <c r="P58" s="17">
        <v>0</v>
      </c>
      <c r="Q58" s="17">
        <v>0.97383900000000001</v>
      </c>
      <c r="R58" s="17">
        <v>0.78166400000000003</v>
      </c>
      <c r="S58" s="17">
        <v>1.1629510000000001</v>
      </c>
      <c r="T58" s="17">
        <v>0.38128699999999999</v>
      </c>
      <c r="U58" s="17">
        <v>0.32786100000000001</v>
      </c>
      <c r="V58" s="17">
        <v>702.2</v>
      </c>
      <c r="W58" s="17">
        <v>0.13462499999999999</v>
      </c>
      <c r="X58" s="17">
        <v>470</v>
      </c>
      <c r="Y58" s="17">
        <v>0</v>
      </c>
      <c r="Z58" s="17">
        <v>0</v>
      </c>
      <c r="AA58" s="17">
        <v>0.50440200000000002</v>
      </c>
      <c r="AB58" s="17">
        <v>8.6726000000000008E-3</v>
      </c>
      <c r="AC58" s="17">
        <v>0.78497099999999997</v>
      </c>
      <c r="AD58" s="17">
        <v>0.25</v>
      </c>
      <c r="AE58" s="17">
        <v>1373.8</v>
      </c>
    </row>
    <row r="59" spans="1:31">
      <c r="A59" s="17">
        <v>46</v>
      </c>
      <c r="B59" s="19">
        <v>0.4602430555555555</v>
      </c>
      <c r="C59" s="17">
        <v>116.9</v>
      </c>
      <c r="D59" s="17">
        <v>5.4</v>
      </c>
      <c r="E59" s="17">
        <v>5.7229999999999998E-3</v>
      </c>
      <c r="F59" s="17">
        <v>0.27700000000000002</v>
      </c>
      <c r="G59" s="17">
        <v>0.96520300000000003</v>
      </c>
      <c r="H59" s="17">
        <v>0.83914</v>
      </c>
      <c r="I59" s="17">
        <v>1.1806270000000001</v>
      </c>
      <c r="J59" s="17">
        <v>0.34148699999999999</v>
      </c>
      <c r="K59" s="17">
        <v>0.289242</v>
      </c>
      <c r="L59" s="17">
        <v>687.4</v>
      </c>
      <c r="M59" s="17">
        <v>0.16352700000000001</v>
      </c>
      <c r="N59" s="17">
        <v>670</v>
      </c>
      <c r="O59" s="17">
        <v>0</v>
      </c>
      <c r="P59" s="17">
        <v>0</v>
      </c>
      <c r="Q59" s="17">
        <v>0.97990500000000003</v>
      </c>
      <c r="R59" s="17">
        <v>0.76627599999999996</v>
      </c>
      <c r="S59" s="17">
        <v>1.154126</v>
      </c>
      <c r="T59" s="17">
        <v>0.387849</v>
      </c>
      <c r="U59" s="17">
        <v>0.33605499999999999</v>
      </c>
      <c r="V59" s="17">
        <v>719</v>
      </c>
      <c r="W59" s="17">
        <v>0.134654</v>
      </c>
      <c r="X59" s="17">
        <v>426</v>
      </c>
      <c r="Y59" s="17">
        <v>0</v>
      </c>
      <c r="Z59" s="17">
        <v>0</v>
      </c>
      <c r="AA59" s="17">
        <v>0.51700699999999999</v>
      </c>
      <c r="AB59" s="17">
        <v>1.48424E-2</v>
      </c>
      <c r="AC59" s="17">
        <v>0.77203299999999997</v>
      </c>
      <c r="AD59" s="17">
        <v>0.25</v>
      </c>
      <c r="AE59" s="17">
        <v>1208.2</v>
      </c>
    </row>
    <row r="60" spans="1:31">
      <c r="A60" s="17">
        <v>47</v>
      </c>
      <c r="B60" s="19">
        <v>0.46028935185185182</v>
      </c>
      <c r="C60" s="17">
        <v>115.8</v>
      </c>
      <c r="D60" s="17">
        <v>4.5</v>
      </c>
      <c r="E60" s="17">
        <v>4.5770000000000003E-3</v>
      </c>
      <c r="F60" s="17">
        <v>0.221</v>
      </c>
      <c r="G60" s="17">
        <v>0.98000200000000004</v>
      </c>
      <c r="H60" s="17">
        <v>0.82147599999999998</v>
      </c>
      <c r="I60" s="17">
        <v>1.193033</v>
      </c>
      <c r="J60" s="17">
        <v>0.37155700000000003</v>
      </c>
      <c r="K60" s="17">
        <v>0.31143900000000002</v>
      </c>
      <c r="L60" s="17">
        <v>666.1</v>
      </c>
      <c r="M60" s="17">
        <v>2.8E-5</v>
      </c>
      <c r="N60" s="17">
        <v>453</v>
      </c>
      <c r="O60" s="17">
        <v>0</v>
      </c>
      <c r="P60" s="17">
        <v>0</v>
      </c>
      <c r="Q60" s="17">
        <v>0.97737600000000002</v>
      </c>
      <c r="R60" s="17">
        <v>0.79460799999999998</v>
      </c>
      <c r="S60" s="17">
        <v>1.18699</v>
      </c>
      <c r="T60" s="17">
        <v>0.39238200000000001</v>
      </c>
      <c r="U60" s="17">
        <v>0.330569</v>
      </c>
      <c r="V60" s="17">
        <v>695.6</v>
      </c>
      <c r="W60" s="17">
        <v>0.35502699999999998</v>
      </c>
      <c r="X60" s="17">
        <v>561</v>
      </c>
      <c r="Y60" s="17">
        <v>0</v>
      </c>
      <c r="Z60" s="17">
        <v>0</v>
      </c>
      <c r="AA60" s="17">
        <v>0.50856699999999999</v>
      </c>
      <c r="AB60" s="17">
        <v>8.1504400000000001E-3</v>
      </c>
      <c r="AC60" s="17">
        <v>0.79780600000000002</v>
      </c>
      <c r="AD60" s="17">
        <v>0.25</v>
      </c>
      <c r="AE60" s="17">
        <v>1247</v>
      </c>
    </row>
    <row r="61" spans="1:31">
      <c r="A61" s="17">
        <v>48</v>
      </c>
      <c r="B61" s="19">
        <v>0.46034722222222224</v>
      </c>
      <c r="C61" s="17">
        <v>114.6</v>
      </c>
      <c r="D61" s="17">
        <v>4.5</v>
      </c>
      <c r="E61" s="17">
        <v>4.3660000000000001E-3</v>
      </c>
      <c r="F61" s="17">
        <v>0.21099999999999999</v>
      </c>
      <c r="G61" s="17">
        <v>0.97594899999999996</v>
      </c>
      <c r="H61" s="17">
        <v>0.84348800000000002</v>
      </c>
      <c r="I61" s="17">
        <v>1.1956310000000001</v>
      </c>
      <c r="J61" s="17">
        <v>0.35214299999999998</v>
      </c>
      <c r="K61" s="17">
        <v>0.29452499999999998</v>
      </c>
      <c r="L61" s="17">
        <v>638.6</v>
      </c>
      <c r="M61" s="17">
        <v>0.33657799999999999</v>
      </c>
      <c r="N61" s="17">
        <v>552</v>
      </c>
      <c r="O61" s="17">
        <v>0</v>
      </c>
      <c r="P61" s="17">
        <v>0</v>
      </c>
      <c r="Q61" s="17">
        <v>0.97967400000000004</v>
      </c>
      <c r="R61" s="17">
        <v>0.77979799999999999</v>
      </c>
      <c r="S61" s="17">
        <v>1.1627730000000001</v>
      </c>
      <c r="T61" s="17">
        <v>0.38297500000000001</v>
      </c>
      <c r="U61" s="17">
        <v>0.32936399999999999</v>
      </c>
      <c r="V61" s="17">
        <v>709.8</v>
      </c>
      <c r="W61" s="17">
        <v>0.222166</v>
      </c>
      <c r="X61" s="17">
        <v>459</v>
      </c>
      <c r="Y61" s="17">
        <v>0</v>
      </c>
      <c r="Z61" s="17">
        <v>0</v>
      </c>
      <c r="AA61" s="17">
        <v>0.506714</v>
      </c>
      <c r="AB61" s="17">
        <v>9.5041799999999992E-3</v>
      </c>
      <c r="AC61" s="17">
        <v>0.78343799999999997</v>
      </c>
      <c r="AD61" s="17">
        <v>0.25</v>
      </c>
      <c r="AE61" s="17">
        <v>1300.5999999999999</v>
      </c>
    </row>
    <row r="62" spans="1:31">
      <c r="A62" s="17">
        <v>49</v>
      </c>
      <c r="B62" s="19">
        <v>0.4604050925925926</v>
      </c>
      <c r="C62" s="17">
        <v>113.3</v>
      </c>
      <c r="D62" s="17">
        <v>5.4</v>
      </c>
      <c r="E62" s="17">
        <v>5.2339999999999999E-3</v>
      </c>
      <c r="F62" s="17">
        <v>0.253</v>
      </c>
      <c r="G62" s="17">
        <v>0.97953199999999996</v>
      </c>
      <c r="H62" s="17">
        <v>0.88830500000000001</v>
      </c>
      <c r="I62" s="17">
        <v>1.227741</v>
      </c>
      <c r="J62" s="17">
        <v>0.33943600000000002</v>
      </c>
      <c r="K62" s="17">
        <v>0.276472</v>
      </c>
      <c r="L62" s="17">
        <v>633.1</v>
      </c>
      <c r="M62" s="17">
        <v>0.33390900000000001</v>
      </c>
      <c r="N62" s="17">
        <v>673</v>
      </c>
      <c r="O62" s="17">
        <v>0</v>
      </c>
      <c r="P62" s="17">
        <v>0</v>
      </c>
      <c r="Q62" s="17">
        <v>0.97652000000000005</v>
      </c>
      <c r="R62" s="17">
        <v>0.798678</v>
      </c>
      <c r="S62" s="17">
        <v>1.198013</v>
      </c>
      <c r="T62" s="17">
        <v>0.399335</v>
      </c>
      <c r="U62" s="17">
        <v>0.33333099999999999</v>
      </c>
      <c r="V62" s="17">
        <v>713.3</v>
      </c>
      <c r="W62" s="17">
        <v>0.26884000000000002</v>
      </c>
      <c r="X62" s="17">
        <v>379</v>
      </c>
      <c r="Y62" s="17">
        <v>0</v>
      </c>
      <c r="Z62" s="17">
        <v>0</v>
      </c>
      <c r="AA62" s="17">
        <v>0.51281699999999997</v>
      </c>
      <c r="AB62" s="17">
        <v>1.3738800000000001E-2</v>
      </c>
      <c r="AC62" s="17">
        <v>0.80416500000000002</v>
      </c>
      <c r="AD62" s="17">
        <v>0.25</v>
      </c>
      <c r="AE62" s="17">
        <v>1311.9</v>
      </c>
    </row>
    <row r="63" spans="1:31">
      <c r="A63" s="17">
        <v>50</v>
      </c>
      <c r="B63" s="19">
        <v>0.46045138888888887</v>
      </c>
      <c r="C63" s="17">
        <v>111.8</v>
      </c>
      <c r="D63" s="17">
        <v>5.4</v>
      </c>
      <c r="E63" s="17">
        <v>5.45E-3</v>
      </c>
      <c r="F63" s="17">
        <v>0.26400000000000001</v>
      </c>
      <c r="G63" s="17">
        <v>0.97153900000000004</v>
      </c>
      <c r="H63" s="17">
        <v>0.84864899999999999</v>
      </c>
      <c r="I63" s="17">
        <v>1.193921</v>
      </c>
      <c r="J63" s="17">
        <v>0.34527200000000002</v>
      </c>
      <c r="K63" s="17">
        <v>0.289192</v>
      </c>
      <c r="L63" s="17">
        <v>646.5</v>
      </c>
      <c r="M63" s="17">
        <v>0.20866699999999999</v>
      </c>
      <c r="N63" s="17">
        <v>621</v>
      </c>
      <c r="O63" s="17">
        <v>0</v>
      </c>
      <c r="P63" s="17">
        <v>0</v>
      </c>
      <c r="Q63" s="17">
        <v>0.98320300000000005</v>
      </c>
      <c r="R63" s="17">
        <v>0.79447199999999996</v>
      </c>
      <c r="S63" s="17">
        <v>1.2030050000000001</v>
      </c>
      <c r="T63" s="17">
        <v>0.40853299999999998</v>
      </c>
      <c r="U63" s="17">
        <v>0.33959400000000001</v>
      </c>
      <c r="V63" s="17">
        <v>637.1</v>
      </c>
      <c r="W63" s="17">
        <v>3.8999999999999999E-5</v>
      </c>
      <c r="X63" s="17">
        <v>417</v>
      </c>
      <c r="Y63" s="17">
        <v>0</v>
      </c>
      <c r="Z63" s="17">
        <v>0</v>
      </c>
      <c r="AA63" s="17">
        <v>0.52245200000000003</v>
      </c>
      <c r="AB63" s="17">
        <v>1.2950700000000001E-2</v>
      </c>
      <c r="AC63" s="17">
        <v>0.799763</v>
      </c>
      <c r="AD63" s="17">
        <v>0.25</v>
      </c>
      <c r="AE63" s="17">
        <v>1284.8</v>
      </c>
    </row>
    <row r="64" spans="1:31">
      <c r="A64" s="17">
        <v>51</v>
      </c>
      <c r="B64" s="19">
        <v>0.46050925925925923</v>
      </c>
      <c r="C64" s="17">
        <v>110.9</v>
      </c>
      <c r="D64" s="17">
        <v>6.3</v>
      </c>
      <c r="E64" s="17">
        <v>6.398E-3</v>
      </c>
      <c r="F64" s="17">
        <v>0.31</v>
      </c>
      <c r="G64" s="17">
        <v>0.97719900000000004</v>
      </c>
      <c r="H64" s="17">
        <v>0.87211099999999997</v>
      </c>
      <c r="I64" s="17">
        <v>1.2125840000000001</v>
      </c>
      <c r="J64" s="17">
        <v>0.34047300000000003</v>
      </c>
      <c r="K64" s="17">
        <v>0.280783</v>
      </c>
      <c r="L64" s="17">
        <v>640.29999999999995</v>
      </c>
      <c r="M64" s="17">
        <v>0.37081900000000001</v>
      </c>
      <c r="N64" s="17">
        <v>854</v>
      </c>
      <c r="O64" s="17">
        <v>0</v>
      </c>
      <c r="P64" s="17">
        <v>0</v>
      </c>
      <c r="Q64" s="17">
        <v>0.97786799999999996</v>
      </c>
      <c r="R64" s="17">
        <v>0.78391100000000002</v>
      </c>
      <c r="S64" s="17">
        <v>1.2016519999999999</v>
      </c>
      <c r="T64" s="17">
        <v>0.417742</v>
      </c>
      <c r="U64" s="17">
        <v>0.34763899999999998</v>
      </c>
      <c r="V64" s="17">
        <v>683.9</v>
      </c>
      <c r="W64" s="17">
        <v>0.10861899999999999</v>
      </c>
      <c r="X64" s="17">
        <v>728</v>
      </c>
      <c r="Y64" s="17">
        <v>0</v>
      </c>
      <c r="Z64" s="17">
        <v>0</v>
      </c>
      <c r="AA64" s="17">
        <v>0.53483000000000003</v>
      </c>
      <c r="AB64" s="17">
        <v>2.0441399999999998E-2</v>
      </c>
      <c r="AC64" s="17">
        <v>0.79244999999999999</v>
      </c>
      <c r="AD64" s="17">
        <v>0.25</v>
      </c>
      <c r="AE64" s="17">
        <v>1297.0999999999999</v>
      </c>
    </row>
    <row r="65" spans="1:31">
      <c r="A65" s="17">
        <v>52</v>
      </c>
      <c r="B65" s="19">
        <v>0.46056712962962965</v>
      </c>
      <c r="C65" s="17">
        <v>109.6</v>
      </c>
      <c r="D65" s="17">
        <v>6.3</v>
      </c>
      <c r="E65" s="17">
        <v>6.5789999999999998E-3</v>
      </c>
      <c r="F65" s="17">
        <v>0.318</v>
      </c>
      <c r="G65" s="17">
        <v>0.98379000000000005</v>
      </c>
      <c r="H65" s="17">
        <v>0.88000500000000004</v>
      </c>
      <c r="I65" s="17">
        <v>1.258168</v>
      </c>
      <c r="J65" s="17">
        <v>0.37816300000000003</v>
      </c>
      <c r="K65" s="17">
        <v>0.30056699999999997</v>
      </c>
      <c r="L65" s="17">
        <v>631.6</v>
      </c>
      <c r="M65" s="17">
        <v>0.226632</v>
      </c>
      <c r="N65" s="17">
        <v>302</v>
      </c>
      <c r="O65" s="17">
        <v>0</v>
      </c>
      <c r="P65" s="17">
        <v>0</v>
      </c>
      <c r="Q65" s="17">
        <v>0.98472300000000001</v>
      </c>
      <c r="R65" s="17">
        <v>0.77824000000000004</v>
      </c>
      <c r="S65" s="17">
        <v>1.2113860000000001</v>
      </c>
      <c r="T65" s="17">
        <v>0.43314599999999998</v>
      </c>
      <c r="U65" s="17">
        <v>0.35756199999999999</v>
      </c>
      <c r="V65" s="17">
        <v>734.1</v>
      </c>
      <c r="W65" s="17">
        <v>5.0193000000000002E-2</v>
      </c>
      <c r="X65" s="17">
        <v>475</v>
      </c>
      <c r="Y65" s="17">
        <v>0</v>
      </c>
      <c r="Z65" s="17">
        <v>0</v>
      </c>
      <c r="AA65" s="17">
        <v>0.55009600000000003</v>
      </c>
      <c r="AB65" s="17">
        <v>7.2329400000000002E-3</v>
      </c>
      <c r="AC65" s="17">
        <v>0.78137299999999998</v>
      </c>
      <c r="AD65" s="17">
        <v>0.25</v>
      </c>
      <c r="AE65" s="17">
        <v>1315</v>
      </c>
    </row>
    <row r="66" spans="1:31">
      <c r="A66" s="17">
        <v>53</v>
      </c>
      <c r="B66" s="19">
        <v>0.46061342592592597</v>
      </c>
      <c r="C66" s="17">
        <v>108.4</v>
      </c>
      <c r="D66" s="17">
        <v>6.3</v>
      </c>
      <c r="E66" s="17">
        <v>6.6080000000000002E-3</v>
      </c>
      <c r="F66" s="17">
        <v>0.32</v>
      </c>
      <c r="G66" s="17">
        <v>0.98152399999999995</v>
      </c>
      <c r="H66" s="17">
        <v>0.88852100000000001</v>
      </c>
      <c r="I66" s="17">
        <v>1.2967679999999999</v>
      </c>
      <c r="J66" s="17">
        <v>0.408248</v>
      </c>
      <c r="K66" s="17">
        <v>0.31481900000000002</v>
      </c>
      <c r="L66" s="17">
        <v>687.7</v>
      </c>
      <c r="M66" s="17">
        <v>0.14918699999999999</v>
      </c>
      <c r="N66" s="17">
        <v>596</v>
      </c>
      <c r="O66" s="17">
        <v>0</v>
      </c>
      <c r="P66" s="17">
        <v>0</v>
      </c>
      <c r="Q66" s="17">
        <v>0.97042799999999996</v>
      </c>
      <c r="R66" s="17">
        <v>0.82734099999999999</v>
      </c>
      <c r="S66" s="17">
        <v>1.239741</v>
      </c>
      <c r="T66" s="17">
        <v>0.41239999999999999</v>
      </c>
      <c r="U66" s="17">
        <v>0.33265</v>
      </c>
      <c r="V66" s="17">
        <v>708.3</v>
      </c>
      <c r="W66" s="17">
        <v>0.22916900000000001</v>
      </c>
      <c r="X66" s="17">
        <v>436</v>
      </c>
      <c r="Y66" s="17">
        <v>0</v>
      </c>
      <c r="Z66" s="17">
        <v>0</v>
      </c>
      <c r="AA66" s="17">
        <v>0.51176999999999995</v>
      </c>
      <c r="AB66" s="17">
        <v>1.53966E-2</v>
      </c>
      <c r="AC66" s="17">
        <v>0.83369099999999996</v>
      </c>
      <c r="AD66" s="17">
        <v>0.25</v>
      </c>
      <c r="AE66" s="17">
        <v>1207.8</v>
      </c>
    </row>
    <row r="67" spans="1:31">
      <c r="A67" s="17">
        <v>54</v>
      </c>
      <c r="B67" s="19">
        <v>0.46067129629629627</v>
      </c>
      <c r="C67" s="17">
        <v>107.1</v>
      </c>
      <c r="D67" s="17">
        <v>7.2</v>
      </c>
      <c r="E67" s="17">
        <v>7.2989999999999999E-3</v>
      </c>
      <c r="F67" s="17">
        <v>0.35299999999999998</v>
      </c>
      <c r="G67" s="17">
        <v>0.96484999999999999</v>
      </c>
      <c r="H67" s="17">
        <v>0.90095499999999995</v>
      </c>
      <c r="I67" s="17">
        <v>1.3034300000000001</v>
      </c>
      <c r="J67" s="17">
        <v>0.40247500000000003</v>
      </c>
      <c r="K67" s="17">
        <v>0.308782</v>
      </c>
      <c r="L67" s="17">
        <v>651.70000000000005</v>
      </c>
      <c r="M67" s="17">
        <v>0.107819</v>
      </c>
      <c r="N67" s="17">
        <v>700</v>
      </c>
      <c r="O67" s="17">
        <v>0</v>
      </c>
      <c r="P67" s="17">
        <v>0</v>
      </c>
      <c r="Q67" s="17">
        <v>0.98170400000000002</v>
      </c>
      <c r="R67" s="17">
        <v>0.84209800000000001</v>
      </c>
      <c r="S67" s="17">
        <v>1.277102</v>
      </c>
      <c r="T67" s="17">
        <v>0.435004</v>
      </c>
      <c r="U67" s="17">
        <v>0.34061799999999998</v>
      </c>
      <c r="V67" s="17">
        <v>698.4</v>
      </c>
      <c r="W67" s="17">
        <v>0.228294</v>
      </c>
      <c r="X67" s="17">
        <v>357</v>
      </c>
      <c r="Y67" s="17">
        <v>0</v>
      </c>
      <c r="Z67" s="17">
        <v>0</v>
      </c>
      <c r="AA67" s="17">
        <v>0.52402800000000005</v>
      </c>
      <c r="AB67" s="17">
        <v>1.9488999999999999E-2</v>
      </c>
      <c r="AC67" s="17">
        <v>0.85057499999999997</v>
      </c>
      <c r="AD67" s="17">
        <v>0.25</v>
      </c>
      <c r="AE67" s="17">
        <v>1274.4000000000001</v>
      </c>
    </row>
    <row r="68" spans="1:31">
      <c r="A68" s="17">
        <v>55</v>
      </c>
      <c r="B68" s="19">
        <v>0.46072916666666663</v>
      </c>
      <c r="C68" s="17">
        <v>106</v>
      </c>
      <c r="D68" s="17">
        <v>7.2</v>
      </c>
      <c r="E68" s="17">
        <v>7.4939999999999998E-3</v>
      </c>
      <c r="F68" s="17">
        <v>0.36299999999999999</v>
      </c>
      <c r="G68" s="17">
        <v>0.98325200000000001</v>
      </c>
      <c r="H68" s="17">
        <v>0.87914800000000004</v>
      </c>
      <c r="I68" s="17">
        <v>1.296559</v>
      </c>
      <c r="J68" s="17">
        <v>0.41741200000000001</v>
      </c>
      <c r="K68" s="17">
        <v>0.321938</v>
      </c>
      <c r="L68" s="17">
        <v>655.5</v>
      </c>
      <c r="M68" s="17">
        <v>0.139817</v>
      </c>
      <c r="N68" s="17">
        <v>277</v>
      </c>
      <c r="O68" s="17">
        <v>0</v>
      </c>
      <c r="P68" s="17">
        <v>0</v>
      </c>
      <c r="Q68" s="17">
        <v>0.97674899999999998</v>
      </c>
      <c r="R68" s="17">
        <v>0.853738</v>
      </c>
      <c r="S68" s="17">
        <v>1.300764</v>
      </c>
      <c r="T68" s="17">
        <v>0.44702700000000001</v>
      </c>
      <c r="U68" s="17">
        <v>0.343665</v>
      </c>
      <c r="V68" s="17">
        <v>714.5</v>
      </c>
      <c r="W68" s="17">
        <v>0.18072199999999999</v>
      </c>
      <c r="X68" s="17">
        <v>571</v>
      </c>
      <c r="Y68" s="17">
        <v>0</v>
      </c>
      <c r="Z68" s="17">
        <v>0</v>
      </c>
      <c r="AA68" s="17">
        <v>0.52871500000000005</v>
      </c>
      <c r="AB68" s="17">
        <v>7.8603200000000005E-3</v>
      </c>
      <c r="AC68" s="17">
        <v>0.85725099999999999</v>
      </c>
      <c r="AD68" s="17">
        <v>0.25</v>
      </c>
      <c r="AE68" s="17">
        <v>1267.0999999999999</v>
      </c>
    </row>
    <row r="69" spans="1:31">
      <c r="A69" s="17">
        <v>56</v>
      </c>
      <c r="B69" s="19">
        <v>0.46077546296296296</v>
      </c>
      <c r="C69" s="17">
        <v>104.5</v>
      </c>
      <c r="D69" s="17">
        <v>7.2</v>
      </c>
      <c r="E69" s="17">
        <v>8.659E-3</v>
      </c>
      <c r="F69" s="17">
        <v>0.41899999999999998</v>
      </c>
      <c r="G69" s="17">
        <v>0.97233000000000003</v>
      </c>
      <c r="H69" s="17">
        <v>0.92163499999999998</v>
      </c>
      <c r="I69" s="17">
        <v>1.346959</v>
      </c>
      <c r="J69" s="17">
        <v>0.42532399999999998</v>
      </c>
      <c r="K69" s="17">
        <v>0.31576599999999999</v>
      </c>
      <c r="L69" s="17">
        <v>767</v>
      </c>
      <c r="M69" s="17">
        <v>0.33527000000000001</v>
      </c>
      <c r="N69" s="17">
        <v>785</v>
      </c>
      <c r="O69" s="17">
        <v>0</v>
      </c>
      <c r="P69" s="17">
        <v>0</v>
      </c>
      <c r="Q69" s="17">
        <v>0.97887000000000002</v>
      </c>
      <c r="R69" s="17">
        <v>0.84329500000000002</v>
      </c>
      <c r="S69" s="17">
        <v>1.2884199999999999</v>
      </c>
      <c r="T69" s="17">
        <v>0.44512499999999999</v>
      </c>
      <c r="U69" s="17">
        <v>0.34548099999999998</v>
      </c>
      <c r="V69" s="17">
        <v>715.5</v>
      </c>
      <c r="W69" s="17">
        <v>0.27647300000000002</v>
      </c>
      <c r="X69" s="17">
        <v>469</v>
      </c>
      <c r="Y69" s="17">
        <v>0</v>
      </c>
      <c r="Z69" s="17">
        <v>0</v>
      </c>
      <c r="AA69" s="17">
        <v>0.53150900000000001</v>
      </c>
      <c r="AB69" s="17">
        <v>2.5563499999999999E-2</v>
      </c>
      <c r="AC69" s="17">
        <v>0.85467400000000004</v>
      </c>
      <c r="AD69" s="17">
        <v>0.25</v>
      </c>
      <c r="AE69" s="17">
        <v>1082.8</v>
      </c>
    </row>
    <row r="70" spans="1:31">
      <c r="A70" s="17">
        <v>57</v>
      </c>
      <c r="B70" s="19">
        <v>0.46083333333333337</v>
      </c>
      <c r="C70" s="17">
        <v>103.3</v>
      </c>
      <c r="D70" s="17">
        <v>8.1</v>
      </c>
      <c r="E70" s="17">
        <v>8.9519999999999999E-3</v>
      </c>
      <c r="F70" s="17">
        <v>0.433</v>
      </c>
      <c r="G70" s="17">
        <v>0.98577000000000004</v>
      </c>
      <c r="H70" s="17">
        <v>0.91445299999999996</v>
      </c>
      <c r="I70" s="17">
        <v>1.345756</v>
      </c>
      <c r="J70" s="17">
        <v>0.43130299999999999</v>
      </c>
      <c r="K70" s="17">
        <v>0.32049100000000003</v>
      </c>
      <c r="L70" s="17">
        <v>680.2</v>
      </c>
      <c r="M70" s="17">
        <v>0.17230400000000001</v>
      </c>
      <c r="N70" s="17">
        <v>432</v>
      </c>
      <c r="O70" s="17">
        <v>0</v>
      </c>
      <c r="P70" s="17">
        <v>0</v>
      </c>
      <c r="Q70" s="17">
        <v>0.98819100000000004</v>
      </c>
      <c r="R70" s="17">
        <v>0.86284400000000006</v>
      </c>
      <c r="S70" s="17">
        <v>1.335464</v>
      </c>
      <c r="T70" s="17">
        <v>0.47261999999999998</v>
      </c>
      <c r="U70" s="17">
        <v>0.35389999999999999</v>
      </c>
      <c r="V70" s="17">
        <v>673.6</v>
      </c>
      <c r="W70" s="17">
        <v>0.20356099999999999</v>
      </c>
      <c r="X70" s="17">
        <v>475</v>
      </c>
      <c r="Y70" s="17">
        <v>0</v>
      </c>
      <c r="Z70" s="17">
        <v>0</v>
      </c>
      <c r="AA70" s="17">
        <v>0.54446099999999997</v>
      </c>
      <c r="AB70" s="17">
        <v>1.4213399999999999E-2</v>
      </c>
      <c r="AC70" s="17">
        <v>0.86956100000000003</v>
      </c>
      <c r="AD70" s="17">
        <v>0.25</v>
      </c>
      <c r="AE70" s="17">
        <v>1221.0999999999999</v>
      </c>
    </row>
    <row r="71" spans="1:31">
      <c r="A71" s="17">
        <v>58</v>
      </c>
      <c r="B71" s="19">
        <v>0.46089120370370368</v>
      </c>
      <c r="C71" s="17">
        <v>102</v>
      </c>
      <c r="D71" s="17">
        <v>8.1</v>
      </c>
      <c r="E71" s="17">
        <v>9.5259999999999997E-3</v>
      </c>
      <c r="F71" s="17">
        <v>0.46100000000000002</v>
      </c>
      <c r="G71" s="17">
        <v>0.98624999999999996</v>
      </c>
      <c r="H71" s="17">
        <v>0.929095</v>
      </c>
      <c r="I71" s="17">
        <v>1.3802589999999999</v>
      </c>
      <c r="J71" s="17">
        <v>0.45116299999999998</v>
      </c>
      <c r="K71" s="17">
        <v>0.32686900000000002</v>
      </c>
      <c r="L71" s="17">
        <v>684.8</v>
      </c>
      <c r="M71" s="17">
        <v>0.14163100000000001</v>
      </c>
      <c r="N71" s="17">
        <v>385</v>
      </c>
      <c r="O71" s="17">
        <v>0</v>
      </c>
      <c r="P71" s="17">
        <v>0</v>
      </c>
      <c r="Q71" s="17">
        <v>0.98570400000000002</v>
      </c>
      <c r="R71" s="17">
        <v>0.85736400000000001</v>
      </c>
      <c r="S71" s="17">
        <v>1.3685830000000001</v>
      </c>
      <c r="T71" s="17">
        <v>0.51121899999999998</v>
      </c>
      <c r="U71" s="17">
        <v>0.37353900000000001</v>
      </c>
      <c r="V71" s="17">
        <v>750.2</v>
      </c>
      <c r="W71" s="17">
        <v>0.10854</v>
      </c>
      <c r="X71" s="17">
        <v>620</v>
      </c>
      <c r="Y71" s="17">
        <v>0</v>
      </c>
      <c r="Z71" s="17">
        <v>0</v>
      </c>
      <c r="AA71" s="17">
        <v>0.57467599999999996</v>
      </c>
      <c r="AB71" s="17">
        <v>1.27709E-2</v>
      </c>
      <c r="AC71" s="17">
        <v>0.86389199999999999</v>
      </c>
      <c r="AD71" s="17">
        <v>0.25</v>
      </c>
      <c r="AE71" s="17">
        <v>1212.9000000000001</v>
      </c>
    </row>
    <row r="72" spans="1:31">
      <c r="A72" s="17">
        <v>59</v>
      </c>
      <c r="B72" s="19">
        <v>0.4609375</v>
      </c>
      <c r="C72" s="17">
        <v>100.7</v>
      </c>
      <c r="D72" s="17">
        <v>8.1</v>
      </c>
      <c r="E72" s="17">
        <v>9.0799999999999995E-3</v>
      </c>
      <c r="F72" s="17">
        <v>0.439</v>
      </c>
      <c r="G72" s="17">
        <v>0.98337399999999997</v>
      </c>
      <c r="H72" s="17">
        <v>0.94467199999999996</v>
      </c>
      <c r="I72" s="17">
        <v>1.3874379999999999</v>
      </c>
      <c r="J72" s="17">
        <v>0.44276599999999999</v>
      </c>
      <c r="K72" s="17">
        <v>0.31912499999999999</v>
      </c>
      <c r="L72" s="17">
        <v>686.1</v>
      </c>
      <c r="M72" s="17">
        <v>0.120892</v>
      </c>
      <c r="N72" s="17">
        <v>444</v>
      </c>
      <c r="O72" s="17">
        <v>0</v>
      </c>
      <c r="P72" s="17">
        <v>0</v>
      </c>
      <c r="Q72" s="17">
        <v>0.98855099999999996</v>
      </c>
      <c r="R72" s="17">
        <v>0.89618299999999995</v>
      </c>
      <c r="S72" s="17">
        <v>1.3917360000000001</v>
      </c>
      <c r="T72" s="17">
        <v>0.49555300000000002</v>
      </c>
      <c r="U72" s="17">
        <v>0.356068</v>
      </c>
      <c r="V72" s="17">
        <v>672.2</v>
      </c>
      <c r="W72" s="17">
        <v>0.12550500000000001</v>
      </c>
      <c r="X72" s="17">
        <v>275</v>
      </c>
      <c r="Y72" s="17">
        <v>0</v>
      </c>
      <c r="Z72" s="17">
        <v>0</v>
      </c>
      <c r="AA72" s="17">
        <v>0.54779699999999998</v>
      </c>
      <c r="AB72" s="17">
        <v>1.4727799999999999E-2</v>
      </c>
      <c r="AC72" s="17">
        <v>0.90348099999999998</v>
      </c>
      <c r="AD72" s="17">
        <v>0.25</v>
      </c>
      <c r="AE72" s="17">
        <v>1210.5999999999999</v>
      </c>
    </row>
    <row r="73" spans="1:31">
      <c r="A73" s="17">
        <v>60</v>
      </c>
      <c r="B73" s="19">
        <v>0.46099537037037036</v>
      </c>
      <c r="C73" s="17">
        <v>99.8</v>
      </c>
      <c r="D73" s="17">
        <v>8.1</v>
      </c>
      <c r="E73" s="17">
        <v>8.1270000000000005E-3</v>
      </c>
      <c r="F73" s="17">
        <v>0.39300000000000002</v>
      </c>
      <c r="G73" s="17">
        <v>0.98455999999999999</v>
      </c>
      <c r="H73" s="17">
        <v>0.96559600000000001</v>
      </c>
      <c r="I73" s="17">
        <v>1.3968879999999999</v>
      </c>
      <c r="J73" s="17">
        <v>0.43129200000000001</v>
      </c>
      <c r="K73" s="17">
        <v>0.30875200000000003</v>
      </c>
      <c r="L73" s="17">
        <v>598.79999999999995</v>
      </c>
      <c r="M73" s="17">
        <v>0.15557399999999999</v>
      </c>
      <c r="N73" s="17">
        <v>757</v>
      </c>
      <c r="O73" s="17">
        <v>0</v>
      </c>
      <c r="P73" s="17">
        <v>0</v>
      </c>
      <c r="Q73" s="17">
        <v>0.98782099999999995</v>
      </c>
      <c r="R73" s="17">
        <v>0.90134999999999998</v>
      </c>
      <c r="S73" s="17">
        <v>1.4256800000000001</v>
      </c>
      <c r="T73" s="17">
        <v>0.52432999999999996</v>
      </c>
      <c r="U73" s="17">
        <v>0.36777500000000002</v>
      </c>
      <c r="V73" s="17">
        <v>677.1</v>
      </c>
      <c r="W73" s="17">
        <v>5.0637000000000001E-2</v>
      </c>
      <c r="X73" s="17">
        <v>416</v>
      </c>
      <c r="Y73" s="17">
        <v>0</v>
      </c>
      <c r="Z73" s="17">
        <v>0</v>
      </c>
      <c r="AA73" s="17">
        <v>0.56580799999999998</v>
      </c>
      <c r="AB73" s="17">
        <v>2.1734099999999999E-2</v>
      </c>
      <c r="AC73" s="17">
        <v>0.91274599999999995</v>
      </c>
      <c r="AD73" s="17">
        <v>0.25</v>
      </c>
      <c r="AE73" s="17">
        <v>1387.2</v>
      </c>
    </row>
    <row r="74" spans="1:31">
      <c r="A74" s="17">
        <v>61</v>
      </c>
      <c r="B74" s="19">
        <v>0.46105324074074078</v>
      </c>
      <c r="C74" s="17">
        <v>98.3</v>
      </c>
      <c r="D74" s="17">
        <v>9.1</v>
      </c>
      <c r="E74" s="17">
        <v>9.7459999999999995E-3</v>
      </c>
      <c r="F74" s="17">
        <v>0.47199999999999998</v>
      </c>
      <c r="G74" s="17">
        <v>0.98485100000000003</v>
      </c>
      <c r="H74" s="17">
        <v>0.96333100000000005</v>
      </c>
      <c r="I74" s="17">
        <v>1.4236150000000001</v>
      </c>
      <c r="J74" s="17">
        <v>0.460285</v>
      </c>
      <c r="K74" s="17">
        <v>0.32332100000000003</v>
      </c>
      <c r="L74" s="17">
        <v>656.8</v>
      </c>
      <c r="M74" s="17">
        <v>8.9338000000000001E-2</v>
      </c>
      <c r="N74" s="17">
        <v>592</v>
      </c>
      <c r="O74" s="17">
        <v>0</v>
      </c>
      <c r="P74" s="17">
        <v>0</v>
      </c>
      <c r="Q74" s="17">
        <v>0.987931</v>
      </c>
      <c r="R74" s="17">
        <v>0.90010500000000004</v>
      </c>
      <c r="S74" s="17">
        <v>1.4097459999999999</v>
      </c>
      <c r="T74" s="17">
        <v>0.50963999999999998</v>
      </c>
      <c r="U74" s="17">
        <v>0.361512</v>
      </c>
      <c r="V74" s="17">
        <v>687</v>
      </c>
      <c r="W74" s="17">
        <v>0.12878899999999999</v>
      </c>
      <c r="X74" s="17">
        <v>581</v>
      </c>
      <c r="Y74" s="17">
        <v>0</v>
      </c>
      <c r="Z74" s="17">
        <v>0</v>
      </c>
      <c r="AA74" s="17">
        <v>0.55617300000000003</v>
      </c>
      <c r="AB74" s="17">
        <v>2.07438E-2</v>
      </c>
      <c r="AC74" s="17">
        <v>0.91067699999999996</v>
      </c>
      <c r="AD74" s="17">
        <v>0.25</v>
      </c>
      <c r="AE74" s="17">
        <v>1264.5999999999999</v>
      </c>
    </row>
    <row r="75" spans="1:31">
      <c r="A75" s="17">
        <v>62</v>
      </c>
      <c r="B75" s="19">
        <v>0.46109953703703704</v>
      </c>
      <c r="C75" s="17">
        <v>97.1</v>
      </c>
      <c r="D75" s="17">
        <v>10</v>
      </c>
      <c r="E75" s="17">
        <v>1.0576E-2</v>
      </c>
      <c r="F75" s="17">
        <v>0.51200000000000001</v>
      </c>
      <c r="G75" s="17">
        <v>0.97268399999999999</v>
      </c>
      <c r="H75" s="17">
        <v>0.95163200000000003</v>
      </c>
      <c r="I75" s="17">
        <v>1.4064030000000001</v>
      </c>
      <c r="J75" s="17">
        <v>0.45477099999999998</v>
      </c>
      <c r="K75" s="17">
        <v>0.32335799999999998</v>
      </c>
      <c r="L75" s="17">
        <v>667.6</v>
      </c>
      <c r="M75" s="17">
        <v>0.16747999999999999</v>
      </c>
      <c r="N75" s="17">
        <v>574</v>
      </c>
      <c r="O75" s="17">
        <v>0</v>
      </c>
      <c r="P75" s="17">
        <v>0</v>
      </c>
      <c r="Q75" s="17">
        <v>0.98835300000000004</v>
      </c>
      <c r="R75" s="17">
        <v>0.92259199999999997</v>
      </c>
      <c r="S75" s="17">
        <v>1.422561</v>
      </c>
      <c r="T75" s="17">
        <v>0.499969</v>
      </c>
      <c r="U75" s="17">
        <v>0.35145700000000002</v>
      </c>
      <c r="V75" s="17">
        <v>690</v>
      </c>
      <c r="W75" s="17">
        <v>0.18065400000000001</v>
      </c>
      <c r="X75" s="17">
        <v>283</v>
      </c>
      <c r="Y75" s="17">
        <v>0</v>
      </c>
      <c r="Z75" s="17">
        <v>0</v>
      </c>
      <c r="AA75" s="17">
        <v>0.54070300000000004</v>
      </c>
      <c r="AB75" s="17">
        <v>2.2442899999999998E-2</v>
      </c>
      <c r="AC75" s="17">
        <v>0.933813</v>
      </c>
      <c r="AD75" s="17">
        <v>0.25</v>
      </c>
      <c r="AE75" s="17">
        <v>1244.0999999999999</v>
      </c>
    </row>
    <row r="76" spans="1:31">
      <c r="A76" s="17">
        <v>63</v>
      </c>
      <c r="B76" s="19">
        <v>0.4611574074074074</v>
      </c>
      <c r="C76" s="17">
        <v>95.8</v>
      </c>
      <c r="D76" s="17">
        <v>8.1</v>
      </c>
      <c r="E76" s="17">
        <v>8.8679999999999991E-3</v>
      </c>
      <c r="F76" s="17">
        <v>0.42899999999999999</v>
      </c>
      <c r="G76" s="17">
        <v>0.98605299999999996</v>
      </c>
      <c r="H76" s="17">
        <v>0.94258399999999998</v>
      </c>
      <c r="I76" s="17">
        <v>1.4214119999999999</v>
      </c>
      <c r="J76" s="17">
        <v>0.47882799999999998</v>
      </c>
      <c r="K76" s="17">
        <v>0.336868</v>
      </c>
      <c r="L76" s="17">
        <v>663.8</v>
      </c>
      <c r="M76" s="17">
        <v>0.21782899999999999</v>
      </c>
      <c r="N76" s="17">
        <v>626</v>
      </c>
      <c r="O76" s="17">
        <v>0</v>
      </c>
      <c r="P76" s="17">
        <v>0</v>
      </c>
      <c r="Q76" s="17">
        <v>0.98750000000000004</v>
      </c>
      <c r="R76" s="17">
        <v>0.91493599999999997</v>
      </c>
      <c r="S76" s="17">
        <v>1.432647</v>
      </c>
      <c r="T76" s="17">
        <v>0.51771100000000003</v>
      </c>
      <c r="U76" s="17">
        <v>0.36136699999999999</v>
      </c>
      <c r="V76" s="17">
        <v>699.6</v>
      </c>
      <c r="W76" s="17">
        <v>0.16947499999999999</v>
      </c>
      <c r="X76" s="17">
        <v>574</v>
      </c>
      <c r="Y76" s="17">
        <v>0</v>
      </c>
      <c r="Z76" s="17">
        <v>0</v>
      </c>
      <c r="AA76" s="17">
        <v>0.55594900000000003</v>
      </c>
      <c r="AB76" s="17">
        <v>1.9979199999999999E-2</v>
      </c>
      <c r="AC76" s="17">
        <v>0.92527899999999996</v>
      </c>
      <c r="AD76" s="17">
        <v>0.25</v>
      </c>
      <c r="AE76" s="17">
        <v>1251.3</v>
      </c>
    </row>
    <row r="77" spans="1:31">
      <c r="A77" s="17">
        <v>64</v>
      </c>
      <c r="B77" s="19">
        <v>0.46121527777777777</v>
      </c>
      <c r="C77" s="17">
        <v>94.5</v>
      </c>
      <c r="D77" s="17">
        <v>8.1</v>
      </c>
      <c r="E77" s="17">
        <v>8.6300000000000005E-3</v>
      </c>
      <c r="F77" s="17">
        <v>0.41799999999999998</v>
      </c>
      <c r="G77" s="17">
        <v>0.97751600000000005</v>
      </c>
      <c r="H77" s="17">
        <v>0.97268299999999996</v>
      </c>
      <c r="I77" s="17">
        <v>1.4470689999999999</v>
      </c>
      <c r="J77" s="17">
        <v>0.47438599999999997</v>
      </c>
      <c r="K77" s="17">
        <v>0.32782600000000001</v>
      </c>
      <c r="L77" s="17">
        <v>642.1</v>
      </c>
      <c r="M77" s="17">
        <v>0.18556700000000001</v>
      </c>
      <c r="N77" s="17">
        <v>843</v>
      </c>
      <c r="O77" s="17">
        <v>0</v>
      </c>
      <c r="P77" s="17">
        <v>0</v>
      </c>
      <c r="Q77" s="17">
        <v>0.98585299999999998</v>
      </c>
      <c r="R77" s="17">
        <v>0.90451700000000002</v>
      </c>
      <c r="S77" s="17">
        <v>1.4260980000000001</v>
      </c>
      <c r="T77" s="17">
        <v>0.52158099999999996</v>
      </c>
      <c r="U77" s="17">
        <v>0.36574000000000001</v>
      </c>
      <c r="V77" s="17">
        <v>651.70000000000005</v>
      </c>
      <c r="W77" s="17">
        <v>8.7118000000000001E-2</v>
      </c>
      <c r="X77" s="17">
        <v>341</v>
      </c>
      <c r="Y77" s="17">
        <v>0</v>
      </c>
      <c r="Z77" s="17">
        <v>0</v>
      </c>
      <c r="AA77" s="17">
        <v>0.56267699999999998</v>
      </c>
      <c r="AB77" s="17">
        <v>2.5857499999999999E-2</v>
      </c>
      <c r="AC77" s="17">
        <v>0.91800300000000001</v>
      </c>
      <c r="AD77" s="17">
        <v>0.25</v>
      </c>
      <c r="AE77" s="17">
        <v>1293.5</v>
      </c>
    </row>
    <row r="78" spans="1:31">
      <c r="A78" s="17">
        <v>65</v>
      </c>
      <c r="B78" s="19">
        <v>0.46126157407407403</v>
      </c>
      <c r="C78" s="17">
        <v>93.2</v>
      </c>
      <c r="D78" s="17">
        <v>8.1</v>
      </c>
      <c r="E78" s="17">
        <v>8.6770000000000007E-3</v>
      </c>
      <c r="F78" s="17">
        <v>0.42</v>
      </c>
      <c r="G78" s="17">
        <v>0.97750300000000001</v>
      </c>
      <c r="H78" s="17">
        <v>0.97248400000000002</v>
      </c>
      <c r="I78" s="17">
        <v>1.434906</v>
      </c>
      <c r="J78" s="17">
        <v>0.462422</v>
      </c>
      <c r="K78" s="17">
        <v>0.32226700000000003</v>
      </c>
      <c r="L78" s="17">
        <v>626.29999999999995</v>
      </c>
      <c r="M78" s="17">
        <v>0.16456899999999999</v>
      </c>
      <c r="N78" s="17">
        <v>625</v>
      </c>
      <c r="O78" s="17">
        <v>0</v>
      </c>
      <c r="P78" s="17">
        <v>0</v>
      </c>
      <c r="Q78" s="17">
        <v>0.98062400000000005</v>
      </c>
      <c r="R78" s="17">
        <v>0.90513600000000005</v>
      </c>
      <c r="S78" s="17">
        <v>1.4466330000000001</v>
      </c>
      <c r="T78" s="17">
        <v>0.54149700000000001</v>
      </c>
      <c r="U78" s="17">
        <v>0.37431599999999998</v>
      </c>
      <c r="V78" s="17">
        <v>679.9</v>
      </c>
      <c r="W78" s="17">
        <v>0.14759800000000001</v>
      </c>
      <c r="X78" s="17">
        <v>602</v>
      </c>
      <c r="Y78" s="17">
        <v>0</v>
      </c>
      <c r="Z78" s="17">
        <v>0</v>
      </c>
      <c r="AA78" s="17">
        <v>0.57586999999999999</v>
      </c>
      <c r="AB78" s="17">
        <v>1.8823800000000002E-2</v>
      </c>
      <c r="AC78" s="17">
        <v>0.91532899999999995</v>
      </c>
      <c r="AD78" s="17">
        <v>0.25</v>
      </c>
      <c r="AE78" s="17">
        <v>1326.1</v>
      </c>
    </row>
    <row r="79" spans="1:31">
      <c r="A79" s="17">
        <v>66</v>
      </c>
      <c r="B79" s="19">
        <v>0.46131944444444445</v>
      </c>
      <c r="C79" s="17">
        <v>92.2</v>
      </c>
      <c r="D79" s="17">
        <v>8.1</v>
      </c>
      <c r="E79" s="17">
        <v>8.2810000000000002E-3</v>
      </c>
      <c r="F79" s="17">
        <v>0.40100000000000002</v>
      </c>
      <c r="G79" s="17">
        <v>0.974437</v>
      </c>
      <c r="H79" s="17">
        <v>0.98942600000000003</v>
      </c>
      <c r="I79" s="17">
        <v>1.472993</v>
      </c>
      <c r="J79" s="17">
        <v>0.483568</v>
      </c>
      <c r="K79" s="17">
        <v>0.328289</v>
      </c>
      <c r="L79" s="17">
        <v>627.79999999999995</v>
      </c>
      <c r="M79" s="17">
        <v>0.233182</v>
      </c>
      <c r="N79" s="17">
        <v>546</v>
      </c>
      <c r="O79" s="17">
        <v>0</v>
      </c>
      <c r="P79" s="17">
        <v>0</v>
      </c>
      <c r="Q79" s="17">
        <v>0.97940000000000005</v>
      </c>
      <c r="R79" s="17">
        <v>0.93866300000000003</v>
      </c>
      <c r="S79" s="17">
        <v>1.456483</v>
      </c>
      <c r="T79" s="17">
        <v>0.51781900000000003</v>
      </c>
      <c r="U79" s="17">
        <v>0.35552699999999998</v>
      </c>
      <c r="V79" s="17">
        <v>659.4</v>
      </c>
      <c r="W79" s="17">
        <v>5.0790000000000002E-2</v>
      </c>
      <c r="X79" s="17">
        <v>354</v>
      </c>
      <c r="Y79" s="17">
        <v>0</v>
      </c>
      <c r="Z79" s="17">
        <v>0</v>
      </c>
      <c r="AA79" s="17">
        <v>0.54696500000000003</v>
      </c>
      <c r="AB79" s="17">
        <v>1.65259E-2</v>
      </c>
      <c r="AC79" s="17">
        <v>0.94722099999999998</v>
      </c>
      <c r="AD79" s="17">
        <v>0.25</v>
      </c>
      <c r="AE79" s="17">
        <v>1323</v>
      </c>
    </row>
    <row r="80" spans="1:31">
      <c r="A80" s="17">
        <v>67</v>
      </c>
      <c r="B80" s="19">
        <v>0.46137731481481481</v>
      </c>
      <c r="C80" s="17">
        <v>90.9</v>
      </c>
      <c r="D80" s="17">
        <v>8.1</v>
      </c>
      <c r="E80" s="17">
        <v>8.3090000000000004E-3</v>
      </c>
      <c r="F80" s="17">
        <v>0.40200000000000002</v>
      </c>
      <c r="G80" s="17">
        <v>0.97977400000000003</v>
      </c>
      <c r="H80" s="17">
        <v>0.983873</v>
      </c>
      <c r="I80" s="17">
        <v>1.449103</v>
      </c>
      <c r="J80" s="17">
        <v>0.465229</v>
      </c>
      <c r="K80" s="17">
        <v>0.321046</v>
      </c>
      <c r="L80" s="17">
        <v>643.5</v>
      </c>
      <c r="M80" s="17">
        <v>0.222275</v>
      </c>
      <c r="N80" s="17">
        <v>583</v>
      </c>
      <c r="O80" s="17">
        <v>0</v>
      </c>
      <c r="P80" s="17">
        <v>0</v>
      </c>
      <c r="Q80" s="17">
        <v>0.984398</v>
      </c>
      <c r="R80" s="17">
        <v>0.954264</v>
      </c>
      <c r="S80" s="17">
        <v>1.4648429999999999</v>
      </c>
      <c r="T80" s="17">
        <v>0.51057900000000001</v>
      </c>
      <c r="U80" s="17">
        <v>0.34855599999999998</v>
      </c>
      <c r="V80" s="17">
        <v>603.6</v>
      </c>
      <c r="W80" s="17">
        <v>0.14164099999999999</v>
      </c>
      <c r="X80" s="17">
        <v>415</v>
      </c>
      <c r="Y80" s="17">
        <v>0</v>
      </c>
      <c r="Z80" s="17">
        <v>0</v>
      </c>
      <c r="AA80" s="17">
        <v>0.53623900000000002</v>
      </c>
      <c r="AB80" s="17">
        <v>1.8070900000000001E-2</v>
      </c>
      <c r="AC80" s="17">
        <v>0.96348999999999996</v>
      </c>
      <c r="AD80" s="17">
        <v>0.25</v>
      </c>
      <c r="AE80" s="17">
        <v>1290.5999999999999</v>
      </c>
    </row>
    <row r="81" spans="1:31">
      <c r="A81" s="17">
        <v>68</v>
      </c>
      <c r="B81" s="19">
        <v>0.46142361111111113</v>
      </c>
      <c r="C81" s="17">
        <v>89.6</v>
      </c>
      <c r="D81" s="17">
        <v>9.1</v>
      </c>
      <c r="E81" s="17">
        <v>9.2540000000000001E-3</v>
      </c>
      <c r="F81" s="17">
        <v>0.44800000000000001</v>
      </c>
      <c r="G81" s="17">
        <v>0.98130700000000004</v>
      </c>
      <c r="H81" s="17">
        <v>0.98921300000000001</v>
      </c>
      <c r="I81" s="17">
        <v>1.456663</v>
      </c>
      <c r="J81" s="17">
        <v>0.46744999999999998</v>
      </c>
      <c r="K81" s="17">
        <v>0.320905</v>
      </c>
      <c r="L81" s="17">
        <v>626.4</v>
      </c>
      <c r="M81" s="17">
        <v>0.15570600000000001</v>
      </c>
      <c r="N81" s="17">
        <v>565</v>
      </c>
      <c r="O81" s="17">
        <v>0</v>
      </c>
      <c r="P81" s="17">
        <v>0</v>
      </c>
      <c r="Q81" s="17">
        <v>0.98585699999999998</v>
      </c>
      <c r="R81" s="17">
        <v>0.94281000000000004</v>
      </c>
      <c r="S81" s="17">
        <v>1.471473</v>
      </c>
      <c r="T81" s="17">
        <v>0.52866400000000002</v>
      </c>
      <c r="U81" s="17">
        <v>0.35927500000000001</v>
      </c>
      <c r="V81" s="17">
        <v>682.8</v>
      </c>
      <c r="W81" s="17">
        <v>0.177924</v>
      </c>
      <c r="X81" s="17">
        <v>486</v>
      </c>
      <c r="Y81" s="17">
        <v>0</v>
      </c>
      <c r="Z81" s="17">
        <v>0</v>
      </c>
      <c r="AA81" s="17">
        <v>0.55273099999999997</v>
      </c>
      <c r="AB81" s="17">
        <v>1.8929700000000001E-2</v>
      </c>
      <c r="AC81" s="17">
        <v>0.95281700000000003</v>
      </c>
      <c r="AD81" s="17">
        <v>0.25</v>
      </c>
      <c r="AE81" s="17">
        <v>1326</v>
      </c>
    </row>
    <row r="82" spans="1:31">
      <c r="A82" s="17">
        <v>69</v>
      </c>
      <c r="B82" s="19">
        <v>0.46148148148148144</v>
      </c>
      <c r="C82" s="17">
        <v>88.1</v>
      </c>
      <c r="D82" s="17">
        <v>9.1</v>
      </c>
      <c r="E82" s="17">
        <v>9.4859999999999996E-3</v>
      </c>
      <c r="F82" s="17">
        <v>0.45900000000000002</v>
      </c>
      <c r="G82" s="17">
        <v>0.98129900000000003</v>
      </c>
      <c r="H82" s="17">
        <v>1.0218989999999999</v>
      </c>
      <c r="I82" s="17">
        <v>1.4694849999999999</v>
      </c>
      <c r="J82" s="17">
        <v>0.44758599999999998</v>
      </c>
      <c r="K82" s="17">
        <v>0.304587</v>
      </c>
      <c r="L82" s="17">
        <v>623</v>
      </c>
      <c r="M82" s="17">
        <v>0.27250200000000002</v>
      </c>
      <c r="N82" s="17">
        <v>417</v>
      </c>
      <c r="O82" s="17">
        <v>0</v>
      </c>
      <c r="P82" s="17">
        <v>0</v>
      </c>
      <c r="Q82" s="17">
        <v>0.98718700000000004</v>
      </c>
      <c r="R82" s="17">
        <v>0.92097200000000001</v>
      </c>
      <c r="S82" s="17">
        <v>1.458156</v>
      </c>
      <c r="T82" s="17">
        <v>0.53718399999999999</v>
      </c>
      <c r="U82" s="17">
        <v>0.36839899999999998</v>
      </c>
      <c r="V82" s="17">
        <v>680.8</v>
      </c>
      <c r="W82" s="17">
        <v>7.1272000000000002E-2</v>
      </c>
      <c r="X82" s="17">
        <v>575</v>
      </c>
      <c r="Y82" s="17">
        <v>0</v>
      </c>
      <c r="Z82" s="17">
        <v>0</v>
      </c>
      <c r="AA82" s="17">
        <v>0.56676800000000005</v>
      </c>
      <c r="AB82" s="17">
        <v>1.39486E-2</v>
      </c>
      <c r="AC82" s="17">
        <v>0.92846499999999998</v>
      </c>
      <c r="AD82" s="17">
        <v>0.25</v>
      </c>
      <c r="AE82" s="17">
        <v>1333.1</v>
      </c>
    </row>
    <row r="83" spans="1:31">
      <c r="A83" s="17">
        <v>70</v>
      </c>
      <c r="B83" s="19">
        <v>0.46153935185185185</v>
      </c>
      <c r="C83" s="17">
        <v>87.1</v>
      </c>
      <c r="D83" s="17">
        <v>10</v>
      </c>
      <c r="E83" s="17">
        <v>1.0763E-2</v>
      </c>
      <c r="F83" s="17">
        <v>0.52100000000000002</v>
      </c>
      <c r="G83" s="17">
        <v>0.98094300000000001</v>
      </c>
      <c r="H83" s="17">
        <v>0.96630499999999997</v>
      </c>
      <c r="I83" s="17">
        <v>1.478661</v>
      </c>
      <c r="J83" s="17">
        <v>0.51235600000000003</v>
      </c>
      <c r="K83" s="17">
        <v>0.34649999999999997</v>
      </c>
      <c r="L83" s="17">
        <v>641.6</v>
      </c>
      <c r="M83" s="17">
        <v>0.19201699999999999</v>
      </c>
      <c r="N83" s="17">
        <v>300</v>
      </c>
      <c r="O83" s="17">
        <v>0</v>
      </c>
      <c r="P83" s="17">
        <v>0</v>
      </c>
      <c r="Q83" s="17">
        <v>0.98934699999999998</v>
      </c>
      <c r="R83" s="17">
        <v>0.93315800000000004</v>
      </c>
      <c r="S83" s="17">
        <v>1.4765090000000001</v>
      </c>
      <c r="T83" s="17">
        <v>0.54335100000000003</v>
      </c>
      <c r="U83" s="17">
        <v>0.36799700000000002</v>
      </c>
      <c r="V83" s="17">
        <v>685.7</v>
      </c>
      <c r="W83" s="17">
        <v>0.15567700000000001</v>
      </c>
      <c r="X83" s="17">
        <v>679</v>
      </c>
      <c r="Y83" s="17">
        <v>0</v>
      </c>
      <c r="Z83" s="17">
        <v>0</v>
      </c>
      <c r="AA83" s="17">
        <v>0.56614900000000001</v>
      </c>
      <c r="AB83" s="17">
        <v>1.13981E-2</v>
      </c>
      <c r="AC83" s="17">
        <v>0.93935100000000005</v>
      </c>
      <c r="AD83" s="17">
        <v>0.25</v>
      </c>
      <c r="AE83" s="17">
        <v>1294.5</v>
      </c>
    </row>
    <row r="84" spans="1:31">
      <c r="A84" s="17">
        <v>71</v>
      </c>
      <c r="B84" s="19">
        <v>0.46158564814814818</v>
      </c>
      <c r="C84" s="17">
        <v>86</v>
      </c>
      <c r="D84" s="17">
        <v>10</v>
      </c>
      <c r="E84" s="17">
        <v>1.1121000000000001E-2</v>
      </c>
      <c r="F84" s="17">
        <v>0.53800000000000003</v>
      </c>
      <c r="G84" s="17">
        <v>0.98423799999999995</v>
      </c>
      <c r="H84" s="17">
        <v>0.97203200000000001</v>
      </c>
      <c r="I84" s="17">
        <v>1.4699599999999999</v>
      </c>
      <c r="J84" s="17">
        <v>0.49792799999999998</v>
      </c>
      <c r="K84" s="17">
        <v>0.33873599999999998</v>
      </c>
      <c r="L84" s="17">
        <v>672.4</v>
      </c>
      <c r="M84" s="17">
        <v>0.136626</v>
      </c>
      <c r="N84" s="17">
        <v>405</v>
      </c>
      <c r="O84" s="17">
        <v>0</v>
      </c>
      <c r="P84" s="17">
        <v>0</v>
      </c>
      <c r="Q84" s="17">
        <v>0.98514400000000002</v>
      </c>
      <c r="R84" s="17">
        <v>0.95618800000000004</v>
      </c>
      <c r="S84" s="17">
        <v>1.504839</v>
      </c>
      <c r="T84" s="17">
        <v>0.548651</v>
      </c>
      <c r="U84" s="17">
        <v>0.364591</v>
      </c>
      <c r="V84" s="17">
        <v>653.1</v>
      </c>
      <c r="W84" s="17">
        <v>0.25313200000000002</v>
      </c>
      <c r="X84" s="17">
        <v>436</v>
      </c>
      <c r="Y84" s="17">
        <v>0</v>
      </c>
      <c r="Z84" s="17">
        <v>0</v>
      </c>
      <c r="AA84" s="17">
        <v>0.56090899999999999</v>
      </c>
      <c r="AB84" s="17">
        <v>1.6064100000000001E-2</v>
      </c>
      <c r="AC84" s="17">
        <v>0.96500200000000003</v>
      </c>
      <c r="AD84" s="17">
        <v>0.25</v>
      </c>
      <c r="AE84" s="17">
        <v>1235.3</v>
      </c>
    </row>
    <row r="85" spans="1:31">
      <c r="A85" s="17">
        <v>72</v>
      </c>
      <c r="B85" s="19">
        <v>0.46164351851851854</v>
      </c>
      <c r="C85" s="17">
        <v>84.7</v>
      </c>
      <c r="D85" s="17">
        <v>10.9</v>
      </c>
      <c r="E85" s="17">
        <v>1.1625999999999999E-2</v>
      </c>
      <c r="F85" s="17">
        <v>0.56299999999999994</v>
      </c>
      <c r="G85" s="17">
        <v>0.98991200000000001</v>
      </c>
      <c r="H85" s="17">
        <v>1.0047219999999999</v>
      </c>
      <c r="I85" s="17">
        <v>1.4822580000000001</v>
      </c>
      <c r="J85" s="17">
        <v>0.47753600000000002</v>
      </c>
      <c r="K85" s="17">
        <v>0.32216800000000001</v>
      </c>
      <c r="L85" s="17">
        <v>625.79999999999995</v>
      </c>
      <c r="M85" s="17">
        <v>0.18528800000000001</v>
      </c>
      <c r="N85" s="17">
        <v>423</v>
      </c>
      <c r="O85" s="17">
        <v>0</v>
      </c>
      <c r="P85" s="17">
        <v>0</v>
      </c>
      <c r="Q85" s="17">
        <v>0.98803600000000003</v>
      </c>
      <c r="R85" s="17">
        <v>0.92656400000000005</v>
      </c>
      <c r="S85" s="17">
        <v>1.4842139999999999</v>
      </c>
      <c r="T85" s="17">
        <v>0.55765100000000001</v>
      </c>
      <c r="U85" s="17">
        <v>0.37572100000000003</v>
      </c>
      <c r="V85" s="17">
        <v>705</v>
      </c>
      <c r="W85" s="17">
        <v>0.10416499999999999</v>
      </c>
      <c r="X85" s="17">
        <v>529</v>
      </c>
      <c r="Y85" s="17">
        <v>0</v>
      </c>
      <c r="Z85" s="17">
        <v>0</v>
      </c>
      <c r="AA85" s="17">
        <v>0.57803300000000002</v>
      </c>
      <c r="AB85" s="17">
        <v>1.7000999999999999E-2</v>
      </c>
      <c r="AC85" s="17">
        <v>0.93604399999999999</v>
      </c>
      <c r="AD85" s="17">
        <v>0.25</v>
      </c>
      <c r="AE85" s="17">
        <v>1327.1</v>
      </c>
    </row>
    <row r="86" spans="1:31">
      <c r="A86" s="17">
        <v>73</v>
      </c>
      <c r="B86" s="19">
        <v>0.46170138888888884</v>
      </c>
      <c r="C86" s="17">
        <v>83.4</v>
      </c>
      <c r="D86" s="17">
        <v>11.8</v>
      </c>
      <c r="E86" s="17">
        <v>1.3334E-2</v>
      </c>
      <c r="F86" s="17">
        <v>0.64500000000000002</v>
      </c>
      <c r="G86" s="17">
        <v>0.986398</v>
      </c>
      <c r="H86" s="17">
        <v>0.98618600000000001</v>
      </c>
      <c r="I86" s="17">
        <v>1.4744809999999999</v>
      </c>
      <c r="J86" s="17">
        <v>0.48829499999999998</v>
      </c>
      <c r="K86" s="17">
        <v>0.33116400000000001</v>
      </c>
      <c r="L86" s="17">
        <v>675.3</v>
      </c>
      <c r="M86" s="17">
        <v>0.280752</v>
      </c>
      <c r="N86" s="17">
        <v>441</v>
      </c>
      <c r="O86" s="17">
        <v>0</v>
      </c>
      <c r="P86" s="17">
        <v>0</v>
      </c>
      <c r="Q86" s="17">
        <v>0.98894000000000004</v>
      </c>
      <c r="R86" s="17">
        <v>0.95730400000000004</v>
      </c>
      <c r="S86" s="17">
        <v>1.5195160000000001</v>
      </c>
      <c r="T86" s="17">
        <v>0.56221200000000005</v>
      </c>
      <c r="U86" s="17">
        <v>0.36999399999999999</v>
      </c>
      <c r="V86" s="17">
        <v>689.1</v>
      </c>
      <c r="W86" s="17">
        <v>0.14508799999999999</v>
      </c>
      <c r="X86" s="17">
        <v>368</v>
      </c>
      <c r="Y86" s="17">
        <v>0</v>
      </c>
      <c r="Z86" s="17">
        <v>0</v>
      </c>
      <c r="AA86" s="17">
        <v>0.56922200000000001</v>
      </c>
      <c r="AB86" s="17">
        <v>2.0673799999999999E-2</v>
      </c>
      <c r="AC86" s="17">
        <v>0.96892699999999998</v>
      </c>
      <c r="AD86" s="17">
        <v>0.25</v>
      </c>
      <c r="AE86" s="17">
        <v>1229.9000000000001</v>
      </c>
    </row>
    <row r="87" spans="1:31">
      <c r="A87" s="17">
        <v>74</v>
      </c>
      <c r="B87" s="19">
        <v>0.46174768518518516</v>
      </c>
      <c r="C87" s="17">
        <v>82.1</v>
      </c>
      <c r="D87" s="17">
        <v>13.6</v>
      </c>
      <c r="E87" s="17">
        <v>1.4541E-2</v>
      </c>
      <c r="F87" s="17">
        <v>0.70399999999999996</v>
      </c>
      <c r="G87" s="17">
        <v>0.98852099999999998</v>
      </c>
      <c r="H87" s="17">
        <v>0.98432299999999995</v>
      </c>
      <c r="I87" s="17">
        <v>1.4772890000000001</v>
      </c>
      <c r="J87" s="17">
        <v>0.49296600000000002</v>
      </c>
      <c r="K87" s="17">
        <v>0.33369599999999999</v>
      </c>
      <c r="L87" s="17">
        <v>646.4</v>
      </c>
      <c r="M87" s="17">
        <v>0.20779600000000001</v>
      </c>
      <c r="N87" s="17">
        <v>434</v>
      </c>
      <c r="O87" s="17">
        <v>0</v>
      </c>
      <c r="P87" s="17">
        <v>0</v>
      </c>
      <c r="Q87" s="17">
        <v>0.98837200000000003</v>
      </c>
      <c r="R87" s="17">
        <v>0.96126500000000004</v>
      </c>
      <c r="S87" s="17">
        <v>1.516227</v>
      </c>
      <c r="T87" s="17">
        <v>0.55496199999999996</v>
      </c>
      <c r="U87" s="17">
        <v>0.36601499999999998</v>
      </c>
      <c r="V87" s="17">
        <v>691.1</v>
      </c>
      <c r="W87" s="17">
        <v>0.25028</v>
      </c>
      <c r="X87" s="17">
        <v>450</v>
      </c>
      <c r="Y87" s="17">
        <v>0</v>
      </c>
      <c r="Z87" s="17">
        <v>0</v>
      </c>
      <c r="AA87" s="17">
        <v>0.56310000000000004</v>
      </c>
      <c r="AB87" s="17">
        <v>2.2394899999999999E-2</v>
      </c>
      <c r="AC87" s="17">
        <v>0.97369399999999995</v>
      </c>
      <c r="AD87" s="17">
        <v>0.25</v>
      </c>
      <c r="AE87" s="17">
        <v>1285</v>
      </c>
    </row>
    <row r="88" spans="1:31">
      <c r="A88" s="17">
        <v>75</v>
      </c>
      <c r="B88" s="19">
        <v>0.46180555555555558</v>
      </c>
      <c r="C88" s="17">
        <v>80.900000000000006</v>
      </c>
      <c r="D88" s="17">
        <v>12.7</v>
      </c>
      <c r="E88" s="17">
        <v>1.3924000000000001E-2</v>
      </c>
      <c r="F88" s="17">
        <v>0.67400000000000004</v>
      </c>
      <c r="G88" s="17">
        <v>0.98135700000000003</v>
      </c>
      <c r="H88" s="17">
        <v>1.0133859999999999</v>
      </c>
      <c r="I88" s="17">
        <v>1.502364</v>
      </c>
      <c r="J88" s="17">
        <v>0.48897699999999999</v>
      </c>
      <c r="K88" s="17">
        <v>0.32547199999999998</v>
      </c>
      <c r="L88" s="17">
        <v>633.20000000000005</v>
      </c>
      <c r="M88" s="17">
        <v>0.205876</v>
      </c>
      <c r="N88" s="17">
        <v>659</v>
      </c>
      <c r="O88" s="17">
        <v>0</v>
      </c>
      <c r="P88" s="17">
        <v>0</v>
      </c>
      <c r="Q88" s="17">
        <v>0.98799899999999996</v>
      </c>
      <c r="R88" s="17">
        <v>0.93332199999999998</v>
      </c>
      <c r="S88" s="17">
        <v>1.5218</v>
      </c>
      <c r="T88" s="17">
        <v>0.58847799999999995</v>
      </c>
      <c r="U88" s="17">
        <v>0.38669900000000001</v>
      </c>
      <c r="V88" s="17">
        <v>674</v>
      </c>
      <c r="W88" s="17">
        <v>4.6999999999999997E-5</v>
      </c>
      <c r="X88" s="17">
        <v>526</v>
      </c>
      <c r="Y88" s="17">
        <v>0</v>
      </c>
      <c r="Z88" s="17">
        <v>0</v>
      </c>
      <c r="AA88" s="17">
        <v>0.59492100000000003</v>
      </c>
      <c r="AB88" s="17">
        <v>3.0856999999999999E-2</v>
      </c>
      <c r="AC88" s="17">
        <v>0.95148100000000002</v>
      </c>
      <c r="AD88" s="17">
        <v>0.25</v>
      </c>
      <c r="AE88" s="17">
        <v>1311.8</v>
      </c>
    </row>
    <row r="89" spans="1:31">
      <c r="A89" s="17">
        <v>76</v>
      </c>
      <c r="B89" s="19">
        <v>0.46186342592592594</v>
      </c>
      <c r="C89" s="17">
        <v>80</v>
      </c>
      <c r="D89" s="17">
        <v>12.7</v>
      </c>
      <c r="E89" s="17">
        <v>1.3179E-2</v>
      </c>
      <c r="F89" s="17">
        <v>0.63800000000000001</v>
      </c>
      <c r="G89" s="17">
        <v>0.98481099999999999</v>
      </c>
      <c r="H89" s="17">
        <v>1.0344139999999999</v>
      </c>
      <c r="I89" s="17">
        <v>1.535846</v>
      </c>
      <c r="J89" s="17">
        <v>0.50143199999999999</v>
      </c>
      <c r="K89" s="17">
        <v>0.326486</v>
      </c>
      <c r="L89" s="17">
        <v>620.29999999999995</v>
      </c>
      <c r="M89" s="17">
        <v>0.18621799999999999</v>
      </c>
      <c r="N89" s="17">
        <v>466</v>
      </c>
      <c r="O89" s="17">
        <v>0</v>
      </c>
      <c r="P89" s="17">
        <v>0</v>
      </c>
      <c r="Q89" s="17">
        <v>0.98789800000000005</v>
      </c>
      <c r="R89" s="17">
        <v>0.98259399999999997</v>
      </c>
      <c r="S89" s="17">
        <v>1.559863</v>
      </c>
      <c r="T89" s="17">
        <v>0.57726900000000003</v>
      </c>
      <c r="U89" s="17">
        <v>0.37007699999999999</v>
      </c>
      <c r="V89" s="17">
        <v>647.5</v>
      </c>
      <c r="W89" s="17">
        <v>0.22192500000000001</v>
      </c>
      <c r="X89" s="17">
        <v>401</v>
      </c>
      <c r="Y89" s="17">
        <v>0</v>
      </c>
      <c r="Z89" s="17">
        <v>0</v>
      </c>
      <c r="AA89" s="17">
        <v>0.56934899999999999</v>
      </c>
      <c r="AB89" s="17">
        <v>2.1571E-2</v>
      </c>
      <c r="AC89" s="17">
        <v>0.99504599999999999</v>
      </c>
      <c r="AD89" s="17">
        <v>0.25</v>
      </c>
      <c r="AE89" s="17">
        <v>1339.1</v>
      </c>
    </row>
    <row r="90" spans="1:31">
      <c r="A90" s="17">
        <v>77</v>
      </c>
      <c r="B90" s="19">
        <v>0.46190972222222221</v>
      </c>
      <c r="C90" s="17">
        <v>78.7</v>
      </c>
      <c r="D90" s="17">
        <v>13.6</v>
      </c>
      <c r="E90" s="17">
        <v>1.5272000000000001E-2</v>
      </c>
      <c r="F90" s="17">
        <v>0.73899999999999999</v>
      </c>
      <c r="G90" s="17">
        <v>0.97644799999999998</v>
      </c>
      <c r="H90" s="17">
        <v>1.0231650000000001</v>
      </c>
      <c r="I90" s="17">
        <v>1.5682720000000001</v>
      </c>
      <c r="J90" s="17">
        <v>0.54510700000000001</v>
      </c>
      <c r="K90" s="17">
        <v>0.34758499999999998</v>
      </c>
      <c r="L90" s="17">
        <v>639.20000000000005</v>
      </c>
      <c r="M90" s="17">
        <v>4.1999999999999998E-5</v>
      </c>
      <c r="N90" s="17">
        <v>433</v>
      </c>
      <c r="O90" s="17">
        <v>0</v>
      </c>
      <c r="P90" s="17">
        <v>0</v>
      </c>
      <c r="Q90" s="17">
        <v>0.98846000000000001</v>
      </c>
      <c r="R90" s="17">
        <v>0.96630099999999997</v>
      </c>
      <c r="S90" s="17">
        <v>1.5804910000000001</v>
      </c>
      <c r="T90" s="17">
        <v>0.61419000000000001</v>
      </c>
      <c r="U90" s="17">
        <v>0.38860699999999998</v>
      </c>
      <c r="V90" s="17">
        <v>660.2</v>
      </c>
      <c r="W90" s="17">
        <v>6.6572000000000006E-2</v>
      </c>
      <c r="X90" s="17">
        <v>372</v>
      </c>
      <c r="Y90" s="17">
        <v>0</v>
      </c>
      <c r="Z90" s="17">
        <v>0</v>
      </c>
      <c r="AA90" s="17">
        <v>0.59785699999999997</v>
      </c>
      <c r="AB90" s="17">
        <v>2.2098799999999998E-2</v>
      </c>
      <c r="AC90" s="17">
        <v>0.97987400000000002</v>
      </c>
      <c r="AD90" s="17">
        <v>0.25</v>
      </c>
      <c r="AE90" s="17">
        <v>1299.4000000000001</v>
      </c>
    </row>
    <row r="91" spans="1:31">
      <c r="A91" s="17">
        <v>78</v>
      </c>
      <c r="B91" s="19">
        <v>0.46196759259259257</v>
      </c>
      <c r="C91" s="17">
        <v>77.2</v>
      </c>
      <c r="D91" s="17">
        <v>16.3</v>
      </c>
      <c r="E91" s="17">
        <v>1.6847999999999998E-2</v>
      </c>
      <c r="F91" s="17">
        <v>0.81499999999999995</v>
      </c>
      <c r="G91" s="17">
        <v>0.98165800000000003</v>
      </c>
      <c r="H91" s="17">
        <v>1.04758</v>
      </c>
      <c r="I91" s="17">
        <v>1.546802</v>
      </c>
      <c r="J91" s="17">
        <v>0.49922299999999997</v>
      </c>
      <c r="K91" s="17">
        <v>0.322745</v>
      </c>
      <c r="L91" s="17">
        <v>624</v>
      </c>
      <c r="M91" s="17">
        <v>0.25896799999999998</v>
      </c>
      <c r="N91" s="17">
        <v>563</v>
      </c>
      <c r="O91" s="17">
        <v>0</v>
      </c>
      <c r="P91" s="17">
        <v>0</v>
      </c>
      <c r="Q91" s="17">
        <v>0.99119100000000004</v>
      </c>
      <c r="R91" s="17">
        <v>0.98972599999999999</v>
      </c>
      <c r="S91" s="17">
        <v>1.57142</v>
      </c>
      <c r="T91" s="17">
        <v>0.58169499999999996</v>
      </c>
      <c r="U91" s="17">
        <v>0.37017099999999997</v>
      </c>
      <c r="V91" s="17">
        <v>662.1</v>
      </c>
      <c r="W91" s="17">
        <v>0.16442599999999999</v>
      </c>
      <c r="X91" s="17">
        <v>603</v>
      </c>
      <c r="Y91" s="17">
        <v>0</v>
      </c>
      <c r="Z91" s="17">
        <v>0</v>
      </c>
      <c r="AA91" s="17">
        <v>0.56949399999999994</v>
      </c>
      <c r="AB91" s="17">
        <v>3.33233E-2</v>
      </c>
      <c r="AC91" s="17">
        <v>1.00911</v>
      </c>
      <c r="AD91" s="17">
        <v>0.25</v>
      </c>
      <c r="AE91" s="17">
        <v>1331</v>
      </c>
    </row>
    <row r="92" spans="1:31">
      <c r="A92" s="17">
        <v>79</v>
      </c>
      <c r="B92" s="19">
        <v>0.46202546296296299</v>
      </c>
      <c r="C92" s="17">
        <v>75.900000000000006</v>
      </c>
      <c r="D92" s="17">
        <v>18.100000000000001</v>
      </c>
      <c r="E92" s="17">
        <v>1.9153E-2</v>
      </c>
      <c r="F92" s="17">
        <v>0.92700000000000005</v>
      </c>
      <c r="G92" s="17">
        <v>0.9819</v>
      </c>
      <c r="H92" s="17">
        <v>1.038033</v>
      </c>
      <c r="I92" s="17">
        <v>1.5653379999999999</v>
      </c>
      <c r="J92" s="17">
        <v>0.52730500000000002</v>
      </c>
      <c r="K92" s="17">
        <v>0.336864</v>
      </c>
      <c r="L92" s="17">
        <v>656</v>
      </c>
      <c r="M92" s="17">
        <v>0.15740299999999999</v>
      </c>
      <c r="N92" s="17">
        <v>798</v>
      </c>
      <c r="O92" s="17">
        <v>0</v>
      </c>
      <c r="P92" s="17">
        <v>0</v>
      </c>
      <c r="Q92" s="17">
        <v>0.99143999999999999</v>
      </c>
      <c r="R92" s="17">
        <v>1.002051</v>
      </c>
      <c r="S92" s="17">
        <v>1.585907</v>
      </c>
      <c r="T92" s="17">
        <v>0.58385500000000001</v>
      </c>
      <c r="U92" s="17">
        <v>0.36815199999999998</v>
      </c>
      <c r="V92" s="17">
        <v>649.29999999999995</v>
      </c>
      <c r="W92" s="17">
        <v>0.28464200000000001</v>
      </c>
      <c r="X92" s="17">
        <v>510</v>
      </c>
      <c r="Y92" s="17">
        <v>0</v>
      </c>
      <c r="Z92" s="17">
        <v>0</v>
      </c>
      <c r="AA92" s="17">
        <v>0.566388</v>
      </c>
      <c r="AB92" s="17">
        <v>5.39696E-2</v>
      </c>
      <c r="AC92" s="17">
        <v>1.03356</v>
      </c>
      <c r="AD92" s="17">
        <v>0.25</v>
      </c>
      <c r="AE92" s="17">
        <v>1266.0999999999999</v>
      </c>
    </row>
    <row r="93" spans="1:31">
      <c r="A93" s="17">
        <v>80</v>
      </c>
      <c r="B93" s="19">
        <v>0.46207175925925931</v>
      </c>
      <c r="C93" s="17">
        <v>74.7</v>
      </c>
      <c r="D93" s="17">
        <v>16.3</v>
      </c>
      <c r="E93" s="17">
        <v>1.5894999999999999E-2</v>
      </c>
      <c r="F93" s="17">
        <v>0.76900000000000002</v>
      </c>
      <c r="G93" s="17">
        <v>0.99219800000000002</v>
      </c>
      <c r="H93" s="17">
        <v>1.050441</v>
      </c>
      <c r="I93" s="17">
        <v>1.610034</v>
      </c>
      <c r="J93" s="17">
        <v>0.55959400000000004</v>
      </c>
      <c r="K93" s="17">
        <v>0.34756599999999999</v>
      </c>
      <c r="L93" s="17">
        <v>580.6</v>
      </c>
      <c r="M93" s="17">
        <v>5.4101999999999997E-2</v>
      </c>
      <c r="N93" s="17">
        <v>630</v>
      </c>
      <c r="O93" s="17">
        <v>0</v>
      </c>
      <c r="P93" s="17">
        <v>0</v>
      </c>
      <c r="Q93" s="17">
        <v>0.98995699999999998</v>
      </c>
      <c r="R93" s="17">
        <v>0.99543199999999998</v>
      </c>
      <c r="S93" s="17">
        <v>1.594978</v>
      </c>
      <c r="T93" s="17">
        <v>0.59954499999999999</v>
      </c>
      <c r="U93" s="17">
        <v>0.37589600000000001</v>
      </c>
      <c r="V93" s="17">
        <v>670</v>
      </c>
      <c r="W93" s="17">
        <v>0.14923800000000001</v>
      </c>
      <c r="X93" s="17">
        <v>580</v>
      </c>
      <c r="Y93" s="17">
        <v>0</v>
      </c>
      <c r="Z93" s="17">
        <v>0</v>
      </c>
      <c r="AA93" s="17">
        <v>0.57830099999999995</v>
      </c>
      <c r="AB93" s="17">
        <v>3.4644000000000001E-2</v>
      </c>
      <c r="AC93" s="17">
        <v>1.0162</v>
      </c>
      <c r="AD93" s="17">
        <v>0.25</v>
      </c>
      <c r="AE93" s="17">
        <v>1430.6</v>
      </c>
    </row>
    <row r="94" spans="1:31">
      <c r="A94" s="17">
        <v>81</v>
      </c>
      <c r="B94" s="19">
        <v>0.46212962962962961</v>
      </c>
      <c r="C94" s="17">
        <v>73.8</v>
      </c>
      <c r="D94" s="17">
        <v>17.2</v>
      </c>
      <c r="E94" s="17">
        <v>1.9063E-2</v>
      </c>
      <c r="F94" s="17">
        <v>0.92200000000000004</v>
      </c>
      <c r="G94" s="17">
        <v>0.97625600000000001</v>
      </c>
      <c r="H94" s="17">
        <v>1.0328809999999999</v>
      </c>
      <c r="I94" s="17">
        <v>1.5580320000000001</v>
      </c>
      <c r="J94" s="17">
        <v>0.52515100000000003</v>
      </c>
      <c r="K94" s="17">
        <v>0.33706000000000003</v>
      </c>
      <c r="L94" s="17">
        <v>632.4</v>
      </c>
      <c r="M94" s="17">
        <v>0.121943</v>
      </c>
      <c r="N94" s="17">
        <v>358</v>
      </c>
      <c r="O94" s="17">
        <v>0</v>
      </c>
      <c r="P94" s="17">
        <v>0</v>
      </c>
      <c r="Q94" s="17">
        <v>0.98450400000000005</v>
      </c>
      <c r="R94" s="17">
        <v>0.98446199999999995</v>
      </c>
      <c r="S94" s="17">
        <v>1.6069059999999999</v>
      </c>
      <c r="T94" s="17">
        <v>0.622444</v>
      </c>
      <c r="U94" s="17">
        <v>0.38735599999999998</v>
      </c>
      <c r="V94" s="17">
        <v>640.29999999999995</v>
      </c>
      <c r="W94" s="17">
        <v>7.7999999999999999E-5</v>
      </c>
      <c r="X94" s="17">
        <v>356</v>
      </c>
      <c r="Y94" s="17">
        <v>0</v>
      </c>
      <c r="Z94" s="17">
        <v>0</v>
      </c>
      <c r="AA94" s="17">
        <v>0.59593200000000002</v>
      </c>
      <c r="AB94" s="17">
        <v>2.2905999999999999E-2</v>
      </c>
      <c r="AC94" s="17">
        <v>0.99871900000000002</v>
      </c>
      <c r="AD94" s="17">
        <v>0.25</v>
      </c>
      <c r="AE94" s="17">
        <v>1313.3</v>
      </c>
    </row>
    <row r="95" spans="1:31">
      <c r="A95" s="17">
        <v>82</v>
      </c>
      <c r="B95" s="19">
        <v>0.46218749999999997</v>
      </c>
      <c r="C95" s="17">
        <v>72.3</v>
      </c>
      <c r="D95" s="17">
        <v>20.8</v>
      </c>
      <c r="E95" s="17">
        <v>2.3473999999999998E-2</v>
      </c>
      <c r="F95" s="17">
        <v>1.1359999999999999</v>
      </c>
      <c r="G95" s="17">
        <v>0.98246999999999995</v>
      </c>
      <c r="H95" s="17">
        <v>1.0382340000000001</v>
      </c>
      <c r="I95" s="17">
        <v>1.5703069999999999</v>
      </c>
      <c r="J95" s="17">
        <v>0.53207300000000002</v>
      </c>
      <c r="K95" s="17">
        <v>0.33883400000000002</v>
      </c>
      <c r="L95" s="17">
        <v>662.4</v>
      </c>
      <c r="M95" s="17">
        <v>7.2467000000000004E-2</v>
      </c>
      <c r="N95" s="17">
        <v>441</v>
      </c>
      <c r="O95" s="17">
        <v>0</v>
      </c>
      <c r="P95" s="17">
        <v>0</v>
      </c>
      <c r="Q95" s="17">
        <v>0.98874899999999999</v>
      </c>
      <c r="R95" s="17">
        <v>0.99367700000000003</v>
      </c>
      <c r="S95" s="17">
        <v>1.6054889999999999</v>
      </c>
      <c r="T95" s="17">
        <v>0.61181200000000002</v>
      </c>
      <c r="U95" s="17">
        <v>0.381075</v>
      </c>
      <c r="V95" s="17">
        <v>630.9</v>
      </c>
      <c r="W95" s="17">
        <v>9.2143000000000003E-2</v>
      </c>
      <c r="X95" s="17">
        <v>464</v>
      </c>
      <c r="Y95" s="17">
        <v>0</v>
      </c>
      <c r="Z95" s="17">
        <v>0</v>
      </c>
      <c r="AA95" s="17">
        <v>0.58626900000000004</v>
      </c>
      <c r="AB95" s="17">
        <v>3.5316899999999998E-2</v>
      </c>
      <c r="AC95" s="17">
        <v>1.01528</v>
      </c>
      <c r="AD95" s="17">
        <v>0.25</v>
      </c>
      <c r="AE95" s="17">
        <v>1253.9000000000001</v>
      </c>
    </row>
    <row r="96" spans="1:31">
      <c r="A96" s="17">
        <v>83</v>
      </c>
      <c r="B96" s="19">
        <v>0.4622337962962963</v>
      </c>
      <c r="C96" s="17">
        <v>71.2</v>
      </c>
      <c r="D96" s="17">
        <v>19</v>
      </c>
      <c r="E96" s="17">
        <v>2.0205999999999998E-2</v>
      </c>
      <c r="F96" s="17">
        <v>0.97799999999999998</v>
      </c>
      <c r="G96" s="17">
        <v>0.98553999999999997</v>
      </c>
      <c r="H96" s="17">
        <v>1.0634319999999999</v>
      </c>
      <c r="I96" s="17">
        <v>1.583256</v>
      </c>
      <c r="J96" s="17">
        <v>0.51982499999999998</v>
      </c>
      <c r="K96" s="17">
        <v>0.32832600000000001</v>
      </c>
      <c r="L96" s="17">
        <v>609.1</v>
      </c>
      <c r="M96" s="17">
        <v>0.14163799999999999</v>
      </c>
      <c r="N96" s="17">
        <v>482</v>
      </c>
      <c r="O96" s="17">
        <v>0</v>
      </c>
      <c r="P96" s="17">
        <v>0</v>
      </c>
      <c r="Q96" s="17">
        <v>0.99040799999999996</v>
      </c>
      <c r="R96" s="17">
        <v>1.0216879999999999</v>
      </c>
      <c r="S96" s="17">
        <v>1.6736200000000001</v>
      </c>
      <c r="T96" s="17">
        <v>0.65193199999999996</v>
      </c>
      <c r="U96" s="17">
        <v>0.38953399999999999</v>
      </c>
      <c r="V96" s="17">
        <v>662.5</v>
      </c>
      <c r="W96" s="17">
        <v>0.100038</v>
      </c>
      <c r="X96" s="17">
        <v>385</v>
      </c>
      <c r="Y96" s="17">
        <v>0</v>
      </c>
      <c r="Z96" s="17">
        <v>0</v>
      </c>
      <c r="AA96" s="17">
        <v>0.59928300000000001</v>
      </c>
      <c r="AB96" s="17">
        <v>3.2483400000000003E-2</v>
      </c>
      <c r="AC96" s="17">
        <v>1.04287</v>
      </c>
      <c r="AD96" s="17">
        <v>0.25</v>
      </c>
      <c r="AE96" s="17">
        <v>1363.6</v>
      </c>
    </row>
    <row r="97" spans="1:31">
      <c r="A97" s="17">
        <v>84</v>
      </c>
      <c r="B97" s="19">
        <v>0.46229166666666671</v>
      </c>
      <c r="C97" s="17">
        <v>69.8</v>
      </c>
      <c r="D97" s="17">
        <v>19</v>
      </c>
      <c r="E97" s="17">
        <v>2.1644E-2</v>
      </c>
      <c r="F97" s="17">
        <v>1.0469999999999999</v>
      </c>
      <c r="G97" s="17">
        <v>0.983178</v>
      </c>
      <c r="H97" s="17">
        <v>1.0148809999999999</v>
      </c>
      <c r="I97" s="17">
        <v>1.559698</v>
      </c>
      <c r="J97" s="17">
        <v>0.544817</v>
      </c>
      <c r="K97" s="17">
        <v>0.34930899999999998</v>
      </c>
      <c r="L97" s="17">
        <v>661.1</v>
      </c>
      <c r="M97" s="17">
        <v>2.1999999999999999E-5</v>
      </c>
      <c r="N97" s="17">
        <v>588</v>
      </c>
      <c r="O97" s="17">
        <v>0</v>
      </c>
      <c r="P97" s="17">
        <v>0</v>
      </c>
      <c r="Q97" s="17">
        <v>0.98680500000000004</v>
      </c>
      <c r="R97" s="17">
        <v>0.98537300000000005</v>
      </c>
      <c r="S97" s="17">
        <v>1.6113740000000001</v>
      </c>
      <c r="T97" s="17">
        <v>0.626</v>
      </c>
      <c r="U97" s="17">
        <v>0.38848899999999997</v>
      </c>
      <c r="V97" s="17">
        <v>624.70000000000005</v>
      </c>
      <c r="W97" s="17">
        <v>7.7054999999999998E-2</v>
      </c>
      <c r="X97" s="17">
        <v>443</v>
      </c>
      <c r="Y97" s="17">
        <v>0</v>
      </c>
      <c r="Z97" s="17">
        <v>0</v>
      </c>
      <c r="AA97" s="17">
        <v>0.59767499999999996</v>
      </c>
      <c r="AB97" s="17">
        <v>4.2623599999999998E-2</v>
      </c>
      <c r="AC97" s="17">
        <v>1.01206</v>
      </c>
      <c r="AD97" s="17">
        <v>0.25</v>
      </c>
      <c r="AE97" s="17">
        <v>1256.3</v>
      </c>
    </row>
    <row r="98" spans="1:31">
      <c r="A98" s="17">
        <v>85</v>
      </c>
      <c r="B98" s="19">
        <v>0.46234953703703702</v>
      </c>
      <c r="C98" s="17">
        <v>68.5</v>
      </c>
      <c r="D98" s="17">
        <v>19</v>
      </c>
      <c r="E98" s="17">
        <v>1.9115E-2</v>
      </c>
      <c r="F98" s="17">
        <v>0.92500000000000004</v>
      </c>
      <c r="G98" s="17">
        <v>0.98474300000000003</v>
      </c>
      <c r="H98" s="17">
        <v>1.056902</v>
      </c>
      <c r="I98" s="17">
        <v>1.5625640000000001</v>
      </c>
      <c r="J98" s="17">
        <v>0.50566199999999994</v>
      </c>
      <c r="K98" s="17">
        <v>0.32361099999999998</v>
      </c>
      <c r="L98" s="17">
        <v>601.4</v>
      </c>
      <c r="M98" s="17">
        <v>0.237066</v>
      </c>
      <c r="N98" s="17">
        <v>489</v>
      </c>
      <c r="O98" s="17">
        <v>0</v>
      </c>
      <c r="P98" s="17">
        <v>0</v>
      </c>
      <c r="Q98" s="17">
        <v>0.99027600000000005</v>
      </c>
      <c r="R98" s="17">
        <v>1.0300199999999999</v>
      </c>
      <c r="S98" s="17">
        <v>1.643391</v>
      </c>
      <c r="T98" s="17">
        <v>0.613371</v>
      </c>
      <c r="U98" s="17">
        <v>0.37323499999999998</v>
      </c>
      <c r="V98" s="17">
        <v>623.6</v>
      </c>
      <c r="W98" s="17">
        <v>0.22528500000000001</v>
      </c>
      <c r="X98" s="17">
        <v>451</v>
      </c>
      <c r="Y98" s="17">
        <v>0</v>
      </c>
      <c r="Z98" s="17">
        <v>0</v>
      </c>
      <c r="AA98" s="17">
        <v>0.57420700000000002</v>
      </c>
      <c r="AB98" s="17">
        <v>3.2580499999999998E-2</v>
      </c>
      <c r="AC98" s="17">
        <v>1.05</v>
      </c>
      <c r="AD98" s="17">
        <v>0.25</v>
      </c>
      <c r="AE98" s="17">
        <v>1381</v>
      </c>
    </row>
    <row r="99" spans="1:31">
      <c r="A99" s="17">
        <v>86</v>
      </c>
      <c r="B99" s="19">
        <v>0.46239583333333334</v>
      </c>
      <c r="C99" s="17">
        <v>67.2</v>
      </c>
      <c r="D99" s="17">
        <v>21.7</v>
      </c>
      <c r="E99" s="17">
        <v>2.4469000000000001E-2</v>
      </c>
      <c r="F99" s="17">
        <v>1.1839999999999999</v>
      </c>
      <c r="G99" s="17">
        <v>0.98014100000000004</v>
      </c>
      <c r="H99" s="17">
        <v>1.082192</v>
      </c>
      <c r="I99" s="17">
        <v>1.579588</v>
      </c>
      <c r="J99" s="17">
        <v>0.497396</v>
      </c>
      <c r="K99" s="17">
        <v>0.31489</v>
      </c>
      <c r="L99" s="17">
        <v>637.70000000000005</v>
      </c>
      <c r="M99" s="17">
        <v>0.29285499999999998</v>
      </c>
      <c r="N99" s="17">
        <v>595</v>
      </c>
      <c r="O99" s="17">
        <v>0</v>
      </c>
      <c r="P99" s="17">
        <v>0</v>
      </c>
      <c r="Q99" s="17">
        <v>0.99019299999999999</v>
      </c>
      <c r="R99" s="17">
        <v>0.97611499999999995</v>
      </c>
      <c r="S99" s="17">
        <v>1.6279140000000001</v>
      </c>
      <c r="T99" s="17">
        <v>0.65179900000000002</v>
      </c>
      <c r="U99" s="17">
        <v>0.40038899999999999</v>
      </c>
      <c r="V99" s="17">
        <v>648</v>
      </c>
      <c r="W99" s="17">
        <v>9.3999999999999994E-5</v>
      </c>
      <c r="X99" s="17">
        <v>425</v>
      </c>
      <c r="Y99" s="17">
        <v>0</v>
      </c>
      <c r="Z99" s="17">
        <v>0</v>
      </c>
      <c r="AA99" s="17">
        <v>0.61598299999999995</v>
      </c>
      <c r="AB99" s="17">
        <v>4.7297600000000002E-2</v>
      </c>
      <c r="AC99" s="17">
        <v>1.0069399999999999</v>
      </c>
      <c r="AD99" s="17">
        <v>0.25</v>
      </c>
      <c r="AE99" s="17">
        <v>1302.5</v>
      </c>
    </row>
    <row r="100" spans="1:31">
      <c r="A100" s="17">
        <v>87</v>
      </c>
      <c r="B100" s="19">
        <v>0.4624537037037037</v>
      </c>
      <c r="C100" s="17">
        <v>66.099999999999994</v>
      </c>
      <c r="D100" s="17">
        <v>27.2</v>
      </c>
      <c r="E100" s="17">
        <v>3.1018E-2</v>
      </c>
      <c r="F100" s="17">
        <v>1.5009999999999999</v>
      </c>
      <c r="G100" s="17">
        <v>0.98163999999999996</v>
      </c>
      <c r="H100" s="17">
        <v>1.038435</v>
      </c>
      <c r="I100" s="17">
        <v>1.579834</v>
      </c>
      <c r="J100" s="17">
        <v>0.54139899999999996</v>
      </c>
      <c r="K100" s="17">
        <v>0.342694</v>
      </c>
      <c r="L100" s="17">
        <v>669.6</v>
      </c>
      <c r="M100" s="17">
        <v>0.16343299999999999</v>
      </c>
      <c r="N100" s="17">
        <v>379</v>
      </c>
      <c r="O100" s="17">
        <v>0</v>
      </c>
      <c r="P100" s="17">
        <v>0</v>
      </c>
      <c r="Q100" s="17">
        <v>0.98968999999999996</v>
      </c>
      <c r="R100" s="17">
        <v>1.0064360000000001</v>
      </c>
      <c r="S100" s="17">
        <v>1.6328860000000001</v>
      </c>
      <c r="T100" s="17">
        <v>0.62644999999999995</v>
      </c>
      <c r="U100" s="17">
        <v>0.38364599999999999</v>
      </c>
      <c r="V100" s="17">
        <v>628.20000000000005</v>
      </c>
      <c r="W100" s="17">
        <v>0.163108</v>
      </c>
      <c r="X100" s="17">
        <v>246</v>
      </c>
      <c r="Y100" s="17">
        <v>0</v>
      </c>
      <c r="Z100" s="17">
        <v>0</v>
      </c>
      <c r="AA100" s="17">
        <v>0.59022399999999997</v>
      </c>
      <c r="AB100" s="17">
        <v>3.9819800000000002E-2</v>
      </c>
      <c r="AC100" s="17">
        <v>1.03138</v>
      </c>
      <c r="AD100" s="17">
        <v>0.25</v>
      </c>
      <c r="AE100" s="17">
        <v>1240.3</v>
      </c>
    </row>
    <row r="101" spans="1:31">
      <c r="A101" s="17">
        <v>88</v>
      </c>
      <c r="B101" s="19">
        <v>0.46251157407407412</v>
      </c>
      <c r="C101" s="17">
        <v>65</v>
      </c>
      <c r="D101" s="17">
        <v>28.1</v>
      </c>
      <c r="E101" s="17">
        <v>2.7439000000000002E-2</v>
      </c>
      <c r="F101" s="17">
        <v>1.3280000000000001</v>
      </c>
      <c r="G101" s="17">
        <v>0.98333700000000002</v>
      </c>
      <c r="H101" s="17">
        <v>1.0823309999999999</v>
      </c>
      <c r="I101" s="17">
        <v>1.6414070000000001</v>
      </c>
      <c r="J101" s="17">
        <v>0.55907600000000002</v>
      </c>
      <c r="K101" s="17">
        <v>0.34060800000000002</v>
      </c>
      <c r="L101" s="17">
        <v>583.9</v>
      </c>
      <c r="M101" s="17">
        <v>7.4983999999999995E-2</v>
      </c>
      <c r="N101" s="17">
        <v>505</v>
      </c>
      <c r="O101" s="17">
        <v>0</v>
      </c>
      <c r="P101" s="17">
        <v>0</v>
      </c>
      <c r="Q101" s="17">
        <v>0.984649</v>
      </c>
      <c r="R101" s="17">
        <v>1.0198419999999999</v>
      </c>
      <c r="S101" s="17">
        <v>1.6440809999999999</v>
      </c>
      <c r="T101" s="17">
        <v>0.62423799999999996</v>
      </c>
      <c r="U101" s="17">
        <v>0.379689</v>
      </c>
      <c r="V101" s="17">
        <v>640.79999999999995</v>
      </c>
      <c r="W101" s="17">
        <v>9.0000000000000002E-6</v>
      </c>
      <c r="X101" s="17">
        <v>425</v>
      </c>
      <c r="Y101" s="17">
        <v>0</v>
      </c>
      <c r="Z101" s="17">
        <v>0</v>
      </c>
      <c r="AA101" s="17">
        <v>0.58413599999999999</v>
      </c>
      <c r="AB101" s="17">
        <v>4.7424800000000003E-2</v>
      </c>
      <c r="AC101" s="17">
        <v>1.04945</v>
      </c>
      <c r="AD101" s="17">
        <v>0.25</v>
      </c>
      <c r="AE101" s="17">
        <v>1422.5</v>
      </c>
    </row>
    <row r="102" spans="1:31">
      <c r="A102" s="17">
        <v>89</v>
      </c>
      <c r="B102" s="19">
        <v>0.46255787037037038</v>
      </c>
      <c r="C102" s="17">
        <v>63.7</v>
      </c>
      <c r="D102" s="17">
        <v>28.1</v>
      </c>
      <c r="E102" s="17">
        <v>3.2010999999999998E-2</v>
      </c>
      <c r="F102" s="17">
        <v>1.5489999999999999</v>
      </c>
      <c r="G102" s="17">
        <v>0.98789499999999997</v>
      </c>
      <c r="H102" s="17">
        <v>1.070438</v>
      </c>
      <c r="I102" s="17">
        <v>1.610257</v>
      </c>
      <c r="J102" s="17">
        <v>0.53981900000000005</v>
      </c>
      <c r="K102" s="17">
        <v>0.33523799999999998</v>
      </c>
      <c r="L102" s="17">
        <v>645.29999999999995</v>
      </c>
      <c r="M102" s="17">
        <v>0.12578</v>
      </c>
      <c r="N102" s="17">
        <v>447</v>
      </c>
      <c r="O102" s="17">
        <v>0</v>
      </c>
      <c r="P102" s="17">
        <v>0</v>
      </c>
      <c r="Q102" s="17">
        <v>0.98889300000000002</v>
      </c>
      <c r="R102" s="17">
        <v>1.002988</v>
      </c>
      <c r="S102" s="17">
        <v>1.672674</v>
      </c>
      <c r="T102" s="17">
        <v>0.669686</v>
      </c>
      <c r="U102" s="17">
        <v>0.40036899999999997</v>
      </c>
      <c r="V102" s="17">
        <v>644.9</v>
      </c>
      <c r="W102" s="17">
        <v>0.15590000000000001</v>
      </c>
      <c r="X102" s="17">
        <v>484</v>
      </c>
      <c r="Y102" s="17">
        <v>0</v>
      </c>
      <c r="Z102" s="17">
        <v>0</v>
      </c>
      <c r="AA102" s="17">
        <v>0.61595200000000006</v>
      </c>
      <c r="AB102" s="17">
        <v>4.6509099999999998E-2</v>
      </c>
      <c r="AC102" s="17">
        <v>1.03413</v>
      </c>
      <c r="AD102" s="17">
        <v>0.25</v>
      </c>
      <c r="AE102" s="17">
        <v>1287</v>
      </c>
    </row>
    <row r="103" spans="1:31">
      <c r="A103" s="17">
        <v>90</v>
      </c>
      <c r="B103" s="19">
        <v>0.46261574074074074</v>
      </c>
      <c r="C103" s="17">
        <v>62.5</v>
      </c>
      <c r="D103" s="17">
        <v>29</v>
      </c>
      <c r="E103" s="17">
        <v>3.0693999999999999E-2</v>
      </c>
      <c r="F103" s="17">
        <v>1.4850000000000001</v>
      </c>
      <c r="G103" s="17">
        <v>0.98311099999999996</v>
      </c>
      <c r="H103" s="17">
        <v>1.0723549999999999</v>
      </c>
      <c r="I103" s="17">
        <v>1.619764</v>
      </c>
      <c r="J103" s="17">
        <v>0.54740999999999995</v>
      </c>
      <c r="K103" s="17">
        <v>0.33795599999999998</v>
      </c>
      <c r="L103" s="17">
        <v>614</v>
      </c>
      <c r="M103" s="17">
        <v>7.0899999999999999E-4</v>
      </c>
      <c r="N103" s="17">
        <v>603</v>
      </c>
      <c r="O103" s="17">
        <v>0</v>
      </c>
      <c r="P103" s="17">
        <v>0</v>
      </c>
      <c r="Q103" s="17">
        <v>0.98899400000000004</v>
      </c>
      <c r="R103" s="17">
        <v>1.017906</v>
      </c>
      <c r="S103" s="17">
        <v>1.6874629999999999</v>
      </c>
      <c r="T103" s="17">
        <v>0.66955699999999996</v>
      </c>
      <c r="U103" s="17">
        <v>0.396783</v>
      </c>
      <c r="V103" s="17">
        <v>608.29999999999995</v>
      </c>
      <c r="W103" s="17">
        <v>2.5375000000000002E-2</v>
      </c>
      <c r="X103" s="17">
        <v>284</v>
      </c>
      <c r="Y103" s="17">
        <v>0</v>
      </c>
      <c r="Z103" s="17">
        <v>0</v>
      </c>
      <c r="AA103" s="17">
        <v>0.61043599999999998</v>
      </c>
      <c r="AB103" s="17">
        <v>6.0643200000000001E-2</v>
      </c>
      <c r="AC103" s="17">
        <v>1.0585100000000001</v>
      </c>
      <c r="AD103" s="17">
        <v>0.25</v>
      </c>
      <c r="AE103" s="17">
        <v>1352.8</v>
      </c>
    </row>
    <row r="104" spans="1:31">
      <c r="A104" s="17">
        <v>91</v>
      </c>
      <c r="B104" s="19">
        <v>0.4626736111111111</v>
      </c>
      <c r="C104" s="17">
        <v>61.2</v>
      </c>
      <c r="D104" s="17">
        <v>29</v>
      </c>
      <c r="E104" s="17">
        <v>3.2007000000000001E-2</v>
      </c>
      <c r="F104" s="17">
        <v>1.5489999999999999</v>
      </c>
      <c r="G104" s="17">
        <v>0.98362499999999997</v>
      </c>
      <c r="H104" s="17">
        <v>1.071339</v>
      </c>
      <c r="I104" s="17">
        <v>1.630487</v>
      </c>
      <c r="J104" s="17">
        <v>0.55914799999999998</v>
      </c>
      <c r="K104" s="17">
        <v>0.34293299999999999</v>
      </c>
      <c r="L104" s="17">
        <v>633.5</v>
      </c>
      <c r="M104" s="17">
        <v>0.13786499999999999</v>
      </c>
      <c r="N104" s="17">
        <v>403</v>
      </c>
      <c r="O104" s="17">
        <v>0</v>
      </c>
      <c r="P104" s="17">
        <v>0</v>
      </c>
      <c r="Q104" s="17">
        <v>0.99276600000000004</v>
      </c>
      <c r="R104" s="17">
        <v>1.029083</v>
      </c>
      <c r="S104" s="17">
        <v>1.6965319999999999</v>
      </c>
      <c r="T104" s="17">
        <v>0.66744899999999996</v>
      </c>
      <c r="U104" s="17">
        <v>0.39341900000000002</v>
      </c>
      <c r="V104" s="17">
        <v>577.29999999999995</v>
      </c>
      <c r="W104" s="17">
        <v>2.8108999999999999E-2</v>
      </c>
      <c r="X104" s="17">
        <v>583</v>
      </c>
      <c r="Y104" s="17">
        <v>0</v>
      </c>
      <c r="Z104" s="17">
        <v>0</v>
      </c>
      <c r="AA104" s="17">
        <v>0.60526100000000005</v>
      </c>
      <c r="AB104" s="17">
        <v>4.2572899999999997E-2</v>
      </c>
      <c r="AC104" s="17">
        <v>1.0575000000000001</v>
      </c>
      <c r="AD104" s="17">
        <v>0.25</v>
      </c>
      <c r="AE104" s="17">
        <v>1311</v>
      </c>
    </row>
    <row r="105" spans="1:31">
      <c r="A105" s="17">
        <v>92</v>
      </c>
      <c r="B105" s="19">
        <v>0.46271990740740737</v>
      </c>
      <c r="C105" s="17">
        <v>60.1</v>
      </c>
      <c r="D105" s="17">
        <v>29</v>
      </c>
      <c r="E105" s="17">
        <v>3.1326E-2</v>
      </c>
      <c r="F105" s="17">
        <v>1.516</v>
      </c>
      <c r="G105" s="17">
        <v>0.99132500000000001</v>
      </c>
      <c r="H105" s="17">
        <v>1.1068640000000001</v>
      </c>
      <c r="I105" s="17">
        <v>1.6363540000000001</v>
      </c>
      <c r="J105" s="17">
        <v>0.52949000000000002</v>
      </c>
      <c r="K105" s="17">
        <v>0.32357900000000001</v>
      </c>
      <c r="L105" s="17">
        <v>603.29999999999995</v>
      </c>
      <c r="M105" s="17">
        <v>0.24336199999999999</v>
      </c>
      <c r="N105" s="17">
        <v>501</v>
      </c>
      <c r="O105" s="17">
        <v>0</v>
      </c>
      <c r="P105" s="17">
        <v>0</v>
      </c>
      <c r="Q105" s="17">
        <v>0.99327299999999996</v>
      </c>
      <c r="R105" s="17">
        <v>1.0060100000000001</v>
      </c>
      <c r="S105" s="17">
        <v>1.698024</v>
      </c>
      <c r="T105" s="17">
        <v>0.69201400000000002</v>
      </c>
      <c r="U105" s="17">
        <v>0.40754099999999999</v>
      </c>
      <c r="V105" s="17">
        <v>653.5</v>
      </c>
      <c r="W105" s="17">
        <v>1.2E-5</v>
      </c>
      <c r="X105" s="17">
        <v>344</v>
      </c>
      <c r="Y105" s="17">
        <v>0</v>
      </c>
      <c r="Z105" s="17">
        <v>0</v>
      </c>
      <c r="AA105" s="17">
        <v>0.62698600000000004</v>
      </c>
      <c r="AB105" s="17">
        <v>5.0070700000000003E-2</v>
      </c>
      <c r="AC105" s="17">
        <v>1.0406599999999999</v>
      </c>
      <c r="AD105" s="17">
        <v>0.25</v>
      </c>
      <c r="AE105" s="17">
        <v>1376.7</v>
      </c>
    </row>
    <row r="106" spans="1:31">
      <c r="A106" s="17">
        <v>93</v>
      </c>
      <c r="B106" s="19">
        <v>0.46277777777777779</v>
      </c>
      <c r="C106" s="17">
        <v>59</v>
      </c>
      <c r="D106" s="17">
        <v>29.9</v>
      </c>
      <c r="E106" s="17">
        <v>3.0939000000000001E-2</v>
      </c>
      <c r="F106" s="17">
        <v>1.4970000000000001</v>
      </c>
      <c r="G106" s="17">
        <v>0.99004499999999995</v>
      </c>
      <c r="H106" s="17">
        <v>1.0952729999999999</v>
      </c>
      <c r="I106" s="17">
        <v>1.6140699999999999</v>
      </c>
      <c r="J106" s="17">
        <v>0.51879799999999998</v>
      </c>
      <c r="K106" s="17">
        <v>0.32142199999999999</v>
      </c>
      <c r="L106" s="17">
        <v>596.4</v>
      </c>
      <c r="M106" s="17">
        <v>0.16477600000000001</v>
      </c>
      <c r="N106" s="17">
        <v>402</v>
      </c>
      <c r="O106" s="17">
        <v>0</v>
      </c>
      <c r="P106" s="17">
        <v>0</v>
      </c>
      <c r="Q106" s="17">
        <v>0.98734500000000003</v>
      </c>
      <c r="R106" s="17">
        <v>1.0250429999999999</v>
      </c>
      <c r="S106" s="17">
        <v>1.683664</v>
      </c>
      <c r="T106" s="17">
        <v>0.65862100000000001</v>
      </c>
      <c r="U106" s="17">
        <v>0.391183</v>
      </c>
      <c r="V106" s="17">
        <v>609.20000000000005</v>
      </c>
      <c r="W106" s="17">
        <v>5.3532999999999997E-2</v>
      </c>
      <c r="X106" s="17">
        <v>344</v>
      </c>
      <c r="Y106" s="17">
        <v>0</v>
      </c>
      <c r="Z106" s="17">
        <v>0</v>
      </c>
      <c r="AA106" s="17">
        <v>0.60182000000000002</v>
      </c>
      <c r="AB106" s="17">
        <v>4.1292099999999998E-2</v>
      </c>
      <c r="AC106" s="17">
        <v>1.0522400000000001</v>
      </c>
      <c r="AD106" s="17">
        <v>0.25</v>
      </c>
      <c r="AE106" s="17">
        <v>1392.6</v>
      </c>
    </row>
    <row r="107" spans="1:31">
      <c r="A107" s="17">
        <v>94</v>
      </c>
      <c r="B107" s="19">
        <v>0.46283564814814815</v>
      </c>
      <c r="C107" s="17">
        <v>57.6</v>
      </c>
      <c r="D107" s="17">
        <v>31.7</v>
      </c>
      <c r="E107" s="17">
        <v>3.6495E-2</v>
      </c>
      <c r="F107" s="17">
        <v>1.766</v>
      </c>
      <c r="G107" s="17">
        <v>0.98286300000000004</v>
      </c>
      <c r="H107" s="17">
        <v>1.085251</v>
      </c>
      <c r="I107" s="17">
        <v>1.627286</v>
      </c>
      <c r="J107" s="17">
        <v>0.54203500000000004</v>
      </c>
      <c r="K107" s="17">
        <v>0.33309100000000003</v>
      </c>
      <c r="L107" s="17">
        <v>636.4</v>
      </c>
      <c r="M107" s="17">
        <v>0.17232800000000001</v>
      </c>
      <c r="N107" s="17">
        <v>392</v>
      </c>
      <c r="O107" s="17">
        <v>0</v>
      </c>
      <c r="P107" s="17">
        <v>0</v>
      </c>
      <c r="Q107" s="17">
        <v>0.99139100000000002</v>
      </c>
      <c r="R107" s="17">
        <v>1.016764</v>
      </c>
      <c r="S107" s="17">
        <v>1.7219819999999999</v>
      </c>
      <c r="T107" s="17">
        <v>0.70521800000000001</v>
      </c>
      <c r="U107" s="17">
        <v>0.40953800000000001</v>
      </c>
      <c r="V107" s="17">
        <v>648.79999999999995</v>
      </c>
      <c r="W107" s="17">
        <v>1.8000000000000001E-4</v>
      </c>
      <c r="X107" s="17">
        <v>365</v>
      </c>
      <c r="Y107" s="17">
        <v>0</v>
      </c>
      <c r="Z107" s="17">
        <v>0</v>
      </c>
      <c r="AA107" s="17">
        <v>0.63005900000000004</v>
      </c>
      <c r="AB107" s="17">
        <v>4.54694E-2</v>
      </c>
      <c r="AC107" s="17">
        <v>1.0488299999999999</v>
      </c>
      <c r="AD107" s="17">
        <v>0.25</v>
      </c>
      <c r="AE107" s="17">
        <v>1305.2</v>
      </c>
    </row>
    <row r="108" spans="1:31">
      <c r="A108" s="17">
        <v>95</v>
      </c>
      <c r="B108" s="19">
        <v>0.46288194444444447</v>
      </c>
      <c r="C108" s="17">
        <v>56.3</v>
      </c>
      <c r="D108" s="17">
        <v>37.1</v>
      </c>
      <c r="E108" s="17">
        <v>3.8859999999999999E-2</v>
      </c>
      <c r="F108" s="17">
        <v>1.88</v>
      </c>
      <c r="G108" s="17">
        <v>0.98804099999999995</v>
      </c>
      <c r="H108" s="17">
        <v>1.110311</v>
      </c>
      <c r="I108" s="17">
        <v>1.6619489999999999</v>
      </c>
      <c r="J108" s="17">
        <v>0.55163799999999996</v>
      </c>
      <c r="K108" s="17">
        <v>0.33192300000000002</v>
      </c>
      <c r="L108" s="17">
        <v>611.29999999999995</v>
      </c>
      <c r="M108" s="17">
        <v>0.210673</v>
      </c>
      <c r="N108" s="17">
        <v>394</v>
      </c>
      <c r="O108" s="17">
        <v>0</v>
      </c>
      <c r="P108" s="17">
        <v>0</v>
      </c>
      <c r="Q108" s="17">
        <v>0.98982000000000003</v>
      </c>
      <c r="R108" s="17">
        <v>1.0478339999999999</v>
      </c>
      <c r="S108" s="17">
        <v>1.7172069999999999</v>
      </c>
      <c r="T108" s="17">
        <v>0.669373</v>
      </c>
      <c r="U108" s="17">
        <v>0.38980300000000001</v>
      </c>
      <c r="V108" s="17">
        <v>623.9</v>
      </c>
      <c r="W108" s="17">
        <v>0.14258999999999999</v>
      </c>
      <c r="X108" s="17">
        <v>297</v>
      </c>
      <c r="Y108" s="17">
        <v>0</v>
      </c>
      <c r="Z108" s="17">
        <v>0</v>
      </c>
      <c r="AA108" s="17">
        <v>0.59969700000000004</v>
      </c>
      <c r="AB108" s="17">
        <v>5.1001100000000001E-2</v>
      </c>
      <c r="AC108" s="17">
        <v>1.0819700000000001</v>
      </c>
      <c r="AD108" s="17">
        <v>0.25</v>
      </c>
      <c r="AE108" s="17">
        <v>1358.7</v>
      </c>
    </row>
    <row r="109" spans="1:31">
      <c r="A109" s="17">
        <v>96</v>
      </c>
      <c r="B109" s="19">
        <v>0.46293981481481478</v>
      </c>
      <c r="C109" s="17">
        <v>55</v>
      </c>
      <c r="D109" s="17">
        <v>35.299999999999997</v>
      </c>
      <c r="E109" s="17">
        <v>3.6739000000000001E-2</v>
      </c>
      <c r="F109" s="17">
        <v>1.778</v>
      </c>
      <c r="G109" s="17">
        <v>0.98258299999999998</v>
      </c>
      <c r="H109" s="17">
        <v>1.1521349999999999</v>
      </c>
      <c r="I109" s="17">
        <v>1.707255</v>
      </c>
      <c r="J109" s="17">
        <v>0.55511999999999995</v>
      </c>
      <c r="K109" s="17">
        <v>0.325154</v>
      </c>
      <c r="L109" s="17">
        <v>592.9</v>
      </c>
      <c r="M109" s="17">
        <v>9.6584000000000003E-2</v>
      </c>
      <c r="N109" s="17">
        <v>444</v>
      </c>
      <c r="O109" s="17">
        <v>0</v>
      </c>
      <c r="P109" s="17">
        <v>0</v>
      </c>
      <c r="Q109" s="17">
        <v>0.98885699999999999</v>
      </c>
      <c r="R109" s="17">
        <v>1.042457</v>
      </c>
      <c r="S109" s="17">
        <v>1.7381150000000001</v>
      </c>
      <c r="T109" s="17">
        <v>0.695658</v>
      </c>
      <c r="U109" s="17">
        <v>0.40023700000000001</v>
      </c>
      <c r="V109" s="17">
        <v>613.4</v>
      </c>
      <c r="W109" s="17">
        <v>3.3437000000000001E-2</v>
      </c>
      <c r="X109" s="17">
        <v>330</v>
      </c>
      <c r="Y109" s="17">
        <v>0</v>
      </c>
      <c r="Z109" s="17">
        <v>0</v>
      </c>
      <c r="AA109" s="17">
        <v>0.61574899999999999</v>
      </c>
      <c r="AB109" s="17">
        <v>5.29238E-2</v>
      </c>
      <c r="AC109" s="17">
        <v>1.07927</v>
      </c>
      <c r="AD109" s="17">
        <v>0.25</v>
      </c>
      <c r="AE109" s="17">
        <v>1400.8</v>
      </c>
    </row>
    <row r="110" spans="1:31">
      <c r="A110" s="17">
        <v>97</v>
      </c>
      <c r="B110" s="19">
        <v>0.46299768518518519</v>
      </c>
      <c r="C110" s="17">
        <v>53.7</v>
      </c>
      <c r="D110" s="17">
        <v>37.1</v>
      </c>
      <c r="E110" s="17">
        <v>3.8204000000000002E-2</v>
      </c>
      <c r="F110" s="17">
        <v>1.849</v>
      </c>
      <c r="G110" s="17">
        <v>0.983371</v>
      </c>
      <c r="H110" s="17">
        <v>1.120574</v>
      </c>
      <c r="I110" s="17">
        <v>1.6856390000000001</v>
      </c>
      <c r="J110" s="17">
        <v>0.56506500000000004</v>
      </c>
      <c r="K110" s="17">
        <v>0.33522299999999999</v>
      </c>
      <c r="L110" s="17">
        <v>596.6</v>
      </c>
      <c r="M110" s="17">
        <v>2.0000000000000002E-5</v>
      </c>
      <c r="N110" s="17">
        <v>475</v>
      </c>
      <c r="O110" s="17">
        <v>0</v>
      </c>
      <c r="P110" s="17">
        <v>0</v>
      </c>
      <c r="Q110" s="17">
        <v>0.98919599999999996</v>
      </c>
      <c r="R110" s="17">
        <v>1.077866</v>
      </c>
      <c r="S110" s="17">
        <v>1.7851109999999999</v>
      </c>
      <c r="T110" s="17">
        <v>0.70724500000000001</v>
      </c>
      <c r="U110" s="17">
        <v>0.39619100000000002</v>
      </c>
      <c r="V110" s="17">
        <v>598.70000000000005</v>
      </c>
      <c r="W110" s="17">
        <v>1.2891E-2</v>
      </c>
      <c r="X110" s="17">
        <v>439</v>
      </c>
      <c r="Y110" s="17">
        <v>0</v>
      </c>
      <c r="Z110" s="17">
        <v>0</v>
      </c>
      <c r="AA110" s="17">
        <v>0.60952499999999998</v>
      </c>
      <c r="AB110" s="17">
        <v>5.9508699999999998E-2</v>
      </c>
      <c r="AC110" s="17">
        <v>1.11995</v>
      </c>
      <c r="AD110" s="17">
        <v>0.25</v>
      </c>
      <c r="AE110" s="17">
        <v>1392.1</v>
      </c>
    </row>
    <row r="111" spans="1:31">
      <c r="A111" s="17">
        <v>98</v>
      </c>
      <c r="B111" s="19">
        <v>0.46304398148148151</v>
      </c>
      <c r="C111" s="17">
        <v>52.8</v>
      </c>
      <c r="D111" s="17">
        <v>38.9</v>
      </c>
      <c r="E111" s="17">
        <v>3.8078000000000001E-2</v>
      </c>
      <c r="F111" s="17">
        <v>1.843</v>
      </c>
      <c r="G111" s="17">
        <v>0.98383600000000004</v>
      </c>
      <c r="H111" s="17">
        <v>1.153186</v>
      </c>
      <c r="I111" s="17">
        <v>1.698893</v>
      </c>
      <c r="J111" s="17">
        <v>0.54570700000000005</v>
      </c>
      <c r="K111" s="17">
        <v>0.32121300000000003</v>
      </c>
      <c r="L111" s="17">
        <v>556.4</v>
      </c>
      <c r="M111" s="17">
        <v>8.2541000000000003E-2</v>
      </c>
      <c r="N111" s="17">
        <v>377</v>
      </c>
      <c r="O111" s="17">
        <v>0</v>
      </c>
      <c r="P111" s="17">
        <v>0</v>
      </c>
      <c r="Q111" s="17">
        <v>0.99206099999999997</v>
      </c>
      <c r="R111" s="17">
        <v>1.08327</v>
      </c>
      <c r="S111" s="17">
        <v>1.8004770000000001</v>
      </c>
      <c r="T111" s="17">
        <v>0.71720700000000004</v>
      </c>
      <c r="U111" s="17">
        <v>0.398343</v>
      </c>
      <c r="V111" s="17">
        <v>603.5</v>
      </c>
      <c r="W111" s="17">
        <v>0.11305800000000001</v>
      </c>
      <c r="X111" s="17">
        <v>359</v>
      </c>
      <c r="Y111" s="17">
        <v>0</v>
      </c>
      <c r="Z111" s="17">
        <v>0</v>
      </c>
      <c r="AA111" s="17">
        <v>0.61283500000000002</v>
      </c>
      <c r="AB111" s="17">
        <v>4.6811800000000001E-2</v>
      </c>
      <c r="AC111" s="17">
        <v>1.1168400000000001</v>
      </c>
      <c r="AD111" s="17">
        <v>0.25</v>
      </c>
      <c r="AE111" s="17">
        <v>1492.7</v>
      </c>
    </row>
    <row r="112" spans="1:31">
      <c r="A112" s="17">
        <v>99</v>
      </c>
      <c r="B112" s="19">
        <v>0.46310185185185188</v>
      </c>
      <c r="C112" s="17">
        <v>51.5</v>
      </c>
      <c r="D112" s="17">
        <v>42.5</v>
      </c>
      <c r="E112" s="17">
        <v>4.4646999999999999E-2</v>
      </c>
      <c r="F112" s="17">
        <v>2.16</v>
      </c>
      <c r="G112" s="17">
        <v>0.98331100000000005</v>
      </c>
      <c r="H112" s="17">
        <v>1.144163</v>
      </c>
      <c r="I112" s="17">
        <v>1.690496</v>
      </c>
      <c r="J112" s="17">
        <v>0.54633299999999996</v>
      </c>
      <c r="K112" s="17">
        <v>0.32317899999999999</v>
      </c>
      <c r="L112" s="17">
        <v>597.70000000000005</v>
      </c>
      <c r="M112" s="17">
        <v>0.15179100000000001</v>
      </c>
      <c r="N112" s="17">
        <v>393</v>
      </c>
      <c r="O112" s="17">
        <v>0</v>
      </c>
      <c r="P112" s="17">
        <v>0</v>
      </c>
      <c r="Q112" s="17">
        <v>0.992147</v>
      </c>
      <c r="R112" s="17">
        <v>1.0676650000000001</v>
      </c>
      <c r="S112" s="17">
        <v>1.7853399999999999</v>
      </c>
      <c r="T112" s="17">
        <v>0.71767400000000003</v>
      </c>
      <c r="U112" s="17">
        <v>0.40198200000000001</v>
      </c>
      <c r="V112" s="17">
        <v>614.29999999999995</v>
      </c>
      <c r="W112" s="17">
        <v>2.1337999999999999E-2</v>
      </c>
      <c r="X112" s="17">
        <v>400</v>
      </c>
      <c r="Y112" s="17">
        <v>0</v>
      </c>
      <c r="Z112" s="17">
        <v>0</v>
      </c>
      <c r="AA112" s="17">
        <v>0.61843400000000004</v>
      </c>
      <c r="AB112" s="17">
        <v>5.6771299999999997E-2</v>
      </c>
      <c r="AC112" s="17">
        <v>1.1084099999999999</v>
      </c>
      <c r="AD112" s="17">
        <v>0.25</v>
      </c>
      <c r="AE112" s="17">
        <v>1389.5</v>
      </c>
    </row>
    <row r="113" spans="1:31">
      <c r="A113" s="17">
        <v>100</v>
      </c>
      <c r="B113" s="19">
        <v>0.46315972222222218</v>
      </c>
      <c r="C113" s="17">
        <v>50.3</v>
      </c>
      <c r="D113" s="17">
        <v>46.2</v>
      </c>
      <c r="E113" s="17">
        <v>4.7909E-2</v>
      </c>
      <c r="F113" s="17">
        <v>2.3180000000000001</v>
      </c>
      <c r="G113" s="17">
        <v>0.98178500000000002</v>
      </c>
      <c r="H113" s="17">
        <v>1.129869</v>
      </c>
      <c r="I113" s="17">
        <v>1.700536</v>
      </c>
      <c r="J113" s="17">
        <v>0.57066700000000004</v>
      </c>
      <c r="K113" s="17">
        <v>0.33558100000000002</v>
      </c>
      <c r="L113" s="17">
        <v>605.6</v>
      </c>
      <c r="M113" s="17">
        <v>5.8178000000000001E-2</v>
      </c>
      <c r="N113" s="17">
        <v>534</v>
      </c>
      <c r="O113" s="17">
        <v>0</v>
      </c>
      <c r="P113" s="17">
        <v>0</v>
      </c>
      <c r="Q113" s="17">
        <v>0.98881600000000003</v>
      </c>
      <c r="R113" s="17">
        <v>1.087332</v>
      </c>
      <c r="S113" s="17">
        <v>1.8222860000000001</v>
      </c>
      <c r="T113" s="17">
        <v>0.734954</v>
      </c>
      <c r="U113" s="17">
        <v>0.40331400000000001</v>
      </c>
      <c r="V113" s="17">
        <v>580.6</v>
      </c>
      <c r="W113" s="17">
        <v>3.0000000000000001E-6</v>
      </c>
      <c r="X113" s="17">
        <v>463</v>
      </c>
      <c r="Y113" s="17">
        <v>0</v>
      </c>
      <c r="Z113" s="17">
        <v>0</v>
      </c>
      <c r="AA113" s="17">
        <v>0.62048400000000004</v>
      </c>
      <c r="AB113" s="17">
        <v>8.2396200000000003E-2</v>
      </c>
      <c r="AC113" s="17">
        <v>1.1478900000000001</v>
      </c>
      <c r="AD113" s="17">
        <v>0.25</v>
      </c>
      <c r="AE113" s="17">
        <v>1371.5</v>
      </c>
    </row>
    <row r="114" spans="1:31">
      <c r="A114" s="17">
        <v>101</v>
      </c>
      <c r="B114" s="19">
        <v>0.4632060185185185</v>
      </c>
      <c r="C114" s="17">
        <v>49</v>
      </c>
      <c r="D114" s="17">
        <v>46.2</v>
      </c>
      <c r="E114" s="17">
        <v>4.6265000000000001E-2</v>
      </c>
      <c r="F114" s="17">
        <v>2.2389999999999999</v>
      </c>
      <c r="G114" s="17">
        <v>0.98568699999999998</v>
      </c>
      <c r="H114" s="17">
        <v>1.167664</v>
      </c>
      <c r="I114" s="17">
        <v>1.7174609999999999</v>
      </c>
      <c r="J114" s="17">
        <v>0.54979699999999998</v>
      </c>
      <c r="K114" s="17">
        <v>0.32012200000000002</v>
      </c>
      <c r="L114" s="17">
        <v>579.79999999999995</v>
      </c>
      <c r="M114" s="17">
        <v>0.128854</v>
      </c>
      <c r="N114" s="17">
        <v>409</v>
      </c>
      <c r="O114" s="17">
        <v>0</v>
      </c>
      <c r="P114" s="17">
        <v>0</v>
      </c>
      <c r="Q114" s="17">
        <v>0.99026099999999995</v>
      </c>
      <c r="R114" s="17">
        <v>1.1018019999999999</v>
      </c>
      <c r="S114" s="17">
        <v>1.8300069999999999</v>
      </c>
      <c r="T114" s="17">
        <v>0.72820600000000002</v>
      </c>
      <c r="U114" s="17">
        <v>0.39792499999999997</v>
      </c>
      <c r="V114" s="17">
        <v>599.20000000000005</v>
      </c>
      <c r="W114" s="17">
        <v>5.5692999999999999E-2</v>
      </c>
      <c r="X114" s="17">
        <v>331</v>
      </c>
      <c r="Y114" s="17">
        <v>0</v>
      </c>
      <c r="Z114" s="17">
        <v>0</v>
      </c>
      <c r="AA114" s="17">
        <v>0.61219199999999996</v>
      </c>
      <c r="AB114" s="17">
        <v>6.1888899999999997E-2</v>
      </c>
      <c r="AC114" s="17">
        <v>1.1468700000000001</v>
      </c>
      <c r="AD114" s="17">
        <v>0.25</v>
      </c>
      <c r="AE114" s="17">
        <v>1432.6</v>
      </c>
    </row>
    <row r="115" spans="1:31">
      <c r="A115" s="17">
        <v>102</v>
      </c>
      <c r="B115" s="19">
        <v>0.46326388888888892</v>
      </c>
      <c r="C115" s="17">
        <v>47.9</v>
      </c>
      <c r="D115" s="17">
        <v>48.9</v>
      </c>
      <c r="E115" s="17">
        <v>4.7151999999999999E-2</v>
      </c>
      <c r="F115" s="17">
        <v>2.282</v>
      </c>
      <c r="G115" s="17">
        <v>0.98505399999999999</v>
      </c>
      <c r="H115" s="17">
        <v>1.168998</v>
      </c>
      <c r="I115" s="17">
        <v>1.710216</v>
      </c>
      <c r="J115" s="17">
        <v>0.54121799999999998</v>
      </c>
      <c r="K115" s="17">
        <v>0.31646200000000002</v>
      </c>
      <c r="L115" s="17">
        <v>578.79999999999995</v>
      </c>
      <c r="M115" s="17">
        <v>6.0000000000000002E-6</v>
      </c>
      <c r="N115" s="17">
        <v>454</v>
      </c>
      <c r="O115" s="17">
        <v>0</v>
      </c>
      <c r="P115" s="17">
        <v>0</v>
      </c>
      <c r="Q115" s="17">
        <v>0.99066900000000002</v>
      </c>
      <c r="R115" s="17">
        <v>1.1270819999999999</v>
      </c>
      <c r="S115" s="17">
        <v>1.8408469999999999</v>
      </c>
      <c r="T115" s="17">
        <v>0.71376499999999998</v>
      </c>
      <c r="U115" s="17">
        <v>0.387737</v>
      </c>
      <c r="V115" s="17">
        <v>541.6</v>
      </c>
      <c r="W115" s="17">
        <v>1.2E-5</v>
      </c>
      <c r="X115" s="17">
        <v>435</v>
      </c>
      <c r="Y115" s="17">
        <v>0</v>
      </c>
      <c r="Z115" s="17">
        <v>0</v>
      </c>
      <c r="AA115" s="17">
        <v>0.59651900000000002</v>
      </c>
      <c r="AB115" s="17">
        <v>7.1709599999999998E-2</v>
      </c>
      <c r="AC115" s="17">
        <v>1.1782699999999999</v>
      </c>
      <c r="AD115" s="17">
        <v>0.25</v>
      </c>
      <c r="AE115" s="17">
        <v>1435</v>
      </c>
    </row>
    <row r="116" spans="1:31">
      <c r="A116" s="17">
        <v>103</v>
      </c>
      <c r="B116" s="19">
        <v>0.46332175925925928</v>
      </c>
      <c r="C116" s="17">
        <v>46.6</v>
      </c>
      <c r="D116" s="17">
        <v>50.7</v>
      </c>
      <c r="E116" s="17">
        <v>4.9426999999999999E-2</v>
      </c>
      <c r="F116" s="17">
        <v>2.3919999999999999</v>
      </c>
      <c r="G116" s="17">
        <v>0.97606800000000005</v>
      </c>
      <c r="H116" s="17">
        <v>1.162655</v>
      </c>
      <c r="I116" s="17">
        <v>1.709876</v>
      </c>
      <c r="J116" s="17">
        <v>0.54722099999999996</v>
      </c>
      <c r="K116" s="17">
        <v>0.32003500000000001</v>
      </c>
      <c r="L116" s="17">
        <v>565</v>
      </c>
      <c r="M116" s="17">
        <v>8.7537000000000004E-2</v>
      </c>
      <c r="N116" s="17">
        <v>374</v>
      </c>
      <c r="O116" s="17">
        <v>0</v>
      </c>
      <c r="P116" s="17">
        <v>0</v>
      </c>
      <c r="Q116" s="17">
        <v>0.99124999999999996</v>
      </c>
      <c r="R116" s="17">
        <v>1.120088</v>
      </c>
      <c r="S116" s="17">
        <v>1.8568499999999999</v>
      </c>
      <c r="T116" s="17">
        <v>0.73676200000000003</v>
      </c>
      <c r="U116" s="17">
        <v>0.39678099999999999</v>
      </c>
      <c r="V116" s="17">
        <v>553.79999999999995</v>
      </c>
      <c r="W116" s="17">
        <v>6.9999999999999999E-6</v>
      </c>
      <c r="X116" s="17">
        <v>402</v>
      </c>
      <c r="Y116" s="17">
        <v>0</v>
      </c>
      <c r="Z116" s="17">
        <v>0</v>
      </c>
      <c r="AA116" s="17">
        <v>0.61043199999999997</v>
      </c>
      <c r="AB116" s="17">
        <v>6.0614800000000003E-2</v>
      </c>
      <c r="AC116" s="17">
        <v>1.16475</v>
      </c>
      <c r="AD116" s="17">
        <v>0.25</v>
      </c>
      <c r="AE116" s="17">
        <v>1470.1</v>
      </c>
    </row>
    <row r="117" spans="1:31">
      <c r="A117" s="17">
        <v>104</v>
      </c>
      <c r="B117" s="19">
        <v>0.46337962962962959</v>
      </c>
      <c r="C117" s="17">
        <v>45.7</v>
      </c>
      <c r="D117" s="17">
        <v>53.4</v>
      </c>
      <c r="E117" s="17">
        <v>4.9999000000000002E-2</v>
      </c>
      <c r="F117" s="17">
        <v>2.419</v>
      </c>
      <c r="G117" s="17">
        <v>0.980854</v>
      </c>
      <c r="H117" s="17">
        <v>1.149607</v>
      </c>
      <c r="I117" s="17">
        <v>1.689076</v>
      </c>
      <c r="J117" s="17">
        <v>0.53946899999999998</v>
      </c>
      <c r="K117" s="17">
        <v>0.31938699999999998</v>
      </c>
      <c r="L117" s="17">
        <v>561.5</v>
      </c>
      <c r="M117" s="17">
        <v>0.108347</v>
      </c>
      <c r="N117" s="17">
        <v>613</v>
      </c>
      <c r="O117" s="17">
        <v>0</v>
      </c>
      <c r="P117" s="17">
        <v>0</v>
      </c>
      <c r="Q117" s="17">
        <v>0.99163500000000004</v>
      </c>
      <c r="R117" s="17">
        <v>1.09737</v>
      </c>
      <c r="S117" s="17">
        <v>1.828757</v>
      </c>
      <c r="T117" s="17">
        <v>0.73138800000000004</v>
      </c>
      <c r="U117" s="17">
        <v>0.39993699999999999</v>
      </c>
      <c r="V117" s="17">
        <v>548.70000000000005</v>
      </c>
      <c r="W117" s="17">
        <v>2.7342999999999999E-2</v>
      </c>
      <c r="X117" s="17">
        <v>379</v>
      </c>
      <c r="Y117" s="17">
        <v>0</v>
      </c>
      <c r="Z117" s="17">
        <v>0</v>
      </c>
      <c r="AA117" s="17">
        <v>0.61528799999999995</v>
      </c>
      <c r="AB117" s="17">
        <v>9.9640999999999993E-2</v>
      </c>
      <c r="AC117" s="17">
        <v>1.17025</v>
      </c>
      <c r="AD117" s="17">
        <v>0.25</v>
      </c>
      <c r="AE117" s="17">
        <v>1479.3</v>
      </c>
    </row>
    <row r="118" spans="1:31">
      <c r="A118" s="17">
        <v>105</v>
      </c>
      <c r="B118" s="19">
        <v>0.46342592592592591</v>
      </c>
      <c r="C118" s="17">
        <v>44.4</v>
      </c>
      <c r="D118" s="17">
        <v>57</v>
      </c>
      <c r="E118" s="17">
        <v>5.8263000000000002E-2</v>
      </c>
      <c r="F118" s="17">
        <v>2.819</v>
      </c>
      <c r="G118" s="17">
        <v>0.98173500000000002</v>
      </c>
      <c r="H118" s="17">
        <v>1.1288309999999999</v>
      </c>
      <c r="I118" s="17">
        <v>1.669613</v>
      </c>
      <c r="J118" s="17">
        <v>0.54078099999999996</v>
      </c>
      <c r="K118" s="17">
        <v>0.32389600000000002</v>
      </c>
      <c r="L118" s="17">
        <v>593.9</v>
      </c>
      <c r="M118" s="17">
        <v>7.2604000000000002E-2</v>
      </c>
      <c r="N118" s="17">
        <v>356</v>
      </c>
      <c r="O118" s="17">
        <v>0</v>
      </c>
      <c r="P118" s="17">
        <v>0</v>
      </c>
      <c r="Q118" s="17">
        <v>0.98945799999999995</v>
      </c>
      <c r="R118" s="17">
        <v>1.1334230000000001</v>
      </c>
      <c r="S118" s="17">
        <v>1.8842669999999999</v>
      </c>
      <c r="T118" s="17">
        <v>0.75084399999999996</v>
      </c>
      <c r="U118" s="17">
        <v>0.39848099999999997</v>
      </c>
      <c r="V118" s="17">
        <v>540.6</v>
      </c>
      <c r="W118" s="17">
        <v>5.8E-5</v>
      </c>
      <c r="X118" s="17">
        <v>448</v>
      </c>
      <c r="Y118" s="17">
        <v>0</v>
      </c>
      <c r="Z118" s="17">
        <v>0</v>
      </c>
      <c r="AA118" s="17">
        <v>0.61304700000000001</v>
      </c>
      <c r="AB118" s="17">
        <v>6.7746899999999999E-2</v>
      </c>
      <c r="AC118" s="17">
        <v>1.1842900000000001</v>
      </c>
      <c r="AD118" s="17">
        <v>0.25</v>
      </c>
      <c r="AE118" s="17">
        <v>1398.4</v>
      </c>
    </row>
    <row r="119" spans="1:31">
      <c r="A119" s="17">
        <v>106</v>
      </c>
      <c r="B119" s="19">
        <v>0.46348379629629632</v>
      </c>
      <c r="C119" s="17">
        <v>43.2</v>
      </c>
      <c r="D119" s="17">
        <v>60.6</v>
      </c>
      <c r="E119" s="17">
        <v>5.9008999999999999E-2</v>
      </c>
      <c r="F119" s="17">
        <v>2.855</v>
      </c>
      <c r="G119" s="17">
        <v>0.982545</v>
      </c>
      <c r="H119" s="17">
        <v>1.1853180000000001</v>
      </c>
      <c r="I119" s="17">
        <v>1.701603</v>
      </c>
      <c r="J119" s="17">
        <v>0.51628499999999999</v>
      </c>
      <c r="K119" s="17">
        <v>0.30341099999999999</v>
      </c>
      <c r="L119" s="17">
        <v>579.79999999999995</v>
      </c>
      <c r="M119" s="17">
        <v>0.20613600000000001</v>
      </c>
      <c r="N119" s="17">
        <v>503</v>
      </c>
      <c r="O119" s="17">
        <v>0</v>
      </c>
      <c r="P119" s="17">
        <v>0</v>
      </c>
      <c r="Q119" s="17">
        <v>0.99030200000000002</v>
      </c>
      <c r="R119" s="17">
        <v>1.1139950000000001</v>
      </c>
      <c r="S119" s="17">
        <v>1.8596999999999999</v>
      </c>
      <c r="T119" s="17">
        <v>0.74570499999999995</v>
      </c>
      <c r="U119" s="17">
        <v>0.40098099999999998</v>
      </c>
      <c r="V119" s="17">
        <v>568.6</v>
      </c>
      <c r="W119" s="17">
        <v>1.5313999999999999E-2</v>
      </c>
      <c r="X119" s="17">
        <v>334</v>
      </c>
      <c r="Y119" s="17">
        <v>0</v>
      </c>
      <c r="Z119" s="17">
        <v>0</v>
      </c>
      <c r="AA119" s="17">
        <v>0.61689400000000005</v>
      </c>
      <c r="AB119" s="17">
        <v>9.6187999999999996E-2</v>
      </c>
      <c r="AC119" s="17">
        <v>1.1857200000000001</v>
      </c>
      <c r="AD119" s="17">
        <v>0.25</v>
      </c>
      <c r="AE119" s="17">
        <v>1432.5</v>
      </c>
    </row>
    <row r="120" spans="1:31">
      <c r="A120" s="17">
        <v>107</v>
      </c>
      <c r="B120" s="19">
        <v>0.46354166666666669</v>
      </c>
      <c r="C120" s="17">
        <v>41.9</v>
      </c>
      <c r="D120" s="17">
        <v>66.099999999999994</v>
      </c>
      <c r="E120" s="17">
        <v>6.2488000000000002E-2</v>
      </c>
      <c r="F120" s="17">
        <v>3.024</v>
      </c>
      <c r="G120" s="17">
        <v>0.98834200000000005</v>
      </c>
      <c r="H120" s="17">
        <v>1.174914</v>
      </c>
      <c r="I120" s="17">
        <v>1.715957</v>
      </c>
      <c r="J120" s="17">
        <v>0.54104200000000002</v>
      </c>
      <c r="K120" s="17">
        <v>0.315301</v>
      </c>
      <c r="L120" s="17">
        <v>562</v>
      </c>
      <c r="M120" s="17">
        <v>6.9999999999999999E-6</v>
      </c>
      <c r="N120" s="17">
        <v>428</v>
      </c>
      <c r="O120" s="17">
        <v>0</v>
      </c>
      <c r="P120" s="17">
        <v>0</v>
      </c>
      <c r="Q120" s="17">
        <v>0.98921099999999995</v>
      </c>
      <c r="R120" s="17">
        <v>1.145721</v>
      </c>
      <c r="S120" s="17">
        <v>1.9037580000000001</v>
      </c>
      <c r="T120" s="17">
        <v>0.75803600000000004</v>
      </c>
      <c r="U120" s="17">
        <v>0.39817900000000001</v>
      </c>
      <c r="V120" s="17">
        <v>529.9</v>
      </c>
      <c r="W120" s="17">
        <v>3.9999999999999998E-6</v>
      </c>
      <c r="X120" s="17">
        <v>394</v>
      </c>
      <c r="Y120" s="17">
        <v>0</v>
      </c>
      <c r="Z120" s="17">
        <v>0</v>
      </c>
      <c r="AA120" s="17">
        <v>0.61258299999999999</v>
      </c>
      <c r="AB120" s="17">
        <v>8.7352200000000005E-2</v>
      </c>
      <c r="AC120" s="17">
        <v>1.21194</v>
      </c>
      <c r="AD120" s="17">
        <v>0.25</v>
      </c>
      <c r="AE120" s="17">
        <v>1477.9</v>
      </c>
    </row>
    <row r="121" spans="1:31">
      <c r="A121" s="17">
        <v>108</v>
      </c>
      <c r="B121" s="19">
        <v>0.46358796296296295</v>
      </c>
      <c r="C121" s="17">
        <v>40.6</v>
      </c>
      <c r="D121" s="17">
        <v>68.8</v>
      </c>
      <c r="E121" s="17">
        <v>5.9860999999999998E-2</v>
      </c>
      <c r="F121" s="17">
        <v>2.8969999999999998</v>
      </c>
      <c r="G121" s="17">
        <v>0.98363900000000004</v>
      </c>
      <c r="H121" s="17">
        <v>1.185864</v>
      </c>
      <c r="I121" s="17">
        <v>1.713247</v>
      </c>
      <c r="J121" s="17">
        <v>0.52738300000000005</v>
      </c>
      <c r="K121" s="17">
        <v>0.30782599999999999</v>
      </c>
      <c r="L121" s="17">
        <v>531.9</v>
      </c>
      <c r="M121" s="17">
        <v>5.1E-5</v>
      </c>
      <c r="N121" s="17">
        <v>499</v>
      </c>
      <c r="O121" s="17">
        <v>0</v>
      </c>
      <c r="P121" s="17">
        <v>0</v>
      </c>
      <c r="Q121" s="17">
        <v>0.98899899999999996</v>
      </c>
      <c r="R121" s="17">
        <v>1.1227959999999999</v>
      </c>
      <c r="S121" s="17">
        <v>1.847124</v>
      </c>
      <c r="T121" s="17">
        <v>0.724329</v>
      </c>
      <c r="U121" s="17">
        <v>0.39213799999999999</v>
      </c>
      <c r="V121" s="17">
        <v>539.20000000000005</v>
      </c>
      <c r="W121" s="17">
        <v>2.5000000000000001E-5</v>
      </c>
      <c r="X121" s="17">
        <v>440</v>
      </c>
      <c r="Y121" s="17">
        <v>0</v>
      </c>
      <c r="Z121" s="17">
        <v>0</v>
      </c>
      <c r="AA121" s="17">
        <v>0.60328999999999999</v>
      </c>
      <c r="AB121" s="17">
        <v>9.9030099999999996E-2</v>
      </c>
      <c r="AC121" s="17">
        <v>1.1945300000000001</v>
      </c>
      <c r="AD121" s="17">
        <v>0.25</v>
      </c>
      <c r="AE121" s="17">
        <v>1561.6</v>
      </c>
    </row>
    <row r="122" spans="1:31">
      <c r="A122" s="17">
        <v>109</v>
      </c>
      <c r="B122" s="19">
        <v>0.46364583333333331</v>
      </c>
      <c r="C122" s="17">
        <v>39.5</v>
      </c>
      <c r="D122" s="17">
        <v>75.099999999999994</v>
      </c>
      <c r="E122" s="17">
        <v>6.1337000000000003E-2</v>
      </c>
      <c r="F122" s="17">
        <v>2.968</v>
      </c>
      <c r="G122" s="17">
        <v>0.98047700000000004</v>
      </c>
      <c r="H122" s="17">
        <v>1.1814450000000001</v>
      </c>
      <c r="I122" s="17">
        <v>1.7021139999999999</v>
      </c>
      <c r="J122" s="17">
        <v>0.52066900000000005</v>
      </c>
      <c r="K122" s="17">
        <v>0.30589499999999997</v>
      </c>
      <c r="L122" s="17">
        <v>517.79999999999995</v>
      </c>
      <c r="M122" s="17">
        <v>1.5999999999999999E-5</v>
      </c>
      <c r="N122" s="17">
        <v>714</v>
      </c>
      <c r="O122" s="17">
        <v>0</v>
      </c>
      <c r="P122" s="17">
        <v>0</v>
      </c>
      <c r="Q122" s="17">
        <v>0.99029299999999998</v>
      </c>
      <c r="R122" s="17">
        <v>1.1311500000000001</v>
      </c>
      <c r="S122" s="17">
        <v>1.8771659999999999</v>
      </c>
      <c r="T122" s="17">
        <v>0.74601600000000001</v>
      </c>
      <c r="U122" s="17">
        <v>0.39741599999999999</v>
      </c>
      <c r="V122" s="17">
        <v>532.6</v>
      </c>
      <c r="W122" s="17">
        <v>2.0936E-2</v>
      </c>
      <c r="X122" s="17">
        <v>554</v>
      </c>
      <c r="Y122" s="17">
        <v>0</v>
      </c>
      <c r="Z122" s="17">
        <v>0</v>
      </c>
      <c r="AA122" s="17">
        <v>0.61140899999999998</v>
      </c>
      <c r="AB122" s="17">
        <v>0.14319899999999999</v>
      </c>
      <c r="AC122" s="17">
        <v>1.2379800000000001</v>
      </c>
      <c r="AD122" s="17">
        <v>0.25</v>
      </c>
      <c r="AE122" s="17">
        <v>1604.1</v>
      </c>
    </row>
    <row r="123" spans="1:31">
      <c r="A123" s="17">
        <v>110</v>
      </c>
      <c r="B123" s="19">
        <v>0.46369212962962963</v>
      </c>
      <c r="C123" s="17">
        <v>38.4</v>
      </c>
      <c r="D123" s="17">
        <v>83.3</v>
      </c>
      <c r="E123" s="17">
        <v>6.6826999999999998E-2</v>
      </c>
      <c r="F123" s="17">
        <v>3.234</v>
      </c>
      <c r="G123" s="17">
        <v>0.97566600000000003</v>
      </c>
      <c r="H123" s="17">
        <v>1.192215</v>
      </c>
      <c r="I123" s="17">
        <v>1.706483</v>
      </c>
      <c r="J123" s="17">
        <v>0.51426799999999995</v>
      </c>
      <c r="K123" s="17">
        <v>0.30136099999999999</v>
      </c>
      <c r="L123" s="17">
        <v>490.1</v>
      </c>
      <c r="M123" s="17">
        <v>9.0000000000000002E-6</v>
      </c>
      <c r="N123" s="17">
        <v>376</v>
      </c>
      <c r="O123" s="17">
        <v>0</v>
      </c>
      <c r="P123" s="17">
        <v>0</v>
      </c>
      <c r="Q123" s="17">
        <v>0.98427699999999996</v>
      </c>
      <c r="R123" s="17">
        <v>1.1542380000000001</v>
      </c>
      <c r="S123" s="17">
        <v>1.8805940000000001</v>
      </c>
      <c r="T123" s="17">
        <v>0.726356</v>
      </c>
      <c r="U123" s="17">
        <v>0.386237</v>
      </c>
      <c r="V123" s="17">
        <v>520</v>
      </c>
      <c r="W123" s="17">
        <v>1.4E-5</v>
      </c>
      <c r="X123" s="17">
        <v>271</v>
      </c>
      <c r="Y123" s="17">
        <v>0</v>
      </c>
      <c r="Z123" s="17">
        <v>0</v>
      </c>
      <c r="AA123" s="17">
        <v>0.59421100000000004</v>
      </c>
      <c r="AB123" s="17">
        <v>8.4574700000000003E-2</v>
      </c>
      <c r="AC123" s="17">
        <v>1.21567</v>
      </c>
      <c r="AD123" s="17">
        <v>0.25</v>
      </c>
      <c r="AE123" s="17">
        <v>1694.6</v>
      </c>
    </row>
    <row r="124" spans="1:31">
      <c r="A124" s="17">
        <v>111</v>
      </c>
      <c r="B124" s="19">
        <v>0.46375000000000005</v>
      </c>
      <c r="C124" s="17">
        <v>37.200000000000003</v>
      </c>
      <c r="D124" s="17">
        <v>83.3</v>
      </c>
      <c r="E124" s="17">
        <v>7.0419999999999996E-2</v>
      </c>
      <c r="F124" s="17">
        <v>3.4079999999999999</v>
      </c>
      <c r="G124" s="17">
        <v>0.97454499999999999</v>
      </c>
      <c r="H124" s="17">
        <v>1.183438</v>
      </c>
      <c r="I124" s="17">
        <v>1.662585</v>
      </c>
      <c r="J124" s="17">
        <v>0.47914699999999999</v>
      </c>
      <c r="K124" s="17">
        <v>0.28819400000000001</v>
      </c>
      <c r="L124" s="17">
        <v>522.29999999999995</v>
      </c>
      <c r="M124" s="17">
        <v>7.9999999999999996E-6</v>
      </c>
      <c r="N124" s="17">
        <v>346</v>
      </c>
      <c r="O124" s="17">
        <v>0</v>
      </c>
      <c r="P124" s="17">
        <v>0</v>
      </c>
      <c r="Q124" s="17">
        <v>0.985595</v>
      </c>
      <c r="R124" s="17">
        <v>1.1129420000000001</v>
      </c>
      <c r="S124" s="17">
        <v>1.7989930000000001</v>
      </c>
      <c r="T124" s="17">
        <v>0.68605099999999997</v>
      </c>
      <c r="U124" s="17">
        <v>0.381353</v>
      </c>
      <c r="V124" s="17">
        <v>546.4</v>
      </c>
      <c r="W124" s="17">
        <v>3.9999999999999998E-6</v>
      </c>
      <c r="X124" s="17">
        <v>381</v>
      </c>
      <c r="Y124" s="17">
        <v>0</v>
      </c>
      <c r="Z124" s="17">
        <v>0</v>
      </c>
      <c r="AA124" s="17">
        <v>0.58669700000000002</v>
      </c>
      <c r="AB124" s="17">
        <v>8.3170900000000006E-2</v>
      </c>
      <c r="AC124" s="17">
        <v>1.17</v>
      </c>
      <c r="AD124" s="17">
        <v>0.25</v>
      </c>
      <c r="AE124" s="17">
        <v>1590.2</v>
      </c>
    </row>
    <row r="125" spans="1:31">
      <c r="A125" s="17">
        <v>112</v>
      </c>
      <c r="B125" s="19">
        <v>0.46380787037037036</v>
      </c>
      <c r="C125" s="17">
        <v>35.9</v>
      </c>
      <c r="D125" s="17">
        <v>86.9</v>
      </c>
      <c r="E125" s="17">
        <v>7.5233999999999995E-2</v>
      </c>
      <c r="F125" s="17">
        <v>3.641</v>
      </c>
      <c r="G125" s="17">
        <v>0.972279</v>
      </c>
      <c r="H125" s="17">
        <v>1.1673199999999999</v>
      </c>
      <c r="I125" s="17">
        <v>1.6346560000000001</v>
      </c>
      <c r="J125" s="17">
        <v>0.46733599999999997</v>
      </c>
      <c r="K125" s="17">
        <v>0.28589300000000001</v>
      </c>
      <c r="L125" s="17">
        <v>537.5</v>
      </c>
      <c r="M125" s="17">
        <v>1.2E-5</v>
      </c>
      <c r="N125" s="17">
        <v>415</v>
      </c>
      <c r="O125" s="17">
        <v>0</v>
      </c>
      <c r="P125" s="17">
        <v>0</v>
      </c>
      <c r="Q125" s="17">
        <v>0.98330399999999996</v>
      </c>
      <c r="R125" s="17">
        <v>1.1227529999999999</v>
      </c>
      <c r="S125" s="17">
        <v>1.835861</v>
      </c>
      <c r="T125" s="17">
        <v>0.71310799999999996</v>
      </c>
      <c r="U125" s="17">
        <v>0.38843299999999997</v>
      </c>
      <c r="V125" s="17">
        <v>535</v>
      </c>
      <c r="W125" s="17">
        <v>9.0000000000000002E-6</v>
      </c>
      <c r="X125" s="17">
        <v>518</v>
      </c>
      <c r="Y125" s="17">
        <v>0</v>
      </c>
      <c r="Z125" s="17">
        <v>0</v>
      </c>
      <c r="AA125" s="17">
        <v>0.59758900000000004</v>
      </c>
      <c r="AB125" s="17">
        <v>0.10452699999999999</v>
      </c>
      <c r="AC125" s="17">
        <v>1.19729</v>
      </c>
      <c r="AD125" s="17">
        <v>0.25</v>
      </c>
      <c r="AE125" s="17">
        <v>1545.2</v>
      </c>
    </row>
    <row r="126" spans="1:31">
      <c r="A126" s="17">
        <v>113</v>
      </c>
      <c r="B126" s="19">
        <v>0.46386574074074072</v>
      </c>
      <c r="C126" s="17">
        <v>34.6</v>
      </c>
      <c r="D126" s="17">
        <v>90.5</v>
      </c>
      <c r="E126" s="17">
        <v>7.4981000000000006E-2</v>
      </c>
      <c r="F126" s="17">
        <v>3.6280000000000001</v>
      </c>
      <c r="G126" s="17">
        <v>0.97135499999999997</v>
      </c>
      <c r="H126" s="17">
        <v>1.1623760000000001</v>
      </c>
      <c r="I126" s="17">
        <v>1.6182190000000001</v>
      </c>
      <c r="J126" s="17">
        <v>0.455843</v>
      </c>
      <c r="K126" s="17">
        <v>0.281694</v>
      </c>
      <c r="L126" s="17">
        <v>562</v>
      </c>
      <c r="M126" s="17">
        <v>0.153805</v>
      </c>
      <c r="N126" s="17">
        <v>526</v>
      </c>
      <c r="O126" s="17">
        <v>0</v>
      </c>
      <c r="P126" s="17">
        <v>0</v>
      </c>
      <c r="Q126" s="17">
        <v>0.98862099999999997</v>
      </c>
      <c r="R126" s="17">
        <v>1.141715</v>
      </c>
      <c r="S126" s="17">
        <v>1.811016</v>
      </c>
      <c r="T126" s="17">
        <v>0.66930100000000003</v>
      </c>
      <c r="U126" s="17">
        <v>0.36957200000000001</v>
      </c>
      <c r="V126" s="17">
        <v>492.2</v>
      </c>
      <c r="W126" s="17">
        <v>3.4E-5</v>
      </c>
      <c r="X126" s="17">
        <v>362</v>
      </c>
      <c r="Y126" s="17">
        <v>0</v>
      </c>
      <c r="Z126" s="17">
        <v>0</v>
      </c>
      <c r="AA126" s="17">
        <v>0.568573</v>
      </c>
      <c r="AB126" s="17">
        <v>0.13880000000000001</v>
      </c>
      <c r="AC126" s="17">
        <v>1.23461</v>
      </c>
      <c r="AD126" s="17">
        <v>0.25</v>
      </c>
      <c r="AE126" s="17">
        <v>1477.7</v>
      </c>
    </row>
    <row r="127" spans="1:31">
      <c r="A127" s="17">
        <v>114</v>
      </c>
      <c r="B127" s="19">
        <v>0.46391203703703704</v>
      </c>
      <c r="C127" s="17">
        <v>33.299999999999997</v>
      </c>
      <c r="D127" s="17">
        <v>100.5</v>
      </c>
      <c r="E127" s="17">
        <v>7.4370000000000006E-2</v>
      </c>
      <c r="F127" s="17">
        <v>3.5990000000000002</v>
      </c>
      <c r="G127" s="17">
        <v>0.97948100000000005</v>
      </c>
      <c r="H127" s="17">
        <v>1.187066</v>
      </c>
      <c r="I127" s="17">
        <v>1.648806</v>
      </c>
      <c r="J127" s="17">
        <v>0.46174100000000001</v>
      </c>
      <c r="K127" s="17">
        <v>0.28004499999999999</v>
      </c>
      <c r="L127" s="17">
        <v>494.6</v>
      </c>
      <c r="M127" s="17">
        <v>6.9999999999999999E-6</v>
      </c>
      <c r="N127" s="17">
        <v>490</v>
      </c>
      <c r="O127" s="17">
        <v>0</v>
      </c>
      <c r="P127" s="17">
        <v>0</v>
      </c>
      <c r="Q127" s="17">
        <v>0.98599499999999995</v>
      </c>
      <c r="R127" s="17">
        <v>1.123356</v>
      </c>
      <c r="S127" s="17">
        <v>1.784662</v>
      </c>
      <c r="T127" s="17">
        <v>0.66130599999999995</v>
      </c>
      <c r="U127" s="17">
        <v>0.37054999999999999</v>
      </c>
      <c r="V127" s="17">
        <v>493.4</v>
      </c>
      <c r="W127" s="17">
        <v>3.0000000000000001E-6</v>
      </c>
      <c r="X127" s="17">
        <v>502</v>
      </c>
      <c r="Y127" s="17">
        <v>0</v>
      </c>
      <c r="Z127" s="17">
        <v>0</v>
      </c>
      <c r="AA127" s="17">
        <v>0.57007699999999994</v>
      </c>
      <c r="AB127" s="17">
        <v>0.12779499999999999</v>
      </c>
      <c r="AC127" s="17">
        <v>1.20787</v>
      </c>
      <c r="AD127" s="17">
        <v>0.25</v>
      </c>
      <c r="AE127" s="17">
        <v>1679.3</v>
      </c>
    </row>
    <row r="128" spans="1:31">
      <c r="A128" s="17">
        <v>115</v>
      </c>
      <c r="B128" s="19">
        <v>0.46396990740740746</v>
      </c>
      <c r="C128" s="17">
        <v>32.4</v>
      </c>
      <c r="D128" s="17">
        <v>109.5</v>
      </c>
      <c r="E128" s="17">
        <v>7.8911999999999996E-2</v>
      </c>
      <c r="F128" s="17">
        <v>3.819</v>
      </c>
      <c r="G128" s="17">
        <v>0.97569099999999997</v>
      </c>
      <c r="H128" s="17">
        <v>1.17011</v>
      </c>
      <c r="I128" s="17">
        <v>1.5855760000000001</v>
      </c>
      <c r="J128" s="17">
        <v>0.415466</v>
      </c>
      <c r="K128" s="17">
        <v>0.26202900000000001</v>
      </c>
      <c r="L128" s="17">
        <v>477.4</v>
      </c>
      <c r="M128" s="17">
        <v>4.8000000000000001E-5</v>
      </c>
      <c r="N128" s="17">
        <v>396</v>
      </c>
      <c r="O128" s="17">
        <v>0</v>
      </c>
      <c r="P128" s="17">
        <v>0</v>
      </c>
      <c r="Q128" s="17">
        <v>0.98916400000000004</v>
      </c>
      <c r="R128" s="17">
        <v>1.1078859999999999</v>
      </c>
      <c r="S128" s="17">
        <v>1.7490250000000001</v>
      </c>
      <c r="T128" s="17">
        <v>0.64113900000000001</v>
      </c>
      <c r="U128" s="17">
        <v>0.36656899999999998</v>
      </c>
      <c r="V128" s="17">
        <v>502.2</v>
      </c>
      <c r="W128" s="17">
        <v>1.7E-5</v>
      </c>
      <c r="X128" s="17">
        <v>326</v>
      </c>
      <c r="Y128" s="17">
        <v>0</v>
      </c>
      <c r="Z128" s="17">
        <v>0</v>
      </c>
      <c r="AA128" s="17">
        <v>0.56395300000000004</v>
      </c>
      <c r="AB128" s="17">
        <v>0.11093799999999999</v>
      </c>
      <c r="AC128" s="17">
        <v>1.1790099999999999</v>
      </c>
      <c r="AD128" s="17">
        <v>0.25</v>
      </c>
      <c r="AE128" s="17">
        <v>1739.7</v>
      </c>
    </row>
    <row r="129" spans="1:31">
      <c r="A129" s="17">
        <v>116</v>
      </c>
      <c r="B129" s="19">
        <v>0.46402777777777776</v>
      </c>
      <c r="C129" s="17">
        <v>31.1</v>
      </c>
      <c r="D129" s="17">
        <v>114</v>
      </c>
      <c r="E129" s="17">
        <v>7.8879000000000005E-2</v>
      </c>
      <c r="F129" s="17">
        <v>3.8170000000000002</v>
      </c>
      <c r="G129" s="17">
        <v>0.97241699999999998</v>
      </c>
      <c r="H129" s="17">
        <v>1.1673990000000001</v>
      </c>
      <c r="I129" s="17">
        <v>1.60694</v>
      </c>
      <c r="J129" s="17">
        <v>0.43953999999999999</v>
      </c>
      <c r="K129" s="17">
        <v>0.27352599999999999</v>
      </c>
      <c r="L129" s="17">
        <v>470.6</v>
      </c>
      <c r="M129" s="17">
        <v>3.9999999999999998E-6</v>
      </c>
      <c r="N129" s="17">
        <v>431</v>
      </c>
      <c r="O129" s="17">
        <v>0</v>
      </c>
      <c r="P129" s="17">
        <v>0</v>
      </c>
      <c r="Q129" s="17">
        <v>0.98879099999999998</v>
      </c>
      <c r="R129" s="17">
        <v>1.117413</v>
      </c>
      <c r="S129" s="17">
        <v>1.750232</v>
      </c>
      <c r="T129" s="17">
        <v>0.63281799999999999</v>
      </c>
      <c r="U129" s="17">
        <v>0.36156300000000002</v>
      </c>
      <c r="V129" s="17">
        <v>547.5</v>
      </c>
      <c r="W129" s="17">
        <v>6.0000000000000002E-6</v>
      </c>
      <c r="X129" s="17">
        <v>305</v>
      </c>
      <c r="Y129" s="17">
        <v>0</v>
      </c>
      <c r="Z129" s="17">
        <v>0</v>
      </c>
      <c r="AA129" s="17">
        <v>0.55625000000000002</v>
      </c>
      <c r="AB129" s="17">
        <v>0.122243</v>
      </c>
      <c r="AC129" s="17">
        <v>1.1947700000000001</v>
      </c>
      <c r="AD129" s="17">
        <v>0.25</v>
      </c>
      <c r="AE129" s="17">
        <v>1764.9</v>
      </c>
    </row>
    <row r="130" spans="1:31">
      <c r="A130" s="17">
        <v>117</v>
      </c>
      <c r="B130" s="19">
        <v>0.46408564814814812</v>
      </c>
      <c r="C130" s="17">
        <v>29.9</v>
      </c>
      <c r="D130" s="17">
        <v>118.6</v>
      </c>
      <c r="E130" s="17">
        <v>8.6980000000000002E-2</v>
      </c>
      <c r="F130" s="17">
        <v>4.2089999999999996</v>
      </c>
      <c r="G130" s="17">
        <v>0.97707500000000003</v>
      </c>
      <c r="H130" s="17">
        <v>1.142631</v>
      </c>
      <c r="I130" s="17">
        <v>1.5647310000000001</v>
      </c>
      <c r="J130" s="17">
        <v>0.422099</v>
      </c>
      <c r="K130" s="17">
        <v>0.269758</v>
      </c>
      <c r="L130" s="17">
        <v>530.1</v>
      </c>
      <c r="M130" s="17">
        <v>6.9999999999999999E-6</v>
      </c>
      <c r="N130" s="17">
        <v>386</v>
      </c>
      <c r="O130" s="17">
        <v>0</v>
      </c>
      <c r="P130" s="17">
        <v>0</v>
      </c>
      <c r="Q130" s="17">
        <v>0.98778600000000005</v>
      </c>
      <c r="R130" s="17">
        <v>1.1331290000000001</v>
      </c>
      <c r="S130" s="17">
        <v>1.723284</v>
      </c>
      <c r="T130" s="17">
        <v>0.59015499999999999</v>
      </c>
      <c r="U130" s="17">
        <v>0.34245900000000001</v>
      </c>
      <c r="V130" s="17">
        <v>469.5</v>
      </c>
      <c r="W130" s="17">
        <v>5.0000000000000004E-6</v>
      </c>
      <c r="X130" s="17">
        <v>536</v>
      </c>
      <c r="Y130" s="17">
        <v>0</v>
      </c>
      <c r="Z130" s="17">
        <v>0</v>
      </c>
      <c r="AA130" s="17">
        <v>0.52686100000000002</v>
      </c>
      <c r="AB130" s="17">
        <v>0.127361</v>
      </c>
      <c r="AC130" s="17">
        <v>1.2082900000000001</v>
      </c>
      <c r="AD130" s="17">
        <v>0.25</v>
      </c>
      <c r="AE130" s="17">
        <v>1566.9</v>
      </c>
    </row>
    <row r="131" spans="1:31">
      <c r="A131" s="17">
        <v>118</v>
      </c>
      <c r="B131" s="19">
        <v>0.46413194444444444</v>
      </c>
      <c r="C131" s="17">
        <v>28.8</v>
      </c>
      <c r="D131" s="17">
        <v>127.6</v>
      </c>
      <c r="E131" s="17">
        <v>8.6036000000000001E-2</v>
      </c>
      <c r="F131" s="17">
        <v>4.1630000000000003</v>
      </c>
      <c r="G131" s="17">
        <v>0.97432300000000005</v>
      </c>
      <c r="H131" s="17">
        <v>1.1421950000000001</v>
      </c>
      <c r="I131" s="17">
        <v>1.506769</v>
      </c>
      <c r="J131" s="17">
        <v>0.36457400000000001</v>
      </c>
      <c r="K131" s="17">
        <v>0.24195800000000001</v>
      </c>
      <c r="L131" s="17">
        <v>516.4</v>
      </c>
      <c r="M131" s="17">
        <v>0.15725600000000001</v>
      </c>
      <c r="N131" s="17">
        <v>621</v>
      </c>
      <c r="O131" s="17">
        <v>0</v>
      </c>
      <c r="P131" s="17">
        <v>0</v>
      </c>
      <c r="Q131" s="17">
        <v>0.987981</v>
      </c>
      <c r="R131" s="17">
        <v>1.1151219999999999</v>
      </c>
      <c r="S131" s="17">
        <v>1.7190799999999999</v>
      </c>
      <c r="T131" s="17">
        <v>0.60395799999999999</v>
      </c>
      <c r="U131" s="17">
        <v>0.35132600000000003</v>
      </c>
      <c r="V131" s="17">
        <v>497.9</v>
      </c>
      <c r="W131" s="17">
        <v>5.0000000000000004E-6</v>
      </c>
      <c r="X131" s="17">
        <v>598</v>
      </c>
      <c r="Y131" s="17">
        <v>0</v>
      </c>
      <c r="Z131" s="17">
        <v>0</v>
      </c>
      <c r="AA131" s="17">
        <v>0.54050200000000004</v>
      </c>
      <c r="AB131" s="17">
        <v>0.197548</v>
      </c>
      <c r="AC131" s="17">
        <v>1.2344299999999999</v>
      </c>
      <c r="AD131" s="17">
        <v>0.25</v>
      </c>
      <c r="AE131" s="17">
        <v>1608.5</v>
      </c>
    </row>
    <row r="132" spans="1:31">
      <c r="A132" s="17">
        <v>119</v>
      </c>
      <c r="B132" s="19">
        <v>0.46418981481481486</v>
      </c>
      <c r="C132" s="17">
        <v>27.5</v>
      </c>
      <c r="D132" s="17">
        <v>163.80000000000001</v>
      </c>
      <c r="E132" s="17">
        <v>9.9585000000000007E-2</v>
      </c>
      <c r="F132" s="17">
        <v>4.819</v>
      </c>
      <c r="G132" s="17">
        <v>0.96743500000000004</v>
      </c>
      <c r="H132" s="17">
        <v>1.1207240000000001</v>
      </c>
      <c r="I132" s="17">
        <v>1.460896</v>
      </c>
      <c r="J132" s="17">
        <v>0.34017199999999997</v>
      </c>
      <c r="K132" s="17">
        <v>0.232852</v>
      </c>
      <c r="L132" s="17">
        <v>451.9</v>
      </c>
      <c r="M132" s="17">
        <v>3.0000000000000001E-6</v>
      </c>
      <c r="N132" s="17">
        <v>468</v>
      </c>
      <c r="O132" s="17">
        <v>0</v>
      </c>
      <c r="P132" s="17">
        <v>0</v>
      </c>
      <c r="Q132" s="17">
        <v>0.98396799999999995</v>
      </c>
      <c r="R132" s="17">
        <v>1.083642</v>
      </c>
      <c r="S132" s="17">
        <v>1.6697420000000001</v>
      </c>
      <c r="T132" s="17">
        <v>0.58609999999999995</v>
      </c>
      <c r="U132" s="17">
        <v>0.35101199999999999</v>
      </c>
      <c r="V132" s="17">
        <v>511</v>
      </c>
      <c r="W132" s="17">
        <v>1.0000000000000001E-5</v>
      </c>
      <c r="X132" s="17">
        <v>602</v>
      </c>
      <c r="Y132" s="17">
        <v>0</v>
      </c>
      <c r="Z132" s="17">
        <v>0</v>
      </c>
      <c r="AA132" s="17">
        <v>0.54001900000000003</v>
      </c>
      <c r="AB132" s="17">
        <v>0.17245199999999999</v>
      </c>
      <c r="AC132" s="17">
        <v>1.18472</v>
      </c>
      <c r="AD132" s="17">
        <v>0.25</v>
      </c>
      <c r="AE132" s="17">
        <v>1838</v>
      </c>
    </row>
    <row r="133" spans="1:31">
      <c r="A133" s="17">
        <v>120</v>
      </c>
      <c r="B133" s="19">
        <v>0.46424768518518517</v>
      </c>
      <c r="C133" s="17">
        <v>26.2</v>
      </c>
      <c r="D133" s="17">
        <v>176.5</v>
      </c>
      <c r="E133" s="17">
        <v>0.103224</v>
      </c>
      <c r="F133" s="17">
        <v>4.9950000000000001</v>
      </c>
      <c r="G133" s="17">
        <v>0.95356399999999997</v>
      </c>
      <c r="H133" s="17">
        <v>1.1289210000000001</v>
      </c>
      <c r="I133" s="17">
        <v>1.427225</v>
      </c>
      <c r="J133" s="17">
        <v>0.29830499999999999</v>
      </c>
      <c r="K133" s="17">
        <v>0.20901</v>
      </c>
      <c r="L133" s="17">
        <v>442.1</v>
      </c>
      <c r="M133" s="17">
        <v>6.0000000000000002E-6</v>
      </c>
      <c r="N133" s="17">
        <v>503</v>
      </c>
      <c r="O133" s="17">
        <v>0</v>
      </c>
      <c r="P133" s="17">
        <v>0</v>
      </c>
      <c r="Q133" s="17">
        <v>0.98272400000000004</v>
      </c>
      <c r="R133" s="17">
        <v>1.057207</v>
      </c>
      <c r="S133" s="17">
        <v>1.6346560000000001</v>
      </c>
      <c r="T133" s="17">
        <v>0.57744899999999999</v>
      </c>
      <c r="U133" s="17">
        <v>0.35325400000000001</v>
      </c>
      <c r="V133" s="17">
        <v>527</v>
      </c>
      <c r="W133" s="17">
        <v>5.0000000000000004E-6</v>
      </c>
      <c r="X133" s="17">
        <v>443</v>
      </c>
      <c r="Y133" s="17">
        <v>0</v>
      </c>
      <c r="Z133" s="17">
        <v>0</v>
      </c>
      <c r="AA133" s="17">
        <v>0.54346799999999995</v>
      </c>
      <c r="AB133" s="17">
        <v>0.191247</v>
      </c>
      <c r="AC133" s="17">
        <v>1.16764</v>
      </c>
      <c r="AD133" s="17">
        <v>0.25</v>
      </c>
      <c r="AE133" s="17">
        <v>1878.9</v>
      </c>
    </row>
    <row r="134" spans="1:31">
      <c r="A134" s="17">
        <v>121</v>
      </c>
      <c r="B134" s="19">
        <v>0.46430555555555553</v>
      </c>
      <c r="C134" s="17">
        <v>25</v>
      </c>
      <c r="D134" s="17">
        <v>202.8</v>
      </c>
      <c r="E134" s="17">
        <v>0.101757</v>
      </c>
      <c r="F134" s="17">
        <v>4.9240000000000004</v>
      </c>
      <c r="G134" s="17">
        <v>0.95134399999999997</v>
      </c>
      <c r="H134" s="17">
        <v>1.0909549999999999</v>
      </c>
      <c r="I134" s="17">
        <v>1.4008080000000001</v>
      </c>
      <c r="J134" s="17">
        <v>0.30985299999999999</v>
      </c>
      <c r="K134" s="17">
        <v>0.221196</v>
      </c>
      <c r="L134" s="17">
        <v>475.2</v>
      </c>
      <c r="M134" s="17">
        <v>1.2999999999999999E-5</v>
      </c>
      <c r="N134" s="17">
        <v>822</v>
      </c>
      <c r="O134" s="17">
        <v>0</v>
      </c>
      <c r="P134" s="17">
        <v>0</v>
      </c>
      <c r="Q134" s="17">
        <v>0.98709999999999998</v>
      </c>
      <c r="R134" s="17">
        <v>1.095483</v>
      </c>
      <c r="S134" s="17">
        <v>1.651824</v>
      </c>
      <c r="T134" s="17">
        <v>0.556342</v>
      </c>
      <c r="U134" s="17">
        <v>0.33680399999999999</v>
      </c>
      <c r="V134" s="17">
        <v>494.7</v>
      </c>
      <c r="W134" s="17">
        <v>3.9999999999999998E-6</v>
      </c>
      <c r="X134" s="17">
        <v>654</v>
      </c>
      <c r="Y134" s="17">
        <v>0</v>
      </c>
      <c r="Z134" s="17">
        <v>0</v>
      </c>
      <c r="AA134" s="17">
        <v>0.51816099999999998</v>
      </c>
      <c r="AB134" s="17">
        <v>0.322849</v>
      </c>
      <c r="AC134" s="17">
        <v>1.2750999999999999</v>
      </c>
      <c r="AD134" s="17">
        <v>0.25</v>
      </c>
      <c r="AE134" s="17">
        <v>1747.8</v>
      </c>
    </row>
    <row r="135" spans="1:31">
      <c r="A135" s="17">
        <v>122</v>
      </c>
      <c r="B135" s="19">
        <v>0.46436342592592594</v>
      </c>
      <c r="C135" s="17">
        <v>23.9</v>
      </c>
      <c r="D135" s="17">
        <v>192.8</v>
      </c>
      <c r="E135" s="17">
        <v>9.3911999999999995E-2</v>
      </c>
      <c r="F135" s="17">
        <v>4.5439999999999996</v>
      </c>
      <c r="G135" s="17">
        <v>0.95006599999999997</v>
      </c>
      <c r="H135" s="17">
        <v>1.1160479999999999</v>
      </c>
      <c r="I135" s="17">
        <v>1.407715</v>
      </c>
      <c r="J135" s="17">
        <v>0.29166700000000001</v>
      </c>
      <c r="K135" s="17">
        <v>0.20719199999999999</v>
      </c>
      <c r="L135" s="17">
        <v>446.8</v>
      </c>
      <c r="M135" s="17">
        <v>7.9999999999999996E-6</v>
      </c>
      <c r="N135" s="17">
        <v>827</v>
      </c>
      <c r="O135" s="17">
        <v>0</v>
      </c>
      <c r="P135" s="17">
        <v>0</v>
      </c>
      <c r="Q135" s="17">
        <v>0.98538800000000004</v>
      </c>
      <c r="R135" s="17">
        <v>1.052424</v>
      </c>
      <c r="S135" s="17">
        <v>1.585968</v>
      </c>
      <c r="T135" s="17">
        <v>0.53354400000000002</v>
      </c>
      <c r="U135" s="17">
        <v>0.33641500000000002</v>
      </c>
      <c r="V135" s="17">
        <v>533.6</v>
      </c>
      <c r="W135" s="17">
        <v>6.0000000000000002E-6</v>
      </c>
      <c r="X135" s="17">
        <v>394</v>
      </c>
      <c r="Y135" s="17">
        <v>0</v>
      </c>
      <c r="Z135" s="17">
        <v>0</v>
      </c>
      <c r="AA135" s="17">
        <v>0.51756199999999997</v>
      </c>
      <c r="AB135" s="17">
        <v>0.30012499999999998</v>
      </c>
      <c r="AC135" s="17">
        <v>1.21255</v>
      </c>
      <c r="AD135" s="17">
        <v>0.25</v>
      </c>
      <c r="AE135" s="17">
        <v>1859.1</v>
      </c>
    </row>
    <row r="136" spans="1:31">
      <c r="A136" s="17">
        <v>123</v>
      </c>
      <c r="B136" s="19">
        <v>0.46440972222222227</v>
      </c>
      <c r="C136" s="17">
        <v>22.8</v>
      </c>
      <c r="D136" s="17">
        <v>197.3</v>
      </c>
      <c r="E136" s="17">
        <v>0.12637300000000001</v>
      </c>
      <c r="F136" s="17">
        <v>6.1150000000000002</v>
      </c>
      <c r="G136" s="17">
        <v>0.960758</v>
      </c>
      <c r="H136" s="17">
        <v>1.1359589999999999</v>
      </c>
      <c r="I136" s="17">
        <v>1.4628749999999999</v>
      </c>
      <c r="J136" s="17">
        <v>0.32691599999999998</v>
      </c>
      <c r="K136" s="17">
        <v>0.22347500000000001</v>
      </c>
      <c r="L136" s="17">
        <v>494.3</v>
      </c>
      <c r="M136" s="17">
        <v>6.0000000000000002E-6</v>
      </c>
      <c r="N136" s="17">
        <v>359</v>
      </c>
      <c r="O136" s="17">
        <v>0</v>
      </c>
      <c r="P136" s="17">
        <v>0</v>
      </c>
      <c r="Q136" s="17">
        <v>0.98103399999999996</v>
      </c>
      <c r="R136" s="17">
        <v>1.0777049999999999</v>
      </c>
      <c r="S136" s="17">
        <v>1.6298349999999999</v>
      </c>
      <c r="T136" s="17">
        <v>0.55213000000000001</v>
      </c>
      <c r="U136" s="17">
        <v>0.33876499999999998</v>
      </c>
      <c r="V136" s="17">
        <v>525.70000000000005</v>
      </c>
      <c r="W136" s="17">
        <v>3.9999999999999998E-6</v>
      </c>
      <c r="X136" s="17">
        <v>557</v>
      </c>
      <c r="Y136" s="17">
        <v>0</v>
      </c>
      <c r="Z136" s="17">
        <v>0</v>
      </c>
      <c r="AA136" s="17">
        <v>0.52117599999999997</v>
      </c>
      <c r="AB136" s="17">
        <v>0.17414099999999999</v>
      </c>
      <c r="AC136" s="17">
        <v>1.1738500000000001</v>
      </c>
      <c r="AD136" s="17">
        <v>0.25</v>
      </c>
      <c r="AE136" s="17">
        <v>1680.2</v>
      </c>
    </row>
    <row r="137" spans="1:31">
      <c r="A137" s="17">
        <v>124</v>
      </c>
      <c r="B137" s="19">
        <v>0.46446759259259257</v>
      </c>
      <c r="C137" s="17">
        <v>21.5</v>
      </c>
      <c r="D137" s="17">
        <v>199.1</v>
      </c>
      <c r="E137" s="17">
        <v>9.0097999999999998E-2</v>
      </c>
      <c r="F137" s="17">
        <v>4.3600000000000003</v>
      </c>
      <c r="G137" s="17">
        <v>0.95475100000000002</v>
      </c>
      <c r="H137" s="17">
        <v>1.103178</v>
      </c>
      <c r="I137" s="17">
        <v>1.387786</v>
      </c>
      <c r="J137" s="17">
        <v>0.28460800000000003</v>
      </c>
      <c r="K137" s="17">
        <v>0.20508100000000001</v>
      </c>
      <c r="L137" s="17">
        <v>496.2</v>
      </c>
      <c r="M137" s="17">
        <v>5.0000000000000004E-6</v>
      </c>
      <c r="N137" s="17">
        <v>1033</v>
      </c>
      <c r="O137" s="17">
        <v>0</v>
      </c>
      <c r="P137" s="17">
        <v>0</v>
      </c>
      <c r="Q137" s="17">
        <v>0.980827</v>
      </c>
      <c r="R137" s="17">
        <v>1.0946750000000001</v>
      </c>
      <c r="S137" s="17">
        <v>1.6049979999999999</v>
      </c>
      <c r="T137" s="17">
        <v>0.51032299999999997</v>
      </c>
      <c r="U137" s="17">
        <v>0.31795899999999999</v>
      </c>
      <c r="V137" s="17">
        <v>492.1</v>
      </c>
      <c r="W137" s="17">
        <v>6.0000000000000002E-6</v>
      </c>
      <c r="X137" s="17">
        <v>432</v>
      </c>
      <c r="Y137" s="17">
        <v>0</v>
      </c>
      <c r="Z137" s="17">
        <v>0</v>
      </c>
      <c r="AA137" s="17">
        <v>0.48916700000000002</v>
      </c>
      <c r="AB137" s="17">
        <v>0.38066499999999998</v>
      </c>
      <c r="AC137" s="17">
        <v>1.28894</v>
      </c>
      <c r="AD137" s="17">
        <v>0.25</v>
      </c>
      <c r="AE137" s="17">
        <v>1674</v>
      </c>
    </row>
    <row r="138" spans="1:31">
      <c r="A138" s="17">
        <v>125</v>
      </c>
      <c r="B138" s="19">
        <v>0.46452546296296293</v>
      </c>
      <c r="C138" s="17">
        <v>20.2</v>
      </c>
      <c r="D138" s="17">
        <v>199.1</v>
      </c>
      <c r="E138" s="17">
        <v>0.11007400000000001</v>
      </c>
      <c r="F138" s="17">
        <v>5.3259999999999996</v>
      </c>
      <c r="G138" s="17">
        <v>0.957067</v>
      </c>
      <c r="H138" s="17">
        <v>1.0829279999999999</v>
      </c>
      <c r="I138" s="17">
        <v>1.356422</v>
      </c>
      <c r="J138" s="17">
        <v>0.27349400000000001</v>
      </c>
      <c r="K138" s="17">
        <v>0.201629</v>
      </c>
      <c r="L138" s="17">
        <v>457</v>
      </c>
      <c r="M138" s="17">
        <v>3.9999999999999998E-6</v>
      </c>
      <c r="N138" s="17">
        <v>499</v>
      </c>
      <c r="O138" s="17">
        <v>0</v>
      </c>
      <c r="P138" s="17">
        <v>0</v>
      </c>
      <c r="Q138" s="17">
        <v>0.98060000000000003</v>
      </c>
      <c r="R138" s="17">
        <v>1.0458160000000001</v>
      </c>
      <c r="S138" s="17">
        <v>1.5670569999999999</v>
      </c>
      <c r="T138" s="17">
        <v>0.52124099999999995</v>
      </c>
      <c r="U138" s="17">
        <v>0.33262399999999998</v>
      </c>
      <c r="V138" s="17">
        <v>548.4</v>
      </c>
      <c r="W138" s="17">
        <v>9.0000000000000002E-6</v>
      </c>
      <c r="X138" s="17">
        <v>433</v>
      </c>
      <c r="Y138" s="17">
        <v>0</v>
      </c>
      <c r="Z138" s="17">
        <v>0</v>
      </c>
      <c r="AA138" s="17">
        <v>0.51172899999999999</v>
      </c>
      <c r="AB138" s="17">
        <v>0.214728</v>
      </c>
      <c r="AC138" s="17">
        <v>1.15774</v>
      </c>
      <c r="AD138" s="17">
        <v>0.25</v>
      </c>
      <c r="AE138" s="17">
        <v>1817.4</v>
      </c>
    </row>
    <row r="139" spans="1:31">
      <c r="A139" s="17">
        <v>126</v>
      </c>
      <c r="B139" s="19">
        <v>0.46458333333333335</v>
      </c>
      <c r="C139" s="17">
        <v>19.3</v>
      </c>
      <c r="D139" s="17">
        <v>212.7</v>
      </c>
      <c r="E139" s="17">
        <v>0.10098699999999999</v>
      </c>
      <c r="F139" s="17">
        <v>4.8869999999999996</v>
      </c>
      <c r="G139" s="17">
        <v>0.94438</v>
      </c>
      <c r="H139" s="17">
        <v>1.0489889999999999</v>
      </c>
      <c r="I139" s="17">
        <v>1.319445</v>
      </c>
      <c r="J139" s="17">
        <v>0.27045599999999997</v>
      </c>
      <c r="K139" s="17">
        <v>0.20497699999999999</v>
      </c>
      <c r="L139" s="17">
        <v>506.9</v>
      </c>
      <c r="M139" s="17">
        <v>4.3999999999999999E-5</v>
      </c>
      <c r="N139" s="17">
        <v>745</v>
      </c>
      <c r="O139" s="17">
        <v>0</v>
      </c>
      <c r="P139" s="17">
        <v>0</v>
      </c>
      <c r="Q139" s="17">
        <v>0.98607400000000001</v>
      </c>
      <c r="R139" s="17">
        <v>1.072122</v>
      </c>
      <c r="S139" s="17">
        <v>1.5317750000000001</v>
      </c>
      <c r="T139" s="17">
        <v>0.45965299999999998</v>
      </c>
      <c r="U139" s="17">
        <v>0.30007899999999998</v>
      </c>
      <c r="V139" s="17">
        <v>468.7</v>
      </c>
      <c r="W139" s="17">
        <v>1.7635000000000001E-2</v>
      </c>
      <c r="X139" s="17">
        <v>333</v>
      </c>
      <c r="Y139" s="17">
        <v>0</v>
      </c>
      <c r="Z139" s="17">
        <v>0</v>
      </c>
      <c r="AA139" s="17">
        <v>0.46166000000000001</v>
      </c>
      <c r="AB139" s="17">
        <v>0.32603700000000002</v>
      </c>
      <c r="AC139" s="17">
        <v>1.2219899999999999</v>
      </c>
      <c r="AD139" s="17">
        <v>0.25</v>
      </c>
      <c r="AE139" s="17">
        <v>1638.4</v>
      </c>
    </row>
    <row r="140" spans="1:31">
      <c r="A140" s="17">
        <v>127</v>
      </c>
      <c r="B140" s="19">
        <v>0.46462962962962967</v>
      </c>
      <c r="C140" s="17">
        <v>18</v>
      </c>
      <c r="D140" s="17">
        <v>232.6</v>
      </c>
      <c r="E140" s="17">
        <v>0.12697700000000001</v>
      </c>
      <c r="F140" s="17">
        <v>6.1440000000000001</v>
      </c>
      <c r="G140" s="17">
        <v>0.93246899999999999</v>
      </c>
      <c r="H140" s="17">
        <v>1.0265610000000001</v>
      </c>
      <c r="I140" s="17">
        <v>1.283207</v>
      </c>
      <c r="J140" s="17">
        <v>0.25664599999999999</v>
      </c>
      <c r="K140" s="17">
        <v>0.20000399999999999</v>
      </c>
      <c r="L140" s="17">
        <v>504.7</v>
      </c>
      <c r="M140" s="17">
        <v>1.0000000000000001E-5</v>
      </c>
      <c r="N140" s="17">
        <v>538</v>
      </c>
      <c r="O140" s="17">
        <v>0</v>
      </c>
      <c r="P140" s="17">
        <v>0</v>
      </c>
      <c r="Q140" s="17">
        <v>0.97704400000000002</v>
      </c>
      <c r="R140" s="17">
        <v>1.0422340000000001</v>
      </c>
      <c r="S140" s="17">
        <v>1.5381260000000001</v>
      </c>
      <c r="T140" s="17">
        <v>0.495892</v>
      </c>
      <c r="U140" s="17">
        <v>0.32240000000000002</v>
      </c>
      <c r="V140" s="17">
        <v>497</v>
      </c>
      <c r="W140" s="17">
        <v>1.9999999999999999E-6</v>
      </c>
      <c r="X140" s="17">
        <v>634</v>
      </c>
      <c r="Y140" s="17">
        <v>0</v>
      </c>
      <c r="Z140" s="17">
        <v>0</v>
      </c>
      <c r="AA140" s="17">
        <v>0.496</v>
      </c>
      <c r="AB140" s="17">
        <v>0.275621</v>
      </c>
      <c r="AC140" s="17">
        <v>1.1789099999999999</v>
      </c>
      <c r="AD140" s="17">
        <v>0.25</v>
      </c>
      <c r="AE140" s="17">
        <v>1645.6</v>
      </c>
    </row>
    <row r="141" spans="1:31">
      <c r="A141" s="17">
        <v>128</v>
      </c>
      <c r="B141" s="19">
        <v>0.46468749999999998</v>
      </c>
      <c r="C141" s="17">
        <v>16.899999999999999</v>
      </c>
      <c r="D141" s="17">
        <v>242.6</v>
      </c>
      <c r="E141" s="17">
        <v>0.115744</v>
      </c>
      <c r="F141" s="17">
        <v>5.601</v>
      </c>
      <c r="G141" s="17">
        <v>0.94955900000000004</v>
      </c>
      <c r="H141" s="17">
        <v>1.0102120000000001</v>
      </c>
      <c r="I141" s="17">
        <v>1.2299599999999999</v>
      </c>
      <c r="J141" s="17">
        <v>0.219748</v>
      </c>
      <c r="K141" s="17">
        <v>0.17866199999999999</v>
      </c>
      <c r="L141" s="17">
        <v>424.5</v>
      </c>
      <c r="M141" s="17">
        <v>4.6999999999999997E-5</v>
      </c>
      <c r="N141" s="17">
        <v>390</v>
      </c>
      <c r="O141" s="17">
        <v>0</v>
      </c>
      <c r="P141" s="17">
        <v>0</v>
      </c>
      <c r="Q141" s="17">
        <v>0.97767199999999999</v>
      </c>
      <c r="R141" s="17">
        <v>1.031938</v>
      </c>
      <c r="S141" s="17">
        <v>1.4773019999999999</v>
      </c>
      <c r="T141" s="17">
        <v>0.44536399999999998</v>
      </c>
      <c r="U141" s="17">
        <v>0.30147099999999999</v>
      </c>
      <c r="V141" s="17">
        <v>530.9</v>
      </c>
      <c r="W141" s="17">
        <v>5.0000000000000004E-6</v>
      </c>
      <c r="X141" s="17">
        <v>465</v>
      </c>
      <c r="Y141" s="17">
        <v>0</v>
      </c>
      <c r="Z141" s="17">
        <v>0</v>
      </c>
      <c r="AA141" s="17">
        <v>0.46380199999999999</v>
      </c>
      <c r="AB141" s="17">
        <v>0.194855</v>
      </c>
      <c r="AC141" s="17">
        <v>1.1187199999999999</v>
      </c>
      <c r="AD141" s="17">
        <v>0.25</v>
      </c>
      <c r="AE141" s="17">
        <v>1956.6</v>
      </c>
    </row>
    <row r="142" spans="1:31">
      <c r="A142" s="17">
        <v>129</v>
      </c>
      <c r="B142" s="19">
        <v>0.46474537037037034</v>
      </c>
      <c r="C142" s="17">
        <v>15.8</v>
      </c>
      <c r="D142" s="17">
        <v>278.8</v>
      </c>
      <c r="E142" s="17">
        <v>0.11351799999999999</v>
      </c>
      <c r="F142" s="17">
        <v>5.4930000000000003</v>
      </c>
      <c r="G142" s="17">
        <v>0.91964500000000005</v>
      </c>
      <c r="H142" s="17">
        <v>1.017854</v>
      </c>
      <c r="I142" s="17">
        <v>1.2163079999999999</v>
      </c>
      <c r="J142" s="17">
        <v>0.19845399999999999</v>
      </c>
      <c r="K142" s="17">
        <v>0.163161</v>
      </c>
      <c r="L142" s="17">
        <v>435.4</v>
      </c>
      <c r="M142" s="17">
        <v>3.0000000000000001E-6</v>
      </c>
      <c r="N142" s="17">
        <v>402</v>
      </c>
      <c r="O142" s="17">
        <v>0</v>
      </c>
      <c r="P142" s="17">
        <v>0</v>
      </c>
      <c r="Q142" s="17">
        <v>0.98219599999999996</v>
      </c>
      <c r="R142" s="17">
        <v>1.030151</v>
      </c>
      <c r="S142" s="17">
        <v>1.4338010000000001</v>
      </c>
      <c r="T142" s="17">
        <v>0.40365000000000001</v>
      </c>
      <c r="U142" s="17">
        <v>0.281524</v>
      </c>
      <c r="V142" s="17">
        <v>490</v>
      </c>
      <c r="W142" s="17">
        <v>3.9999999999999998E-6</v>
      </c>
      <c r="X142" s="17">
        <v>524</v>
      </c>
      <c r="Y142" s="17">
        <v>0</v>
      </c>
      <c r="Z142" s="17">
        <v>0</v>
      </c>
      <c r="AA142" s="17">
        <v>0.433114</v>
      </c>
      <c r="AB142" s="17">
        <v>0.22716500000000001</v>
      </c>
      <c r="AC142" s="17">
        <v>1.12185</v>
      </c>
      <c r="AD142" s="17">
        <v>0.232067</v>
      </c>
      <c r="AE142" s="17">
        <v>1907.7</v>
      </c>
    </row>
    <row r="143" spans="1:31">
      <c r="A143" s="17">
        <v>130</v>
      </c>
      <c r="B143" s="19">
        <v>0.46480324074074075</v>
      </c>
      <c r="C143" s="17">
        <v>14.8</v>
      </c>
      <c r="D143" s="17">
        <v>281.5</v>
      </c>
      <c r="E143" s="17">
        <v>0.11128399999999999</v>
      </c>
      <c r="F143" s="17">
        <v>5.3849999999999998</v>
      </c>
      <c r="G143" s="17">
        <v>0.88810100000000003</v>
      </c>
      <c r="H143" s="17">
        <v>0.98031500000000005</v>
      </c>
      <c r="I143" s="17">
        <v>1.166952</v>
      </c>
      <c r="J143" s="17">
        <v>0.186637</v>
      </c>
      <c r="K143" s="17">
        <v>0.15993599999999999</v>
      </c>
      <c r="L143" s="17">
        <v>491.2</v>
      </c>
      <c r="M143" s="17">
        <v>1.7E-5</v>
      </c>
      <c r="N143" s="17">
        <v>660</v>
      </c>
      <c r="O143" s="17">
        <v>0</v>
      </c>
      <c r="P143" s="17">
        <v>0</v>
      </c>
      <c r="Q143" s="17">
        <v>0.97609299999999999</v>
      </c>
      <c r="R143" s="17">
        <v>1.032008</v>
      </c>
      <c r="S143" s="17">
        <v>1.4122429999999999</v>
      </c>
      <c r="T143" s="17">
        <v>0.38023499999999999</v>
      </c>
      <c r="U143" s="17">
        <v>0.26924199999999998</v>
      </c>
      <c r="V143" s="17">
        <v>464.9</v>
      </c>
      <c r="W143" s="17">
        <v>1.9000000000000001E-5</v>
      </c>
      <c r="X143" s="17">
        <v>486</v>
      </c>
      <c r="Y143" s="17">
        <v>0</v>
      </c>
      <c r="Z143" s="17">
        <v>0</v>
      </c>
      <c r="AA143" s="17">
        <v>0.41421799999999998</v>
      </c>
      <c r="AB143" s="17">
        <v>0.35448299999999999</v>
      </c>
      <c r="AC143" s="17">
        <v>1.16679</v>
      </c>
      <c r="AD143" s="17">
        <v>0.25</v>
      </c>
      <c r="AE143" s="17">
        <v>1690.9</v>
      </c>
    </row>
    <row r="144" spans="1:31">
      <c r="A144" s="17">
        <v>131</v>
      </c>
      <c r="B144" s="19">
        <v>0.46486111111111111</v>
      </c>
      <c r="C144" s="17">
        <v>13.7</v>
      </c>
      <c r="D144" s="17">
        <v>305.89999999999998</v>
      </c>
      <c r="E144" s="17">
        <v>0.105138</v>
      </c>
      <c r="F144" s="17">
        <v>5.0880000000000001</v>
      </c>
      <c r="G144" s="17">
        <v>0.899061</v>
      </c>
      <c r="H144" s="17">
        <v>0.95741500000000002</v>
      </c>
      <c r="I144" s="17">
        <v>1.1145339999999999</v>
      </c>
      <c r="J144" s="17">
        <v>0.15711900000000001</v>
      </c>
      <c r="K144" s="17">
        <v>0.14097299999999999</v>
      </c>
      <c r="L144" s="17">
        <v>441.5</v>
      </c>
      <c r="M144" s="17">
        <v>0.22915099999999999</v>
      </c>
      <c r="N144" s="17">
        <v>407</v>
      </c>
      <c r="O144" s="17">
        <v>0</v>
      </c>
      <c r="P144" s="17">
        <v>0</v>
      </c>
      <c r="Q144" s="17">
        <v>0.96261699999999994</v>
      </c>
      <c r="R144" s="17">
        <v>1.0181770000000001</v>
      </c>
      <c r="S144" s="17">
        <v>1.3706210000000001</v>
      </c>
      <c r="T144" s="17">
        <v>0.35244399999999998</v>
      </c>
      <c r="U144" s="17">
        <v>0.25714199999999998</v>
      </c>
      <c r="V144" s="17">
        <v>527</v>
      </c>
      <c r="W144" s="17">
        <v>3.9999999999999998E-6</v>
      </c>
      <c r="X144" s="17">
        <v>466</v>
      </c>
      <c r="Y144" s="17">
        <v>0</v>
      </c>
      <c r="Z144" s="17">
        <v>0</v>
      </c>
      <c r="AA144" s="17">
        <v>0.39560200000000001</v>
      </c>
      <c r="AB144" s="17">
        <v>0.24875900000000001</v>
      </c>
      <c r="AC144" s="17">
        <v>1.10585</v>
      </c>
      <c r="AD144" s="17">
        <v>0.21754799999999999</v>
      </c>
      <c r="AE144" s="17">
        <v>1881.3</v>
      </c>
    </row>
    <row r="145" spans="1:31">
      <c r="A145" s="17">
        <v>132</v>
      </c>
      <c r="B145" s="19">
        <v>0.46490740740740738</v>
      </c>
      <c r="C145" s="17">
        <v>12.4</v>
      </c>
      <c r="D145" s="17">
        <v>392.8</v>
      </c>
      <c r="E145" s="17">
        <v>9.9127999999999994E-2</v>
      </c>
      <c r="F145" s="17">
        <v>4.7969999999999997</v>
      </c>
      <c r="G145" s="17">
        <v>0.83539099999999999</v>
      </c>
      <c r="H145" s="17">
        <v>0.92042000000000002</v>
      </c>
      <c r="I145" s="17">
        <v>1.049849</v>
      </c>
      <c r="J145" s="17">
        <v>0.12942899999999999</v>
      </c>
      <c r="K145" s="17">
        <v>0.123284</v>
      </c>
      <c r="L145" s="17">
        <v>411.4</v>
      </c>
      <c r="M145" s="17">
        <v>6.0000000000000002E-6</v>
      </c>
      <c r="N145" s="17">
        <v>862</v>
      </c>
      <c r="O145" s="17">
        <v>0</v>
      </c>
      <c r="P145" s="17">
        <v>0</v>
      </c>
      <c r="Q145" s="17">
        <v>0.96779800000000005</v>
      </c>
      <c r="R145" s="17">
        <v>0.96947499999999998</v>
      </c>
      <c r="S145" s="17">
        <v>1.3103590000000001</v>
      </c>
      <c r="T145" s="17">
        <v>0.34088299999999999</v>
      </c>
      <c r="U145" s="17">
        <v>0.26014500000000002</v>
      </c>
      <c r="V145" s="17">
        <v>544.29999999999995</v>
      </c>
      <c r="W145" s="17">
        <v>1.4E-5</v>
      </c>
      <c r="X145" s="17">
        <v>792</v>
      </c>
      <c r="Y145" s="17">
        <v>0</v>
      </c>
      <c r="Z145" s="17">
        <v>0</v>
      </c>
      <c r="AA145" s="17">
        <v>0.400223</v>
      </c>
      <c r="AB145" s="17">
        <v>0.456181</v>
      </c>
      <c r="AC145" s="17">
        <v>1.1249800000000001</v>
      </c>
      <c r="AD145" s="17">
        <v>0.23404900000000001</v>
      </c>
      <c r="AE145" s="17">
        <v>2018.7</v>
      </c>
    </row>
    <row r="146" spans="1:31">
      <c r="A146" s="17">
        <v>133</v>
      </c>
      <c r="B146" s="19">
        <v>0.4649652777777778</v>
      </c>
      <c r="C146" s="17">
        <v>11.5</v>
      </c>
      <c r="D146" s="17">
        <v>512.29999999999995</v>
      </c>
      <c r="E146" s="17">
        <v>7.1598999999999996E-2</v>
      </c>
      <c r="F146" s="17">
        <v>3.4649999999999999</v>
      </c>
      <c r="G146" s="17">
        <v>0.64682399999999995</v>
      </c>
      <c r="H146" s="17">
        <v>0.89986600000000005</v>
      </c>
      <c r="I146" s="17">
        <v>0.98654200000000003</v>
      </c>
      <c r="J146" s="17">
        <v>8.6676000000000003E-2</v>
      </c>
      <c r="K146" s="17">
        <v>8.7859000000000007E-2</v>
      </c>
      <c r="L146" s="17">
        <v>327.39999999999998</v>
      </c>
      <c r="M146" s="17">
        <v>0.26180399999999998</v>
      </c>
      <c r="N146" s="17">
        <v>1540</v>
      </c>
      <c r="O146" s="17">
        <v>0</v>
      </c>
      <c r="P146" s="17">
        <v>0</v>
      </c>
      <c r="Q146" s="17">
        <v>0.95478499999999999</v>
      </c>
      <c r="R146" s="17">
        <v>0.986653</v>
      </c>
      <c r="S146" s="17">
        <v>1.2915909999999999</v>
      </c>
      <c r="T146" s="17">
        <v>0.30493799999999999</v>
      </c>
      <c r="U146" s="17">
        <v>0.236095</v>
      </c>
      <c r="V146" s="17">
        <v>496.9</v>
      </c>
      <c r="W146" s="17">
        <v>2.5000000000000001E-5</v>
      </c>
      <c r="X146" s="17">
        <v>509</v>
      </c>
      <c r="Y146" s="17">
        <v>0</v>
      </c>
      <c r="Z146" s="17">
        <v>0</v>
      </c>
      <c r="AA146" s="17">
        <v>0.36322300000000002</v>
      </c>
      <c r="AB146" s="17">
        <v>0.60861699999999996</v>
      </c>
      <c r="AC146" s="17">
        <v>1.1722399999999999</v>
      </c>
      <c r="AD146" s="17">
        <v>0.249363</v>
      </c>
      <c r="AE146" s="17">
        <v>2536.5</v>
      </c>
    </row>
    <row r="147" spans="1:31">
      <c r="A147" s="17">
        <v>134</v>
      </c>
      <c r="B147" s="19">
        <v>0.46502314814814816</v>
      </c>
      <c r="C147" s="17">
        <v>10</v>
      </c>
      <c r="D147" s="17">
        <v>530.4</v>
      </c>
      <c r="E147" s="17">
        <v>7.6009999999999994E-2</v>
      </c>
      <c r="F147" s="17">
        <v>3.6779999999999999</v>
      </c>
      <c r="G147" s="17">
        <v>0.68528800000000001</v>
      </c>
      <c r="H147" s="17">
        <v>0.87463999999999997</v>
      </c>
      <c r="I147" s="17">
        <v>0.95657999999999999</v>
      </c>
      <c r="J147" s="17">
        <v>8.1939999999999999E-2</v>
      </c>
      <c r="K147" s="17">
        <v>8.5658999999999999E-2</v>
      </c>
      <c r="L147" s="17">
        <v>365.7</v>
      </c>
      <c r="M147" s="17">
        <v>0.14149100000000001</v>
      </c>
      <c r="N147" s="17">
        <v>1296</v>
      </c>
      <c r="O147" s="17">
        <v>0</v>
      </c>
      <c r="P147" s="17">
        <v>0</v>
      </c>
      <c r="Q147" s="17">
        <v>0.95991599999999999</v>
      </c>
      <c r="R147" s="17">
        <v>0.90862799999999999</v>
      </c>
      <c r="S147" s="17">
        <v>1.171592</v>
      </c>
      <c r="T147" s="17">
        <v>0.26296399999999998</v>
      </c>
      <c r="U147" s="17">
        <v>0.22445000000000001</v>
      </c>
      <c r="V147" s="17">
        <v>538.20000000000005</v>
      </c>
      <c r="W147" s="17">
        <v>3.0000000000000001E-6</v>
      </c>
      <c r="X147" s="17">
        <v>688</v>
      </c>
      <c r="Y147" s="17">
        <v>0</v>
      </c>
      <c r="Z147" s="17">
        <v>0</v>
      </c>
      <c r="AA147" s="17">
        <v>0.345308</v>
      </c>
      <c r="AB147" s="17">
        <v>0.60210600000000003</v>
      </c>
      <c r="AC147" s="17">
        <v>1.0669599999999999</v>
      </c>
      <c r="AD147" s="17">
        <v>0.23691100000000001</v>
      </c>
      <c r="AE147" s="17">
        <v>2271.5</v>
      </c>
    </row>
    <row r="148" spans="1:31">
      <c r="A148" s="17">
        <v>135</v>
      </c>
      <c r="B148" s="19">
        <v>0.46508101851851852</v>
      </c>
      <c r="C148" s="17">
        <v>8.6999999999999993</v>
      </c>
      <c r="D148" s="17">
        <v>421.8</v>
      </c>
      <c r="E148" s="17">
        <v>9.8499000000000003E-2</v>
      </c>
      <c r="F148" s="17">
        <v>4.766</v>
      </c>
      <c r="G148" s="17">
        <v>0.67027400000000004</v>
      </c>
      <c r="H148" s="17">
        <v>0.88164100000000001</v>
      </c>
      <c r="I148" s="17">
        <v>0.96333899999999995</v>
      </c>
      <c r="J148" s="17">
        <v>8.1698000000000007E-2</v>
      </c>
      <c r="K148" s="17">
        <v>8.4806999999999994E-2</v>
      </c>
      <c r="L148" s="17">
        <v>442.7</v>
      </c>
      <c r="M148" s="17">
        <v>0.45833400000000002</v>
      </c>
      <c r="N148" s="17">
        <v>694</v>
      </c>
      <c r="O148" s="17">
        <v>0</v>
      </c>
      <c r="P148" s="17">
        <v>0</v>
      </c>
      <c r="Q148" s="17">
        <v>0.93989500000000004</v>
      </c>
      <c r="R148" s="17">
        <v>0.90325200000000005</v>
      </c>
      <c r="S148" s="17">
        <v>1.188842</v>
      </c>
      <c r="T148" s="17">
        <v>0.28559000000000001</v>
      </c>
      <c r="U148" s="17">
        <v>0.240226</v>
      </c>
      <c r="V148" s="17">
        <v>585</v>
      </c>
      <c r="W148" s="17">
        <v>3.0000000000000001E-6</v>
      </c>
      <c r="X148" s="17">
        <v>827</v>
      </c>
      <c r="Y148" s="17">
        <v>0</v>
      </c>
      <c r="Z148" s="17">
        <v>0</v>
      </c>
      <c r="AA148" s="17">
        <v>0.36957800000000002</v>
      </c>
      <c r="AB148" s="17">
        <v>0.43825700000000001</v>
      </c>
      <c r="AC148" s="17">
        <v>1.02841</v>
      </c>
      <c r="AD148" s="17">
        <v>0.21102199999999999</v>
      </c>
      <c r="AE148" s="17">
        <v>1876</v>
      </c>
    </row>
    <row r="149" spans="1:31">
      <c r="A149" s="17">
        <v>136</v>
      </c>
      <c r="B149" s="19">
        <v>0.46512731481481479</v>
      </c>
      <c r="C149" s="17">
        <v>8</v>
      </c>
      <c r="D149" s="17">
        <v>429.9</v>
      </c>
      <c r="E149" s="17">
        <v>8.9513999999999996E-2</v>
      </c>
      <c r="F149" s="17">
        <v>4.3319999999999999</v>
      </c>
      <c r="G149" s="17">
        <v>0.57041500000000001</v>
      </c>
      <c r="H149" s="17">
        <v>0.90042500000000003</v>
      </c>
      <c r="I149" s="17">
        <v>0.97870699999999999</v>
      </c>
      <c r="J149" s="17">
        <v>7.8282000000000004E-2</v>
      </c>
      <c r="K149" s="17">
        <v>7.9985000000000001E-2</v>
      </c>
      <c r="L149" s="17">
        <v>474.2</v>
      </c>
      <c r="M149" s="17">
        <v>0.599997</v>
      </c>
      <c r="N149" s="17">
        <v>524</v>
      </c>
      <c r="O149" s="17">
        <v>0</v>
      </c>
      <c r="P149" s="17">
        <v>0</v>
      </c>
      <c r="Q149" s="17">
        <v>0.87804599999999999</v>
      </c>
      <c r="R149" s="17">
        <v>0.89269200000000004</v>
      </c>
      <c r="S149" s="17">
        <v>1.1212089999999999</v>
      </c>
      <c r="T149" s="17">
        <v>0.228517</v>
      </c>
      <c r="U149" s="17">
        <v>0.20381299999999999</v>
      </c>
      <c r="V149" s="17">
        <v>533.4</v>
      </c>
      <c r="W149" s="17">
        <v>4.8999999999999998E-4</v>
      </c>
      <c r="X149" s="17">
        <v>904</v>
      </c>
      <c r="Y149" s="17">
        <v>0</v>
      </c>
      <c r="Z149" s="17">
        <v>0</v>
      </c>
      <c r="AA149" s="17">
        <v>0.313558</v>
      </c>
      <c r="AB149" s="17">
        <v>0.39126100000000003</v>
      </c>
      <c r="AC149" s="17">
        <v>0.98210200000000003</v>
      </c>
      <c r="AD149" s="17">
        <v>0.19104099999999999</v>
      </c>
      <c r="AE149" s="17">
        <v>1751.4</v>
      </c>
    </row>
    <row r="150" spans="1:31">
      <c r="A150" s="17">
        <v>137</v>
      </c>
      <c r="B150" s="19">
        <v>0.4651851851851852</v>
      </c>
      <c r="C150" s="17">
        <v>6.6</v>
      </c>
      <c r="D150" s="17">
        <v>463.4</v>
      </c>
      <c r="E150" s="17">
        <v>5.4267000000000003E-2</v>
      </c>
      <c r="F150" s="17">
        <v>2.6259999999999999</v>
      </c>
      <c r="G150" s="17">
        <v>0.71589899999999995</v>
      </c>
      <c r="H150" s="17">
        <v>0.88253800000000004</v>
      </c>
      <c r="I150" s="17">
        <v>0.97680199999999995</v>
      </c>
      <c r="J150" s="17">
        <v>9.4265000000000002E-2</v>
      </c>
      <c r="K150" s="17">
        <v>9.6503000000000005E-2</v>
      </c>
      <c r="L150" s="17">
        <v>278.39999999999998</v>
      </c>
      <c r="M150" s="17">
        <v>3.8000000000000002E-5</v>
      </c>
      <c r="N150" s="17">
        <v>1575</v>
      </c>
      <c r="O150" s="17">
        <v>0</v>
      </c>
      <c r="P150" s="17">
        <v>0</v>
      </c>
      <c r="Q150" s="17">
        <v>0.91555500000000001</v>
      </c>
      <c r="R150" s="17">
        <v>0.915852</v>
      </c>
      <c r="S150" s="17">
        <v>1.1599930000000001</v>
      </c>
      <c r="T150" s="17">
        <v>0.244141</v>
      </c>
      <c r="U150" s="17">
        <v>0.21046699999999999</v>
      </c>
      <c r="V150" s="17">
        <v>499</v>
      </c>
      <c r="W150" s="17">
        <v>5.0000000000000004E-6</v>
      </c>
      <c r="X150" s="17">
        <v>1131</v>
      </c>
      <c r="Y150" s="17">
        <v>0</v>
      </c>
      <c r="Z150" s="17">
        <v>0</v>
      </c>
      <c r="AA150" s="17">
        <v>0.32379599999999997</v>
      </c>
      <c r="AB150" s="17">
        <v>0.55017899999999997</v>
      </c>
      <c r="AC150" s="17">
        <v>1.05017</v>
      </c>
      <c r="AD150" s="17">
        <v>0.23985100000000001</v>
      </c>
      <c r="AE150" s="17">
        <v>2983.3</v>
      </c>
    </row>
    <row r="151" spans="1:31">
      <c r="A151" s="17">
        <v>138</v>
      </c>
      <c r="B151" s="19">
        <v>0.46524305555555556</v>
      </c>
      <c r="C151" s="17">
        <v>5.6</v>
      </c>
      <c r="D151" s="17">
        <v>508.7</v>
      </c>
      <c r="E151" s="17">
        <v>5.0826999999999997E-2</v>
      </c>
      <c r="F151" s="17">
        <v>2.46</v>
      </c>
      <c r="G151" s="17">
        <v>0.41963200000000001</v>
      </c>
      <c r="H151" s="17">
        <v>0.90279900000000002</v>
      </c>
      <c r="I151" s="17">
        <v>0.99175899999999995</v>
      </c>
      <c r="J151" s="17">
        <v>8.8960999999999998E-2</v>
      </c>
      <c r="K151" s="17">
        <v>8.9700000000000002E-2</v>
      </c>
      <c r="L151" s="17">
        <v>356</v>
      </c>
      <c r="M151" s="17">
        <v>0.22919300000000001</v>
      </c>
      <c r="N151" s="17">
        <v>1555</v>
      </c>
      <c r="O151" s="17">
        <v>0</v>
      </c>
      <c r="P151" s="17">
        <v>0</v>
      </c>
      <c r="Q151" s="17">
        <v>0.444189</v>
      </c>
      <c r="R151" s="17">
        <v>0.93152999999999997</v>
      </c>
      <c r="S151" s="17">
        <v>1.113416</v>
      </c>
      <c r="T151" s="17">
        <v>0.18188499999999999</v>
      </c>
      <c r="U151" s="17">
        <v>0.163358</v>
      </c>
      <c r="V151" s="17">
        <v>674.4</v>
      </c>
      <c r="W151" s="17">
        <v>0.27504800000000001</v>
      </c>
      <c r="X151" s="17">
        <v>0</v>
      </c>
      <c r="Y151" s="17">
        <v>0</v>
      </c>
      <c r="Z151" s="17">
        <v>0</v>
      </c>
      <c r="AA151" s="17">
        <v>0.25131999999999999</v>
      </c>
      <c r="AB151" s="17">
        <v>0.62899799999999995</v>
      </c>
      <c r="AC151" s="17">
        <v>1.0459400000000001</v>
      </c>
      <c r="AD151" s="17">
        <v>0.25</v>
      </c>
      <c r="AE151" s="17">
        <v>2332.9</v>
      </c>
    </row>
    <row r="152" spans="1:31">
      <c r="A152" s="17">
        <v>139</v>
      </c>
      <c r="B152" s="19">
        <v>0.46530092592592592</v>
      </c>
      <c r="C152" s="17">
        <v>4</v>
      </c>
      <c r="D152" s="17">
        <v>611.9</v>
      </c>
      <c r="E152" s="17">
        <v>0</v>
      </c>
      <c r="F152" s="17">
        <v>0</v>
      </c>
      <c r="G152" s="17">
        <v>7.4115E-2</v>
      </c>
      <c r="H152" s="17">
        <v>0.59220700000000004</v>
      </c>
      <c r="I152" s="17">
        <v>0.83187900000000004</v>
      </c>
      <c r="J152" s="17">
        <v>0.239672</v>
      </c>
      <c r="K152" s="17">
        <v>0.288109</v>
      </c>
      <c r="L152" s="17">
        <v>800</v>
      </c>
      <c r="M152" s="17">
        <v>0.41983900000000002</v>
      </c>
      <c r="N152" s="17">
        <v>0</v>
      </c>
      <c r="O152" s="17">
        <v>0</v>
      </c>
      <c r="P152" s="17">
        <v>0</v>
      </c>
      <c r="Q152" s="17">
        <v>1.5363E-2</v>
      </c>
      <c r="R152" s="17">
        <v>0.45794000000000001</v>
      </c>
      <c r="S152" s="17">
        <v>0.73485100000000003</v>
      </c>
      <c r="T152" s="17">
        <v>0.27691100000000002</v>
      </c>
      <c r="U152" s="17">
        <v>0.37682599999999999</v>
      </c>
      <c r="V152" s="17">
        <v>800</v>
      </c>
      <c r="W152" s="17">
        <v>0</v>
      </c>
      <c r="X152" s="17">
        <v>0</v>
      </c>
      <c r="Y152" s="17">
        <v>0</v>
      </c>
      <c r="Z152" s="17">
        <v>0</v>
      </c>
    </row>
    <row r="153" spans="1:31">
      <c r="A153" s="17">
        <v>140</v>
      </c>
      <c r="B153" s="19">
        <v>0.46535879629629634</v>
      </c>
      <c r="C153" s="17">
        <v>3.3</v>
      </c>
      <c r="D153" s="17">
        <v>740.4</v>
      </c>
      <c r="E153" s="17" t="s">
        <v>105</v>
      </c>
      <c r="F153" s="17" t="s">
        <v>105</v>
      </c>
      <c r="G153" s="17">
        <v>0</v>
      </c>
      <c r="H153" s="17">
        <v>0.59220700000000004</v>
      </c>
      <c r="I153" s="17">
        <v>0.83187900000000004</v>
      </c>
      <c r="J153" s="17">
        <v>0.239672</v>
      </c>
      <c r="K153" s="17">
        <v>0.288109</v>
      </c>
      <c r="L153" s="17">
        <v>800</v>
      </c>
      <c r="M153" s="17">
        <v>0.41983900000000002</v>
      </c>
      <c r="N153" s="17">
        <v>0</v>
      </c>
      <c r="O153" s="17">
        <v>0</v>
      </c>
      <c r="P153" s="17">
        <v>0</v>
      </c>
      <c r="Q153" s="17">
        <v>0</v>
      </c>
      <c r="R153" s="17">
        <v>0.45794000000000001</v>
      </c>
      <c r="S153" s="17">
        <v>0.73485100000000003</v>
      </c>
      <c r="T153" s="17">
        <v>0.27691100000000002</v>
      </c>
      <c r="U153" s="17">
        <v>0.37682599999999999</v>
      </c>
      <c r="V153" s="17">
        <v>800</v>
      </c>
      <c r="W153" s="17">
        <v>0</v>
      </c>
      <c r="X153" s="17">
        <v>0</v>
      </c>
      <c r="Y153" s="17">
        <v>0</v>
      </c>
      <c r="Z153" s="17">
        <v>0</v>
      </c>
    </row>
    <row r="154" spans="1:31">
      <c r="A154" s="17">
        <v>141</v>
      </c>
      <c r="B154" s="19">
        <v>0.46540509259259261</v>
      </c>
      <c r="C154" s="17">
        <v>2.2000000000000002</v>
      </c>
      <c r="D154" s="17">
        <v>934.1</v>
      </c>
      <c r="E154" s="17" t="s">
        <v>105</v>
      </c>
      <c r="F154" s="17" t="s">
        <v>105</v>
      </c>
      <c r="G154" s="17">
        <v>0</v>
      </c>
      <c r="H154" s="17">
        <v>0.59220700000000004</v>
      </c>
      <c r="I154" s="17">
        <v>0.83187900000000004</v>
      </c>
      <c r="J154" s="17">
        <v>0.239672</v>
      </c>
      <c r="K154" s="17">
        <v>0.288109</v>
      </c>
      <c r="L154" s="17">
        <v>800</v>
      </c>
      <c r="M154" s="17">
        <v>0.41983900000000002</v>
      </c>
      <c r="N154" s="17">
        <v>0</v>
      </c>
      <c r="O154" s="17">
        <v>0</v>
      </c>
      <c r="P154" s="17">
        <v>0</v>
      </c>
      <c r="Q154" s="17">
        <v>0</v>
      </c>
      <c r="R154" s="17">
        <v>0.45794000000000001</v>
      </c>
      <c r="S154" s="17">
        <v>0.73485100000000003</v>
      </c>
      <c r="T154" s="17">
        <v>0.27691100000000002</v>
      </c>
      <c r="U154" s="17">
        <v>0.37682599999999999</v>
      </c>
      <c r="V154" s="17">
        <v>800</v>
      </c>
      <c r="W154" s="17">
        <v>0</v>
      </c>
      <c r="X154" s="17">
        <v>0</v>
      </c>
      <c r="Y154" s="17">
        <v>0</v>
      </c>
      <c r="Z154" s="17">
        <v>0</v>
      </c>
    </row>
    <row r="155" spans="1:31">
      <c r="A155" s="17">
        <v>142</v>
      </c>
      <c r="B155" s="19">
        <v>0.46545138888888887</v>
      </c>
      <c r="C155" s="17">
        <v>1.1000000000000001</v>
      </c>
      <c r="D155" s="17">
        <v>1005.6</v>
      </c>
      <c r="E155" s="17" t="s">
        <v>105</v>
      </c>
      <c r="F155" s="17" t="s">
        <v>105</v>
      </c>
      <c r="G155" s="17">
        <v>0</v>
      </c>
      <c r="H155" s="17">
        <v>0.59220700000000004</v>
      </c>
      <c r="I155" s="17">
        <v>0.83187900000000004</v>
      </c>
      <c r="J155" s="17">
        <v>0.239672</v>
      </c>
      <c r="K155" s="17">
        <v>0.288109</v>
      </c>
      <c r="L155" s="17">
        <v>800</v>
      </c>
      <c r="M155" s="17">
        <v>0.41983900000000002</v>
      </c>
      <c r="N155" s="17">
        <v>0</v>
      </c>
      <c r="O155" s="17">
        <v>0</v>
      </c>
      <c r="P155" s="17">
        <v>0</v>
      </c>
      <c r="Q155" s="17">
        <v>0</v>
      </c>
      <c r="R155" s="17">
        <v>0.45794000000000001</v>
      </c>
      <c r="S155" s="17">
        <v>0.73485100000000003</v>
      </c>
      <c r="T155" s="17">
        <v>0.27691100000000002</v>
      </c>
      <c r="U155" s="17">
        <v>0.37682599999999999</v>
      </c>
      <c r="V155" s="17">
        <v>800</v>
      </c>
      <c r="W155" s="17">
        <v>0</v>
      </c>
      <c r="X155" s="17">
        <v>0</v>
      </c>
      <c r="Y155" s="17">
        <v>0</v>
      </c>
      <c r="Z155" s="17">
        <v>0</v>
      </c>
    </row>
    <row r="156" spans="1:31">
      <c r="A156" s="17">
        <v>143</v>
      </c>
      <c r="B156" s="19">
        <v>0.46550925925925929</v>
      </c>
      <c r="C156" s="17">
        <v>0.5</v>
      </c>
      <c r="D156" s="17">
        <v>1635.6</v>
      </c>
      <c r="E156" s="17" t="s">
        <v>105</v>
      </c>
      <c r="F156" s="17" t="s">
        <v>105</v>
      </c>
      <c r="G156" s="17">
        <v>0</v>
      </c>
      <c r="H156" s="17">
        <v>0.59220700000000004</v>
      </c>
      <c r="I156" s="17">
        <v>0.83187900000000004</v>
      </c>
      <c r="J156" s="17">
        <v>0.239672</v>
      </c>
      <c r="K156" s="17">
        <v>0.288109</v>
      </c>
      <c r="L156" s="17">
        <v>800</v>
      </c>
      <c r="M156" s="17">
        <v>0.41983900000000002</v>
      </c>
      <c r="N156" s="17">
        <v>0</v>
      </c>
      <c r="O156" s="17">
        <v>0</v>
      </c>
      <c r="P156" s="17">
        <v>0</v>
      </c>
      <c r="Q156" s="17">
        <v>0</v>
      </c>
      <c r="R156" s="17">
        <v>0.45794000000000001</v>
      </c>
      <c r="S156" s="17">
        <v>0.73485100000000003</v>
      </c>
      <c r="T156" s="17">
        <v>0.27691100000000002</v>
      </c>
      <c r="U156" s="17">
        <v>0.37682599999999999</v>
      </c>
      <c r="V156" s="17">
        <v>800</v>
      </c>
      <c r="W156" s="17">
        <v>0</v>
      </c>
      <c r="X156" s="17">
        <v>0</v>
      </c>
      <c r="Y156" s="17">
        <v>0</v>
      </c>
      <c r="Z156" s="17">
        <v>0</v>
      </c>
    </row>
    <row r="157" spans="1:31">
      <c r="A157" s="17">
        <v>144</v>
      </c>
      <c r="B157" s="19">
        <v>0.46555555555555556</v>
      </c>
      <c r="C157" s="17">
        <v>0.5</v>
      </c>
      <c r="D157" s="17">
        <v>1118.8</v>
      </c>
      <c r="E157" s="17" t="s">
        <v>105</v>
      </c>
      <c r="F157" s="17" t="s">
        <v>105</v>
      </c>
      <c r="G157" s="17">
        <v>0</v>
      </c>
      <c r="H157" s="17">
        <v>0.59220700000000004</v>
      </c>
      <c r="I157" s="17">
        <v>0.83187900000000004</v>
      </c>
      <c r="J157" s="17">
        <v>0.239672</v>
      </c>
      <c r="K157" s="17">
        <v>0.288109</v>
      </c>
      <c r="L157" s="17">
        <v>800</v>
      </c>
      <c r="M157" s="17">
        <v>0.41983900000000002</v>
      </c>
      <c r="N157" s="17">
        <v>0</v>
      </c>
      <c r="O157" s="17">
        <v>0</v>
      </c>
      <c r="P157" s="17">
        <v>0</v>
      </c>
      <c r="Q157" s="17">
        <v>0</v>
      </c>
      <c r="R157" s="17">
        <v>0.45794000000000001</v>
      </c>
      <c r="S157" s="17">
        <v>0.73485100000000003</v>
      </c>
      <c r="T157" s="17">
        <v>0.27691100000000002</v>
      </c>
      <c r="U157" s="17">
        <v>0.37682599999999999</v>
      </c>
      <c r="V157" s="17">
        <v>800</v>
      </c>
      <c r="W157" s="17">
        <v>0</v>
      </c>
      <c r="X157" s="17">
        <v>0</v>
      </c>
      <c r="Y157" s="17">
        <v>0</v>
      </c>
      <c r="Z157" s="17">
        <v>0</v>
      </c>
    </row>
    <row r="158" spans="1:31">
      <c r="A158" s="17">
        <v>145</v>
      </c>
      <c r="B158" s="19">
        <v>0.46560185185185188</v>
      </c>
      <c r="C158" s="17">
        <v>0.4</v>
      </c>
      <c r="D158" s="17">
        <v>2262</v>
      </c>
      <c r="E158" s="17" t="s">
        <v>105</v>
      </c>
      <c r="F158" s="17" t="s">
        <v>105</v>
      </c>
      <c r="G158" s="17">
        <v>0</v>
      </c>
      <c r="H158" s="17">
        <v>0.59220700000000004</v>
      </c>
      <c r="I158" s="17">
        <v>0.83187900000000004</v>
      </c>
      <c r="J158" s="17">
        <v>0.239672</v>
      </c>
      <c r="K158" s="17">
        <v>0.288109</v>
      </c>
      <c r="L158" s="17">
        <v>800</v>
      </c>
      <c r="M158" s="17">
        <v>0.41983900000000002</v>
      </c>
      <c r="N158" s="17">
        <v>0</v>
      </c>
      <c r="O158" s="17">
        <v>0</v>
      </c>
      <c r="P158" s="17">
        <v>0</v>
      </c>
      <c r="Q158" s="17">
        <v>0</v>
      </c>
      <c r="R158" s="17">
        <v>0.45794000000000001</v>
      </c>
      <c r="S158" s="17">
        <v>0.73485100000000003</v>
      </c>
      <c r="T158" s="17">
        <v>0.27691100000000002</v>
      </c>
      <c r="U158" s="17">
        <v>0.37682599999999999</v>
      </c>
      <c r="V158" s="17">
        <v>800</v>
      </c>
      <c r="W158" s="17">
        <v>0</v>
      </c>
      <c r="X158" s="17">
        <v>0</v>
      </c>
      <c r="Y158" s="17">
        <v>0</v>
      </c>
      <c r="Z158" s="17">
        <v>0</v>
      </c>
    </row>
    <row r="159" spans="1:31">
      <c r="A159" s="17">
        <v>146</v>
      </c>
      <c r="B159" s="19">
        <v>0.46565972222222224</v>
      </c>
      <c r="C159" s="17">
        <v>0.7</v>
      </c>
      <c r="D159" s="17">
        <v>1141.4000000000001</v>
      </c>
      <c r="E159" s="17" t="s">
        <v>105</v>
      </c>
      <c r="F159" s="17" t="s">
        <v>105</v>
      </c>
      <c r="G159" s="17">
        <v>0</v>
      </c>
      <c r="H159" s="17">
        <v>0.59220700000000004</v>
      </c>
      <c r="I159" s="17">
        <v>0.83187900000000004</v>
      </c>
      <c r="J159" s="17">
        <v>0.239672</v>
      </c>
      <c r="K159" s="17">
        <v>0.288109</v>
      </c>
      <c r="L159" s="17">
        <v>800</v>
      </c>
      <c r="M159" s="17">
        <v>0.41983900000000002</v>
      </c>
      <c r="N159" s="17">
        <v>0</v>
      </c>
      <c r="O159" s="17">
        <v>0</v>
      </c>
      <c r="P159" s="17">
        <v>0</v>
      </c>
      <c r="Q159" s="17">
        <v>0</v>
      </c>
      <c r="R159" s="17">
        <v>0.45794000000000001</v>
      </c>
      <c r="S159" s="17">
        <v>0.73485100000000003</v>
      </c>
      <c r="T159" s="17">
        <v>0.27691100000000002</v>
      </c>
      <c r="U159" s="17">
        <v>0.37682599999999999</v>
      </c>
      <c r="V159" s="17">
        <v>800</v>
      </c>
      <c r="W159" s="17">
        <v>0</v>
      </c>
      <c r="X159" s="17">
        <v>0</v>
      </c>
      <c r="Y159" s="17">
        <v>0</v>
      </c>
      <c r="Z159" s="17">
        <v>0</v>
      </c>
    </row>
    <row r="160" spans="1:31">
      <c r="A160" s="17">
        <v>147</v>
      </c>
      <c r="B160" s="19">
        <v>0.46570601851851851</v>
      </c>
      <c r="C160" s="17">
        <v>0.5</v>
      </c>
      <c r="D160" s="17">
        <v>2123.5</v>
      </c>
      <c r="E160" s="17" t="s">
        <v>105</v>
      </c>
      <c r="F160" s="17" t="s">
        <v>105</v>
      </c>
      <c r="G160" s="17">
        <v>0</v>
      </c>
      <c r="H160" s="17">
        <v>0.59220700000000004</v>
      </c>
      <c r="I160" s="17">
        <v>0.83187900000000004</v>
      </c>
      <c r="J160" s="17">
        <v>0.239672</v>
      </c>
      <c r="K160" s="17">
        <v>0.288109</v>
      </c>
      <c r="L160" s="17">
        <v>800</v>
      </c>
      <c r="M160" s="17">
        <v>0.41983900000000002</v>
      </c>
      <c r="N160" s="17">
        <v>0</v>
      </c>
      <c r="O160" s="17">
        <v>0</v>
      </c>
      <c r="P160" s="17">
        <v>0</v>
      </c>
      <c r="Q160" s="17">
        <v>0</v>
      </c>
      <c r="R160" s="17">
        <v>0.45794000000000001</v>
      </c>
      <c r="S160" s="17">
        <v>0.73485100000000003</v>
      </c>
      <c r="T160" s="17">
        <v>0.27691100000000002</v>
      </c>
      <c r="U160" s="17">
        <v>0.37682599999999999</v>
      </c>
      <c r="V160" s="17">
        <v>800</v>
      </c>
      <c r="W160" s="17">
        <v>0</v>
      </c>
      <c r="X160" s="17">
        <v>0</v>
      </c>
      <c r="Y160" s="17">
        <v>0</v>
      </c>
      <c r="Z160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2023-02-24T06:35:41Z</dcterms:modified>
</cp:coreProperties>
</file>