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343CF6B-4702-6B4E-8DCD-EDEFA0AADBD9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G14" i="1"/>
  <c r="H14" i="1"/>
  <c r="Y14" i="1"/>
  <c r="I14" i="1"/>
  <c r="J14" i="1"/>
  <c r="Z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/>
  <c r="E16" i="1"/>
  <c r="F16" i="1"/>
  <c r="R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T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/>
  <c r="E26" i="1"/>
  <c r="F26" i="1"/>
  <c r="R26" i="1" s="1"/>
  <c r="S26" i="1" s="1"/>
  <c r="G26" i="1"/>
  <c r="H26" i="1"/>
  <c r="Y26" i="1" s="1"/>
  <c r="AE26" i="1"/>
  <c r="I26" i="1"/>
  <c r="J26" i="1"/>
  <c r="Z26" i="1" s="1"/>
  <c r="K26" i="1"/>
  <c r="L26" i="1"/>
  <c r="T26" i="1" s="1"/>
  <c r="U26" i="1" s="1"/>
  <c r="M26" i="1"/>
  <c r="N26" i="1"/>
  <c r="O26" i="1"/>
  <c r="P26" i="1"/>
  <c r="A27" i="1"/>
  <c r="B27" i="1"/>
  <c r="C27" i="1"/>
  <c r="D27" i="1" s="1"/>
  <c r="X27" i="1"/>
  <c r="E27" i="1"/>
  <c r="F27" i="1"/>
  <c r="R27" i="1" s="1"/>
  <c r="S27" i="1"/>
  <c r="G27" i="1"/>
  <c r="H27" i="1"/>
  <c r="Y27" i="1" s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/>
  <c r="E29" i="1"/>
  <c r="F29" i="1"/>
  <c r="G29" i="1"/>
  <c r="H29" i="1"/>
  <c r="Y29" i="1" s="1"/>
  <c r="AE29" i="1" s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 s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T30" i="1"/>
  <c r="U30" i="1" s="1"/>
  <c r="M30" i="1"/>
  <c r="N30" i="1"/>
  <c r="O30" i="1"/>
  <c r="P30" i="1"/>
  <c r="A31" i="1"/>
  <c r="B31" i="1"/>
  <c r="C31" i="1"/>
  <c r="D31" i="1" s="1"/>
  <c r="X31" i="1" s="1"/>
  <c r="AA31" i="1" s="1"/>
  <c r="E31" i="1"/>
  <c r="R31" i="1" s="1"/>
  <c r="S31" i="1" s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AA35" i="1" s="1"/>
  <c r="E35" i="1"/>
  <c r="F35" i="1"/>
  <c r="R35" i="1" s="1"/>
  <c r="S35" i="1"/>
  <c r="G35" i="1"/>
  <c r="H35" i="1"/>
  <c r="Y35" i="1" s="1"/>
  <c r="AE35" i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/>
  <c r="E36" i="1"/>
  <c r="F36" i="1"/>
  <c r="R36" i="1" s="1"/>
  <c r="S36" i="1" s="1"/>
  <c r="G36" i="1"/>
  <c r="H36" i="1"/>
  <c r="Y36" i="1" s="1"/>
  <c r="AE36" i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/>
  <c r="E39" i="1"/>
  <c r="F39" i="1"/>
  <c r="R39" i="1" s="1"/>
  <c r="S39" i="1"/>
  <c r="G39" i="1"/>
  <c r="H39" i="1"/>
  <c r="Y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/>
  <c r="E51" i="1"/>
  <c r="F51" i="1"/>
  <c r="R51" i="1" s="1"/>
  <c r="S51" i="1" s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R56" i="1" s="1"/>
  <c r="S56" i="1" s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R58" i="1" s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/>
  <c r="E60" i="1"/>
  <c r="F60" i="1"/>
  <c r="R60" i="1" s="1"/>
  <c r="S60" i="1" s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R64" i="1" s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/>
  <c r="AE65" i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S66" i="1"/>
  <c r="G66" i="1"/>
  <c r="H66" i="1"/>
  <c r="Y66" i="1" s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S70" i="1"/>
  <c r="F70" i="1"/>
  <c r="R70" i="1" s="1"/>
  <c r="G70" i="1"/>
  <c r="H70" i="1"/>
  <c r="Y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R76" i="1" s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R77" i="1" s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R79" i="1" s="1"/>
  <c r="S79" i="1" s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T80" i="1" s="1"/>
  <c r="U80" i="1" s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R90" i="1" s="1"/>
  <c r="S90" i="1" s="1"/>
  <c r="F90" i="1"/>
  <c r="G90" i="1"/>
  <c r="H90" i="1"/>
  <c r="Y90" i="1"/>
  <c r="AE90" i="1"/>
  <c r="I90" i="1"/>
  <c r="J90" i="1"/>
  <c r="Z90" i="1"/>
  <c r="AA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R91" i="1" s="1"/>
  <c r="S91" i="1"/>
  <c r="F91" i="1"/>
  <c r="G91" i="1"/>
  <c r="H91" i="1"/>
  <c r="Y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R93" i="1" s="1"/>
  <c r="S93" i="1"/>
  <c r="G93" i="1"/>
  <c r="H93" i="1"/>
  <c r="Y93" i="1" s="1"/>
  <c r="AE93" i="1"/>
  <c r="I93" i="1"/>
  <c r="J93" i="1"/>
  <c r="Z93" i="1" s="1"/>
  <c r="AA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R94" i="1" s="1"/>
  <c r="S94" i="1" s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R95" i="1" s="1"/>
  <c r="S95" i="1" s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R100" i="1"/>
  <c r="S100" i="1" s="1"/>
  <c r="G100" i="1"/>
  <c r="H100" i="1"/>
  <c r="Y100" i="1"/>
  <c r="AE100" i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/>
  <c r="S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R102" i="1" s="1"/>
  <c r="S102" i="1" s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R104" i="1" s="1"/>
  <c r="S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R106" i="1"/>
  <c r="S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 s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R109" i="1"/>
  <c r="S109" i="1" s="1"/>
  <c r="F109" i="1"/>
  <c r="G109" i="1"/>
  <c r="H109" i="1"/>
  <c r="Y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R111" i="1" s="1"/>
  <c r="S111" i="1" s="1"/>
  <c r="G111" i="1"/>
  <c r="H111" i="1"/>
  <c r="Y111" i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R112" i="1" s="1"/>
  <c r="S112" i="1" s="1"/>
  <c r="G112" i="1"/>
  <c r="H112" i="1"/>
  <c r="Y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/>
  <c r="E113" i="1"/>
  <c r="R113" i="1" s="1"/>
  <c r="S113" i="1" s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R114" i="1" s="1"/>
  <c r="S114" i="1" s="1"/>
  <c r="F114" i="1"/>
  <c r="G114" i="1"/>
  <c r="H114" i="1"/>
  <c r="Y114" i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R116" i="1"/>
  <c r="S116" i="1" s="1"/>
  <c r="F116" i="1"/>
  <c r="G116" i="1"/>
  <c r="H116" i="1"/>
  <c r="Y116" i="1" s="1"/>
  <c r="I116" i="1"/>
  <c r="J116" i="1"/>
  <c r="Z116" i="1"/>
  <c r="AA116" i="1" s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S119" i="1"/>
  <c r="F119" i="1"/>
  <c r="R119" i="1" s="1"/>
  <c r="G119" i="1"/>
  <c r="H119" i="1"/>
  <c r="Y119" i="1" s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R120" i="1"/>
  <c r="G120" i="1"/>
  <c r="H120" i="1"/>
  <c r="Y120" i="1" s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T123" i="1" s="1"/>
  <c r="L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R126" i="1" s="1"/>
  <c r="S126" i="1" s="1"/>
  <c r="G126" i="1"/>
  <c r="H126" i="1"/>
  <c r="Y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R127" i="1"/>
  <c r="S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R128" i="1" s="1"/>
  <c r="S128" i="1" s="1"/>
  <c r="G128" i="1"/>
  <c r="H128" i="1"/>
  <c r="Y128" i="1"/>
  <c r="AE128" i="1"/>
  <c r="I128" i="1"/>
  <c r="J128" i="1"/>
  <c r="Z128" i="1"/>
  <c r="K128" i="1"/>
  <c r="T128" i="1"/>
  <c r="U128" i="1" s="1"/>
  <c r="L128" i="1"/>
  <c r="M128" i="1"/>
  <c r="N128" i="1"/>
  <c r="O128" i="1"/>
  <c r="P128" i="1"/>
  <c r="A129" i="1"/>
  <c r="B129" i="1"/>
  <c r="C129" i="1"/>
  <c r="D129" i="1"/>
  <c r="X129" i="1"/>
  <c r="E129" i="1"/>
  <c r="F129" i="1"/>
  <c r="R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/>
  <c r="AE130" i="1" s="1"/>
  <c r="I130" i="1"/>
  <c r="J130" i="1"/>
  <c r="Z130" i="1"/>
  <c r="AA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R131" i="1"/>
  <c r="S131" i="1" s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R132" i="1" s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R134" i="1"/>
  <c r="S134" i="1" s="1"/>
  <c r="G134" i="1"/>
  <c r="H134" i="1"/>
  <c r="Y134" i="1"/>
  <c r="AE134" i="1" s="1"/>
  <c r="I134" i="1"/>
  <c r="J134" i="1"/>
  <c r="Z134" i="1"/>
  <c r="AA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T135" i="1" s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AA137" i="1" s="1"/>
  <c r="K137" i="1"/>
  <c r="L137" i="1"/>
  <c r="T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R141" i="1"/>
  <c r="S141" i="1"/>
  <c r="G141" i="1"/>
  <c r="H141" i="1"/>
  <c r="Y141" i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/>
  <c r="X142" i="1" s="1"/>
  <c r="E142" i="1"/>
  <c r="F142" i="1"/>
  <c r="R142" i="1" s="1"/>
  <c r="G142" i="1"/>
  <c r="H142" i="1"/>
  <c r="Y142" i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R143" i="1" s="1"/>
  <c r="S143" i="1" s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I144" i="1"/>
  <c r="J144" i="1"/>
  <c r="Z144" i="1"/>
  <c r="K144" i="1"/>
  <c r="T144" i="1"/>
  <c r="U144" i="1" s="1"/>
  <c r="L144" i="1"/>
  <c r="M144" i="1"/>
  <c r="N144" i="1"/>
  <c r="O144" i="1"/>
  <c r="P144" i="1"/>
  <c r="A145" i="1"/>
  <c r="B145" i="1"/>
  <c r="C145" i="1"/>
  <c r="D145" i="1" s="1"/>
  <c r="X145" i="1"/>
  <c r="E145" i="1"/>
  <c r="R145" i="1" s="1"/>
  <c r="S145" i="1" s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 s="1"/>
  <c r="S146" i="1" s="1"/>
  <c r="G146" i="1"/>
  <c r="H146" i="1"/>
  <c r="Y146" i="1" s="1"/>
  <c r="AE146" i="1" s="1"/>
  <c r="I146" i="1"/>
  <c r="J146" i="1"/>
  <c r="Z146" i="1" s="1"/>
  <c r="AA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R147" i="1" s="1"/>
  <c r="S147" i="1" s="1"/>
  <c r="G147" i="1"/>
  <c r="H147" i="1"/>
  <c r="Y147" i="1"/>
  <c r="AE147" i="1"/>
  <c r="I147" i="1"/>
  <c r="J147" i="1"/>
  <c r="Z147" i="1"/>
  <c r="AA147" i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R148" i="1" s="1"/>
  <c r="S148" i="1" s="1"/>
  <c r="F148" i="1"/>
  <c r="G148" i="1"/>
  <c r="H148" i="1"/>
  <c r="Y148" i="1"/>
  <c r="AE148" i="1"/>
  <c r="I148" i="1"/>
  <c r="J148" i="1"/>
  <c r="Z148" i="1"/>
  <c r="AA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 s="1"/>
  <c r="S150" i="1" s="1"/>
  <c r="G150" i="1"/>
  <c r="H150" i="1"/>
  <c r="Y150" i="1" s="1"/>
  <c r="AE150" i="1"/>
  <c r="I150" i="1"/>
  <c r="J150" i="1"/>
  <c r="Z150" i="1"/>
  <c r="AA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R152" i="1" s="1"/>
  <c r="S152" i="1" s="1"/>
  <c r="G152" i="1"/>
  <c r="H152" i="1"/>
  <c r="Y152" i="1"/>
  <c r="AE152" i="1" s="1"/>
  <c r="I152" i="1"/>
  <c r="J152" i="1"/>
  <c r="Z152" i="1" s="1"/>
  <c r="AA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/>
  <c r="AA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 s="1"/>
  <c r="G155" i="1"/>
  <c r="H155" i="1"/>
  <c r="Y155" i="1"/>
  <c r="AE155" i="1" s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AA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R157" i="1" s="1"/>
  <c r="G157" i="1"/>
  <c r="H157" i="1"/>
  <c r="Y157" i="1"/>
  <c r="AE157" i="1" s="1"/>
  <c r="I157" i="1"/>
  <c r="J157" i="1"/>
  <c r="Z157" i="1"/>
  <c r="AA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R159" i="1" s="1"/>
  <c r="S159" i="1" s="1"/>
  <c r="G159" i="1"/>
  <c r="H159" i="1"/>
  <c r="Y159" i="1"/>
  <c r="AE159" i="1" s="1"/>
  <c r="I159" i="1"/>
  <c r="J159" i="1"/>
  <c r="Z159" i="1" s="1"/>
  <c r="K159" i="1"/>
  <c r="L159" i="1"/>
  <c r="T159" i="1"/>
  <c r="U159" i="1"/>
  <c r="V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AA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R163" i="1" s="1"/>
  <c r="S163" i="1" s="1"/>
  <c r="G163" i="1"/>
  <c r="H163" i="1"/>
  <c r="Y163" i="1"/>
  <c r="AE163" i="1" s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I164" i="1"/>
  <c r="J164" i="1"/>
  <c r="Z164" i="1"/>
  <c r="K164" i="1"/>
  <c r="T164" i="1"/>
  <c r="AC164" i="1"/>
  <c r="AD164" i="1" s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 s="1"/>
  <c r="S165" i="1" s="1"/>
  <c r="G165" i="1"/>
  <c r="H165" i="1"/>
  <c r="Y165" i="1" s="1"/>
  <c r="AE165" i="1" s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S166" i="1"/>
  <c r="F166" i="1"/>
  <c r="R166" i="1" s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/>
  <c r="S167" i="1" s="1"/>
  <c r="G167" i="1"/>
  <c r="H167" i="1"/>
  <c r="Y167" i="1"/>
  <c r="AE167" i="1" s="1"/>
  <c r="I167" i="1"/>
  <c r="J167" i="1"/>
  <c r="Z167" i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 s="1"/>
  <c r="I171" i="1"/>
  <c r="J171" i="1"/>
  <c r="Z171" i="1" s="1"/>
  <c r="K171" i="1"/>
  <c r="T171" i="1"/>
  <c r="U171" i="1" s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/>
  <c r="S175" i="1"/>
  <c r="G175" i="1"/>
  <c r="H175" i="1"/>
  <c r="Y175" i="1"/>
  <c r="AE175" i="1"/>
  <c r="I175" i="1"/>
  <c r="J175" i="1"/>
  <c r="Z175" i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/>
  <c r="S176" i="1"/>
  <c r="G176" i="1"/>
  <c r="H176" i="1"/>
  <c r="Y176" i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R178" i="1"/>
  <c r="S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R188" i="1" s="1"/>
  <c r="S188" i="1" s="1"/>
  <c r="F188" i="1"/>
  <c r="G188" i="1"/>
  <c r="H188" i="1"/>
  <c r="Y188" i="1" s="1"/>
  <c r="AE188" i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/>
  <c r="I189" i="1"/>
  <c r="J189" i="1"/>
  <c r="Z189" i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R201" i="1" s="1"/>
  <c r="S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/>
  <c r="S203" i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S234" i="1"/>
  <c r="F234" i="1"/>
  <c r="R234" i="1" s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R237" i="1" s="1"/>
  <c r="S237" i="1" s="1"/>
  <c r="F237" i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 s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R353" i="1" s="1"/>
  <c r="S353" i="1" s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R359" i="1" s="1"/>
  <c r="S359" i="1" s="1"/>
  <c r="F359" i="1"/>
  <c r="G359" i="1"/>
  <c r="H359" i="1"/>
  <c r="Y359" i="1" s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 s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R368" i="1" s="1"/>
  <c r="F368" i="1"/>
  <c r="G368" i="1"/>
  <c r="H368" i="1"/>
  <c r="Y368" i="1"/>
  <c r="AE368" i="1" s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 s="1"/>
  <c r="F373" i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 s="1"/>
  <c r="S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/>
  <c r="G387" i="1"/>
  <c r="H387" i="1"/>
  <c r="Y387" i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R391" i="1" s="1"/>
  <c r="S391" i="1" s="1"/>
  <c r="F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/>
  <c r="I404" i="1"/>
  <c r="J404" i="1"/>
  <c r="Z404" i="1" s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 s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 s="1"/>
  <c r="AE425" i="1"/>
  <c r="I425" i="1"/>
  <c r="J425" i="1"/>
  <c r="Z425" i="1" s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/>
  <c r="G428" i="1"/>
  <c r="H428" i="1"/>
  <c r="Y428" i="1" s="1"/>
  <c r="AE428" i="1" s="1"/>
  <c r="I428" i="1"/>
  <c r="J428" i="1"/>
  <c r="Z428" i="1" s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 s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/>
  <c r="I556" i="1"/>
  <c r="J556" i="1"/>
  <c r="Z556" i="1"/>
  <c r="AA556" i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/>
  <c r="I562" i="1"/>
  <c r="J562" i="1"/>
  <c r="Z562" i="1"/>
  <c r="AA562" i="1" s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 s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R578" i="1" s="1"/>
  <c r="S578" i="1"/>
  <c r="F578" i="1"/>
  <c r="G578" i="1"/>
  <c r="H578" i="1"/>
  <c r="Y578" i="1" s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/>
  <c r="AE621" i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X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A653" i="1"/>
  <c r="B653" i="1"/>
  <c r="C653" i="1"/>
  <c r="D653" i="1" s="1"/>
  <c r="E653" i="1"/>
  <c r="F653" i="1"/>
  <c r="G653" i="1"/>
  <c r="H653" i="1"/>
  <c r="Y653" i="1" s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 s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S659" i="1" s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U660" i="1" s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K678" i="1"/>
  <c r="L678" i="1"/>
  <c r="M678" i="1"/>
  <c r="N678" i="1"/>
  <c r="O678" i="1"/>
  <c r="P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Z703" i="1" s="1"/>
  <c r="K703" i="1"/>
  <c r="L703" i="1"/>
  <c r="M703" i="1"/>
  <c r="N703" i="1"/>
  <c r="O703" i="1"/>
  <c r="P703" i="1"/>
  <c r="R703" i="1"/>
  <c r="S703" i="1" s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 s="1"/>
  <c r="X711" i="1" s="1"/>
  <c r="E711" i="1"/>
  <c r="R711" i="1" s="1"/>
  <c r="S711" i="1" s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G714" i="1"/>
  <c r="H714" i="1"/>
  <c r="Y714" i="1"/>
  <c r="AE714" i="1"/>
  <c r="I714" i="1"/>
  <c r="J714" i="1"/>
  <c r="Z714" i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G717" i="1"/>
  <c r="H717" i="1"/>
  <c r="Y717" i="1" s="1"/>
  <c r="AE717" i="1" s="1"/>
  <c r="I717" i="1"/>
  <c r="J717" i="1"/>
  <c r="Z717" i="1"/>
  <c r="AA717" i="1" s="1"/>
  <c r="K717" i="1"/>
  <c r="L717" i="1"/>
  <c r="M717" i="1"/>
  <c r="N717" i="1"/>
  <c r="O717" i="1"/>
  <c r="P717" i="1"/>
  <c r="A718" i="1"/>
  <c r="B718" i="1"/>
  <c r="C718" i="1"/>
  <c r="D718" i="1" s="1"/>
  <c r="X718" i="1" s="1"/>
  <c r="E718" i="1"/>
  <c r="R718" i="1" s="1"/>
  <c r="S718" i="1" s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G724" i="1"/>
  <c r="H724" i="1"/>
  <c r="Y724" i="1"/>
  <c r="AE724" i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 s="1"/>
  <c r="I725" i="1"/>
  <c r="J725" i="1"/>
  <c r="Z725" i="1"/>
  <c r="K725" i="1"/>
  <c r="L725" i="1"/>
  <c r="T725" i="1" s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G728" i="1"/>
  <c r="H728" i="1"/>
  <c r="Y728" i="1" s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/>
  <c r="AE731" i="1" s="1"/>
  <c r="I731" i="1"/>
  <c r="J731" i="1"/>
  <c r="Z731" i="1" s="1"/>
  <c r="AA731" i="1" s="1"/>
  <c r="K731" i="1"/>
  <c r="L731" i="1"/>
  <c r="V731" i="1" s="1"/>
  <c r="T731" i="1"/>
  <c r="AC731" i="1" s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M745" i="1"/>
  <c r="N745" i="1"/>
  <c r="O745" i="1"/>
  <c r="P745" i="1"/>
  <c r="R745" i="1"/>
  <c r="S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AF754" i="1" s="1"/>
  <c r="M754" i="1"/>
  <c r="N754" i="1"/>
  <c r="O754" i="1"/>
  <c r="P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/>
  <c r="X769" i="1"/>
  <c r="E769" i="1"/>
  <c r="F769" i="1"/>
  <c r="R769" i="1" s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/>
  <c r="A788" i="1"/>
  <c r="B788" i="1"/>
  <c r="C788" i="1"/>
  <c r="D788" i="1"/>
  <c r="X788" i="1" s="1"/>
  <c r="E788" i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 s="1"/>
  <c r="X805" i="1" s="1"/>
  <c r="E805" i="1"/>
  <c r="F805" i="1"/>
  <c r="R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S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B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I815" i="1"/>
  <c r="J815" i="1"/>
  <c r="Z815" i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 s="1"/>
  <c r="K820" i="1"/>
  <c r="T820" i="1" s="1"/>
  <c r="L820" i="1"/>
  <c r="M820" i="1"/>
  <c r="N820" i="1"/>
  <c r="O820" i="1"/>
  <c r="P820" i="1"/>
  <c r="V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I823" i="1"/>
  <c r="J823" i="1"/>
  <c r="Z823" i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 s="1"/>
  <c r="X824" i="1" s="1"/>
  <c r="E824" i="1"/>
  <c r="F824" i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AB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V837" i="1" s="1"/>
  <c r="M837" i="1"/>
  <c r="N837" i="1"/>
  <c r="O837" i="1"/>
  <c r="P837" i="1"/>
  <c r="A838" i="1"/>
  <c r="B838" i="1"/>
  <c r="C838" i="1"/>
  <c r="D838" i="1"/>
  <c r="X838" i="1" s="1"/>
  <c r="E838" i="1"/>
  <c r="F838" i="1"/>
  <c r="R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T841" i="1" s="1"/>
  <c r="L841" i="1"/>
  <c r="M841" i="1"/>
  <c r="N841" i="1"/>
  <c r="O841" i="1"/>
  <c r="P841" i="1"/>
  <c r="A842" i="1"/>
  <c r="B842" i="1"/>
  <c r="C842" i="1"/>
  <c r="D842" i="1" s="1"/>
  <c r="X842" i="1" s="1"/>
  <c r="E842" i="1"/>
  <c r="R842" i="1" s="1"/>
  <c r="S842" i="1" s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T845" i="1" s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/>
  <c r="AA852" i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/>
  <c r="AE855" i="1"/>
  <c r="I855" i="1"/>
  <c r="J855" i="1"/>
  <c r="Z855" i="1" s="1"/>
  <c r="AA855" i="1" s="1"/>
  <c r="AB855" i="1" s="1"/>
  <c r="K855" i="1"/>
  <c r="T855" i="1" s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/>
  <c r="G856" i="1"/>
  <c r="H856" i="1"/>
  <c r="Y856" i="1"/>
  <c r="AE856" i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R859" i="1" s="1"/>
  <c r="F859" i="1"/>
  <c r="G859" i="1"/>
  <c r="H859" i="1"/>
  <c r="Y859" i="1" s="1"/>
  <c r="AE859" i="1" s="1"/>
  <c r="I859" i="1"/>
  <c r="J859" i="1"/>
  <c r="Z859" i="1" s="1"/>
  <c r="AA859" i="1" s="1"/>
  <c r="K859" i="1"/>
  <c r="T859" i="1" s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K867" i="1"/>
  <c r="L867" i="1"/>
  <c r="T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T877" i="1" s="1"/>
  <c r="AB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T887" i="1" s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 s="1"/>
  <c r="AE889" i="1" s="1"/>
  <c r="I889" i="1"/>
  <c r="J889" i="1"/>
  <c r="Z889" i="1" s="1"/>
  <c r="AA889" i="1" s="1"/>
  <c r="K889" i="1"/>
  <c r="T889" i="1" s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/>
  <c r="E891" i="1"/>
  <c r="R891" i="1" s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T902" i="1" s="1"/>
  <c r="U902" i="1" s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K905" i="1"/>
  <c r="T905" i="1" s="1"/>
  <c r="U905" i="1" s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S909" i="1" s="1"/>
  <c r="G909" i="1"/>
  <c r="H909" i="1"/>
  <c r="Y909" i="1"/>
  <c r="AE909" i="1" s="1"/>
  <c r="I909" i="1"/>
  <c r="J909" i="1"/>
  <c r="K909" i="1"/>
  <c r="L909" i="1"/>
  <c r="T909" i="1" s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V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K914" i="1"/>
  <c r="T914" i="1" s="1"/>
  <c r="L914" i="1"/>
  <c r="M914" i="1"/>
  <c r="N914" i="1"/>
  <c r="O914" i="1"/>
  <c r="P914" i="1"/>
  <c r="AA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T915" i="1" s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T917" i="1" s="1"/>
  <c r="AC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F918" i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B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/>
  <c r="AE922" i="1"/>
  <c r="I922" i="1"/>
  <c r="J922" i="1"/>
  <c r="Z922" i="1" s="1"/>
  <c r="AA922" i="1" s="1"/>
  <c r="K922" i="1"/>
  <c r="L922" i="1"/>
  <c r="T922" i="1" s="1"/>
  <c r="M922" i="1"/>
  <c r="N922" i="1"/>
  <c r="O922" i="1"/>
  <c r="P922" i="1"/>
  <c r="A923" i="1"/>
  <c r="B923" i="1"/>
  <c r="C923" i="1"/>
  <c r="D923" i="1" s="1"/>
  <c r="X923" i="1" s="1"/>
  <c r="E923" i="1"/>
  <c r="F923" i="1"/>
  <c r="R923" i="1" s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R924" i="1" s="1"/>
  <c r="S924" i="1" s="1"/>
  <c r="F924" i="1"/>
  <c r="G924" i="1"/>
  <c r="H924" i="1"/>
  <c r="Y924" i="1" s="1"/>
  <c r="AE924" i="1"/>
  <c r="I924" i="1"/>
  <c r="J924" i="1"/>
  <c r="Z924" i="1"/>
  <c r="AA924" i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R926" i="1" s="1"/>
  <c r="F926" i="1"/>
  <c r="G926" i="1"/>
  <c r="H926" i="1"/>
  <c r="Y926" i="1"/>
  <c r="AE926" i="1" s="1"/>
  <c r="I926" i="1"/>
  <c r="J926" i="1"/>
  <c r="Z926" i="1" s="1"/>
  <c r="AA926" i="1" s="1"/>
  <c r="K926" i="1"/>
  <c r="L926" i="1"/>
  <c r="T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/>
  <c r="AE934" i="1" s="1"/>
  <c r="I934" i="1"/>
  <c r="J934" i="1"/>
  <c r="Z934" i="1" s="1"/>
  <c r="AA934" i="1" s="1"/>
  <c r="K934" i="1"/>
  <c r="L934" i="1"/>
  <c r="T934" i="1" s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F942" i="1"/>
  <c r="G942" i="1"/>
  <c r="H942" i="1"/>
  <c r="Y942" i="1"/>
  <c r="AE942" i="1"/>
  <c r="I942" i="1"/>
  <c r="J942" i="1"/>
  <c r="Z942" i="1" s="1"/>
  <c r="AA942" i="1" s="1"/>
  <c r="AB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T944" i="1" s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/>
  <c r="G945" i="1"/>
  <c r="H945" i="1"/>
  <c r="Y945" i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K946" i="1"/>
  <c r="T946" i="1" s="1"/>
  <c r="AC946" i="1" s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B947" i="1" s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R950" i="1" s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K951" i="1"/>
  <c r="T951" i="1" s="1"/>
  <c r="AC951" i="1" s="1"/>
  <c r="AD951" i="1" s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 s="1"/>
  <c r="E954" i="1"/>
  <c r="F954" i="1"/>
  <c r="R954" i="1" s="1"/>
  <c r="S954" i="1" s="1"/>
  <c r="G954" i="1"/>
  <c r="H954" i="1"/>
  <c r="Y954" i="1"/>
  <c r="AE954" i="1"/>
  <c r="I954" i="1"/>
  <c r="J954" i="1"/>
  <c r="K954" i="1"/>
  <c r="L954" i="1"/>
  <c r="T954" i="1" s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V963" i="1"/>
  <c r="M963" i="1"/>
  <c r="N963" i="1"/>
  <c r="O963" i="1"/>
  <c r="P963" i="1"/>
  <c r="T963" i="1"/>
  <c r="Z963" i="1"/>
  <c r="AA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/>
  <c r="E965" i="1"/>
  <c r="R965" i="1" s="1"/>
  <c r="S965" i="1" s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/>
  <c r="E974" i="1"/>
  <c r="R974" i="1" s="1"/>
  <c r="S974" i="1" s="1"/>
  <c r="F974" i="1"/>
  <c r="G974" i="1"/>
  <c r="H974" i="1"/>
  <c r="Y974" i="1"/>
  <c r="AE974" i="1" s="1"/>
  <c r="AF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U974" i="1" s="1"/>
  <c r="A975" i="1"/>
  <c r="B975" i="1"/>
  <c r="C975" i="1"/>
  <c r="D975" i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T977" i="1"/>
  <c r="U977" i="1"/>
  <c r="L977" i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AF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 s="1"/>
  <c r="AE979" i="1"/>
  <c r="AF979" i="1" s="1"/>
  <c r="AG979" i="1" s="1"/>
  <c r="AH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/>
  <c r="G981" i="1"/>
  <c r="H981" i="1"/>
  <c r="Y981" i="1"/>
  <c r="AE981" i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K984" i="1"/>
  <c r="L984" i="1"/>
  <c r="T984" i="1" s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/>
  <c r="E988" i="1"/>
  <c r="R988" i="1" s="1"/>
  <c r="S988" i="1" s="1"/>
  <c r="F988" i="1"/>
  <c r="G988" i="1"/>
  <c r="H988" i="1"/>
  <c r="Y988" i="1" s="1"/>
  <c r="AE988" i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/>
  <c r="G989" i="1"/>
  <c r="H989" i="1"/>
  <c r="Y989" i="1"/>
  <c r="AE989" i="1"/>
  <c r="AF989" i="1" s="1"/>
  <c r="AG989" i="1" s="1"/>
  <c r="AH989" i="1" s="1"/>
  <c r="I989" i="1"/>
  <c r="J989" i="1"/>
  <c r="K989" i="1"/>
  <c r="T989" i="1"/>
  <c r="AC989" i="1" s="1"/>
  <c r="AD989" i="1" s="1"/>
  <c r="U989" i="1"/>
  <c r="L989" i="1"/>
  <c r="V989" i="1"/>
  <c r="M989" i="1"/>
  <c r="N989" i="1"/>
  <c r="O989" i="1"/>
  <c r="P989" i="1"/>
  <c r="Z989" i="1"/>
  <c r="AA989" i="1"/>
  <c r="AB989" i="1" s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G992" i="1"/>
  <c r="H992" i="1"/>
  <c r="Y992" i="1"/>
  <c r="AE992" i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Z993" i="1" s="1"/>
  <c r="K993" i="1"/>
  <c r="L993" i="1"/>
  <c r="V993" i="1"/>
  <c r="M993" i="1"/>
  <c r="N993" i="1"/>
  <c r="O993" i="1"/>
  <c r="P993" i="1"/>
  <c r="T993" i="1"/>
  <c r="AC993" i="1" s="1"/>
  <c r="AD993" i="1" s="1"/>
  <c r="AA993" i="1"/>
  <c r="A994" i="1"/>
  <c r="B994" i="1"/>
  <c r="C994" i="1"/>
  <c r="D994" i="1"/>
  <c r="X994" i="1"/>
  <c r="E994" i="1"/>
  <c r="F994" i="1"/>
  <c r="R994" i="1"/>
  <c r="S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AF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B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/>
  <c r="AE1000" i="1" s="1"/>
  <c r="AF1000" i="1" s="1"/>
  <c r="I1000" i="1"/>
  <c r="J1000" i="1"/>
  <c r="Z1000" i="1"/>
  <c r="AA1000" i="1"/>
  <c r="K1000" i="1"/>
  <c r="AB1000" i="1" s="1"/>
  <c r="T1000" i="1"/>
  <c r="U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/>
  <c r="AH619" i="1" s="1"/>
  <c r="T637" i="1"/>
  <c r="AC637" i="1" s="1"/>
  <c r="AD637" i="1" s="1"/>
  <c r="AF637" i="1" s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/>
  <c r="AD647" i="1"/>
  <c r="T646" i="1"/>
  <c r="T644" i="1"/>
  <c r="T634" i="1"/>
  <c r="U634" i="1"/>
  <c r="T626" i="1"/>
  <c r="T614" i="1"/>
  <c r="T613" i="1"/>
  <c r="T561" i="1"/>
  <c r="AC561" i="1"/>
  <c r="AD561" i="1"/>
  <c r="AF561" i="1" s="1"/>
  <c r="U548" i="1"/>
  <c r="R521" i="1"/>
  <c r="S521" i="1" s="1"/>
  <c r="T696" i="1"/>
  <c r="V696" i="1"/>
  <c r="T998" i="1"/>
  <c r="R997" i="1"/>
  <c r="S997" i="1" s="1"/>
  <c r="V987" i="1"/>
  <c r="T987" i="1"/>
  <c r="U987" i="1" s="1"/>
  <c r="R986" i="1"/>
  <c r="S986" i="1"/>
  <c r="V980" i="1"/>
  <c r="R979" i="1"/>
  <c r="S979" i="1"/>
  <c r="R957" i="1"/>
  <c r="S957" i="1" s="1"/>
  <c r="R941" i="1"/>
  <c r="S941" i="1" s="1"/>
  <c r="R893" i="1"/>
  <c r="S893" i="1" s="1"/>
  <c r="R877" i="1"/>
  <c r="S877" i="1" s="1"/>
  <c r="R861" i="1"/>
  <c r="S861" i="1"/>
  <c r="R829" i="1"/>
  <c r="S829" i="1" s="1"/>
  <c r="T786" i="1"/>
  <c r="U786" i="1" s="1"/>
  <c r="T771" i="1"/>
  <c r="AC771" i="1"/>
  <c r="AD771" i="1"/>
  <c r="AF771" i="1" s="1"/>
  <c r="T749" i="1"/>
  <c r="AC749" i="1" s="1"/>
  <c r="AD749" i="1" s="1"/>
  <c r="T695" i="1"/>
  <c r="V695" i="1"/>
  <c r="T689" i="1"/>
  <c r="V689" i="1"/>
  <c r="V663" i="1"/>
  <c r="T663" i="1"/>
  <c r="V655" i="1"/>
  <c r="T655" i="1"/>
  <c r="V982" i="1"/>
  <c r="AC974" i="1"/>
  <c r="AD974" i="1" s="1"/>
  <c r="T992" i="1"/>
  <c r="U992" i="1"/>
  <c r="V962" i="1"/>
  <c r="T962" i="1"/>
  <c r="T702" i="1"/>
  <c r="V702" i="1"/>
  <c r="T676" i="1"/>
  <c r="AC676" i="1" s="1"/>
  <c r="AD676" i="1" s="1"/>
  <c r="V676" i="1"/>
  <c r="T669" i="1"/>
  <c r="V669" i="1"/>
  <c r="U988" i="1"/>
  <c r="AC988" i="1"/>
  <c r="AD988" i="1" s="1"/>
  <c r="V984" i="1"/>
  <c r="T738" i="1"/>
  <c r="AC738" i="1"/>
  <c r="AD738" i="1" s="1"/>
  <c r="AF738" i="1" s="1"/>
  <c r="V738" i="1"/>
  <c r="T727" i="1"/>
  <c r="V727" i="1"/>
  <c r="T721" i="1"/>
  <c r="V721" i="1"/>
  <c r="V661" i="1"/>
  <c r="T661" i="1"/>
  <c r="AB661" i="1" s="1"/>
  <c r="V653" i="1"/>
  <c r="T653" i="1"/>
  <c r="V990" i="1"/>
  <c r="T990" i="1"/>
  <c r="T985" i="1"/>
  <c r="V978" i="1"/>
  <c r="T978" i="1"/>
  <c r="AC978" i="1" s="1"/>
  <c r="AD978" i="1" s="1"/>
  <c r="U978" i="1"/>
  <c r="R972" i="1"/>
  <c r="S972" i="1"/>
  <c r="R953" i="1"/>
  <c r="S953" i="1"/>
  <c r="R921" i="1"/>
  <c r="S921" i="1" s="1"/>
  <c r="R905" i="1"/>
  <c r="S905" i="1"/>
  <c r="S873" i="1"/>
  <c r="R857" i="1"/>
  <c r="S857" i="1"/>
  <c r="R841" i="1"/>
  <c r="S841" i="1"/>
  <c r="R825" i="1"/>
  <c r="S825" i="1"/>
  <c r="T774" i="1"/>
  <c r="AC774" i="1"/>
  <c r="AD774" i="1"/>
  <c r="T760" i="1"/>
  <c r="T753" i="1"/>
  <c r="AC753" i="1"/>
  <c r="AD753" i="1"/>
  <c r="T728" i="1"/>
  <c r="AC728" i="1" s="1"/>
  <c r="V728" i="1"/>
  <c r="T708" i="1"/>
  <c r="AC708" i="1" s="1"/>
  <c r="V708" i="1"/>
  <c r="T701" i="1"/>
  <c r="AB701" i="1" s="1"/>
  <c r="V701" i="1"/>
  <c r="T670" i="1"/>
  <c r="V670" i="1"/>
  <c r="V645" i="1"/>
  <c r="T645" i="1"/>
  <c r="AB645" i="1" s="1"/>
  <c r="T742" i="1"/>
  <c r="T739" i="1"/>
  <c r="AC739" i="1"/>
  <c r="AD739" i="1" s="1"/>
  <c r="T735" i="1"/>
  <c r="T726" i="1"/>
  <c r="V726" i="1"/>
  <c r="T720" i="1"/>
  <c r="T719" i="1"/>
  <c r="U719" i="1" s="1"/>
  <c r="V719" i="1"/>
  <c r="T713" i="1"/>
  <c r="T694" i="1"/>
  <c r="V694" i="1"/>
  <c r="T688" i="1"/>
  <c r="AC688" i="1" s="1"/>
  <c r="AD688" i="1" s="1"/>
  <c r="T687" i="1"/>
  <c r="V687" i="1"/>
  <c r="T681" i="1"/>
  <c r="U681" i="1" s="1"/>
  <c r="AB681" i="1"/>
  <c r="T664" i="1"/>
  <c r="AB660" i="1"/>
  <c r="R660" i="1"/>
  <c r="S660" i="1"/>
  <c r="T658" i="1"/>
  <c r="U658" i="1"/>
  <c r="T656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S955" i="1"/>
  <c r="R951" i="1"/>
  <c r="S951" i="1" s="1"/>
  <c r="R935" i="1"/>
  <c r="S935" i="1" s="1"/>
  <c r="R931" i="1"/>
  <c r="S931" i="1" s="1"/>
  <c r="R927" i="1"/>
  <c r="S927" i="1"/>
  <c r="S923" i="1"/>
  <c r="R919" i="1"/>
  <c r="S919" i="1" s="1"/>
  <c r="R915" i="1"/>
  <c r="S915" i="1"/>
  <c r="R903" i="1"/>
  <c r="S903" i="1"/>
  <c r="R899" i="1"/>
  <c r="S899" i="1"/>
  <c r="R895" i="1"/>
  <c r="S895" i="1"/>
  <c r="S891" i="1"/>
  <c r="R887" i="1"/>
  <c r="S887" i="1" s="1"/>
  <c r="R883" i="1"/>
  <c r="S883" i="1" s="1"/>
  <c r="R879" i="1"/>
  <c r="S879" i="1"/>
  <c r="R875" i="1"/>
  <c r="S875" i="1"/>
  <c r="R871" i="1"/>
  <c r="S871" i="1" s="1"/>
  <c r="R863" i="1"/>
  <c r="S863" i="1"/>
  <c r="S859" i="1"/>
  <c r="R855" i="1"/>
  <c r="S855" i="1" s="1"/>
  <c r="R851" i="1"/>
  <c r="S851" i="1"/>
  <c r="R847" i="1"/>
  <c r="S847" i="1"/>
  <c r="R843" i="1"/>
  <c r="S843" i="1"/>
  <c r="R839" i="1"/>
  <c r="S839" i="1" s="1"/>
  <c r="R835" i="1"/>
  <c r="S835" i="1"/>
  <c r="R827" i="1"/>
  <c r="S827" i="1"/>
  <c r="T784" i="1"/>
  <c r="T780" i="1"/>
  <c r="T776" i="1"/>
  <c r="AC776" i="1"/>
  <c r="AD776" i="1" s="1"/>
  <c r="T772" i="1"/>
  <c r="AC772" i="1"/>
  <c r="AD772" i="1" s="1"/>
  <c r="T769" i="1"/>
  <c r="AC769" i="1"/>
  <c r="AD769" i="1"/>
  <c r="T765" i="1"/>
  <c r="AC765" i="1" s="1"/>
  <c r="AD765" i="1" s="1"/>
  <c r="AF765" i="1" s="1"/>
  <c r="R763" i="1"/>
  <c r="S763" i="1" s="1"/>
  <c r="T762" i="1"/>
  <c r="AC762" i="1"/>
  <c r="AD762" i="1"/>
  <c r="T759" i="1"/>
  <c r="AC759" i="1" s="1"/>
  <c r="AD759" i="1"/>
  <c r="T755" i="1"/>
  <c r="T751" i="1"/>
  <c r="AC751" i="1"/>
  <c r="AD751" i="1"/>
  <c r="T747" i="1"/>
  <c r="U747" i="1" s="1"/>
  <c r="V739" i="1"/>
  <c r="T737" i="1"/>
  <c r="AC737" i="1"/>
  <c r="AD737" i="1"/>
  <c r="V735" i="1"/>
  <c r="T729" i="1"/>
  <c r="U729" i="1" s="1"/>
  <c r="AB727" i="1"/>
  <c r="V725" i="1"/>
  <c r="T710" i="1"/>
  <c r="V710" i="1"/>
  <c r="T704" i="1"/>
  <c r="T703" i="1"/>
  <c r="U703" i="1" s="1"/>
  <c r="V703" i="1"/>
  <c r="V700" i="1"/>
  <c r="T697" i="1"/>
  <c r="AB697" i="1"/>
  <c r="V693" i="1"/>
  <c r="AB689" i="1"/>
  <c r="T678" i="1"/>
  <c r="AC678" i="1" s="1"/>
  <c r="AD678" i="1" s="1"/>
  <c r="V678" i="1"/>
  <c r="T672" i="1"/>
  <c r="U672" i="1" s="1"/>
  <c r="T671" i="1"/>
  <c r="V671" i="1"/>
  <c r="V668" i="1"/>
  <c r="AB656" i="1"/>
  <c r="V638" i="1"/>
  <c r="T638" i="1"/>
  <c r="AC638" i="1"/>
  <c r="AD638" i="1" s="1"/>
  <c r="AF638" i="1" s="1"/>
  <c r="R637" i="1"/>
  <c r="S637" i="1"/>
  <c r="V630" i="1"/>
  <c r="T630" i="1"/>
  <c r="AB630" i="1" s="1"/>
  <c r="U630" i="1"/>
  <c r="R629" i="1"/>
  <c r="S629" i="1"/>
  <c r="T627" i="1"/>
  <c r="T616" i="1"/>
  <c r="T615" i="1"/>
  <c r="AC615" i="1"/>
  <c r="AD615" i="1"/>
  <c r="AF615" i="1"/>
  <c r="T603" i="1"/>
  <c r="AB602" i="1"/>
  <c r="T565" i="1"/>
  <c r="T549" i="1"/>
  <c r="V538" i="1"/>
  <c r="T538" i="1"/>
  <c r="U538" i="1" s="1"/>
  <c r="S985" i="1"/>
  <c r="R976" i="1"/>
  <c r="S976" i="1"/>
  <c r="R969" i="1"/>
  <c r="S969" i="1" s="1"/>
  <c r="R963" i="1"/>
  <c r="S963" i="1" s="1"/>
  <c r="S950" i="1"/>
  <c r="R946" i="1"/>
  <c r="S946" i="1" s="1"/>
  <c r="R942" i="1"/>
  <c r="S942" i="1"/>
  <c r="R938" i="1"/>
  <c r="S938" i="1"/>
  <c r="R930" i="1"/>
  <c r="S930" i="1" s="1"/>
  <c r="S926" i="1"/>
  <c r="S918" i="1"/>
  <c r="R914" i="1"/>
  <c r="S914" i="1"/>
  <c r="R910" i="1"/>
  <c r="S910" i="1"/>
  <c r="R906" i="1"/>
  <c r="S906" i="1"/>
  <c r="R890" i="1"/>
  <c r="S890" i="1"/>
  <c r="R886" i="1"/>
  <c r="S886" i="1"/>
  <c r="R882" i="1"/>
  <c r="S882" i="1" s="1"/>
  <c r="R878" i="1"/>
  <c r="S878" i="1" s="1"/>
  <c r="S870" i="1"/>
  <c r="R866" i="1"/>
  <c r="S866" i="1" s="1"/>
  <c r="R862" i="1"/>
  <c r="S862" i="1"/>
  <c r="R858" i="1"/>
  <c r="S858" i="1"/>
  <c r="R854" i="1"/>
  <c r="S854" i="1"/>
  <c r="R850" i="1"/>
  <c r="S850" i="1" s="1"/>
  <c r="R846" i="1"/>
  <c r="S846" i="1" s="1"/>
  <c r="S838" i="1"/>
  <c r="R834" i="1"/>
  <c r="S834" i="1" s="1"/>
  <c r="R830" i="1"/>
  <c r="S830" i="1"/>
  <c r="R826" i="1"/>
  <c r="S826" i="1"/>
  <c r="T785" i="1"/>
  <c r="AC785" i="1"/>
  <c r="AD785" i="1"/>
  <c r="T781" i="1"/>
  <c r="AC781" i="1"/>
  <c r="AD781" i="1"/>
  <c r="T777" i="1"/>
  <c r="AC777" i="1"/>
  <c r="AD777" i="1"/>
  <c r="AG777" i="1" s="1"/>
  <c r="AH777" i="1" s="1"/>
  <c r="T773" i="1"/>
  <c r="AC773" i="1"/>
  <c r="AD773" i="1" s="1"/>
  <c r="AF773" i="1" s="1"/>
  <c r="T770" i="1"/>
  <c r="T766" i="1"/>
  <c r="AC766" i="1"/>
  <c r="AD766" i="1"/>
  <c r="T763" i="1"/>
  <c r="U763" i="1" s="1"/>
  <c r="AC763" i="1"/>
  <c r="AD763" i="1" s="1"/>
  <c r="T756" i="1"/>
  <c r="T752" i="1"/>
  <c r="AC752" i="1"/>
  <c r="AD752" i="1"/>
  <c r="AF752" i="1" s="1"/>
  <c r="T748" i="1"/>
  <c r="T744" i="1"/>
  <c r="AC744" i="1"/>
  <c r="AD744" i="1"/>
  <c r="T741" i="1"/>
  <c r="AC741" i="1"/>
  <c r="AD741" i="1" s="1"/>
  <c r="T740" i="1"/>
  <c r="AB740" i="1" s="1"/>
  <c r="AC740" i="1"/>
  <c r="AD740" i="1" s="1"/>
  <c r="T736" i="1"/>
  <c r="AC736" i="1"/>
  <c r="AD736" i="1"/>
  <c r="AF736" i="1" s="1"/>
  <c r="T733" i="1"/>
  <c r="AC733" i="1"/>
  <c r="AD733" i="1" s="1"/>
  <c r="T732" i="1"/>
  <c r="V732" i="1"/>
  <c r="V720" i="1"/>
  <c r="T718" i="1"/>
  <c r="AC718" i="1" s="1"/>
  <c r="AD718" i="1" s="1"/>
  <c r="AF718" i="1" s="1"/>
  <c r="V718" i="1"/>
  <c r="V713" i="1"/>
  <c r="T712" i="1"/>
  <c r="T711" i="1"/>
  <c r="AB711" i="1"/>
  <c r="V711" i="1"/>
  <c r="T705" i="1"/>
  <c r="U705" i="1" s="1"/>
  <c r="AB705" i="1"/>
  <c r="AB703" i="1"/>
  <c r="V688" i="1"/>
  <c r="T686" i="1"/>
  <c r="V686" i="1"/>
  <c r="V681" i="1"/>
  <c r="T680" i="1"/>
  <c r="T679" i="1"/>
  <c r="U679" i="1" s="1"/>
  <c r="AB679" i="1"/>
  <c r="V679" i="1"/>
  <c r="T673" i="1"/>
  <c r="U673" i="1" s="1"/>
  <c r="AB673" i="1"/>
  <c r="AB671" i="1"/>
  <c r="V664" i="1"/>
  <c r="T662" i="1"/>
  <c r="U662" i="1"/>
  <c r="R661" i="1"/>
  <c r="S661" i="1" s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T730" i="1"/>
  <c r="AC730" i="1"/>
  <c r="AD730" i="1"/>
  <c r="AB725" i="1"/>
  <c r="T723" i="1"/>
  <c r="AB723" i="1" s="1"/>
  <c r="T722" i="1"/>
  <c r="T715" i="1"/>
  <c r="AB715" i="1" s="1"/>
  <c r="T714" i="1"/>
  <c r="AB709" i="1"/>
  <c r="T707" i="1"/>
  <c r="AB707" i="1"/>
  <c r="T706" i="1"/>
  <c r="T699" i="1"/>
  <c r="AC699" i="1" s="1"/>
  <c r="AD699" i="1" s="1"/>
  <c r="AB699" i="1"/>
  <c r="T698" i="1"/>
  <c r="AB693" i="1"/>
  <c r="T691" i="1"/>
  <c r="AB691" i="1"/>
  <c r="T690" i="1"/>
  <c r="U690" i="1" s="1"/>
  <c r="T683" i="1"/>
  <c r="U683" i="1" s="1"/>
  <c r="AB683" i="1"/>
  <c r="T682" i="1"/>
  <c r="AB677" i="1"/>
  <c r="T675" i="1"/>
  <c r="AB675" i="1"/>
  <c r="T674" i="1"/>
  <c r="T667" i="1"/>
  <c r="U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AC635" i="1" s="1"/>
  <c r="AD635" i="1" s="1"/>
  <c r="T631" i="1"/>
  <c r="AC631" i="1" s="1"/>
  <c r="AD631" i="1" s="1"/>
  <c r="AF631" i="1" s="1"/>
  <c r="U631" i="1"/>
  <c r="T628" i="1"/>
  <c r="U628" i="1" s="1"/>
  <c r="AC628" i="1"/>
  <c r="AD628" i="1" s="1"/>
  <c r="R620" i="1"/>
  <c r="S620" i="1"/>
  <c r="T610" i="1"/>
  <c r="U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U620" i="1" s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R603" i="1"/>
  <c r="S603" i="1"/>
  <c r="R602" i="1"/>
  <c r="S602" i="1"/>
  <c r="R601" i="1"/>
  <c r="S601" i="1"/>
  <c r="R600" i="1"/>
  <c r="S600" i="1" s="1"/>
  <c r="R599" i="1"/>
  <c r="S599" i="1"/>
  <c r="T595" i="1"/>
  <c r="AC595" i="1" s="1"/>
  <c r="AD595" i="1" s="1"/>
  <c r="R594" i="1"/>
  <c r="S594" i="1" s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/>
  <c r="AF636" i="1" s="1"/>
  <c r="U635" i="1"/>
  <c r="AB635" i="1"/>
  <c r="AB634" i="1"/>
  <c r="U596" i="1"/>
  <c r="AC596" i="1"/>
  <c r="AD596" i="1" s="1"/>
  <c r="AF596" i="1" s="1"/>
  <c r="U647" i="1"/>
  <c r="AB647" i="1"/>
  <c r="U624" i="1"/>
  <c r="AG624" i="1" s="1"/>
  <c r="AH624" i="1" s="1"/>
  <c r="AC624" i="1"/>
  <c r="AD624" i="1" s="1"/>
  <c r="AF624" i="1" s="1"/>
  <c r="U623" i="1"/>
  <c r="AB623" i="1"/>
  <c r="AC623" i="1"/>
  <c r="AD623" i="1"/>
  <c r="AF623" i="1"/>
  <c r="U616" i="1"/>
  <c r="AC616" i="1"/>
  <c r="AD616" i="1" s="1"/>
  <c r="U615" i="1"/>
  <c r="AB615" i="1"/>
  <c r="U600" i="1"/>
  <c r="AC599" i="1"/>
  <c r="AD599" i="1" s="1"/>
  <c r="U556" i="1"/>
  <c r="AD556" i="1"/>
  <c r="U644" i="1"/>
  <c r="AG644" i="1"/>
  <c r="AH644" i="1" s="1"/>
  <c r="AC644" i="1"/>
  <c r="AD644" i="1"/>
  <c r="AF644" i="1" s="1"/>
  <c r="AB643" i="1"/>
  <c r="U639" i="1"/>
  <c r="AB639" i="1"/>
  <c r="AC639" i="1"/>
  <c r="AD639" i="1"/>
  <c r="AF639" i="1"/>
  <c r="U632" i="1"/>
  <c r="AC632" i="1"/>
  <c r="AD632" i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T592" i="1"/>
  <c r="T557" i="1"/>
  <c r="AB557" i="1" s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AA218" i="1"/>
  <c r="S431" i="1"/>
  <c r="AF988" i="1"/>
  <c r="AG988" i="1"/>
  <c r="AH988" i="1" s="1"/>
  <c r="AC1000" i="1"/>
  <c r="AD1000" i="1" s="1"/>
  <c r="AC992" i="1"/>
  <c r="AD992" i="1" s="1"/>
  <c r="T822" i="1"/>
  <c r="AB822" i="1"/>
  <c r="T818" i="1"/>
  <c r="AB818" i="1" s="1"/>
  <c r="T814" i="1"/>
  <c r="AB814" i="1"/>
  <c r="T798" i="1"/>
  <c r="AB798" i="1"/>
  <c r="T794" i="1"/>
  <c r="AB794" i="1" s="1"/>
  <c r="AF782" i="1"/>
  <c r="AF758" i="1"/>
  <c r="AF746" i="1"/>
  <c r="AG746" i="1" s="1"/>
  <c r="AH746" i="1" s="1"/>
  <c r="AF731" i="1"/>
  <c r="AC724" i="1"/>
  <c r="AD724" i="1" s="1"/>
  <c r="AF724" i="1" s="1"/>
  <c r="U724" i="1"/>
  <c r="AC716" i="1"/>
  <c r="AD716" i="1"/>
  <c r="AF716" i="1" s="1"/>
  <c r="U716" i="1"/>
  <c r="AD708" i="1"/>
  <c r="U708" i="1"/>
  <c r="AC700" i="1"/>
  <c r="AD700" i="1" s="1"/>
  <c r="U700" i="1"/>
  <c r="AC684" i="1"/>
  <c r="AD684" i="1"/>
  <c r="U684" i="1"/>
  <c r="AC668" i="1"/>
  <c r="AD668" i="1" s="1"/>
  <c r="U668" i="1"/>
  <c r="V905" i="1"/>
  <c r="V904" i="1"/>
  <c r="T904" i="1"/>
  <c r="AB904" i="1" s="1"/>
  <c r="V901" i="1"/>
  <c r="T901" i="1"/>
  <c r="V898" i="1"/>
  <c r="T898" i="1"/>
  <c r="U898" i="1" s="1"/>
  <c r="V896" i="1"/>
  <c r="T896" i="1"/>
  <c r="V890" i="1"/>
  <c r="T890" i="1"/>
  <c r="V883" i="1"/>
  <c r="T883" i="1"/>
  <c r="AB883" i="1" s="1"/>
  <c r="V882" i="1"/>
  <c r="T882" i="1"/>
  <c r="V881" i="1"/>
  <c r="T881" i="1"/>
  <c r="V879" i="1"/>
  <c r="T879" i="1"/>
  <c r="V878" i="1"/>
  <c r="T878" i="1"/>
  <c r="AB878" i="1"/>
  <c r="V877" i="1"/>
  <c r="V876" i="1"/>
  <c r="T876" i="1"/>
  <c r="AB876" i="1" s="1"/>
  <c r="V875" i="1"/>
  <c r="T875" i="1"/>
  <c r="AB875" i="1" s="1"/>
  <c r="V874" i="1"/>
  <c r="T874" i="1"/>
  <c r="AB874" i="1"/>
  <c r="V873" i="1"/>
  <c r="V872" i="1"/>
  <c r="T872" i="1"/>
  <c r="V871" i="1"/>
  <c r="T871" i="1"/>
  <c r="V870" i="1"/>
  <c r="T870" i="1"/>
  <c r="AB870" i="1" s="1"/>
  <c r="V869" i="1"/>
  <c r="T869" i="1"/>
  <c r="AC869" i="1" s="1"/>
  <c r="V868" i="1"/>
  <c r="T868" i="1"/>
  <c r="V867" i="1"/>
  <c r="V866" i="1"/>
  <c r="T866" i="1"/>
  <c r="V865" i="1"/>
  <c r="T865" i="1"/>
  <c r="U865" i="1" s="1"/>
  <c r="V864" i="1"/>
  <c r="T864" i="1"/>
  <c r="AC864" i="1" s="1"/>
  <c r="V863" i="1"/>
  <c r="T863" i="1"/>
  <c r="AB863" i="1" s="1"/>
  <c r="V861" i="1"/>
  <c r="T861" i="1"/>
  <c r="V860" i="1"/>
  <c r="T860" i="1"/>
  <c r="V859" i="1"/>
  <c r="V858" i="1"/>
  <c r="T858" i="1"/>
  <c r="AB858" i="1"/>
  <c r="V857" i="1"/>
  <c r="T857" i="1"/>
  <c r="AC857" i="1" s="1"/>
  <c r="V856" i="1"/>
  <c r="T856" i="1"/>
  <c r="V855" i="1"/>
  <c r="V854" i="1"/>
  <c r="T854" i="1"/>
  <c r="AB854" i="1"/>
  <c r="V853" i="1"/>
  <c r="T853" i="1"/>
  <c r="AB853" i="1" s="1"/>
  <c r="V852" i="1"/>
  <c r="T852" i="1"/>
  <c r="V851" i="1"/>
  <c r="T851" i="1"/>
  <c r="AB851" i="1" s="1"/>
  <c r="V850" i="1"/>
  <c r="T850" i="1"/>
  <c r="AB850" i="1" s="1"/>
  <c r="V849" i="1"/>
  <c r="T849" i="1"/>
  <c r="U849" i="1" s="1"/>
  <c r="V848" i="1"/>
  <c r="T848" i="1"/>
  <c r="V847" i="1"/>
  <c r="T847" i="1"/>
  <c r="V846" i="1"/>
  <c r="T846" i="1"/>
  <c r="AB846" i="1"/>
  <c r="V845" i="1"/>
  <c r="V844" i="1"/>
  <c r="T844" i="1"/>
  <c r="V843" i="1"/>
  <c r="T843" i="1"/>
  <c r="AB843" i="1" s="1"/>
  <c r="V842" i="1"/>
  <c r="T842" i="1"/>
  <c r="AB842" i="1"/>
  <c r="V841" i="1"/>
  <c r="V840" i="1"/>
  <c r="T840" i="1"/>
  <c r="U840" i="1" s="1"/>
  <c r="V839" i="1"/>
  <c r="T839" i="1"/>
  <c r="V838" i="1"/>
  <c r="T838" i="1"/>
  <c r="T837" i="1"/>
  <c r="V836" i="1"/>
  <c r="T836" i="1"/>
  <c r="V835" i="1"/>
  <c r="T835" i="1"/>
  <c r="V834" i="1"/>
  <c r="T834" i="1"/>
  <c r="V833" i="1"/>
  <c r="T833" i="1"/>
  <c r="V832" i="1"/>
  <c r="T832" i="1"/>
  <c r="AB832" i="1" s="1"/>
  <c r="V831" i="1"/>
  <c r="T831" i="1"/>
  <c r="AB831" i="1" s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U824" i="1" s="1"/>
  <c r="T823" i="1"/>
  <c r="AB823" i="1" s="1"/>
  <c r="AB819" i="1"/>
  <c r="T819" i="1"/>
  <c r="AB815" i="1"/>
  <c r="T815" i="1"/>
  <c r="T811" i="1"/>
  <c r="T807" i="1"/>
  <c r="AB807" i="1" s="1"/>
  <c r="T803" i="1"/>
  <c r="AB803" i="1" s="1"/>
  <c r="T799" i="1"/>
  <c r="AB795" i="1"/>
  <c r="T795" i="1"/>
  <c r="T791" i="1"/>
  <c r="AB791" i="1" s="1"/>
  <c r="AF779" i="1"/>
  <c r="AF775" i="1"/>
  <c r="AG775" i="1"/>
  <c r="AH775" i="1" s="1"/>
  <c r="AF767" i="1"/>
  <c r="AG767" i="1"/>
  <c r="AH767" i="1"/>
  <c r="AF751" i="1"/>
  <c r="AG751" i="1" s="1"/>
  <c r="AH751" i="1" s="1"/>
  <c r="AF743" i="1"/>
  <c r="AG743" i="1" s="1"/>
  <c r="AH743" i="1" s="1"/>
  <c r="AF730" i="1"/>
  <c r="AF651" i="1"/>
  <c r="AG651" i="1" s="1"/>
  <c r="AH651" i="1" s="1"/>
  <c r="AF635" i="1"/>
  <c r="AG635" i="1" s="1"/>
  <c r="AH635" i="1" s="1"/>
  <c r="AC981" i="1"/>
  <c r="AD981" i="1" s="1"/>
  <c r="AC972" i="1"/>
  <c r="AD972" i="1"/>
  <c r="T810" i="1"/>
  <c r="U810" i="1" s="1"/>
  <c r="T806" i="1"/>
  <c r="AB806" i="1"/>
  <c r="T802" i="1"/>
  <c r="AF778" i="1"/>
  <c r="AF774" i="1"/>
  <c r="V956" i="1"/>
  <c r="T955" i="1"/>
  <c r="V954" i="1"/>
  <c r="V953" i="1"/>
  <c r="T953" i="1"/>
  <c r="V952" i="1"/>
  <c r="T952" i="1"/>
  <c r="AB952" i="1"/>
  <c r="V951" i="1"/>
  <c r="V950" i="1"/>
  <c r="T948" i="1"/>
  <c r="AC948" i="1" s="1"/>
  <c r="AB948" i="1"/>
  <c r="V946" i="1"/>
  <c r="V945" i="1"/>
  <c r="V939" i="1"/>
  <c r="T939" i="1"/>
  <c r="AB939" i="1"/>
  <c r="V935" i="1"/>
  <c r="T935" i="1"/>
  <c r="V934" i="1"/>
  <c r="V921" i="1"/>
  <c r="T921" i="1"/>
  <c r="T920" i="1"/>
  <c r="U920" i="1" s="1"/>
  <c r="V919" i="1"/>
  <c r="T919" i="1"/>
  <c r="V918" i="1"/>
  <c r="T918" i="1"/>
  <c r="V917" i="1"/>
  <c r="AB917" i="1"/>
  <c r="V916" i="1"/>
  <c r="T916" i="1"/>
  <c r="V914" i="1"/>
  <c r="V913" i="1"/>
  <c r="T913" i="1"/>
  <c r="V910" i="1"/>
  <c r="T910" i="1"/>
  <c r="V907" i="1"/>
  <c r="V906" i="1"/>
  <c r="T906" i="1"/>
  <c r="V902" i="1"/>
  <c r="V899" i="1"/>
  <c r="T899" i="1"/>
  <c r="V895" i="1"/>
  <c r="T895" i="1"/>
  <c r="V893" i="1"/>
  <c r="T893" i="1"/>
  <c r="V892" i="1"/>
  <c r="T892" i="1"/>
  <c r="V889" i="1"/>
  <c r="AB889" i="1"/>
  <c r="V888" i="1"/>
  <c r="T888" i="1"/>
  <c r="AB888" i="1"/>
  <c r="V887" i="1"/>
  <c r="V885" i="1"/>
  <c r="T885" i="1"/>
  <c r="AB885" i="1"/>
  <c r="V880" i="1"/>
  <c r="T880" i="1"/>
  <c r="AB880" i="1" s="1"/>
  <c r="AB993" i="1"/>
  <c r="AB988" i="1"/>
  <c r="AB979" i="1"/>
  <c r="AB978" i="1"/>
  <c r="AB976" i="1"/>
  <c r="AB972" i="1"/>
  <c r="AB962" i="1"/>
  <c r="AB949" i="1"/>
  <c r="AB933" i="1"/>
  <c r="AB929" i="1"/>
  <c r="AB901" i="1"/>
  <c r="AB890" i="1"/>
  <c r="AB881" i="1"/>
  <c r="AB879" i="1"/>
  <c r="AB871" i="1"/>
  <c r="AB869" i="1"/>
  <c r="AB867" i="1"/>
  <c r="AB860" i="1"/>
  <c r="AB859" i="1"/>
  <c r="AB856" i="1"/>
  <c r="AB849" i="1"/>
  <c r="AB847" i="1"/>
  <c r="AB845" i="1"/>
  <c r="AB844" i="1"/>
  <c r="AB840" i="1"/>
  <c r="AB839" i="1"/>
  <c r="AB837" i="1"/>
  <c r="AB836" i="1"/>
  <c r="AB828" i="1"/>
  <c r="AB827" i="1"/>
  <c r="AB825" i="1"/>
  <c r="AB824" i="1"/>
  <c r="AB820" i="1"/>
  <c r="T816" i="1"/>
  <c r="AB816" i="1" s="1"/>
  <c r="AB812" i="1"/>
  <c r="T812" i="1"/>
  <c r="T808" i="1"/>
  <c r="AB804" i="1"/>
  <c r="T804" i="1"/>
  <c r="T800" i="1"/>
  <c r="T796" i="1"/>
  <c r="AB796" i="1" s="1"/>
  <c r="T792" i="1"/>
  <c r="AB788" i="1"/>
  <c r="T788" i="1"/>
  <c r="AF776" i="1"/>
  <c r="AF764" i="1"/>
  <c r="AF744" i="1"/>
  <c r="AF737" i="1"/>
  <c r="AF733" i="1"/>
  <c r="AD728" i="1"/>
  <c r="U728" i="1"/>
  <c r="AC720" i="1"/>
  <c r="AD720" i="1" s="1"/>
  <c r="AF720" i="1" s="1"/>
  <c r="U720" i="1"/>
  <c r="AC704" i="1"/>
  <c r="AD704" i="1"/>
  <c r="U704" i="1"/>
  <c r="AC696" i="1"/>
  <c r="AD696" i="1" s="1"/>
  <c r="AF696" i="1" s="1"/>
  <c r="U696" i="1"/>
  <c r="U688" i="1"/>
  <c r="AC680" i="1"/>
  <c r="AD680" i="1" s="1"/>
  <c r="AF680" i="1" s="1"/>
  <c r="U680" i="1"/>
  <c r="AC672" i="1"/>
  <c r="AD672" i="1"/>
  <c r="AF672" i="1" s="1"/>
  <c r="U588" i="1"/>
  <c r="AC588" i="1"/>
  <c r="AD588" i="1"/>
  <c r="AC999" i="1"/>
  <c r="AD999" i="1" s="1"/>
  <c r="AF999" i="1" s="1"/>
  <c r="AC997" i="1"/>
  <c r="AD997" i="1" s="1"/>
  <c r="AC986" i="1"/>
  <c r="AD986" i="1"/>
  <c r="AC979" i="1"/>
  <c r="AD979" i="1" s="1"/>
  <c r="T790" i="1"/>
  <c r="AF762" i="1"/>
  <c r="V960" i="1"/>
  <c r="T960" i="1"/>
  <c r="V959" i="1"/>
  <c r="T959" i="1"/>
  <c r="V949" i="1"/>
  <c r="T949" i="1"/>
  <c r="V947" i="1"/>
  <c r="T947" i="1"/>
  <c r="V944" i="1"/>
  <c r="V943" i="1"/>
  <c r="T943" i="1"/>
  <c r="V942" i="1"/>
  <c r="T942" i="1"/>
  <c r="V941" i="1"/>
  <c r="T941" i="1"/>
  <c r="V940" i="1"/>
  <c r="V938" i="1"/>
  <c r="T938" i="1"/>
  <c r="V937" i="1"/>
  <c r="V936" i="1"/>
  <c r="T936" i="1"/>
  <c r="V933" i="1"/>
  <c r="T933" i="1"/>
  <c r="V932" i="1"/>
  <c r="T932" i="1"/>
  <c r="AB932" i="1" s="1"/>
  <c r="V931" i="1"/>
  <c r="T931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V915" i="1"/>
  <c r="T912" i="1"/>
  <c r="AC912" i="1" s="1"/>
  <c r="AB912" i="1"/>
  <c r="V911" i="1"/>
  <c r="T911" i="1"/>
  <c r="V909" i="1"/>
  <c r="V908" i="1"/>
  <c r="T908" i="1"/>
  <c r="AB908" i="1" s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/>
  <c r="AB986" i="1"/>
  <c r="T821" i="1"/>
  <c r="AB821" i="1" s="1"/>
  <c r="T817" i="1"/>
  <c r="U817" i="1" s="1"/>
  <c r="T813" i="1"/>
  <c r="T809" i="1"/>
  <c r="T805" i="1"/>
  <c r="T801" i="1"/>
  <c r="T797" i="1"/>
  <c r="AB797" i="1" s="1"/>
  <c r="T793" i="1"/>
  <c r="T789" i="1"/>
  <c r="AB789" i="1"/>
  <c r="AF785" i="1"/>
  <c r="AG785" i="1"/>
  <c r="AH785" i="1" s="1"/>
  <c r="AF777" i="1"/>
  <c r="AF769" i="1"/>
  <c r="AG769" i="1" s="1"/>
  <c r="AH769" i="1"/>
  <c r="AF753" i="1"/>
  <c r="AG753" i="1"/>
  <c r="AH753" i="1"/>
  <c r="AB728" i="1"/>
  <c r="AC727" i="1"/>
  <c r="AD727" i="1" s="1"/>
  <c r="U727" i="1"/>
  <c r="AB724" i="1"/>
  <c r="AC723" i="1"/>
  <c r="AD723" i="1" s="1"/>
  <c r="U723" i="1"/>
  <c r="AB720" i="1"/>
  <c r="AC719" i="1"/>
  <c r="AD719" i="1" s="1"/>
  <c r="AF719" i="1" s="1"/>
  <c r="AB716" i="1"/>
  <c r="AC715" i="1"/>
  <c r="AD715" i="1"/>
  <c r="U715" i="1"/>
  <c r="AC711" i="1"/>
  <c r="AD711" i="1" s="1"/>
  <c r="U711" i="1"/>
  <c r="AB708" i="1"/>
  <c r="AC707" i="1"/>
  <c r="AD707" i="1" s="1"/>
  <c r="U707" i="1"/>
  <c r="AB704" i="1"/>
  <c r="AB700" i="1"/>
  <c r="AB696" i="1"/>
  <c r="AC695" i="1"/>
  <c r="AD695" i="1" s="1"/>
  <c r="AC691" i="1"/>
  <c r="AD691" i="1"/>
  <c r="U691" i="1"/>
  <c r="AB688" i="1"/>
  <c r="AC687" i="1"/>
  <c r="AD687" i="1" s="1"/>
  <c r="AB684" i="1"/>
  <c r="AC683" i="1"/>
  <c r="AD683" i="1" s="1"/>
  <c r="AB680" i="1"/>
  <c r="AC679" i="1"/>
  <c r="AD679" i="1" s="1"/>
  <c r="AB676" i="1"/>
  <c r="AC675" i="1"/>
  <c r="AD675" i="1" s="1"/>
  <c r="U675" i="1"/>
  <c r="AB672" i="1"/>
  <c r="AC671" i="1"/>
  <c r="AD671" i="1" s="1"/>
  <c r="U671" i="1"/>
  <c r="AB668" i="1"/>
  <c r="AC667" i="1"/>
  <c r="AD667" i="1" s="1"/>
  <c r="AF667" i="1" s="1"/>
  <c r="U661" i="1"/>
  <c r="AC661" i="1"/>
  <c r="AD661" i="1" s="1"/>
  <c r="AF661" i="1" s="1"/>
  <c r="U653" i="1"/>
  <c r="AC653" i="1"/>
  <c r="AD653" i="1" s="1"/>
  <c r="AG653" i="1" s="1"/>
  <c r="AH653" i="1" s="1"/>
  <c r="AC645" i="1"/>
  <c r="AD645" i="1" s="1"/>
  <c r="AF645" i="1" s="1"/>
  <c r="U637" i="1"/>
  <c r="AG637" i="1" s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V783" i="1"/>
  <c r="V782" i="1"/>
  <c r="AB782" i="1"/>
  <c r="V781" i="1"/>
  <c r="AB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V759" i="1"/>
  <c r="AB759" i="1"/>
  <c r="V758" i="1"/>
  <c r="AB758" i="1"/>
  <c r="V757" i="1"/>
  <c r="AB757" i="1"/>
  <c r="V756" i="1"/>
  <c r="V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V744" i="1"/>
  <c r="V743" i="1"/>
  <c r="AB743" i="1"/>
  <c r="V742" i="1"/>
  <c r="V741" i="1"/>
  <c r="AB741" i="1"/>
  <c r="V740" i="1"/>
  <c r="AB739" i="1"/>
  <c r="AB738" i="1"/>
  <c r="AB737" i="1"/>
  <c r="AB736" i="1"/>
  <c r="AB733" i="1"/>
  <c r="AB731" i="1"/>
  <c r="AB730" i="1"/>
  <c r="AB729" i="1"/>
  <c r="AC726" i="1"/>
  <c r="AD726" i="1" s="1"/>
  <c r="U726" i="1"/>
  <c r="AC714" i="1"/>
  <c r="AD714" i="1"/>
  <c r="U714" i="1"/>
  <c r="AC710" i="1"/>
  <c r="AD710" i="1"/>
  <c r="U710" i="1"/>
  <c r="AC706" i="1"/>
  <c r="AD706" i="1" s="1"/>
  <c r="U706" i="1"/>
  <c r="AC702" i="1"/>
  <c r="AD702" i="1" s="1"/>
  <c r="AF702" i="1" s="1"/>
  <c r="U702" i="1"/>
  <c r="AC698" i="1"/>
  <c r="AD698" i="1"/>
  <c r="U698" i="1"/>
  <c r="AC694" i="1"/>
  <c r="AD694" i="1" s="1"/>
  <c r="U694" i="1"/>
  <c r="AC690" i="1"/>
  <c r="AD690" i="1" s="1"/>
  <c r="AC682" i="1"/>
  <c r="AD682" i="1"/>
  <c r="U682" i="1"/>
  <c r="U678" i="1"/>
  <c r="AC674" i="1"/>
  <c r="AD674" i="1" s="1"/>
  <c r="AF674" i="1" s="1"/>
  <c r="U674" i="1"/>
  <c r="AC666" i="1"/>
  <c r="AD666" i="1"/>
  <c r="U666" i="1"/>
  <c r="AG666" i="1" s="1"/>
  <c r="AF599" i="1"/>
  <c r="T593" i="1"/>
  <c r="AB593" i="1"/>
  <c r="AC787" i="1"/>
  <c r="AD787" i="1" s="1"/>
  <c r="U785" i="1"/>
  <c r="U784" i="1"/>
  <c r="U782" i="1"/>
  <c r="AG782" i="1" s="1"/>
  <c r="AH782" i="1" s="1"/>
  <c r="U781" i="1"/>
  <c r="U779" i="1"/>
  <c r="AG779" i="1" s="1"/>
  <c r="AH779" i="1" s="1"/>
  <c r="U778" i="1"/>
  <c r="AG778" i="1"/>
  <c r="AH778" i="1" s="1"/>
  <c r="U777" i="1"/>
  <c r="U776" i="1"/>
  <c r="U775" i="1"/>
  <c r="U774" i="1"/>
  <c r="U773" i="1"/>
  <c r="U771" i="1"/>
  <c r="AG771" i="1" s="1"/>
  <c r="AH771" i="1" s="1"/>
  <c r="U769" i="1"/>
  <c r="U767" i="1"/>
  <c r="U766" i="1"/>
  <c r="U765" i="1"/>
  <c r="U764" i="1"/>
  <c r="U762" i="1"/>
  <c r="AG762" i="1"/>
  <c r="AH762" i="1" s="1"/>
  <c r="U759" i="1"/>
  <c r="U758" i="1"/>
  <c r="AG758" i="1" s="1"/>
  <c r="U754" i="1"/>
  <c r="AG754" i="1" s="1"/>
  <c r="AH754" i="1" s="1"/>
  <c r="U753" i="1"/>
  <c r="U752" i="1"/>
  <c r="U751" i="1"/>
  <c r="U749" i="1"/>
  <c r="U746" i="1"/>
  <c r="U744" i="1"/>
  <c r="U743" i="1"/>
  <c r="U741" i="1"/>
  <c r="U740" i="1"/>
  <c r="U739" i="1"/>
  <c r="U738" i="1"/>
  <c r="AG738" i="1" s="1"/>
  <c r="AH738" i="1" s="1"/>
  <c r="U737" i="1"/>
  <c r="U736" i="1"/>
  <c r="AG736" i="1"/>
  <c r="AH736" i="1" s="1"/>
  <c r="U733" i="1"/>
  <c r="U732" i="1"/>
  <c r="U731" i="1"/>
  <c r="U730" i="1"/>
  <c r="AG730" i="1" s="1"/>
  <c r="AB726" i="1"/>
  <c r="AC725" i="1"/>
  <c r="AD725" i="1"/>
  <c r="U725" i="1"/>
  <c r="AC721" i="1"/>
  <c r="AD721" i="1" s="1"/>
  <c r="AB718" i="1"/>
  <c r="AB714" i="1"/>
  <c r="AB710" i="1"/>
  <c r="AC709" i="1"/>
  <c r="AD709" i="1"/>
  <c r="U709" i="1"/>
  <c r="AB706" i="1"/>
  <c r="AC705" i="1"/>
  <c r="AD705" i="1"/>
  <c r="AB702" i="1"/>
  <c r="AC701" i="1"/>
  <c r="AD701" i="1"/>
  <c r="AF701" i="1" s="1"/>
  <c r="AG701" i="1" s="1"/>
  <c r="AH701" i="1" s="1"/>
  <c r="U701" i="1"/>
  <c r="AB698" i="1"/>
  <c r="AC697" i="1"/>
  <c r="AD697" i="1" s="1"/>
  <c r="U697" i="1"/>
  <c r="AB694" i="1"/>
  <c r="AC693" i="1"/>
  <c r="AD693" i="1"/>
  <c r="AF693" i="1" s="1"/>
  <c r="U693" i="1"/>
  <c r="AC689" i="1"/>
  <c r="AD689" i="1" s="1"/>
  <c r="U689" i="1"/>
  <c r="AB682" i="1"/>
  <c r="AC681" i="1"/>
  <c r="AD681" i="1" s="1"/>
  <c r="AB678" i="1"/>
  <c r="AC677" i="1"/>
  <c r="AD677" i="1" s="1"/>
  <c r="U677" i="1"/>
  <c r="AB674" i="1"/>
  <c r="AC673" i="1"/>
  <c r="AD673" i="1"/>
  <c r="AC669" i="1"/>
  <c r="AD669" i="1"/>
  <c r="AF669" i="1" s="1"/>
  <c r="AB666" i="1"/>
  <c r="T665" i="1"/>
  <c r="T657" i="1"/>
  <c r="AB657" i="1" s="1"/>
  <c r="AB653" i="1"/>
  <c r="T649" i="1"/>
  <c r="AB649" i="1" s="1"/>
  <c r="T641" i="1"/>
  <c r="AB637" i="1"/>
  <c r="T633" i="1"/>
  <c r="AB633" i="1"/>
  <c r="T625" i="1"/>
  <c r="AC625" i="1" s="1"/>
  <c r="AD625" i="1" s="1"/>
  <c r="AB621" i="1"/>
  <c r="T617" i="1"/>
  <c r="AB617" i="1"/>
  <c r="AB613" i="1"/>
  <c r="T609" i="1"/>
  <c r="AB605" i="1"/>
  <c r="T601" i="1"/>
  <c r="AB601" i="1"/>
  <c r="AB597" i="1"/>
  <c r="T589" i="1"/>
  <c r="U589" i="1" s="1"/>
  <c r="AB589" i="1"/>
  <c r="T590" i="1"/>
  <c r="T582" i="1"/>
  <c r="U582" i="1" s="1"/>
  <c r="AC662" i="1"/>
  <c r="AD662" i="1" s="1"/>
  <c r="AF662" i="1" s="1"/>
  <c r="AC658" i="1"/>
  <c r="AD658" i="1" s="1"/>
  <c r="AC654" i="1"/>
  <c r="AD654" i="1" s="1"/>
  <c r="AC650" i="1"/>
  <c r="AD650" i="1" s="1"/>
  <c r="AC634" i="1"/>
  <c r="AD634" i="1"/>
  <c r="AC622" i="1"/>
  <c r="AD622" i="1"/>
  <c r="AC618" i="1"/>
  <c r="AD618" i="1" s="1"/>
  <c r="AC610" i="1"/>
  <c r="AD610" i="1"/>
  <c r="AC606" i="1"/>
  <c r="AD606" i="1" s="1"/>
  <c r="AC602" i="1"/>
  <c r="AD602" i="1" s="1"/>
  <c r="AC598" i="1"/>
  <c r="AD598" i="1" s="1"/>
  <c r="AB592" i="1"/>
  <c r="T591" i="1"/>
  <c r="AB591" i="1"/>
  <c r="T587" i="1"/>
  <c r="T579" i="1"/>
  <c r="AC579" i="1" s="1"/>
  <c r="AD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 s="1"/>
  <c r="AH612" i="1" s="1"/>
  <c r="AC611" i="1"/>
  <c r="AD611" i="1" s="1"/>
  <c r="AC640" i="1"/>
  <c r="AD640" i="1"/>
  <c r="AC594" i="1"/>
  <c r="AD594" i="1"/>
  <c r="AC626" i="1"/>
  <c r="AD626" i="1" s="1"/>
  <c r="AC642" i="1"/>
  <c r="AD642" i="1"/>
  <c r="AC568" i="1"/>
  <c r="AD568" i="1"/>
  <c r="AF568" i="1"/>
  <c r="U549" i="1"/>
  <c r="AB619" i="1"/>
  <c r="U640" i="1"/>
  <c r="AC604" i="1"/>
  <c r="AD604" i="1" s="1"/>
  <c r="AF604" i="1"/>
  <c r="AB631" i="1"/>
  <c r="AB600" i="1"/>
  <c r="AC630" i="1"/>
  <c r="AD630" i="1" s="1"/>
  <c r="AC646" i="1"/>
  <c r="AD646" i="1" s="1"/>
  <c r="AF646" i="1" s="1"/>
  <c r="AB612" i="1"/>
  <c r="AB642" i="1"/>
  <c r="AG752" i="1"/>
  <c r="AH752" i="1"/>
  <c r="AH758" i="1"/>
  <c r="AG744" i="1"/>
  <c r="AH744" i="1" s="1"/>
  <c r="AG776" i="1"/>
  <c r="AH776" i="1" s="1"/>
  <c r="AF628" i="1"/>
  <c r="AG628" i="1"/>
  <c r="AH628" i="1" s="1"/>
  <c r="AB628" i="1"/>
  <c r="AB620" i="1"/>
  <c r="U599" i="1"/>
  <c r="AB610" i="1"/>
  <c r="AB606" i="1"/>
  <c r="AB658" i="1"/>
  <c r="AB654" i="1"/>
  <c r="U962" i="1"/>
  <c r="AC962" i="1"/>
  <c r="AD962" i="1" s="1"/>
  <c r="U655" i="1"/>
  <c r="AC655" i="1"/>
  <c r="AD655" i="1" s="1"/>
  <c r="AB655" i="1"/>
  <c r="AG737" i="1"/>
  <c r="AH737" i="1" s="1"/>
  <c r="AG600" i="1"/>
  <c r="AH600" i="1" s="1"/>
  <c r="U627" i="1"/>
  <c r="U595" i="1"/>
  <c r="AB595" i="1"/>
  <c r="AB650" i="1"/>
  <c r="AB662" i="1"/>
  <c r="U648" i="1"/>
  <c r="AC648" i="1"/>
  <c r="AD648" i="1" s="1"/>
  <c r="U656" i="1"/>
  <c r="AC656" i="1"/>
  <c r="AD656" i="1" s="1"/>
  <c r="AF656" i="1" s="1"/>
  <c r="U664" i="1"/>
  <c r="AC664" i="1"/>
  <c r="AD664" i="1" s="1"/>
  <c r="AC985" i="1"/>
  <c r="AD985" i="1" s="1"/>
  <c r="U663" i="1"/>
  <c r="AC663" i="1"/>
  <c r="AD663" i="1"/>
  <c r="AB663" i="1"/>
  <c r="AG773" i="1"/>
  <c r="AH773" i="1" s="1"/>
  <c r="AG764" i="1"/>
  <c r="AH764" i="1" s="1"/>
  <c r="AH730" i="1"/>
  <c r="AG731" i="1"/>
  <c r="AH731" i="1" s="1"/>
  <c r="U638" i="1"/>
  <c r="AB638" i="1"/>
  <c r="AB664" i="1"/>
  <c r="AC998" i="1"/>
  <c r="AD998" i="1" s="1"/>
  <c r="AG623" i="1"/>
  <c r="AH623" i="1" s="1"/>
  <c r="U550" i="1"/>
  <c r="U592" i="1"/>
  <c r="AG592" i="1" s="1"/>
  <c r="AH592" i="1" s="1"/>
  <c r="AC592" i="1"/>
  <c r="AD592" i="1"/>
  <c r="AF592" i="1" s="1"/>
  <c r="U607" i="1"/>
  <c r="AB607" i="1"/>
  <c r="AC607" i="1"/>
  <c r="AD607" i="1"/>
  <c r="AF598" i="1"/>
  <c r="AF630" i="1"/>
  <c r="AG662" i="1"/>
  <c r="AH662" i="1" s="1"/>
  <c r="AC589" i="1"/>
  <c r="AD589" i="1" s="1"/>
  <c r="AG589" i="1" s="1"/>
  <c r="AH589" i="1" s="1"/>
  <c r="AF725" i="1"/>
  <c r="AG725" i="1" s="1"/>
  <c r="AH725" i="1" s="1"/>
  <c r="AF787" i="1"/>
  <c r="AF666" i="1"/>
  <c r="AH666" i="1"/>
  <c r="AG674" i="1"/>
  <c r="AH674" i="1" s="1"/>
  <c r="AF698" i="1"/>
  <c r="AG698" i="1"/>
  <c r="AH698" i="1" s="1"/>
  <c r="AF714" i="1"/>
  <c r="AF691" i="1"/>
  <c r="AG691" i="1"/>
  <c r="AH691" i="1" s="1"/>
  <c r="AF707" i="1"/>
  <c r="AC816" i="1"/>
  <c r="AD816" i="1"/>
  <c r="U816" i="1"/>
  <c r="AF981" i="1"/>
  <c r="AC795" i="1"/>
  <c r="AD795" i="1"/>
  <c r="AF795" i="1" s="1"/>
  <c r="U795" i="1"/>
  <c r="AC803" i="1"/>
  <c r="AD803" i="1"/>
  <c r="U803" i="1"/>
  <c r="AC819" i="1"/>
  <c r="AD819" i="1"/>
  <c r="U819" i="1"/>
  <c r="AC824" i="1"/>
  <c r="AD824" i="1" s="1"/>
  <c r="AC826" i="1"/>
  <c r="AD826" i="1" s="1"/>
  <c r="U826" i="1"/>
  <c r="AC828" i="1"/>
  <c r="AD828" i="1" s="1"/>
  <c r="U828" i="1"/>
  <c r="AC830" i="1"/>
  <c r="AD830" i="1" s="1"/>
  <c r="U830" i="1"/>
  <c r="AC832" i="1"/>
  <c r="AD832" i="1"/>
  <c r="U832" i="1"/>
  <c r="AC834" i="1"/>
  <c r="AD834" i="1"/>
  <c r="U834" i="1"/>
  <c r="AC836" i="1"/>
  <c r="AD836" i="1"/>
  <c r="U836" i="1"/>
  <c r="AC838" i="1"/>
  <c r="AD838" i="1" s="1"/>
  <c r="U838" i="1"/>
  <c r="AC840" i="1"/>
  <c r="AD840" i="1" s="1"/>
  <c r="AC842" i="1"/>
  <c r="AD842" i="1" s="1"/>
  <c r="U842" i="1"/>
  <c r="AC844" i="1"/>
  <c r="AD844" i="1" s="1"/>
  <c r="U844" i="1"/>
  <c r="AC846" i="1"/>
  <c r="AD846" i="1" s="1"/>
  <c r="AF846" i="1" s="1"/>
  <c r="U846" i="1"/>
  <c r="AC848" i="1"/>
  <c r="AD848" i="1"/>
  <c r="U848" i="1"/>
  <c r="AC850" i="1"/>
  <c r="AD850" i="1"/>
  <c r="U850" i="1"/>
  <c r="AC852" i="1"/>
  <c r="AD852" i="1"/>
  <c r="U852" i="1"/>
  <c r="AC854" i="1"/>
  <c r="AD854" i="1"/>
  <c r="U854" i="1"/>
  <c r="AC856" i="1"/>
  <c r="AD856" i="1"/>
  <c r="U856" i="1"/>
  <c r="AC858" i="1"/>
  <c r="AD858" i="1" s="1"/>
  <c r="U858" i="1"/>
  <c r="AC860" i="1"/>
  <c r="AD860" i="1" s="1"/>
  <c r="U860" i="1"/>
  <c r="AD864" i="1"/>
  <c r="U864" i="1"/>
  <c r="AC866" i="1"/>
  <c r="AD866" i="1"/>
  <c r="U866" i="1"/>
  <c r="AC870" i="1"/>
  <c r="AD870" i="1"/>
  <c r="U870" i="1"/>
  <c r="AC872" i="1"/>
  <c r="AD872" i="1"/>
  <c r="AF872" i="1" s="1"/>
  <c r="AC874" i="1"/>
  <c r="AD874" i="1" s="1"/>
  <c r="U874" i="1"/>
  <c r="AC876" i="1"/>
  <c r="AD876" i="1" s="1"/>
  <c r="AC878" i="1"/>
  <c r="AD878" i="1" s="1"/>
  <c r="AF878" i="1" s="1"/>
  <c r="U878" i="1"/>
  <c r="AC881" i="1"/>
  <c r="AD881" i="1"/>
  <c r="AF881" i="1" s="1"/>
  <c r="U881" i="1"/>
  <c r="AC883" i="1"/>
  <c r="AD883" i="1"/>
  <c r="U883" i="1"/>
  <c r="AC896" i="1"/>
  <c r="AD896" i="1"/>
  <c r="U896" i="1"/>
  <c r="AC901" i="1"/>
  <c r="AD901" i="1" s="1"/>
  <c r="U901" i="1"/>
  <c r="AC905" i="1"/>
  <c r="AD905" i="1" s="1"/>
  <c r="AC794" i="1"/>
  <c r="AD794" i="1" s="1"/>
  <c r="U794" i="1"/>
  <c r="AC814" i="1"/>
  <c r="AD814" i="1" s="1"/>
  <c r="AF814" i="1" s="1"/>
  <c r="U814" i="1"/>
  <c r="AC822" i="1"/>
  <c r="AD822" i="1" s="1"/>
  <c r="U822" i="1"/>
  <c r="AF634" i="1"/>
  <c r="AG634" i="1" s="1"/>
  <c r="AH634" i="1" s="1"/>
  <c r="AF650" i="1"/>
  <c r="AG650" i="1" s="1"/>
  <c r="AH650" i="1" s="1"/>
  <c r="U609" i="1"/>
  <c r="AC609" i="1"/>
  <c r="AD609" i="1"/>
  <c r="U657" i="1"/>
  <c r="AC657" i="1"/>
  <c r="AD657" i="1"/>
  <c r="AF657" i="1" s="1"/>
  <c r="AF673" i="1"/>
  <c r="AG673" i="1"/>
  <c r="AH673" i="1"/>
  <c r="AF705" i="1"/>
  <c r="AG705" i="1"/>
  <c r="AH705" i="1" s="1"/>
  <c r="AF605" i="1"/>
  <c r="AB625" i="1"/>
  <c r="AH637" i="1"/>
  <c r="AF671" i="1"/>
  <c r="AG671" i="1" s="1"/>
  <c r="AH671" i="1" s="1"/>
  <c r="AF687" i="1"/>
  <c r="AG719" i="1"/>
  <c r="AH719" i="1"/>
  <c r="AC793" i="1"/>
  <c r="AD793" i="1"/>
  <c r="U793" i="1"/>
  <c r="AC801" i="1"/>
  <c r="AD801" i="1"/>
  <c r="AF801" i="1" s="1"/>
  <c r="U801" i="1"/>
  <c r="AC809" i="1"/>
  <c r="AD809" i="1"/>
  <c r="U809" i="1"/>
  <c r="AC817" i="1"/>
  <c r="AD817" i="1"/>
  <c r="AC886" i="1"/>
  <c r="AD886" i="1" s="1"/>
  <c r="U886" i="1"/>
  <c r="AC897" i="1"/>
  <c r="AD897" i="1" s="1"/>
  <c r="U897" i="1"/>
  <c r="AC903" i="1"/>
  <c r="AD903" i="1" s="1"/>
  <c r="AF903" i="1" s="1"/>
  <c r="U903" i="1"/>
  <c r="AC909" i="1"/>
  <c r="AD909" i="1"/>
  <c r="U909" i="1"/>
  <c r="AD912" i="1"/>
  <c r="U912" i="1"/>
  <c r="AC925" i="1"/>
  <c r="AD925" i="1"/>
  <c r="AC930" i="1"/>
  <c r="AD930" i="1" s="1"/>
  <c r="U930" i="1"/>
  <c r="AC932" i="1"/>
  <c r="AD932" i="1" s="1"/>
  <c r="U932" i="1"/>
  <c r="AC936" i="1"/>
  <c r="AD936" i="1" s="1"/>
  <c r="U936" i="1"/>
  <c r="U941" i="1"/>
  <c r="AC947" i="1"/>
  <c r="AD947" i="1"/>
  <c r="U947" i="1"/>
  <c r="AC959" i="1"/>
  <c r="AD959" i="1"/>
  <c r="U959" i="1"/>
  <c r="AC790" i="1"/>
  <c r="AD790" i="1" s="1"/>
  <c r="U790" i="1"/>
  <c r="AG680" i="1"/>
  <c r="AH680" i="1" s="1"/>
  <c r="AG696" i="1"/>
  <c r="AH696" i="1"/>
  <c r="AF728" i="1"/>
  <c r="AG728" i="1" s="1"/>
  <c r="AH728" i="1" s="1"/>
  <c r="AB897" i="1"/>
  <c r="AB909" i="1"/>
  <c r="AC885" i="1"/>
  <c r="AD885" i="1"/>
  <c r="U885" i="1"/>
  <c r="AC888" i="1"/>
  <c r="AD888" i="1"/>
  <c r="AF888" i="1" s="1"/>
  <c r="U888" i="1"/>
  <c r="AC899" i="1"/>
  <c r="AD899" i="1" s="1"/>
  <c r="U899" i="1"/>
  <c r="AC906" i="1"/>
  <c r="AD906" i="1" s="1"/>
  <c r="U906" i="1"/>
  <c r="AC914" i="1"/>
  <c r="AD914" i="1" s="1"/>
  <c r="U914" i="1"/>
  <c r="AD917" i="1"/>
  <c r="AF917" i="1" s="1"/>
  <c r="AG917" i="1" s="1"/>
  <c r="AH917" i="1" s="1"/>
  <c r="U917" i="1"/>
  <c r="AC919" i="1"/>
  <c r="AD919" i="1" s="1"/>
  <c r="U919" i="1"/>
  <c r="AC921" i="1"/>
  <c r="AD921" i="1"/>
  <c r="U921" i="1"/>
  <c r="AC926" i="1"/>
  <c r="AD926" i="1"/>
  <c r="U926" i="1"/>
  <c r="AC935" i="1"/>
  <c r="AD935" i="1"/>
  <c r="U935" i="1"/>
  <c r="AD948" i="1"/>
  <c r="U948" i="1"/>
  <c r="AC953" i="1"/>
  <c r="AD953" i="1"/>
  <c r="U953" i="1"/>
  <c r="AC955" i="1"/>
  <c r="AD955" i="1"/>
  <c r="U955" i="1"/>
  <c r="AC802" i="1"/>
  <c r="AD802" i="1" s="1"/>
  <c r="U802" i="1"/>
  <c r="AC810" i="1"/>
  <c r="AD810" i="1" s="1"/>
  <c r="AF810" i="1" s="1"/>
  <c r="AF676" i="1"/>
  <c r="AF708" i="1"/>
  <c r="AF606" i="1"/>
  <c r="AG606" i="1"/>
  <c r="AH606" i="1"/>
  <c r="AF622" i="1"/>
  <c r="AG638" i="1"/>
  <c r="AH638" i="1" s="1"/>
  <c r="AF654" i="1"/>
  <c r="AG654" i="1" s="1"/>
  <c r="AH654" i="1" s="1"/>
  <c r="AF678" i="1"/>
  <c r="AG678" i="1" s="1"/>
  <c r="AH678" i="1" s="1"/>
  <c r="AF694" i="1"/>
  <c r="AG694" i="1" s="1"/>
  <c r="AH694" i="1" s="1"/>
  <c r="AG702" i="1"/>
  <c r="AH702" i="1" s="1"/>
  <c r="AF710" i="1"/>
  <c r="AG710" i="1" s="1"/>
  <c r="AH710" i="1" s="1"/>
  <c r="AF597" i="1"/>
  <c r="AG597" i="1"/>
  <c r="AH597" i="1" s="1"/>
  <c r="AG661" i="1"/>
  <c r="AH661" i="1" s="1"/>
  <c r="AF715" i="1"/>
  <c r="AG715" i="1" s="1"/>
  <c r="AH715" i="1" s="1"/>
  <c r="AB793" i="1"/>
  <c r="AB801" i="1"/>
  <c r="AB809" i="1"/>
  <c r="AB817" i="1"/>
  <c r="AB790" i="1"/>
  <c r="AC788" i="1"/>
  <c r="AD788" i="1" s="1"/>
  <c r="U788" i="1"/>
  <c r="AC796" i="1"/>
  <c r="AD796" i="1" s="1"/>
  <c r="U796" i="1"/>
  <c r="AC804" i="1"/>
  <c r="AD804" i="1"/>
  <c r="AF804" i="1" s="1"/>
  <c r="U804" i="1"/>
  <c r="AC812" i="1"/>
  <c r="AD812" i="1" s="1"/>
  <c r="U812" i="1"/>
  <c r="AC820" i="1"/>
  <c r="AD820" i="1"/>
  <c r="U820" i="1"/>
  <c r="AB886" i="1"/>
  <c r="AB906" i="1"/>
  <c r="AB910" i="1"/>
  <c r="AB914" i="1"/>
  <c r="AB922" i="1"/>
  <c r="AB930" i="1"/>
  <c r="AB802" i="1"/>
  <c r="AB810" i="1"/>
  <c r="AC791" i="1"/>
  <c r="AD791" i="1" s="1"/>
  <c r="U791" i="1"/>
  <c r="AC799" i="1"/>
  <c r="AD799" i="1" s="1"/>
  <c r="AF799" i="1" s="1"/>
  <c r="AC807" i="1"/>
  <c r="AD807" i="1" s="1"/>
  <c r="U807" i="1"/>
  <c r="AC815" i="1"/>
  <c r="AD815" i="1"/>
  <c r="U815" i="1"/>
  <c r="AC823" i="1"/>
  <c r="AD823" i="1" s="1"/>
  <c r="AF823" i="1" s="1"/>
  <c r="U823" i="1"/>
  <c r="AC825" i="1"/>
  <c r="AD825" i="1"/>
  <c r="AF825" i="1" s="1"/>
  <c r="U825" i="1"/>
  <c r="AC827" i="1"/>
  <c r="AD827" i="1"/>
  <c r="U827" i="1"/>
  <c r="AC831" i="1"/>
  <c r="AD831" i="1" s="1"/>
  <c r="U831" i="1"/>
  <c r="AC833" i="1"/>
  <c r="AD833" i="1" s="1"/>
  <c r="AC837" i="1"/>
  <c r="AD837" i="1" s="1"/>
  <c r="U837" i="1"/>
  <c r="AC839" i="1"/>
  <c r="AD839" i="1" s="1"/>
  <c r="U839" i="1"/>
  <c r="AC841" i="1"/>
  <c r="AD841" i="1"/>
  <c r="U841" i="1"/>
  <c r="AC843" i="1"/>
  <c r="AD843" i="1" s="1"/>
  <c r="U843" i="1"/>
  <c r="AC845" i="1"/>
  <c r="AD845" i="1"/>
  <c r="AF845" i="1" s="1"/>
  <c r="U845" i="1"/>
  <c r="AC847" i="1"/>
  <c r="AD847" i="1" s="1"/>
  <c r="U847" i="1"/>
  <c r="AC849" i="1"/>
  <c r="AD849" i="1" s="1"/>
  <c r="AF849" i="1" s="1"/>
  <c r="AC851" i="1"/>
  <c r="AD851" i="1" s="1"/>
  <c r="U851" i="1"/>
  <c r="AC853" i="1"/>
  <c r="AD853" i="1"/>
  <c r="U853" i="1"/>
  <c r="AC855" i="1"/>
  <c r="AD855" i="1" s="1"/>
  <c r="U855" i="1"/>
  <c r="AD857" i="1"/>
  <c r="U857" i="1"/>
  <c r="AC859" i="1"/>
  <c r="AD859" i="1" s="1"/>
  <c r="U859" i="1"/>
  <c r="AC863" i="1"/>
  <c r="AD863" i="1" s="1"/>
  <c r="U863" i="1"/>
  <c r="AC865" i="1"/>
  <c r="AD865" i="1" s="1"/>
  <c r="AC867" i="1"/>
  <c r="AD867" i="1" s="1"/>
  <c r="U867" i="1"/>
  <c r="AD869" i="1"/>
  <c r="U869" i="1"/>
  <c r="AC871" i="1"/>
  <c r="AD871" i="1" s="1"/>
  <c r="U871" i="1"/>
  <c r="AC875" i="1"/>
  <c r="AD875" i="1" s="1"/>
  <c r="U875" i="1"/>
  <c r="AC877" i="1"/>
  <c r="AD877" i="1"/>
  <c r="U877" i="1"/>
  <c r="AC879" i="1"/>
  <c r="AD879" i="1" s="1"/>
  <c r="U879" i="1"/>
  <c r="AC890" i="1"/>
  <c r="AD890" i="1" s="1"/>
  <c r="AF890" i="1" s="1"/>
  <c r="U890" i="1"/>
  <c r="AC898" i="1"/>
  <c r="AD898" i="1"/>
  <c r="AC904" i="1"/>
  <c r="AD904" i="1" s="1"/>
  <c r="AF904" i="1" s="1"/>
  <c r="U904" i="1"/>
  <c r="AC798" i="1"/>
  <c r="AD798" i="1"/>
  <c r="U798" i="1"/>
  <c r="AC818" i="1"/>
  <c r="AD818" i="1"/>
  <c r="U818" i="1"/>
  <c r="AF992" i="1"/>
  <c r="AG992" i="1"/>
  <c r="AH992" i="1" s="1"/>
  <c r="U591" i="1"/>
  <c r="AC591" i="1"/>
  <c r="AD591" i="1" s="1"/>
  <c r="AF602" i="1"/>
  <c r="AG602" i="1"/>
  <c r="AH602" i="1" s="1"/>
  <c r="U579" i="1"/>
  <c r="AC587" i="1"/>
  <c r="AD587" i="1" s="1"/>
  <c r="AF587" i="1" s="1"/>
  <c r="AF610" i="1"/>
  <c r="U590" i="1"/>
  <c r="U601" i="1"/>
  <c r="AC601" i="1"/>
  <c r="AD601" i="1" s="1"/>
  <c r="AF601" i="1" s="1"/>
  <c r="U617" i="1"/>
  <c r="AC617" i="1"/>
  <c r="AD617" i="1"/>
  <c r="AF617" i="1" s="1"/>
  <c r="U633" i="1"/>
  <c r="AC633" i="1"/>
  <c r="AD633" i="1"/>
  <c r="U649" i="1"/>
  <c r="AC649" i="1"/>
  <c r="AD649" i="1"/>
  <c r="AC665" i="1"/>
  <c r="AD665" i="1" s="1"/>
  <c r="AF681" i="1"/>
  <c r="AF697" i="1"/>
  <c r="AG697" i="1" s="1"/>
  <c r="AH697" i="1" s="1"/>
  <c r="U593" i="1"/>
  <c r="AC593" i="1"/>
  <c r="AD593" i="1"/>
  <c r="AF593" i="1" s="1"/>
  <c r="AB609" i="1"/>
  <c r="AF653" i="1"/>
  <c r="AF679" i="1"/>
  <c r="AG679" i="1"/>
  <c r="AH679" i="1" s="1"/>
  <c r="AF711" i="1"/>
  <c r="AG711" i="1" s="1"/>
  <c r="AH711" i="1" s="1"/>
  <c r="AF727" i="1"/>
  <c r="AG727" i="1"/>
  <c r="AH727" i="1" s="1"/>
  <c r="AC789" i="1"/>
  <c r="AD789" i="1"/>
  <c r="U789" i="1"/>
  <c r="AC797" i="1"/>
  <c r="AD797" i="1"/>
  <c r="U797" i="1"/>
  <c r="AC813" i="1"/>
  <c r="AD813" i="1"/>
  <c r="U813" i="1"/>
  <c r="AC821" i="1"/>
  <c r="AD821" i="1"/>
  <c r="U821" i="1"/>
  <c r="AC884" i="1"/>
  <c r="AD884" i="1"/>
  <c r="U884" i="1"/>
  <c r="AC894" i="1"/>
  <c r="AD894" i="1" s="1"/>
  <c r="U894" i="1"/>
  <c r="AC908" i="1"/>
  <c r="AD908" i="1" s="1"/>
  <c r="U908" i="1"/>
  <c r="AC911" i="1"/>
  <c r="AD911" i="1" s="1"/>
  <c r="U911" i="1"/>
  <c r="AC915" i="1"/>
  <c r="AD915" i="1" s="1"/>
  <c r="U915" i="1"/>
  <c r="AC923" i="1"/>
  <c r="AD923" i="1"/>
  <c r="AF923" i="1" s="1"/>
  <c r="AG923" i="1" s="1"/>
  <c r="AH923" i="1" s="1"/>
  <c r="U923" i="1"/>
  <c r="AC927" i="1"/>
  <c r="AD927" i="1" s="1"/>
  <c r="AF927" i="1" s="1"/>
  <c r="U927" i="1"/>
  <c r="AC929" i="1"/>
  <c r="AD929" i="1"/>
  <c r="U929" i="1"/>
  <c r="AC931" i="1"/>
  <c r="AD931" i="1" s="1"/>
  <c r="U931" i="1"/>
  <c r="AC933" i="1"/>
  <c r="AD933" i="1"/>
  <c r="U933" i="1"/>
  <c r="AC942" i="1"/>
  <c r="AD942" i="1" s="1"/>
  <c r="U942" i="1"/>
  <c r="U944" i="1"/>
  <c r="AC949" i="1"/>
  <c r="AD949" i="1"/>
  <c r="U949" i="1"/>
  <c r="AG999" i="1"/>
  <c r="AH999" i="1"/>
  <c r="AG672" i="1"/>
  <c r="AH672" i="1" s="1"/>
  <c r="AF688" i="1"/>
  <c r="AF704" i="1"/>
  <c r="AG704" i="1"/>
  <c r="AH704" i="1"/>
  <c r="AG720" i="1"/>
  <c r="AH720" i="1"/>
  <c r="AB899" i="1"/>
  <c r="AB903" i="1"/>
  <c r="AB911" i="1"/>
  <c r="AB915" i="1"/>
  <c r="AB919" i="1"/>
  <c r="AB923" i="1"/>
  <c r="AB927" i="1"/>
  <c r="AB935" i="1"/>
  <c r="AB951" i="1"/>
  <c r="AB955" i="1"/>
  <c r="AC880" i="1"/>
  <c r="AD880" i="1" s="1"/>
  <c r="AF880" i="1" s="1"/>
  <c r="U880" i="1"/>
  <c r="AC887" i="1"/>
  <c r="AD887" i="1" s="1"/>
  <c r="AF887" i="1" s="1"/>
  <c r="U887" i="1"/>
  <c r="AC889" i="1"/>
  <c r="AD889" i="1"/>
  <c r="U889" i="1"/>
  <c r="U892" i="1"/>
  <c r="AC895" i="1"/>
  <c r="AD895" i="1" s="1"/>
  <c r="AF895" i="1" s="1"/>
  <c r="U895" i="1"/>
  <c r="AC902" i="1"/>
  <c r="AD902" i="1"/>
  <c r="AF902" i="1" s="1"/>
  <c r="AC913" i="1"/>
  <c r="AD913" i="1" s="1"/>
  <c r="U913" i="1"/>
  <c r="AC916" i="1"/>
  <c r="AD916" i="1" s="1"/>
  <c r="U916" i="1"/>
  <c r="AC918" i="1"/>
  <c r="AD918" i="1" s="1"/>
  <c r="U918" i="1"/>
  <c r="AC920" i="1"/>
  <c r="AD920" i="1" s="1"/>
  <c r="AC934" i="1"/>
  <c r="AD934" i="1" s="1"/>
  <c r="U934" i="1"/>
  <c r="AC939" i="1"/>
  <c r="AD939" i="1" s="1"/>
  <c r="U939" i="1"/>
  <c r="AD946" i="1"/>
  <c r="AF946" i="1" s="1"/>
  <c r="U946" i="1"/>
  <c r="AC952" i="1"/>
  <c r="AD952" i="1" s="1"/>
  <c r="U952" i="1"/>
  <c r="AC954" i="1"/>
  <c r="AD954" i="1"/>
  <c r="AF954" i="1" s="1"/>
  <c r="U954" i="1"/>
  <c r="AG954" i="1" s="1"/>
  <c r="AH954" i="1" s="1"/>
  <c r="AC806" i="1"/>
  <c r="AD806" i="1"/>
  <c r="AF806" i="1" s="1"/>
  <c r="U806" i="1"/>
  <c r="AF684" i="1"/>
  <c r="AG684" i="1" s="1"/>
  <c r="AH684" i="1" s="1"/>
  <c r="AF700" i="1"/>
  <c r="AG700" i="1"/>
  <c r="AH700" i="1"/>
  <c r="AG716" i="1"/>
  <c r="AH716" i="1"/>
  <c r="AF993" i="1"/>
  <c r="AF640" i="1"/>
  <c r="AG640" i="1" s="1"/>
  <c r="AH640" i="1" s="1"/>
  <c r="AH655" i="1"/>
  <c r="AF655" i="1"/>
  <c r="AG655" i="1" s="1"/>
  <c r="AG656" i="1"/>
  <c r="AH656" i="1"/>
  <c r="AF664" i="1"/>
  <c r="AG664" i="1" s="1"/>
  <c r="AH664" i="1" s="1"/>
  <c r="AF607" i="1"/>
  <c r="AF949" i="1"/>
  <c r="AG949" i="1" s="1"/>
  <c r="AH949" i="1" s="1"/>
  <c r="AF942" i="1"/>
  <c r="AF821" i="1"/>
  <c r="AF789" i="1"/>
  <c r="AG789" i="1" s="1"/>
  <c r="AH789" i="1" s="1"/>
  <c r="AF591" i="1"/>
  <c r="AG591" i="1"/>
  <c r="AH591" i="1" s="1"/>
  <c r="AG890" i="1"/>
  <c r="AH890" i="1" s="1"/>
  <c r="AF879" i="1"/>
  <c r="AG879" i="1" s="1"/>
  <c r="AH879" i="1" s="1"/>
  <c r="AF871" i="1"/>
  <c r="AF867" i="1"/>
  <c r="AG867" i="1" s="1"/>
  <c r="AH867" i="1" s="1"/>
  <c r="AF859" i="1"/>
  <c r="AG859" i="1"/>
  <c r="AH859" i="1" s="1"/>
  <c r="AF847" i="1"/>
  <c r="AG847" i="1" s="1"/>
  <c r="AH847" i="1" s="1"/>
  <c r="AF791" i="1"/>
  <c r="AG791" i="1" s="1"/>
  <c r="AH791" i="1" s="1"/>
  <c r="AF820" i="1"/>
  <c r="AF939" i="1"/>
  <c r="AG939" i="1" s="1"/>
  <c r="AH939" i="1" s="1"/>
  <c r="AF913" i="1"/>
  <c r="AG887" i="1"/>
  <c r="AH887" i="1" s="1"/>
  <c r="AF609" i="1"/>
  <c r="AG609" i="1"/>
  <c r="AH609" i="1"/>
  <c r="AF896" i="1"/>
  <c r="AG896" i="1"/>
  <c r="AH896" i="1"/>
  <c r="AG881" i="1"/>
  <c r="AH881" i="1" s="1"/>
  <c r="AF864" i="1"/>
  <c r="AF860" i="1"/>
  <c r="AG860" i="1"/>
  <c r="AH860" i="1" s="1"/>
  <c r="AF852" i="1"/>
  <c r="AG852" i="1" s="1"/>
  <c r="AH852" i="1" s="1"/>
  <c r="AF848" i="1"/>
  <c r="AG848" i="1"/>
  <c r="AH848" i="1" s="1"/>
  <c r="AF840" i="1"/>
  <c r="AF836" i="1"/>
  <c r="AG836" i="1"/>
  <c r="AH836" i="1" s="1"/>
  <c r="AF828" i="1"/>
  <c r="AF813" i="1"/>
  <c r="AG813" i="1" s="1"/>
  <c r="AH813" i="1"/>
  <c r="AF898" i="1"/>
  <c r="AF857" i="1"/>
  <c r="AG857" i="1" s="1"/>
  <c r="AH857" i="1" s="1"/>
  <c r="AG845" i="1"/>
  <c r="AH845" i="1" s="1"/>
  <c r="AF815" i="1"/>
  <c r="AG815" i="1" s="1"/>
  <c r="AH815" i="1" s="1"/>
  <c r="AF935" i="1"/>
  <c r="AG935" i="1" s="1"/>
  <c r="AH935" i="1"/>
  <c r="AF932" i="1"/>
  <c r="AG932" i="1" s="1"/>
  <c r="AH932" i="1" s="1"/>
  <c r="AF909" i="1"/>
  <c r="AG909" i="1" s="1"/>
  <c r="AH909" i="1"/>
  <c r="AG801" i="1"/>
  <c r="AH801" i="1" s="1"/>
  <c r="AF929" i="1"/>
  <c r="AF884" i="1"/>
  <c r="AF853" i="1"/>
  <c r="AG853" i="1" s="1"/>
  <c r="AH853" i="1" s="1"/>
  <c r="AF841" i="1"/>
  <c r="AG841" i="1" s="1"/>
  <c r="AH841" i="1" s="1"/>
  <c r="AF796" i="1"/>
  <c r="AG796" i="1" s="1"/>
  <c r="AH796" i="1" s="1"/>
  <c r="AF948" i="1"/>
  <c r="AG948" i="1"/>
  <c r="AH948" i="1" s="1"/>
  <c r="AF885" i="1"/>
  <c r="AG885" i="1" s="1"/>
  <c r="AH885" i="1" s="1"/>
  <c r="AF817" i="1"/>
  <c r="AG817" i="1" s="1"/>
  <c r="AH817" i="1" s="1"/>
  <c r="AG806" i="1"/>
  <c r="AH806" i="1"/>
  <c r="AF952" i="1"/>
  <c r="AG952" i="1" s="1"/>
  <c r="AH952" i="1" s="1"/>
  <c r="AF920" i="1"/>
  <c r="AF916" i="1"/>
  <c r="AG916" i="1"/>
  <c r="AH916" i="1" s="1"/>
  <c r="AG593" i="1"/>
  <c r="AH593" i="1"/>
  <c r="AG657" i="1"/>
  <c r="AH657" i="1" s="1"/>
  <c r="AF822" i="1"/>
  <c r="AG822" i="1" s="1"/>
  <c r="AH822" i="1" s="1"/>
  <c r="AF794" i="1"/>
  <c r="AF883" i="1"/>
  <c r="AG878" i="1"/>
  <c r="AH878" i="1" s="1"/>
  <c r="AF874" i="1"/>
  <c r="AF870" i="1"/>
  <c r="AG870" i="1" s="1"/>
  <c r="AH870" i="1" s="1"/>
  <c r="AF866" i="1"/>
  <c r="AG866" i="1" s="1"/>
  <c r="AH866" i="1" s="1"/>
  <c r="AF858" i="1"/>
  <c r="AF854" i="1"/>
  <c r="AG854" i="1" s="1"/>
  <c r="AH854" i="1" s="1"/>
  <c r="AG846" i="1"/>
  <c r="AH846" i="1" s="1"/>
  <c r="AF842" i="1"/>
  <c r="AG842" i="1" s="1"/>
  <c r="AH842" i="1" s="1"/>
  <c r="AF834" i="1"/>
  <c r="AG834" i="1"/>
  <c r="AH834" i="1" s="1"/>
  <c r="AF830" i="1"/>
  <c r="AG830" i="1" s="1"/>
  <c r="AH830" i="1" s="1"/>
  <c r="AF826" i="1"/>
  <c r="AF819" i="1"/>
  <c r="AG819" i="1"/>
  <c r="AH819" i="1" s="1"/>
  <c r="AF649" i="1"/>
  <c r="AG649" i="1" s="1"/>
  <c r="AH649" i="1" s="1"/>
  <c r="AF877" i="1"/>
  <c r="AG877" i="1"/>
  <c r="AH877" i="1"/>
  <c r="AG849" i="1"/>
  <c r="AH849" i="1" s="1"/>
  <c r="AG825" i="1"/>
  <c r="AH825" i="1" s="1"/>
  <c r="AG904" i="1"/>
  <c r="AH904" i="1"/>
  <c r="AF875" i="1"/>
  <c r="AF851" i="1"/>
  <c r="AF839" i="1"/>
  <c r="AF827" i="1"/>
  <c r="AF802" i="1"/>
  <c r="AF914" i="1"/>
  <c r="AF947" i="1"/>
  <c r="AF930" i="1"/>
  <c r="AF886" i="1"/>
  <c r="AG886" i="1" s="1"/>
  <c r="AH886" i="1" s="1"/>
  <c r="AF793" i="1"/>
  <c r="AG793" i="1"/>
  <c r="AH793" i="1" s="1"/>
  <c r="AF589" i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B220" i="1" s="1"/>
  <c r="AA216" i="1"/>
  <c r="AA204" i="1"/>
  <c r="AA196" i="1"/>
  <c r="AA192" i="1"/>
  <c r="AA397" i="1"/>
  <c r="AB397" i="1" s="1"/>
  <c r="V423" i="1"/>
  <c r="T503" i="1"/>
  <c r="AB503" i="1" s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U411" i="1"/>
  <c r="T288" i="1"/>
  <c r="U280" i="1"/>
  <c r="T268" i="1"/>
  <c r="U268" i="1" s="1"/>
  <c r="R226" i="1"/>
  <c r="S226" i="1"/>
  <c r="AA213" i="1"/>
  <c r="R529" i="1"/>
  <c r="S529" i="1" s="1"/>
  <c r="T518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/>
  <c r="R161" i="1"/>
  <c r="S161" i="1" s="1"/>
  <c r="T428" i="1"/>
  <c r="AC428" i="1" s="1"/>
  <c r="T389" i="1"/>
  <c r="U389" i="1"/>
  <c r="V408" i="1"/>
  <c r="T475" i="1"/>
  <c r="V475" i="1"/>
  <c r="T467" i="1"/>
  <c r="T438" i="1"/>
  <c r="U438" i="1"/>
  <c r="R532" i="1"/>
  <c r="S532" i="1"/>
  <c r="T529" i="1"/>
  <c r="AC529" i="1" s="1"/>
  <c r="R525" i="1"/>
  <c r="S525" i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/>
  <c r="R379" i="1"/>
  <c r="S379" i="1" s="1"/>
  <c r="T373" i="1"/>
  <c r="AC373" i="1" s="1"/>
  <c r="AD373" i="1" s="1"/>
  <c r="T345" i="1"/>
  <c r="T301" i="1"/>
  <c r="T285" i="1"/>
  <c r="R275" i="1"/>
  <c r="S275" i="1" s="1"/>
  <c r="T261" i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 s="1"/>
  <c r="AA429" i="1"/>
  <c r="AA425" i="1"/>
  <c r="R423" i="1"/>
  <c r="S423" i="1" s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 s="1"/>
  <c r="AA253" i="1"/>
  <c r="AA197" i="1"/>
  <c r="T530" i="1"/>
  <c r="U530" i="1"/>
  <c r="AB529" i="1"/>
  <c r="AD529" i="1"/>
  <c r="R528" i="1"/>
  <c r="S528" i="1" s="1"/>
  <c r="R527" i="1"/>
  <c r="S527" i="1" s="1"/>
  <c r="R491" i="1"/>
  <c r="S491" i="1" s="1"/>
  <c r="R490" i="1"/>
  <c r="S490" i="1"/>
  <c r="T516" i="1"/>
  <c r="T478" i="1"/>
  <c r="U478" i="1"/>
  <c r="T464" i="1"/>
  <c r="AB464" i="1" s="1"/>
  <c r="U464" i="1"/>
  <c r="AA535" i="1"/>
  <c r="T534" i="1"/>
  <c r="U534" i="1"/>
  <c r="T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AB508" i="1" s="1"/>
  <c r="U508" i="1"/>
  <c r="R507" i="1"/>
  <c r="S507" i="1"/>
  <c r="R497" i="1"/>
  <c r="S497" i="1" s="1"/>
  <c r="AA493" i="1"/>
  <c r="R493" i="1"/>
  <c r="S493" i="1"/>
  <c r="R478" i="1"/>
  <c r="S478" i="1"/>
  <c r="R474" i="1"/>
  <c r="S474" i="1" s="1"/>
  <c r="R471" i="1"/>
  <c r="S471" i="1" s="1"/>
  <c r="R470" i="1"/>
  <c r="S470" i="1" s="1"/>
  <c r="R469" i="1"/>
  <c r="S469" i="1" s="1"/>
  <c r="R467" i="1"/>
  <c r="S467" i="1"/>
  <c r="R459" i="1"/>
  <c r="S459" i="1"/>
  <c r="T458" i="1"/>
  <c r="U458" i="1" s="1"/>
  <c r="AA430" i="1"/>
  <c r="R421" i="1"/>
  <c r="S421" i="1"/>
  <c r="R420" i="1"/>
  <c r="S420" i="1" s="1"/>
  <c r="S419" i="1"/>
  <c r="S413" i="1"/>
  <c r="R409" i="1"/>
  <c r="S409" i="1"/>
  <c r="T419" i="1"/>
  <c r="AC419" i="1"/>
  <c r="AD419" i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T191" i="1"/>
  <c r="V486" i="1"/>
  <c r="T486" i="1"/>
  <c r="U486" i="1"/>
  <c r="R483" i="1"/>
  <c r="S483" i="1" s="1"/>
  <c r="T481" i="1"/>
  <c r="AA471" i="1"/>
  <c r="T440" i="1"/>
  <c r="U440" i="1" s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AC491" i="1" s="1"/>
  <c r="R456" i="1"/>
  <c r="S456" i="1"/>
  <c r="AA175" i="1"/>
  <c r="AB175" i="1" s="1"/>
  <c r="T267" i="1"/>
  <c r="U267" i="1" s="1"/>
  <c r="T444" i="1"/>
  <c r="U444" i="1"/>
  <c r="V511" i="1"/>
  <c r="T511" i="1"/>
  <c r="T496" i="1"/>
  <c r="T509" i="1"/>
  <c r="R536" i="1"/>
  <c r="S536" i="1"/>
  <c r="V533" i="1"/>
  <c r="T533" i="1"/>
  <c r="U533" i="1"/>
  <c r="V532" i="1"/>
  <c r="T532" i="1"/>
  <c r="AC532" i="1" s="1"/>
  <c r="AD532" i="1" s="1"/>
  <c r="U532" i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A474" i="1"/>
  <c r="AA469" i="1"/>
  <c r="AA460" i="1"/>
  <c r="AB460" i="1" s="1"/>
  <c r="AA452" i="1"/>
  <c r="AB452" i="1" s="1"/>
  <c r="R451" i="1"/>
  <c r="S451" i="1"/>
  <c r="R444" i="1"/>
  <c r="S444" i="1" s="1"/>
  <c r="T441" i="1"/>
  <c r="R410" i="1"/>
  <c r="S410" i="1"/>
  <c r="R386" i="1"/>
  <c r="S386" i="1"/>
  <c r="S373" i="1"/>
  <c r="R533" i="1"/>
  <c r="S533" i="1"/>
  <c r="T526" i="1"/>
  <c r="U526" i="1" s="1"/>
  <c r="R496" i="1"/>
  <c r="S496" i="1" s="1"/>
  <c r="AA482" i="1"/>
  <c r="AA477" i="1"/>
  <c r="AA437" i="1"/>
  <c r="AA411" i="1"/>
  <c r="AB411" i="1"/>
  <c r="AC411" i="1"/>
  <c r="AD411" i="1" s="1"/>
  <c r="R411" i="1"/>
  <c r="S411" i="1" s="1"/>
  <c r="AA191" i="1"/>
  <c r="T194" i="1"/>
  <c r="U194" i="1" s="1"/>
  <c r="V194" i="1"/>
  <c r="V250" i="1"/>
  <c r="V495" i="1"/>
  <c r="AC495" i="1"/>
  <c r="AD495" i="1"/>
  <c r="S479" i="1"/>
  <c r="R455" i="1"/>
  <c r="S455" i="1"/>
  <c r="AA449" i="1"/>
  <c r="AB449" i="1" s="1"/>
  <c r="T442" i="1"/>
  <c r="AA441" i="1"/>
  <c r="AA440" i="1"/>
  <c r="T433" i="1"/>
  <c r="U433" i="1"/>
  <c r="AG433" i="1" s="1"/>
  <c r="AH433" i="1" s="1"/>
  <c r="T431" i="1"/>
  <c r="U431" i="1" s="1"/>
  <c r="V431" i="1"/>
  <c r="T429" i="1"/>
  <c r="AA418" i="1"/>
  <c r="V476" i="1"/>
  <c r="T476" i="1"/>
  <c r="AB476" i="1" s="1"/>
  <c r="T487" i="1"/>
  <c r="U487" i="1"/>
  <c r="T242" i="1"/>
  <c r="T498" i="1"/>
  <c r="T489" i="1"/>
  <c r="AA496" i="1"/>
  <c r="V460" i="1"/>
  <c r="U460" i="1"/>
  <c r="T450" i="1"/>
  <c r="AC450" i="1" s="1"/>
  <c r="AD450" i="1" s="1"/>
  <c r="AF450" i="1" s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/>
  <c r="AA475" i="1"/>
  <c r="R426" i="1"/>
  <c r="S426" i="1" s="1"/>
  <c r="R412" i="1"/>
  <c r="S412" i="1" s="1"/>
  <c r="AB405" i="1"/>
  <c r="AA395" i="1"/>
  <c r="AB395" i="1" s="1"/>
  <c r="AA382" i="1"/>
  <c r="AA377" i="1"/>
  <c r="AA373" i="1"/>
  <c r="R220" i="1"/>
  <c r="S220" i="1" s="1"/>
  <c r="R204" i="1"/>
  <c r="S204" i="1"/>
  <c r="AA417" i="1"/>
  <c r="R401" i="1"/>
  <c r="S401" i="1" s="1"/>
  <c r="AA334" i="1"/>
  <c r="R422" i="1"/>
  <c r="S422" i="1"/>
  <c r="U437" i="1"/>
  <c r="AC571" i="1"/>
  <c r="AD571" i="1"/>
  <c r="AF528" i="1"/>
  <c r="AG528" i="1" s="1"/>
  <c r="AH528" i="1"/>
  <c r="U561" i="1"/>
  <c r="AG561" i="1" s="1"/>
  <c r="AH561" i="1" s="1"/>
  <c r="U546" i="1"/>
  <c r="AB546" i="1"/>
  <c r="AC546" i="1"/>
  <c r="AD546" i="1"/>
  <c r="T569" i="1"/>
  <c r="AB569" i="1"/>
  <c r="U564" i="1"/>
  <c r="AC564" i="1"/>
  <c r="AD564" i="1"/>
  <c r="AF564" i="1" s="1"/>
  <c r="AG564" i="1" s="1"/>
  <c r="AH564" i="1" s="1"/>
  <c r="AB561" i="1"/>
  <c r="V543" i="1"/>
  <c r="T543" i="1"/>
  <c r="AB541" i="1"/>
  <c r="V540" i="1"/>
  <c r="T540" i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 s="1"/>
  <c r="U555" i="1"/>
  <c r="V583" i="1"/>
  <c r="T583" i="1"/>
  <c r="AB583" i="1" s="1"/>
  <c r="V581" i="1"/>
  <c r="T581" i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 s="1"/>
  <c r="AC585" i="1"/>
  <c r="AD585" i="1" s="1"/>
  <c r="AC425" i="1"/>
  <c r="AD425" i="1" s="1"/>
  <c r="U495" i="1"/>
  <c r="V574" i="1"/>
  <c r="T574" i="1"/>
  <c r="AB565" i="1"/>
  <c r="AA444" i="1"/>
  <c r="AB444" i="1"/>
  <c r="AB542" i="1"/>
  <c r="AC542" i="1"/>
  <c r="AD542" i="1"/>
  <c r="AF542" i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A527" i="1"/>
  <c r="AB527" i="1" s="1"/>
  <c r="R523" i="1"/>
  <c r="S523" i="1" s="1"/>
  <c r="S506" i="1"/>
  <c r="R489" i="1"/>
  <c r="S489" i="1" s="1"/>
  <c r="R400" i="1"/>
  <c r="S400" i="1" s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U527" i="1"/>
  <c r="T522" i="1"/>
  <c r="R517" i="1"/>
  <c r="S517" i="1" s="1"/>
  <c r="R511" i="1"/>
  <c r="S511" i="1"/>
  <c r="AA480" i="1"/>
  <c r="T479" i="1"/>
  <c r="U479" i="1" s="1"/>
  <c r="R457" i="1"/>
  <c r="S457" i="1" s="1"/>
  <c r="AA451" i="1"/>
  <c r="R424" i="1"/>
  <c r="S424" i="1"/>
  <c r="AA511" i="1"/>
  <c r="R468" i="1"/>
  <c r="S468" i="1" s="1"/>
  <c r="T451" i="1"/>
  <c r="AA402" i="1"/>
  <c r="R396" i="1"/>
  <c r="S396" i="1"/>
  <c r="U393" i="1"/>
  <c r="AA363" i="1"/>
  <c r="T221" i="1"/>
  <c r="U221" i="1"/>
  <c r="T216" i="1"/>
  <c r="AB216" i="1" s="1"/>
  <c r="T205" i="1"/>
  <c r="U205" i="1"/>
  <c r="T204" i="1"/>
  <c r="U204" i="1" s="1"/>
  <c r="T201" i="1"/>
  <c r="U201" i="1" s="1"/>
  <c r="T197" i="1"/>
  <c r="R195" i="1"/>
  <c r="S195" i="1"/>
  <c r="R192" i="1"/>
  <c r="S192" i="1" s="1"/>
  <c r="R185" i="1"/>
  <c r="S185" i="1" s="1"/>
  <c r="R168" i="1"/>
  <c r="S168" i="1"/>
  <c r="AA312" i="1"/>
  <c r="R209" i="1"/>
  <c r="S209" i="1" s="1"/>
  <c r="T206" i="1"/>
  <c r="U206" i="1"/>
  <c r="R205" i="1"/>
  <c r="S205" i="1"/>
  <c r="T202" i="1"/>
  <c r="U202" i="1" s="1"/>
  <c r="T198" i="1"/>
  <c r="T195" i="1"/>
  <c r="U195" i="1"/>
  <c r="T184" i="1"/>
  <c r="U184" i="1"/>
  <c r="AF546" i="1"/>
  <c r="AE473" i="1"/>
  <c r="V462" i="1"/>
  <c r="T462" i="1"/>
  <c r="V461" i="1"/>
  <c r="T461" i="1"/>
  <c r="AC461" i="1" s="1"/>
  <c r="U544" i="1"/>
  <c r="AB544" i="1"/>
  <c r="AC544" i="1"/>
  <c r="AD544" i="1"/>
  <c r="AC549" i="1"/>
  <c r="AD549" i="1"/>
  <c r="AB549" i="1"/>
  <c r="T578" i="1"/>
  <c r="V578" i="1"/>
  <c r="V573" i="1"/>
  <c r="T573" i="1"/>
  <c r="V472" i="1"/>
  <c r="T472" i="1"/>
  <c r="V42" i="1"/>
  <c r="AF548" i="1"/>
  <c r="AG548" i="1" s="1"/>
  <c r="AH548" i="1"/>
  <c r="U520" i="1"/>
  <c r="AB520" i="1"/>
  <c r="AC520" i="1"/>
  <c r="AD520" i="1" s="1"/>
  <c r="AC554" i="1"/>
  <c r="AD554" i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F566" i="1" s="1"/>
  <c r="AB566" i="1"/>
  <c r="AA487" i="1"/>
  <c r="AB487" i="1"/>
  <c r="V381" i="1"/>
  <c r="T381" i="1"/>
  <c r="AC381" i="1"/>
  <c r="AD381" i="1" s="1"/>
  <c r="AC582" i="1"/>
  <c r="AD582" i="1" s="1"/>
  <c r="AB581" i="1"/>
  <c r="AC557" i="1"/>
  <c r="AD557" i="1"/>
  <c r="U545" i="1"/>
  <c r="AB545" i="1"/>
  <c r="AC545" i="1"/>
  <c r="AD545" i="1"/>
  <c r="T560" i="1"/>
  <c r="AC560" i="1" s="1"/>
  <c r="AD560" i="1" s="1"/>
  <c r="AF560" i="1" s="1"/>
  <c r="V559" i="1"/>
  <c r="T559" i="1"/>
  <c r="V584" i="1"/>
  <c r="AA551" i="1"/>
  <c r="AB551" i="1"/>
  <c r="AC551" i="1"/>
  <c r="AD551" i="1" s="1"/>
  <c r="AF551" i="1" s="1"/>
  <c r="R548" i="1"/>
  <c r="S548" i="1"/>
  <c r="V539" i="1"/>
  <c r="T539" i="1"/>
  <c r="AA523" i="1"/>
  <c r="AA515" i="1"/>
  <c r="AB515" i="1"/>
  <c r="AC584" i="1"/>
  <c r="AD584" i="1"/>
  <c r="AB584" i="1"/>
  <c r="U576" i="1"/>
  <c r="AC576" i="1"/>
  <c r="AD576" i="1"/>
  <c r="AG576" i="1" s="1"/>
  <c r="AH576" i="1" s="1"/>
  <c r="U551" i="1"/>
  <c r="AA550" i="1"/>
  <c r="AB550" i="1" s="1"/>
  <c r="AC550" i="1"/>
  <c r="AD550" i="1"/>
  <c r="AF550" i="1" s="1"/>
  <c r="U547" i="1"/>
  <c r="AC547" i="1"/>
  <c r="AD547" i="1" s="1"/>
  <c r="T537" i="1"/>
  <c r="V537" i="1"/>
  <c r="T524" i="1"/>
  <c r="AB524" i="1"/>
  <c r="V519" i="1"/>
  <c r="T497" i="1"/>
  <c r="U497" i="1" s="1"/>
  <c r="AB497" i="1"/>
  <c r="AA465" i="1"/>
  <c r="AC464" i="1"/>
  <c r="AD464" i="1" s="1"/>
  <c r="AF464" i="1"/>
  <c r="AB531" i="1"/>
  <c r="AB532" i="1"/>
  <c r="AB555" i="1"/>
  <c r="AB579" i="1"/>
  <c r="V575" i="1"/>
  <c r="T575" i="1"/>
  <c r="R564" i="1"/>
  <c r="S564" i="1" s="1"/>
  <c r="AA470" i="1"/>
  <c r="AB470" i="1" s="1"/>
  <c r="T567" i="1"/>
  <c r="T558" i="1"/>
  <c r="T515" i="1"/>
  <c r="AC515" i="1" s="1"/>
  <c r="U515" i="1"/>
  <c r="T513" i="1"/>
  <c r="T490" i="1"/>
  <c r="AB490" i="1" s="1"/>
  <c r="V490" i="1"/>
  <c r="AA483" i="1"/>
  <c r="AB483" i="1" s="1"/>
  <c r="AB466" i="1"/>
  <c r="AA435" i="1"/>
  <c r="AB435" i="1" s="1"/>
  <c r="AA472" i="1"/>
  <c r="V463" i="1"/>
  <c r="AA462" i="1"/>
  <c r="AA458" i="1"/>
  <c r="AB458" i="1" s="1"/>
  <c r="R539" i="1"/>
  <c r="S539" i="1" s="1"/>
  <c r="R500" i="1"/>
  <c r="S500" i="1" s="1"/>
  <c r="R498" i="1"/>
  <c r="S498" i="1"/>
  <c r="R482" i="1"/>
  <c r="S482" i="1"/>
  <c r="R475" i="1"/>
  <c r="S475" i="1" s="1"/>
  <c r="AA454" i="1"/>
  <c r="AB454" i="1" s="1"/>
  <c r="AA448" i="1"/>
  <c r="AB448" i="1" s="1"/>
  <c r="AA446" i="1"/>
  <c r="R446" i="1"/>
  <c r="S446" i="1" s="1"/>
  <c r="S445" i="1"/>
  <c r="AA406" i="1"/>
  <c r="AB406" i="1" s="1"/>
  <c r="T484" i="1"/>
  <c r="R463" i="1"/>
  <c r="S463" i="1"/>
  <c r="R460" i="1"/>
  <c r="S460" i="1"/>
  <c r="R447" i="1"/>
  <c r="S447" i="1"/>
  <c r="AA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 s="1"/>
  <c r="T412" i="1"/>
  <c r="T409" i="1"/>
  <c r="AC409" i="1" s="1"/>
  <c r="AD409" i="1" s="1"/>
  <c r="R407" i="1"/>
  <c r="S407" i="1"/>
  <c r="T378" i="1"/>
  <c r="U404" i="1"/>
  <c r="R395" i="1"/>
  <c r="S395" i="1"/>
  <c r="R384" i="1"/>
  <c r="S384" i="1"/>
  <c r="T347" i="1"/>
  <c r="R341" i="1"/>
  <c r="S341" i="1" s="1"/>
  <c r="R313" i="1"/>
  <c r="S313" i="1" s="1"/>
  <c r="T227" i="1"/>
  <c r="U227" i="1"/>
  <c r="R48" i="1"/>
  <c r="S48" i="1" s="1"/>
  <c r="R223" i="1"/>
  <c r="S223" i="1" s="1"/>
  <c r="R215" i="1"/>
  <c r="S215" i="1"/>
  <c r="AA195" i="1"/>
  <c r="AA194" i="1"/>
  <c r="AB194" i="1"/>
  <c r="AA177" i="1"/>
  <c r="R264" i="1"/>
  <c r="S264" i="1" s="1"/>
  <c r="T237" i="1"/>
  <c r="AC237" i="1" s="1"/>
  <c r="U237" i="1"/>
  <c r="V215" i="1"/>
  <c r="T215" i="1"/>
  <c r="V199" i="1"/>
  <c r="T199" i="1"/>
  <c r="V193" i="1"/>
  <c r="T193" i="1"/>
  <c r="V197" i="1"/>
  <c r="V201" i="1"/>
  <c r="T207" i="1"/>
  <c r="V234" i="1"/>
  <c r="T234" i="1"/>
  <c r="AB234" i="1" s="1"/>
  <c r="T376" i="1"/>
  <c r="AB376" i="1" s="1"/>
  <c r="R375" i="1"/>
  <c r="S375" i="1"/>
  <c r="R346" i="1"/>
  <c r="S346" i="1" s="1"/>
  <c r="R298" i="1"/>
  <c r="S298" i="1" s="1"/>
  <c r="T292" i="1"/>
  <c r="AB292" i="1" s="1"/>
  <c r="R238" i="1"/>
  <c r="S238" i="1" s="1"/>
  <c r="T236" i="1"/>
  <c r="AB236" i="1" s="1"/>
  <c r="R231" i="1"/>
  <c r="S231" i="1" s="1"/>
  <c r="R230" i="1"/>
  <c r="S230" i="1" s="1"/>
  <c r="T228" i="1"/>
  <c r="U228" i="1"/>
  <c r="AA225" i="1"/>
  <c r="AB225" i="1"/>
  <c r="R222" i="1"/>
  <c r="S222" i="1" s="1"/>
  <c r="T152" i="1"/>
  <c r="AC152" i="1" s="1"/>
  <c r="AD152" i="1" s="1"/>
  <c r="AF152" i="1" s="1"/>
  <c r="R372" i="1"/>
  <c r="S372" i="1" s="1"/>
  <c r="U370" i="1"/>
  <c r="S368" i="1"/>
  <c r="U366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U274" i="1"/>
  <c r="T246" i="1"/>
  <c r="AB246" i="1" s="1"/>
  <c r="U246" i="1"/>
  <c r="R240" i="1"/>
  <c r="S240" i="1" s="1"/>
  <c r="U239" i="1"/>
  <c r="T209" i="1"/>
  <c r="AC209" i="1" s="1"/>
  <c r="AD209" i="1" s="1"/>
  <c r="U209" i="1"/>
  <c r="U368" i="1"/>
  <c r="T356" i="1"/>
  <c r="AA320" i="1"/>
  <c r="AB320" i="1" s="1"/>
  <c r="S142" i="1"/>
  <c r="R301" i="1"/>
  <c r="S301" i="1"/>
  <c r="T224" i="1"/>
  <c r="U224" i="1"/>
  <c r="V210" i="1"/>
  <c r="T210" i="1"/>
  <c r="U210" i="1"/>
  <c r="AG210" i="1" s="1"/>
  <c r="AH210" i="1" s="1"/>
  <c r="R169" i="1"/>
  <c r="S169" i="1" s="1"/>
  <c r="T372" i="1"/>
  <c r="T354" i="1"/>
  <c r="U354" i="1"/>
  <c r="R339" i="1"/>
  <c r="S339" i="1" s="1"/>
  <c r="R337" i="1"/>
  <c r="S337" i="1" s="1"/>
  <c r="R334" i="1"/>
  <c r="S334" i="1"/>
  <c r="T333" i="1"/>
  <c r="U333" i="1"/>
  <c r="T308" i="1"/>
  <c r="AC308" i="1" s="1"/>
  <c r="AD308" i="1" s="1"/>
  <c r="AF308" i="1" s="1"/>
  <c r="R303" i="1"/>
  <c r="S303" i="1"/>
  <c r="R302" i="1"/>
  <c r="S302" i="1" s="1"/>
  <c r="R290" i="1"/>
  <c r="S290" i="1" s="1"/>
  <c r="AA250" i="1"/>
  <c r="AC250" i="1"/>
  <c r="AD250" i="1" s="1"/>
  <c r="AF250" i="1" s="1"/>
  <c r="AA224" i="1"/>
  <c r="AB224" i="1"/>
  <c r="R221" i="1"/>
  <c r="S221" i="1"/>
  <c r="R213" i="1"/>
  <c r="S213" i="1"/>
  <c r="AA210" i="1"/>
  <c r="T50" i="1"/>
  <c r="U50" i="1"/>
  <c r="T257" i="1"/>
  <c r="U257" i="1" s="1"/>
  <c r="AA226" i="1"/>
  <c r="AA219" i="1"/>
  <c r="T217" i="1"/>
  <c r="U217" i="1"/>
  <c r="AB393" i="1"/>
  <c r="AD393" i="1"/>
  <c r="V406" i="1"/>
  <c r="T225" i="1"/>
  <c r="U225" i="1"/>
  <c r="AE164" i="1"/>
  <c r="AA164" i="1"/>
  <c r="R360" i="1"/>
  <c r="S360" i="1" s="1"/>
  <c r="V239" i="1"/>
  <c r="V233" i="1"/>
  <c r="T233" i="1"/>
  <c r="U233" i="1"/>
  <c r="V392" i="1"/>
  <c r="T392" i="1"/>
  <c r="T386" i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 s="1"/>
  <c r="T342" i="1"/>
  <c r="T339" i="1"/>
  <c r="R331" i="1"/>
  <c r="S331" i="1" s="1"/>
  <c r="R323" i="1"/>
  <c r="S323" i="1"/>
  <c r="R318" i="1"/>
  <c r="S318" i="1"/>
  <c r="R312" i="1"/>
  <c r="S312" i="1"/>
  <c r="T305" i="1"/>
  <c r="U305" i="1" s="1"/>
  <c r="AA304" i="1"/>
  <c r="R295" i="1"/>
  <c r="S295" i="1" s="1"/>
  <c r="R289" i="1"/>
  <c r="S289" i="1" s="1"/>
  <c r="AA288" i="1"/>
  <c r="AB288" i="1"/>
  <c r="T287" i="1"/>
  <c r="R286" i="1"/>
  <c r="S286" i="1"/>
  <c r="R284" i="1"/>
  <c r="S284" i="1"/>
  <c r="R252" i="1"/>
  <c r="S252" i="1" s="1"/>
  <c r="R242" i="1"/>
  <c r="S242" i="1"/>
  <c r="AA231" i="1"/>
  <c r="T230" i="1"/>
  <c r="U230" i="1" s="1"/>
  <c r="AA229" i="1"/>
  <c r="AB229" i="1" s="1"/>
  <c r="R405" i="1"/>
  <c r="S405" i="1" s="1"/>
  <c r="T402" i="1"/>
  <c r="T394" i="1"/>
  <c r="T388" i="1"/>
  <c r="U388" i="1"/>
  <c r="R385" i="1"/>
  <c r="S385" i="1"/>
  <c r="R377" i="1"/>
  <c r="S377" i="1" s="1"/>
  <c r="T374" i="1"/>
  <c r="AC374" i="1" s="1"/>
  <c r="AD374" i="1" s="1"/>
  <c r="R362" i="1"/>
  <c r="S362" i="1" s="1"/>
  <c r="AA332" i="1"/>
  <c r="S332" i="1"/>
  <c r="T324" i="1"/>
  <c r="AA279" i="1"/>
  <c r="AB279" i="1" s="1"/>
  <c r="R392" i="1"/>
  <c r="S392" i="1" s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AA276" i="1"/>
  <c r="AB276" i="1"/>
  <c r="T264" i="1"/>
  <c r="AA263" i="1"/>
  <c r="R261" i="1"/>
  <c r="S261" i="1"/>
  <c r="R254" i="1"/>
  <c r="S254" i="1" s="1"/>
  <c r="T252" i="1"/>
  <c r="R247" i="1"/>
  <c r="S247" i="1" s="1"/>
  <c r="T245" i="1"/>
  <c r="AB245" i="1" s="1"/>
  <c r="R245" i="1"/>
  <c r="S245" i="1"/>
  <c r="T241" i="1"/>
  <c r="U241" i="1"/>
  <c r="AA239" i="1"/>
  <c r="R239" i="1"/>
  <c r="S239" i="1"/>
  <c r="R212" i="1"/>
  <c r="S212" i="1"/>
  <c r="R174" i="1"/>
  <c r="S174" i="1" s="1"/>
  <c r="R173" i="1"/>
  <c r="S173" i="1" s="1"/>
  <c r="R171" i="1"/>
  <c r="S171" i="1"/>
  <c r="R164" i="1"/>
  <c r="S164" i="1"/>
  <c r="R180" i="1"/>
  <c r="S180" i="1" s="1"/>
  <c r="U373" i="1"/>
  <c r="AG373" i="1" s="1"/>
  <c r="T243" i="1"/>
  <c r="V243" i="1"/>
  <c r="V169" i="1"/>
  <c r="T169" i="1"/>
  <c r="U169" i="1"/>
  <c r="V164" i="1"/>
  <c r="V245" i="1"/>
  <c r="U381" i="1"/>
  <c r="V394" i="1"/>
  <c r="T399" i="1"/>
  <c r="U399" i="1" s="1"/>
  <c r="AE371" i="1"/>
  <c r="AA371" i="1"/>
  <c r="AA350" i="1"/>
  <c r="R344" i="1"/>
  <c r="S344" i="1" s="1"/>
  <c r="T337" i="1"/>
  <c r="U337" i="1" s="1"/>
  <c r="V337" i="1"/>
  <c r="V407" i="1"/>
  <c r="T407" i="1"/>
  <c r="AB407" i="1"/>
  <c r="V395" i="1"/>
  <c r="T395" i="1"/>
  <c r="AA249" i="1"/>
  <c r="V173" i="1"/>
  <c r="V170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A360" i="1"/>
  <c r="AB360" i="1" s="1"/>
  <c r="AA359" i="1"/>
  <c r="AA327" i="1"/>
  <c r="R325" i="1"/>
  <c r="S325" i="1" s="1"/>
  <c r="AA384" i="1"/>
  <c r="R363" i="1"/>
  <c r="S363" i="1" s="1"/>
  <c r="AA331" i="1"/>
  <c r="AA383" i="1"/>
  <c r="AA380" i="1"/>
  <c r="AB380" i="1" s="1"/>
  <c r="AA379" i="1"/>
  <c r="AB379" i="1" s="1"/>
  <c r="R378" i="1"/>
  <c r="S378" i="1"/>
  <c r="AA375" i="1"/>
  <c r="AB375" i="1"/>
  <c r="T367" i="1"/>
  <c r="AB367" i="1" s="1"/>
  <c r="AA344" i="1"/>
  <c r="AA313" i="1"/>
  <c r="AB313" i="1" s="1"/>
  <c r="AA295" i="1"/>
  <c r="AB295" i="1" s="1"/>
  <c r="AA286" i="1"/>
  <c r="AA215" i="1"/>
  <c r="AA214" i="1"/>
  <c r="AB214" i="1"/>
  <c r="AA173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 s="1"/>
  <c r="AA367" i="1"/>
  <c r="R367" i="1"/>
  <c r="S367" i="1"/>
  <c r="R364" i="1"/>
  <c r="S364" i="1" s="1"/>
  <c r="T357" i="1"/>
  <c r="U357" i="1" s="1"/>
  <c r="AA356" i="1"/>
  <c r="R350" i="1"/>
  <c r="S350" i="1" s="1"/>
  <c r="T344" i="1"/>
  <c r="AC344" i="1" s="1"/>
  <c r="AD344" i="1" s="1"/>
  <c r="R343" i="1"/>
  <c r="S343" i="1" s="1"/>
  <c r="R338" i="1"/>
  <c r="S338" i="1"/>
  <c r="R329" i="1"/>
  <c r="S329" i="1"/>
  <c r="R316" i="1"/>
  <c r="S316" i="1"/>
  <c r="R308" i="1"/>
  <c r="S308" i="1"/>
  <c r="AA301" i="1"/>
  <c r="AC301" i="1"/>
  <c r="AD301" i="1"/>
  <c r="AA300" i="1"/>
  <c r="R297" i="1"/>
  <c r="S297" i="1" s="1"/>
  <c r="AA294" i="1"/>
  <c r="R294" i="1"/>
  <c r="S294" i="1" s="1"/>
  <c r="R287" i="1"/>
  <c r="S287" i="1"/>
  <c r="T279" i="1"/>
  <c r="U279" i="1"/>
  <c r="T272" i="1"/>
  <c r="AC272" i="1" s="1"/>
  <c r="AD272" i="1" s="1"/>
  <c r="U272" i="1"/>
  <c r="R271" i="1"/>
  <c r="S271" i="1" s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 s="1"/>
  <c r="R170" i="1"/>
  <c r="S170" i="1" s="1"/>
  <c r="T307" i="1"/>
  <c r="T294" i="1"/>
  <c r="R293" i="1"/>
  <c r="S293" i="1" s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 s="1"/>
  <c r="T249" i="1"/>
  <c r="T231" i="1"/>
  <c r="AB231" i="1" s="1"/>
  <c r="R227" i="1"/>
  <c r="S227" i="1" s="1"/>
  <c r="T22" i="1"/>
  <c r="R207" i="1"/>
  <c r="S207" i="1"/>
  <c r="T185" i="1"/>
  <c r="S157" i="1"/>
  <c r="S155" i="1"/>
  <c r="R84" i="1"/>
  <c r="S84" i="1" s="1"/>
  <c r="U256" i="1"/>
  <c r="V384" i="1"/>
  <c r="T384" i="1"/>
  <c r="U384" i="1" s="1"/>
  <c r="V362" i="1"/>
  <c r="T362" i="1"/>
  <c r="T310" i="1"/>
  <c r="V310" i="1"/>
  <c r="AA305" i="1"/>
  <c r="AA272" i="1"/>
  <c r="AB272" i="1" s="1"/>
  <c r="T271" i="1"/>
  <c r="V271" i="1"/>
  <c r="V270" i="1"/>
  <c r="T270" i="1"/>
  <c r="AC270" i="1" s="1"/>
  <c r="AD270" i="1" s="1"/>
  <c r="AF270" i="1" s="1"/>
  <c r="V247" i="1"/>
  <c r="T247" i="1"/>
  <c r="U247" i="1"/>
  <c r="V324" i="1"/>
  <c r="V374" i="1"/>
  <c r="V382" i="1"/>
  <c r="T382" i="1"/>
  <c r="U382" i="1" s="1"/>
  <c r="AB382" i="1"/>
  <c r="V380" i="1"/>
  <c r="T380" i="1"/>
  <c r="AA351" i="1"/>
  <c r="T338" i="1"/>
  <c r="U338" i="1"/>
  <c r="V338" i="1"/>
  <c r="T330" i="1"/>
  <c r="AB330" i="1" s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174" i="1"/>
  <c r="T174" i="1"/>
  <c r="V172" i="1"/>
  <c r="T172" i="1"/>
  <c r="V371" i="1"/>
  <c r="T371" i="1"/>
  <c r="T319" i="1"/>
  <c r="U319" i="1" s="1"/>
  <c r="V319" i="1"/>
  <c r="V272" i="1"/>
  <c r="T385" i="1"/>
  <c r="T377" i="1"/>
  <c r="AC377" i="1" s="1"/>
  <c r="AD377" i="1" s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AB337" i="1" s="1"/>
  <c r="R324" i="1"/>
  <c r="S324" i="1"/>
  <c r="AA319" i="1"/>
  <c r="V311" i="1"/>
  <c r="T311" i="1"/>
  <c r="AA309" i="1"/>
  <c r="AA296" i="1"/>
  <c r="AA291" i="1"/>
  <c r="AA290" i="1"/>
  <c r="AA269" i="1"/>
  <c r="AA268" i="1"/>
  <c r="V253" i="1"/>
  <c r="T253" i="1"/>
  <c r="U253" i="1" s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 s="1"/>
  <c r="AA256" i="1"/>
  <c r="AB256" i="1" s="1"/>
  <c r="AC256" i="1"/>
  <c r="AD256" i="1"/>
  <c r="AF256" i="1" s="1"/>
  <c r="R243" i="1"/>
  <c r="S243" i="1"/>
  <c r="AA240" i="1"/>
  <c r="AB240" i="1" s="1"/>
  <c r="T359" i="1"/>
  <c r="AB359" i="1"/>
  <c r="R358" i="1"/>
  <c r="S358" i="1" s="1"/>
  <c r="AA357" i="1"/>
  <c r="R357" i="1"/>
  <c r="S357" i="1"/>
  <c r="T351" i="1"/>
  <c r="AC351" i="1" s="1"/>
  <c r="AD351" i="1"/>
  <c r="T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/>
  <c r="R299" i="1"/>
  <c r="S299" i="1" s="1"/>
  <c r="AA293" i="1"/>
  <c r="AA289" i="1"/>
  <c r="AA262" i="1"/>
  <c r="AB262" i="1" s="1"/>
  <c r="AA261" i="1"/>
  <c r="AC261" i="1"/>
  <c r="AD261" i="1" s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 s="1"/>
  <c r="T275" i="1"/>
  <c r="R270" i="1"/>
  <c r="S270" i="1" s="1"/>
  <c r="R269" i="1"/>
  <c r="S269" i="1" s="1"/>
  <c r="R268" i="1"/>
  <c r="S268" i="1" s="1"/>
  <c r="AA267" i="1"/>
  <c r="AB267" i="1"/>
  <c r="AC267" i="1"/>
  <c r="AD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AB227" i="1" s="1"/>
  <c r="R206" i="1"/>
  <c r="S206" i="1" s="1"/>
  <c r="AA159" i="1"/>
  <c r="AB159" i="1"/>
  <c r="R278" i="1"/>
  <c r="S278" i="1"/>
  <c r="R272" i="1"/>
  <c r="S272" i="1" s="1"/>
  <c r="T269" i="1"/>
  <c r="R267" i="1"/>
  <c r="S267" i="1" s="1"/>
  <c r="R266" i="1"/>
  <c r="S266" i="1" s="1"/>
  <c r="R265" i="1"/>
  <c r="S265" i="1"/>
  <c r="R244" i="1"/>
  <c r="S244" i="1"/>
  <c r="T238" i="1"/>
  <c r="AC238" i="1" s="1"/>
  <c r="AD238" i="1" s="1"/>
  <c r="AA168" i="1"/>
  <c r="R233" i="1"/>
  <c r="S233" i="1" s="1"/>
  <c r="R198" i="1"/>
  <c r="S198" i="1" s="1"/>
  <c r="T186" i="1"/>
  <c r="U186" i="1"/>
  <c r="R184" i="1"/>
  <c r="S184" i="1" s="1"/>
  <c r="R182" i="1"/>
  <c r="S182" i="1" s="1"/>
  <c r="AA162" i="1"/>
  <c r="R154" i="1"/>
  <c r="S154" i="1" s="1"/>
  <c r="T232" i="1"/>
  <c r="R232" i="1"/>
  <c r="S232" i="1" s="1"/>
  <c r="T211" i="1"/>
  <c r="AB211" i="1" s="1"/>
  <c r="R183" i="1"/>
  <c r="S183" i="1"/>
  <c r="R179" i="1"/>
  <c r="S179" i="1" s="1"/>
  <c r="R172" i="1"/>
  <c r="S172" i="1"/>
  <c r="R96" i="1"/>
  <c r="S96" i="1"/>
  <c r="U250" i="1"/>
  <c r="U261" i="1"/>
  <c r="T358" i="1"/>
  <c r="V358" i="1"/>
  <c r="T327" i="1"/>
  <c r="U327" i="1" s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U276" i="1" s="1"/>
  <c r="AA266" i="1"/>
  <c r="T265" i="1"/>
  <c r="AC265" i="1" s="1"/>
  <c r="AD265" i="1" s="1"/>
  <c r="AF265" i="1" s="1"/>
  <c r="T262" i="1"/>
  <c r="V262" i="1"/>
  <c r="T219" i="1"/>
  <c r="V219" i="1"/>
  <c r="V155" i="1"/>
  <c r="U356" i="1"/>
  <c r="T343" i="1"/>
  <c r="T335" i="1"/>
  <c r="AB335" i="1" s="1"/>
  <c r="V335" i="1"/>
  <c r="T334" i="1"/>
  <c r="V332" i="1"/>
  <c r="T332" i="1"/>
  <c r="AC332" i="1" s="1"/>
  <c r="V321" i="1"/>
  <c r="V316" i="1"/>
  <c r="T316" i="1"/>
  <c r="AC316" i="1" s="1"/>
  <c r="AD316" i="1" s="1"/>
  <c r="V296" i="1"/>
  <c r="T296" i="1"/>
  <c r="V283" i="1"/>
  <c r="T283" i="1"/>
  <c r="AE282" i="1"/>
  <c r="AA282" i="1"/>
  <c r="T260" i="1"/>
  <c r="V260" i="1"/>
  <c r="T235" i="1"/>
  <c r="V235" i="1"/>
  <c r="AA235" i="1"/>
  <c r="V226" i="1"/>
  <c r="T304" i="1"/>
  <c r="U304" i="1" s="1"/>
  <c r="T291" i="1"/>
  <c r="AB291" i="1" s="1"/>
  <c r="V269" i="1"/>
  <c r="T331" i="1"/>
  <c r="T284" i="1"/>
  <c r="AB284" i="1" s="1"/>
  <c r="V348" i="1"/>
  <c r="T348" i="1"/>
  <c r="AA345" i="1"/>
  <c r="T336" i="1"/>
  <c r="U336" i="1" s="1"/>
  <c r="AA333" i="1"/>
  <c r="AC333" i="1"/>
  <c r="AD333" i="1" s="1"/>
  <c r="AF333" i="1"/>
  <c r="AG333" i="1" s="1"/>
  <c r="AH333" i="1" s="1"/>
  <c r="V328" i="1"/>
  <c r="T328" i="1"/>
  <c r="V315" i="1"/>
  <c r="T315" i="1"/>
  <c r="AA311" i="1"/>
  <c r="AA310" i="1"/>
  <c r="V309" i="1"/>
  <c r="T309" i="1"/>
  <c r="U309" i="1" s="1"/>
  <c r="AA308" i="1"/>
  <c r="AB308" i="1" s="1"/>
  <c r="V303" i="1"/>
  <c r="T303" i="1"/>
  <c r="AB303" i="1" s="1"/>
  <c r="T273" i="1"/>
  <c r="AB273" i="1" s="1"/>
  <c r="AA242" i="1"/>
  <c r="V168" i="1"/>
  <c r="T163" i="1"/>
  <c r="AC163" i="1" s="1"/>
  <c r="V163" i="1"/>
  <c r="AA346" i="1"/>
  <c r="AA343" i="1"/>
  <c r="AA336" i="1"/>
  <c r="AA324" i="1"/>
  <c r="T313" i="1"/>
  <c r="AA307" i="1"/>
  <c r="AB307" i="1"/>
  <c r="AA306" i="1"/>
  <c r="AA302" i="1"/>
  <c r="V300" i="1"/>
  <c r="T300" i="1"/>
  <c r="AB300" i="1" s="1"/>
  <c r="AA299" i="1"/>
  <c r="V286" i="1"/>
  <c r="T286" i="1"/>
  <c r="AA281" i="1"/>
  <c r="AB281" i="1" s="1"/>
  <c r="AA277" i="1"/>
  <c r="AA270" i="1"/>
  <c r="AA258" i="1"/>
  <c r="AB258" i="1" s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AB323" i="1" s="1"/>
  <c r="V312" i="1"/>
  <c r="T312" i="1"/>
  <c r="AA280" i="1"/>
  <c r="T278" i="1"/>
  <c r="AA274" i="1"/>
  <c r="AA247" i="1"/>
  <c r="AB247" i="1" s="1"/>
  <c r="AA221" i="1"/>
  <c r="AA260" i="1"/>
  <c r="R259" i="1"/>
  <c r="S259" i="1" s="1"/>
  <c r="T255" i="1"/>
  <c r="AA243" i="1"/>
  <c r="T222" i="1"/>
  <c r="R193" i="1"/>
  <c r="S193" i="1" s="1"/>
  <c r="AA143" i="1"/>
  <c r="AA259" i="1"/>
  <c r="T248" i="1"/>
  <c r="V248" i="1"/>
  <c r="AA228" i="1"/>
  <c r="AB228" i="1"/>
  <c r="T200" i="1"/>
  <c r="T179" i="1"/>
  <c r="T181" i="1"/>
  <c r="AC227" i="1"/>
  <c r="AD227" i="1" s="1"/>
  <c r="AC266" i="1"/>
  <c r="AD266" i="1"/>
  <c r="AB381" i="1"/>
  <c r="AB268" i="1"/>
  <c r="AC268" i="1"/>
  <c r="AD268" i="1" s="1"/>
  <c r="AF268" i="1"/>
  <c r="AB388" i="1"/>
  <c r="AC356" i="1"/>
  <c r="AD356" i="1" s="1"/>
  <c r="AF356" i="1" s="1"/>
  <c r="AB421" i="1"/>
  <c r="AB437" i="1"/>
  <c r="AC437" i="1"/>
  <c r="AD437" i="1" s="1"/>
  <c r="AC228" i="1"/>
  <c r="AD228" i="1"/>
  <c r="AF228" i="1" s="1"/>
  <c r="AC236" i="1"/>
  <c r="AD236" i="1"/>
  <c r="AC406" i="1"/>
  <c r="AD406" i="1"/>
  <c r="AB439" i="1"/>
  <c r="AC439" i="1"/>
  <c r="AD439" i="1" s="1"/>
  <c r="AB280" i="1"/>
  <c r="AC280" i="1"/>
  <c r="AD280" i="1" s="1"/>
  <c r="AC298" i="1"/>
  <c r="AD298" i="1" s="1"/>
  <c r="AC404" i="1"/>
  <c r="AD404" i="1" s="1"/>
  <c r="AF404" i="1"/>
  <c r="AG404" i="1"/>
  <c r="AH404" i="1" s="1"/>
  <c r="AB478" i="1"/>
  <c r="AB401" i="1"/>
  <c r="AC401" i="1"/>
  <c r="AD401" i="1"/>
  <c r="AF401" i="1" s="1"/>
  <c r="AG401" i="1" s="1"/>
  <c r="AH401" i="1" s="1"/>
  <c r="AB438" i="1"/>
  <c r="AC438" i="1"/>
  <c r="AD438" i="1" s="1"/>
  <c r="AF438" i="1"/>
  <c r="AC508" i="1"/>
  <c r="AD508" i="1" s="1"/>
  <c r="AF508" i="1" s="1"/>
  <c r="AC487" i="1"/>
  <c r="AD487" i="1" s="1"/>
  <c r="AF487" i="1"/>
  <c r="AC478" i="1"/>
  <c r="AD478" i="1" s="1"/>
  <c r="AB495" i="1"/>
  <c r="AC534" i="1"/>
  <c r="AD534" i="1"/>
  <c r="AC475" i="1"/>
  <c r="AD475" i="1" s="1"/>
  <c r="AC527" i="1"/>
  <c r="AD527" i="1" s="1"/>
  <c r="AB533" i="1"/>
  <c r="AC533" i="1"/>
  <c r="AD533" i="1" s="1"/>
  <c r="AB526" i="1"/>
  <c r="AC229" i="1"/>
  <c r="AD229" i="1" s="1"/>
  <c r="U443" i="1"/>
  <c r="AB443" i="1"/>
  <c r="AC443" i="1"/>
  <c r="AD443" i="1"/>
  <c r="AF443" i="1" s="1"/>
  <c r="AC449" i="1"/>
  <c r="AD449" i="1" s="1"/>
  <c r="AB530" i="1"/>
  <c r="AC530" i="1"/>
  <c r="AD530" i="1" s="1"/>
  <c r="AB534" i="1"/>
  <c r="AB488" i="1"/>
  <c r="AB259" i="1"/>
  <c r="AC259" i="1"/>
  <c r="AD259" i="1" s="1"/>
  <c r="AC247" i="1"/>
  <c r="AD247" i="1" s="1"/>
  <c r="AF247" i="1" s="1"/>
  <c r="AC254" i="1"/>
  <c r="AD254" i="1" s="1"/>
  <c r="AC372" i="1"/>
  <c r="AD372" i="1" s="1"/>
  <c r="AC536" i="1"/>
  <c r="AD536" i="1" s="1"/>
  <c r="U419" i="1"/>
  <c r="AB440" i="1"/>
  <c r="AC440" i="1"/>
  <c r="AD440" i="1"/>
  <c r="AF440" i="1" s="1"/>
  <c r="U510" i="1"/>
  <c r="AC436" i="1"/>
  <c r="AD436" i="1"/>
  <c r="U492" i="1"/>
  <c r="AC492" i="1"/>
  <c r="AD492" i="1" s="1"/>
  <c r="AF492" i="1"/>
  <c r="AC509" i="1"/>
  <c r="AD509" i="1" s="1"/>
  <c r="AF509" i="1"/>
  <c r="U535" i="1"/>
  <c r="AB492" i="1"/>
  <c r="AB191" i="1"/>
  <c r="AB446" i="1"/>
  <c r="AC446" i="1"/>
  <c r="AD446" i="1" s="1"/>
  <c r="AF446" i="1"/>
  <c r="AB391" i="1"/>
  <c r="AC391" i="1"/>
  <c r="AD391" i="1" s="1"/>
  <c r="AC444" i="1"/>
  <c r="AD444" i="1"/>
  <c r="AF444" i="1" s="1"/>
  <c r="AB441" i="1"/>
  <c r="AB433" i="1"/>
  <c r="AC433" i="1"/>
  <c r="AD433" i="1" s="1"/>
  <c r="AF433" i="1"/>
  <c r="AB486" i="1"/>
  <c r="AC486" i="1"/>
  <c r="AD486" i="1"/>
  <c r="AB242" i="1"/>
  <c r="AC342" i="1"/>
  <c r="AD342" i="1"/>
  <c r="AF342" i="1" s="1"/>
  <c r="AB237" i="1"/>
  <c r="AD237" i="1"/>
  <c r="AB223" i="1"/>
  <c r="AC460" i="1"/>
  <c r="AD460" i="1"/>
  <c r="AC431" i="1"/>
  <c r="AD431" i="1" s="1"/>
  <c r="AB450" i="1"/>
  <c r="U450" i="1"/>
  <c r="AG450" i="1" s="1"/>
  <c r="AH450" i="1" s="1"/>
  <c r="U476" i="1"/>
  <c r="AC476" i="1"/>
  <c r="AD476" i="1" s="1"/>
  <c r="AB287" i="1"/>
  <c r="AC243" i="1"/>
  <c r="AD243" i="1" s="1"/>
  <c r="AB221" i="1"/>
  <c r="AC221" i="1"/>
  <c r="AD221" i="1" s="1"/>
  <c r="AF221" i="1" s="1"/>
  <c r="AC347" i="1"/>
  <c r="AD347" i="1"/>
  <c r="AF347" i="1" s="1"/>
  <c r="AC194" i="1"/>
  <c r="AD194" i="1" s="1"/>
  <c r="AB366" i="1"/>
  <c r="AC366" i="1"/>
  <c r="AD366" i="1" s="1"/>
  <c r="AG366" i="1" s="1"/>
  <c r="AH366" i="1" s="1"/>
  <c r="AC514" i="1"/>
  <c r="AD514" i="1" s="1"/>
  <c r="U514" i="1"/>
  <c r="AB453" i="1"/>
  <c r="AC453" i="1"/>
  <c r="AD453" i="1" s="1"/>
  <c r="AF453" i="1" s="1"/>
  <c r="U453" i="1"/>
  <c r="AC354" i="1"/>
  <c r="AD354" i="1"/>
  <c r="AF354" i="1" s="1"/>
  <c r="AC379" i="1"/>
  <c r="AD379" i="1" s="1"/>
  <c r="AC378" i="1"/>
  <c r="AD378" i="1" s="1"/>
  <c r="AF378" i="1" s="1"/>
  <c r="AC435" i="1"/>
  <c r="AD435" i="1"/>
  <c r="AF435" i="1"/>
  <c r="AB445" i="1"/>
  <c r="AC570" i="1"/>
  <c r="AD570" i="1" s="1"/>
  <c r="AF570" i="1" s="1"/>
  <c r="U570" i="1"/>
  <c r="AB570" i="1"/>
  <c r="AB574" i="1"/>
  <c r="U574" i="1"/>
  <c r="AC574" i="1"/>
  <c r="AD574" i="1"/>
  <c r="AB536" i="1"/>
  <c r="AC525" i="1"/>
  <c r="AD525" i="1" s="1"/>
  <c r="U525" i="1"/>
  <c r="AC580" i="1"/>
  <c r="AD580" i="1" s="1"/>
  <c r="AB580" i="1"/>
  <c r="U580" i="1"/>
  <c r="AC583" i="1"/>
  <c r="AD583" i="1" s="1"/>
  <c r="U583" i="1"/>
  <c r="U569" i="1"/>
  <c r="AC569" i="1"/>
  <c r="AD569" i="1"/>
  <c r="AC215" i="1"/>
  <c r="AD215" i="1"/>
  <c r="AF215" i="1" s="1"/>
  <c r="AB479" i="1"/>
  <c r="AC479" i="1"/>
  <c r="AD479" i="1" s="1"/>
  <c r="AF479" i="1"/>
  <c r="AG479" i="1" s="1"/>
  <c r="AH479" i="1" s="1"/>
  <c r="AB517" i="1"/>
  <c r="U577" i="1"/>
  <c r="AC577" i="1"/>
  <c r="AD577" i="1" s="1"/>
  <c r="AB514" i="1"/>
  <c r="AB357" i="1"/>
  <c r="AC357" i="1"/>
  <c r="AD357" i="1" s="1"/>
  <c r="AB352" i="1"/>
  <c r="AC352" i="1"/>
  <c r="AD352" i="1" s="1"/>
  <c r="U406" i="1"/>
  <c r="U586" i="1"/>
  <c r="AC586" i="1"/>
  <c r="AD586" i="1"/>
  <c r="AF586" i="1"/>
  <c r="AB522" i="1"/>
  <c r="U581" i="1"/>
  <c r="AC581" i="1"/>
  <c r="AD581" i="1"/>
  <c r="AG551" i="1"/>
  <c r="AH551" i="1"/>
  <c r="AB484" i="1"/>
  <c r="AC484" i="1"/>
  <c r="AD484" i="1"/>
  <c r="U484" i="1"/>
  <c r="U558" i="1"/>
  <c r="AC558" i="1"/>
  <c r="AD558" i="1"/>
  <c r="AB558" i="1"/>
  <c r="AC575" i="1"/>
  <c r="AD575" i="1" s="1"/>
  <c r="U575" i="1"/>
  <c r="AB575" i="1"/>
  <c r="AF582" i="1"/>
  <c r="AG566" i="1"/>
  <c r="AH566" i="1" s="1"/>
  <c r="AB472" i="1"/>
  <c r="AC388" i="1"/>
  <c r="AD388" i="1" s="1"/>
  <c r="U490" i="1"/>
  <c r="AG490" i="1" s="1"/>
  <c r="AH490" i="1" s="1"/>
  <c r="AC490" i="1"/>
  <c r="AD490" i="1"/>
  <c r="AF490" i="1" s="1"/>
  <c r="AC567" i="1"/>
  <c r="AD567" i="1" s="1"/>
  <c r="U524" i="1"/>
  <c r="AC524" i="1"/>
  <c r="AD524" i="1"/>
  <c r="AF576" i="1"/>
  <c r="AB578" i="1"/>
  <c r="AC578" i="1"/>
  <c r="AD578" i="1" s="1"/>
  <c r="U578" i="1"/>
  <c r="AC370" i="1"/>
  <c r="AD370" i="1"/>
  <c r="AF370" i="1" s="1"/>
  <c r="AC245" i="1"/>
  <c r="AD245" i="1"/>
  <c r="AB290" i="1"/>
  <c r="AC290" i="1"/>
  <c r="AD290" i="1" s="1"/>
  <c r="U513" i="1"/>
  <c r="AC513" i="1"/>
  <c r="AD513" i="1"/>
  <c r="AB519" i="1"/>
  <c r="AC519" i="1"/>
  <c r="AD519" i="1"/>
  <c r="AF519" i="1" s="1"/>
  <c r="AG519" i="1"/>
  <c r="AH519" i="1"/>
  <c r="AG550" i="1"/>
  <c r="AH550" i="1" s="1"/>
  <c r="U560" i="1"/>
  <c r="U523" i="1"/>
  <c r="AC523" i="1"/>
  <c r="AD523" i="1"/>
  <c r="AC573" i="1"/>
  <c r="AD573" i="1"/>
  <c r="AB573" i="1"/>
  <c r="U573" i="1"/>
  <c r="AF544" i="1"/>
  <c r="AG544" i="1" s="1"/>
  <c r="AH544" i="1" s="1"/>
  <c r="AB241" i="1"/>
  <c r="AC241" i="1"/>
  <c r="AD241" i="1"/>
  <c r="AF241" i="1"/>
  <c r="U376" i="1"/>
  <c r="U409" i="1"/>
  <c r="AB409" i="1"/>
  <c r="AD515" i="1"/>
  <c r="U537" i="1"/>
  <c r="AB537" i="1"/>
  <c r="AC537" i="1"/>
  <c r="AD537" i="1"/>
  <c r="AB560" i="1"/>
  <c r="AB523" i="1"/>
  <c r="AB461" i="1"/>
  <c r="AD239" i="1"/>
  <c r="AC234" i="1"/>
  <c r="AD234" i="1"/>
  <c r="AF234" i="1" s="1"/>
  <c r="AB305" i="1"/>
  <c r="AC305" i="1"/>
  <c r="AD305" i="1"/>
  <c r="AF305" i="1" s="1"/>
  <c r="AC376" i="1"/>
  <c r="AD376" i="1"/>
  <c r="AF376" i="1" s="1"/>
  <c r="AC224" i="1"/>
  <c r="AD224" i="1"/>
  <c r="AF224" i="1" s="1"/>
  <c r="AC246" i="1"/>
  <c r="AD246" i="1" s="1"/>
  <c r="AB257" i="1"/>
  <c r="AC257" i="1"/>
  <c r="AD257" i="1" s="1"/>
  <c r="U245" i="1"/>
  <c r="AB172" i="1"/>
  <c r="AC172" i="1"/>
  <c r="AD172" i="1" s="1"/>
  <c r="AF172" i="1" s="1"/>
  <c r="AB210" i="1"/>
  <c r="AC210" i="1"/>
  <c r="AD210" i="1" s="1"/>
  <c r="AF210" i="1" s="1"/>
  <c r="AB368" i="1"/>
  <c r="AC337" i="1"/>
  <c r="AD337" i="1"/>
  <c r="AF337" i="1"/>
  <c r="AC367" i="1"/>
  <c r="AD367" i="1"/>
  <c r="AB230" i="1"/>
  <c r="AC230" i="1"/>
  <c r="AD230" i="1"/>
  <c r="U392" i="1"/>
  <c r="AC225" i="1"/>
  <c r="AD225" i="1" s="1"/>
  <c r="AC214" i="1"/>
  <c r="AD214" i="1"/>
  <c r="U214" i="1"/>
  <c r="AC395" i="1"/>
  <c r="AD395" i="1"/>
  <c r="AF395" i="1" s="1"/>
  <c r="AG395" i="1" s="1"/>
  <c r="AH395" i="1" s="1"/>
  <c r="AC282" i="1"/>
  <c r="AD282" i="1" s="1"/>
  <c r="AF282" i="1" s="1"/>
  <c r="U367" i="1"/>
  <c r="AC279" i="1"/>
  <c r="AD279" i="1" s="1"/>
  <c r="U407" i="1"/>
  <c r="AB399" i="1"/>
  <c r="AC226" i="1"/>
  <c r="AD226" i="1" s="1"/>
  <c r="U352" i="1"/>
  <c r="AB263" i="1"/>
  <c r="AB403" i="1"/>
  <c r="U172" i="1"/>
  <c r="AB302" i="1"/>
  <c r="AC302" i="1"/>
  <c r="AD302" i="1"/>
  <c r="U359" i="1"/>
  <c r="U377" i="1"/>
  <c r="AB377" i="1"/>
  <c r="U385" i="1"/>
  <c r="U174" i="1"/>
  <c r="AC174" i="1"/>
  <c r="AD174" i="1"/>
  <c r="U371" i="1"/>
  <c r="AB371" i="1"/>
  <c r="AC371" i="1"/>
  <c r="AD371" i="1"/>
  <c r="AF371" i="1"/>
  <c r="AG371" i="1"/>
  <c r="AH371" i="1" s="1"/>
  <c r="AB253" i="1"/>
  <c r="AC253" i="1"/>
  <c r="AD253" i="1" s="1"/>
  <c r="U362" i="1"/>
  <c r="AB362" i="1"/>
  <c r="AC362" i="1"/>
  <c r="AD362" i="1"/>
  <c r="AF362" i="1" s="1"/>
  <c r="AC281" i="1"/>
  <c r="AD281" i="1" s="1"/>
  <c r="AB306" i="1"/>
  <c r="AC310" i="1"/>
  <c r="AD310" i="1"/>
  <c r="U232" i="1"/>
  <c r="AB326" i="1"/>
  <c r="AC326" i="1"/>
  <c r="AD326" i="1"/>
  <c r="U326" i="1"/>
  <c r="AB384" i="1"/>
  <c r="AF227" i="1"/>
  <c r="U323" i="1"/>
  <c r="AC323" i="1"/>
  <c r="AD323" i="1" s="1"/>
  <c r="U312" i="1"/>
  <c r="AB312" i="1"/>
  <c r="AC312" i="1"/>
  <c r="AD312" i="1" s="1"/>
  <c r="U331" i="1"/>
  <c r="AC296" i="1"/>
  <c r="AD296" i="1" s="1"/>
  <c r="U265" i="1"/>
  <c r="U181" i="1"/>
  <c r="U286" i="1"/>
  <c r="AC313" i="1"/>
  <c r="AD313" i="1"/>
  <c r="U313" i="1"/>
  <c r="AD163" i="1"/>
  <c r="AF163" i="1"/>
  <c r="U163" i="1"/>
  <c r="U273" i="1"/>
  <c r="AC273" i="1"/>
  <c r="AD273" i="1" s="1"/>
  <c r="U284" i="1"/>
  <c r="AC284" i="1"/>
  <c r="AD284" i="1"/>
  <c r="U291" i="1"/>
  <c r="AC291" i="1"/>
  <c r="AD291" i="1"/>
  <c r="U283" i="1"/>
  <c r="AC283" i="1"/>
  <c r="AD283" i="1" s="1"/>
  <c r="AF283" i="1" s="1"/>
  <c r="AC276" i="1"/>
  <c r="AD276" i="1" s="1"/>
  <c r="AC295" i="1"/>
  <c r="AD295" i="1" s="1"/>
  <c r="U295" i="1"/>
  <c r="AB331" i="1"/>
  <c r="AC331" i="1"/>
  <c r="AD331" i="1"/>
  <c r="U328" i="1"/>
  <c r="AC328" i="1"/>
  <c r="AD328" i="1"/>
  <c r="AC336" i="1"/>
  <c r="AD336" i="1" s="1"/>
  <c r="AF336" i="1" s="1"/>
  <c r="AG336" i="1"/>
  <c r="AH336" i="1" s="1"/>
  <c r="U348" i="1"/>
  <c r="U235" i="1"/>
  <c r="AB235" i="1"/>
  <c r="AC235" i="1"/>
  <c r="AD235" i="1"/>
  <c r="AF235" i="1"/>
  <c r="AG235" i="1" s="1"/>
  <c r="AH235" i="1" s="1"/>
  <c r="AD332" i="1"/>
  <c r="U332" i="1"/>
  <c r="U219" i="1"/>
  <c r="AB219" i="1"/>
  <c r="AC219" i="1"/>
  <c r="AD219" i="1"/>
  <c r="AB265" i="1"/>
  <c r="AC306" i="1"/>
  <c r="AD306" i="1"/>
  <c r="AF306" i="1" s="1"/>
  <c r="AG306" i="1" s="1"/>
  <c r="AH306" i="1" s="1"/>
  <c r="U306" i="1"/>
  <c r="AC293" i="1"/>
  <c r="AD293" i="1" s="1"/>
  <c r="AB304" i="1"/>
  <c r="AC304" i="1"/>
  <c r="AD304" i="1"/>
  <c r="AF304" i="1" s="1"/>
  <c r="AG304" i="1" s="1"/>
  <c r="AH304" i="1"/>
  <c r="AG250" i="1"/>
  <c r="AH250" i="1" s="1"/>
  <c r="AG453" i="1"/>
  <c r="AH453" i="1" s="1"/>
  <c r="AG492" i="1"/>
  <c r="AH492" i="1" s="1"/>
  <c r="AF569" i="1"/>
  <c r="AG569" i="1"/>
  <c r="AH569" i="1"/>
  <c r="AF574" i="1"/>
  <c r="AF577" i="1"/>
  <c r="AF583" i="1"/>
  <c r="AG583" i="1" s="1"/>
  <c r="AH583" i="1" s="1"/>
  <c r="AF525" i="1"/>
  <c r="AG525" i="1" s="1"/>
  <c r="AH525" i="1" s="1"/>
  <c r="AF537" i="1"/>
  <c r="AG537" i="1"/>
  <c r="AH537" i="1" s="1"/>
  <c r="AF513" i="1"/>
  <c r="AF484" i="1"/>
  <c r="AG484" i="1" s="1"/>
  <c r="AH484" i="1" s="1"/>
  <c r="AF409" i="1"/>
  <c r="AF524" i="1"/>
  <c r="AG524" i="1"/>
  <c r="AH524" i="1"/>
  <c r="AG560" i="1"/>
  <c r="AH560" i="1" s="1"/>
  <c r="AF573" i="1"/>
  <c r="AG573" i="1"/>
  <c r="AH573" i="1"/>
  <c r="AF578" i="1"/>
  <c r="AF377" i="1"/>
  <c r="AF331" i="1"/>
  <c r="AF273" i="1"/>
  <c r="AF295" i="1"/>
  <c r="AG295" i="1"/>
  <c r="AH295" i="1" s="1"/>
  <c r="R44" i="1"/>
  <c r="S44" i="1"/>
  <c r="R32" i="1"/>
  <c r="S32" i="1"/>
  <c r="R28" i="1"/>
  <c r="S28" i="1" s="1"/>
  <c r="S16" i="1"/>
  <c r="T38" i="1"/>
  <c r="AB38" i="1" s="1"/>
  <c r="U38" i="1"/>
  <c r="AA44" i="1"/>
  <c r="T28" i="1"/>
  <c r="V144" i="1"/>
  <c r="T60" i="1"/>
  <c r="T32" i="1"/>
  <c r="T20" i="1"/>
  <c r="R37" i="1"/>
  <c r="S37" i="1" s="1"/>
  <c r="R29" i="1"/>
  <c r="S29" i="1" s="1"/>
  <c r="T18" i="1"/>
  <c r="U18" i="1" s="1"/>
  <c r="R17" i="1"/>
  <c r="S17" i="1"/>
  <c r="AA21" i="1"/>
  <c r="T73" i="1"/>
  <c r="T45" i="1"/>
  <c r="U45" i="1"/>
  <c r="T98" i="1"/>
  <c r="U98" i="1" s="1"/>
  <c r="S76" i="1"/>
  <c r="AA43" i="1"/>
  <c r="V98" i="1"/>
  <c r="T140" i="1"/>
  <c r="U140" i="1"/>
  <c r="R138" i="1"/>
  <c r="S138" i="1" s="1"/>
  <c r="R130" i="1"/>
  <c r="S130" i="1" s="1"/>
  <c r="R99" i="1"/>
  <c r="S99" i="1"/>
  <c r="R98" i="1"/>
  <c r="S98" i="1" s="1"/>
  <c r="R75" i="1"/>
  <c r="S75" i="1"/>
  <c r="T72" i="1"/>
  <c r="U72" i="1" s="1"/>
  <c r="R57" i="1"/>
  <c r="S57" i="1"/>
  <c r="T51" i="1"/>
  <c r="U51" i="1"/>
  <c r="T48" i="1"/>
  <c r="U48" i="1" s="1"/>
  <c r="T47" i="1"/>
  <c r="R46" i="1"/>
  <c r="S46" i="1"/>
  <c r="R42" i="1"/>
  <c r="S42" i="1"/>
  <c r="T39" i="1"/>
  <c r="U39" i="1"/>
  <c r="R34" i="1"/>
  <c r="S34" i="1"/>
  <c r="T74" i="1"/>
  <c r="U74" i="1"/>
  <c r="T41" i="1"/>
  <c r="T23" i="1"/>
  <c r="U23" i="1"/>
  <c r="S129" i="1"/>
  <c r="T69" i="1"/>
  <c r="AA62" i="1"/>
  <c r="T61" i="1"/>
  <c r="T33" i="1"/>
  <c r="U33" i="1"/>
  <c r="AE61" i="1"/>
  <c r="AA61" i="1"/>
  <c r="T115" i="1"/>
  <c r="T110" i="1"/>
  <c r="U110" i="1" s="1"/>
  <c r="R89" i="1"/>
  <c r="S89" i="1"/>
  <c r="T86" i="1"/>
  <c r="U86" i="1"/>
  <c r="R59" i="1"/>
  <c r="S59" i="1" s="1"/>
  <c r="S58" i="1"/>
  <c r="T56" i="1"/>
  <c r="U56" i="1" s="1"/>
  <c r="T40" i="1"/>
  <c r="T27" i="1"/>
  <c r="S77" i="1"/>
  <c r="S120" i="1"/>
  <c r="R73" i="1"/>
  <c r="S73" i="1" s="1"/>
  <c r="T71" i="1"/>
  <c r="U71" i="1"/>
  <c r="T58" i="1"/>
  <c r="R52" i="1"/>
  <c r="S52" i="1" s="1"/>
  <c r="R45" i="1"/>
  <c r="S45" i="1"/>
  <c r="T42" i="1"/>
  <c r="T34" i="1"/>
  <c r="V15" i="1"/>
  <c r="V48" i="1"/>
  <c r="T88" i="1"/>
  <c r="T55" i="1"/>
  <c r="U55" i="1"/>
  <c r="T142" i="1"/>
  <c r="R125" i="1"/>
  <c r="S125" i="1" s="1"/>
  <c r="R122" i="1"/>
  <c r="S122" i="1"/>
  <c r="R121" i="1"/>
  <c r="S121" i="1" s="1"/>
  <c r="AA117" i="1"/>
  <c r="R117" i="1"/>
  <c r="S117" i="1" s="1"/>
  <c r="R110" i="1"/>
  <c r="S110" i="1" s="1"/>
  <c r="T92" i="1"/>
  <c r="T82" i="1"/>
  <c r="R78" i="1"/>
  <c r="S78" i="1"/>
  <c r="R62" i="1"/>
  <c r="S62" i="1"/>
  <c r="R61" i="1"/>
  <c r="S61" i="1" s="1"/>
  <c r="R54" i="1"/>
  <c r="S54" i="1"/>
  <c r="R53" i="1"/>
  <c r="S53" i="1"/>
  <c r="R47" i="1"/>
  <c r="S47" i="1" s="1"/>
  <c r="R38" i="1"/>
  <c r="S38" i="1" s="1"/>
  <c r="R22" i="1"/>
  <c r="S22" i="1"/>
  <c r="R21" i="1"/>
  <c r="S21" i="1"/>
  <c r="T14" i="1"/>
  <c r="U14" i="1" s="1"/>
  <c r="T89" i="1"/>
  <c r="T75" i="1"/>
  <c r="U75" i="1" s="1"/>
  <c r="R118" i="1"/>
  <c r="S118" i="1" s="1"/>
  <c r="AA84" i="1"/>
  <c r="AA53" i="1"/>
  <c r="R43" i="1"/>
  <c r="S43" i="1"/>
  <c r="T16" i="1"/>
  <c r="T35" i="1"/>
  <c r="T68" i="1"/>
  <c r="T43" i="1"/>
  <c r="U43" i="1" s="1"/>
  <c r="R115" i="1"/>
  <c r="S115" i="1" s="1"/>
  <c r="AA94" i="1"/>
  <c r="R88" i="1"/>
  <c r="S88" i="1" s="1"/>
  <c r="R71" i="1"/>
  <c r="S71" i="1" s="1"/>
  <c r="T66" i="1"/>
  <c r="U66" i="1" s="1"/>
  <c r="R65" i="1"/>
  <c r="S65" i="1"/>
  <c r="S64" i="1"/>
  <c r="R23" i="1"/>
  <c r="S23" i="1" s="1"/>
  <c r="V138" i="1"/>
  <c r="T138" i="1"/>
  <c r="U138" i="1" s="1"/>
  <c r="V137" i="1"/>
  <c r="AA136" i="1"/>
  <c r="V13" i="1"/>
  <c r="T13" i="1"/>
  <c r="V187" i="1"/>
  <c r="T187" i="1"/>
  <c r="U187" i="1"/>
  <c r="AB184" i="1"/>
  <c r="AC184" i="1"/>
  <c r="AD184" i="1"/>
  <c r="AF184" i="1"/>
  <c r="AA56" i="1"/>
  <c r="AA49" i="1"/>
  <c r="AA28" i="1"/>
  <c r="V24" i="1"/>
  <c r="T24" i="1"/>
  <c r="U24" i="1"/>
  <c r="T165" i="1"/>
  <c r="V183" i="1"/>
  <c r="T183" i="1"/>
  <c r="U183" i="1"/>
  <c r="V182" i="1"/>
  <c r="T182" i="1"/>
  <c r="T180" i="1"/>
  <c r="V180" i="1"/>
  <c r="V176" i="1"/>
  <c r="T176" i="1"/>
  <c r="AB174" i="1"/>
  <c r="AA67" i="1"/>
  <c r="AA33" i="1"/>
  <c r="V30" i="1"/>
  <c r="V29" i="1"/>
  <c r="T29" i="1"/>
  <c r="U29" i="1"/>
  <c r="AA78" i="1"/>
  <c r="R63" i="1"/>
  <c r="S63" i="1"/>
  <c r="R20" i="1"/>
  <c r="S20" i="1" s="1"/>
  <c r="T162" i="1"/>
  <c r="U162" i="1"/>
  <c r="T109" i="1"/>
  <c r="T104" i="1"/>
  <c r="U104" i="1"/>
  <c r="AB93" i="1"/>
  <c r="R92" i="1"/>
  <c r="S92" i="1" s="1"/>
  <c r="V87" i="1"/>
  <c r="T87" i="1"/>
  <c r="U87" i="1"/>
  <c r="V67" i="1"/>
  <c r="T67" i="1"/>
  <c r="U67" i="1"/>
  <c r="V63" i="1"/>
  <c r="AA38" i="1"/>
  <c r="AC38" i="1"/>
  <c r="AD38" i="1"/>
  <c r="AA37" i="1"/>
  <c r="R50" i="1"/>
  <c r="S50" i="1" s="1"/>
  <c r="AB162" i="1"/>
  <c r="AC162" i="1"/>
  <c r="AD162" i="1" s="1"/>
  <c r="AC204" i="1"/>
  <c r="AD204" i="1"/>
  <c r="AF204" i="1" s="1"/>
  <c r="T178" i="1"/>
  <c r="U178" i="1"/>
  <c r="AB204" i="1"/>
  <c r="AC175" i="1"/>
  <c r="AD175" i="1" s="1"/>
  <c r="AC183" i="1"/>
  <c r="AD183" i="1"/>
  <c r="AB179" i="1"/>
  <c r="T17" i="1"/>
  <c r="U164" i="1"/>
  <c r="T203" i="1"/>
  <c r="AC203" i="1" s="1"/>
  <c r="T91" i="1"/>
  <c r="U91" i="1"/>
  <c r="AB205" i="1"/>
  <c r="AC205" i="1"/>
  <c r="AD205" i="1"/>
  <c r="AA149" i="1"/>
  <c r="T177" i="1"/>
  <c r="AB177" i="1" s="1"/>
  <c r="U177" i="1"/>
  <c r="AC177" i="1"/>
  <c r="AD177" i="1"/>
  <c r="AG163" i="1"/>
  <c r="AH163" i="1" s="1"/>
  <c r="T208" i="1"/>
  <c r="U208" i="1"/>
  <c r="R208" i="1"/>
  <c r="S208" i="1" s="1"/>
  <c r="AA203" i="1"/>
  <c r="R202" i="1"/>
  <c r="S202" i="1" s="1"/>
  <c r="R200" i="1"/>
  <c r="S200" i="1"/>
  <c r="T188" i="1"/>
  <c r="R186" i="1"/>
  <c r="S186" i="1" s="1"/>
  <c r="AA185" i="1"/>
  <c r="AA182" i="1"/>
  <c r="R181" i="1"/>
  <c r="S181" i="1" s="1"/>
  <c r="AA180" i="1"/>
  <c r="T148" i="1"/>
  <c r="AB148" i="1" s="1"/>
  <c r="T147" i="1"/>
  <c r="R133" i="1"/>
  <c r="S133" i="1"/>
  <c r="AA125" i="1"/>
  <c r="R87" i="1"/>
  <c r="S87" i="1"/>
  <c r="AA86" i="1"/>
  <c r="R199" i="1"/>
  <c r="S199" i="1" s="1"/>
  <c r="R197" i="1"/>
  <c r="S197" i="1"/>
  <c r="AA193" i="1"/>
  <c r="T192" i="1"/>
  <c r="R190" i="1"/>
  <c r="S190" i="1" s="1"/>
  <c r="AA178" i="1"/>
  <c r="R177" i="1"/>
  <c r="S177" i="1"/>
  <c r="AA176" i="1"/>
  <c r="AA171" i="1"/>
  <c r="AB171" i="1" s="1"/>
  <c r="AC171" i="1"/>
  <c r="AD171" i="1" s="1"/>
  <c r="T170" i="1"/>
  <c r="AB170" i="1"/>
  <c r="AC170" i="1"/>
  <c r="AD170" i="1" s="1"/>
  <c r="AA169" i="1"/>
  <c r="AB169" i="1"/>
  <c r="AC169" i="1"/>
  <c r="AD169" i="1" s="1"/>
  <c r="T168" i="1"/>
  <c r="AA165" i="1"/>
  <c r="R162" i="1"/>
  <c r="S162" i="1"/>
  <c r="AA158" i="1"/>
  <c r="T155" i="1"/>
  <c r="R153" i="1"/>
  <c r="S153" i="1"/>
  <c r="R151" i="1"/>
  <c r="S151" i="1"/>
  <c r="S132" i="1"/>
  <c r="AA17" i="1"/>
  <c r="T114" i="1"/>
  <c r="U114" i="1" s="1"/>
  <c r="AA77" i="1"/>
  <c r="T76" i="1"/>
  <c r="U76" i="1"/>
  <c r="R69" i="1"/>
  <c r="S69" i="1" s="1"/>
  <c r="AA68" i="1"/>
  <c r="AA16" i="1"/>
  <c r="R82" i="1"/>
  <c r="S82" i="1" s="1"/>
  <c r="R80" i="1"/>
  <c r="S80" i="1"/>
  <c r="AA40" i="1"/>
  <c r="AB40" i="1" s="1"/>
  <c r="AA25" i="1"/>
  <c r="S14" i="1"/>
  <c r="AF332" i="1"/>
  <c r="AG332" i="1" s="1"/>
  <c r="AH332" i="1" s="1"/>
  <c r="AF368" i="1"/>
  <c r="AG368" i="1" s="1"/>
  <c r="AH368" i="1" s="1"/>
  <c r="AF171" i="1"/>
  <c r="U170" i="1"/>
  <c r="AF456" i="1"/>
  <c r="AG456" i="1" s="1"/>
  <c r="AH456" i="1" s="1"/>
  <c r="AF209" i="1"/>
  <c r="AG209" i="1" s="1"/>
  <c r="AH209" i="1" s="1"/>
  <c r="AF328" i="1"/>
  <c r="AG328" i="1"/>
  <c r="AH328" i="1" s="1"/>
  <c r="AF162" i="1"/>
  <c r="AF344" i="1"/>
  <c r="AF381" i="1"/>
  <c r="AG381" i="1" s="1"/>
  <c r="AH381" i="1" s="1"/>
  <c r="AB255" i="1"/>
  <c r="U255" i="1"/>
  <c r="U314" i="1"/>
  <c r="U252" i="1"/>
  <c r="AB252" i="1"/>
  <c r="AF326" i="1"/>
  <c r="AG326" i="1" s="1"/>
  <c r="AH326" i="1"/>
  <c r="AG444" i="1"/>
  <c r="AH444" i="1" s="1"/>
  <c r="U179" i="1"/>
  <c r="U289" i="1"/>
  <c r="AC330" i="1"/>
  <c r="AD330" i="1"/>
  <c r="AB319" i="1"/>
  <c r="U344" i="1"/>
  <c r="AG224" i="1"/>
  <c r="AH224" i="1" s="1"/>
  <c r="AF379" i="1"/>
  <c r="AB416" i="1"/>
  <c r="AF237" i="1"/>
  <c r="AG391" i="1"/>
  <c r="AH391" i="1"/>
  <c r="U248" i="1"/>
  <c r="AC248" i="1"/>
  <c r="AD248" i="1"/>
  <c r="T320" i="1"/>
  <c r="U303" i="1"/>
  <c r="AC303" i="1"/>
  <c r="AD303" i="1" s="1"/>
  <c r="U258" i="1"/>
  <c r="AC258" i="1"/>
  <c r="AD258" i="1" s="1"/>
  <c r="U311" i="1"/>
  <c r="AC311" i="1"/>
  <c r="AD311" i="1" s="1"/>
  <c r="AC380" i="1"/>
  <c r="AD380" i="1"/>
  <c r="U380" i="1"/>
  <c r="T390" i="1"/>
  <c r="U390" i="1" s="1"/>
  <c r="U270" i="1"/>
  <c r="U249" i="1"/>
  <c r="AB249" i="1"/>
  <c r="U277" i="1"/>
  <c r="AB277" i="1"/>
  <c r="AB244" i="1"/>
  <c r="AC353" i="1"/>
  <c r="AD353" i="1"/>
  <c r="U353" i="1"/>
  <c r="AC403" i="1"/>
  <c r="AD403" i="1" s="1"/>
  <c r="U403" i="1"/>
  <c r="AC399" i="1"/>
  <c r="AD399" i="1"/>
  <c r="U374" i="1"/>
  <c r="AG374" i="1" s="1"/>
  <c r="AB374" i="1"/>
  <c r="U394" i="1"/>
  <c r="U193" i="1"/>
  <c r="AB193" i="1"/>
  <c r="U216" i="1"/>
  <c r="AC216" i="1"/>
  <c r="AD216" i="1" s="1"/>
  <c r="AC498" i="1"/>
  <c r="AD498" i="1" s="1"/>
  <c r="U498" i="1"/>
  <c r="AB498" i="1"/>
  <c r="U413" i="1"/>
  <c r="AB413" i="1"/>
  <c r="T189" i="1"/>
  <c r="AB502" i="1"/>
  <c r="U503" i="1"/>
  <c r="AC503" i="1"/>
  <c r="AD503" i="1" s="1"/>
  <c r="V398" i="1"/>
  <c r="T398" i="1"/>
  <c r="T397" i="1"/>
  <c r="AC397" i="1" s="1"/>
  <c r="AD397" i="1" s="1"/>
  <c r="AF397" i="1" s="1"/>
  <c r="U375" i="1"/>
  <c r="AC375" i="1"/>
  <c r="AD375" i="1" s="1"/>
  <c r="AF375" i="1" s="1"/>
  <c r="V369" i="1"/>
  <c r="T369" i="1"/>
  <c r="T364" i="1"/>
  <c r="V364" i="1"/>
  <c r="T363" i="1"/>
  <c r="AB363" i="1"/>
  <c r="T361" i="1"/>
  <c r="AB344" i="1"/>
  <c r="T318" i="1"/>
  <c r="AB318" i="1" s="1"/>
  <c r="V213" i="1"/>
  <c r="T213" i="1"/>
  <c r="AC213" i="1" s="1"/>
  <c r="AD213" i="1" s="1"/>
  <c r="AE206" i="1"/>
  <c r="AF206" i="1" s="1"/>
  <c r="AA206" i="1"/>
  <c r="AB206" i="1"/>
  <c r="AC206" i="1"/>
  <c r="AD206" i="1"/>
  <c r="AG206" i="1" s="1"/>
  <c r="AH206" i="1" s="1"/>
  <c r="AE201" i="1"/>
  <c r="AA201" i="1"/>
  <c r="AB201" i="1"/>
  <c r="AC201" i="1"/>
  <c r="AD201" i="1" s="1"/>
  <c r="AE199" i="1"/>
  <c r="AF199" i="1" s="1"/>
  <c r="AA199" i="1"/>
  <c r="AB199" i="1"/>
  <c r="AC199" i="1"/>
  <c r="AD199" i="1"/>
  <c r="AA186" i="1"/>
  <c r="AB186" i="1" s="1"/>
  <c r="AC186" i="1"/>
  <c r="AD186" i="1"/>
  <c r="AA145" i="1"/>
  <c r="V123" i="1"/>
  <c r="U123" i="1"/>
  <c r="T93" i="1"/>
  <c r="U93" i="1"/>
  <c r="AC179" i="1"/>
  <c r="AD179" i="1" s="1"/>
  <c r="AB248" i="1"/>
  <c r="AC382" i="1"/>
  <c r="AD382" i="1" s="1"/>
  <c r="AC385" i="1"/>
  <c r="AD385" i="1" s="1"/>
  <c r="AC407" i="1"/>
  <c r="AD407" i="1"/>
  <c r="AF238" i="1"/>
  <c r="AB311" i="1"/>
  <c r="AC277" i="1"/>
  <c r="AD277" i="1"/>
  <c r="AB340" i="1"/>
  <c r="AF246" i="1"/>
  <c r="AG246" i="1"/>
  <c r="AH246" i="1" s="1"/>
  <c r="AG270" i="1"/>
  <c r="AH270" i="1" s="1"/>
  <c r="AG370" i="1"/>
  <c r="AH370" i="1" s="1"/>
  <c r="AC497" i="1"/>
  <c r="AD497" i="1"/>
  <c r="AC430" i="1"/>
  <c r="AD430" i="1" s="1"/>
  <c r="AF366" i="1"/>
  <c r="AG204" i="1"/>
  <c r="AH204" i="1" s="1"/>
  <c r="AG440" i="1"/>
  <c r="AH440" i="1" s="1"/>
  <c r="AG247" i="1"/>
  <c r="AH247" i="1" s="1"/>
  <c r="AC413" i="1"/>
  <c r="AD413" i="1"/>
  <c r="AC389" i="1"/>
  <c r="AD389" i="1" s="1"/>
  <c r="AG356" i="1"/>
  <c r="AH356" i="1"/>
  <c r="AC252" i="1"/>
  <c r="AD252" i="1" s="1"/>
  <c r="T321" i="1"/>
  <c r="AB321" i="1" s="1"/>
  <c r="U334" i="1"/>
  <c r="AC334" i="1"/>
  <c r="AD334" i="1" s="1"/>
  <c r="AC176" i="1"/>
  <c r="AD176" i="1"/>
  <c r="U176" i="1"/>
  <c r="T150" i="1"/>
  <c r="U372" i="1"/>
  <c r="AB372" i="1"/>
  <c r="U292" i="1"/>
  <c r="AC292" i="1"/>
  <c r="AD292" i="1" s="1"/>
  <c r="AD461" i="1"/>
  <c r="AF461" i="1" s="1"/>
  <c r="U461" i="1"/>
  <c r="AC467" i="1"/>
  <c r="AD467" i="1" s="1"/>
  <c r="T505" i="1"/>
  <c r="V505" i="1"/>
  <c r="U488" i="1"/>
  <c r="AC488" i="1"/>
  <c r="AD488" i="1"/>
  <c r="AF488" i="1" s="1"/>
  <c r="V483" i="1"/>
  <c r="T483" i="1"/>
  <c r="AC483" i="1" s="1"/>
  <c r="AD483" i="1" s="1"/>
  <c r="T482" i="1"/>
  <c r="AB482" i="1"/>
  <c r="V474" i="1"/>
  <c r="T474" i="1"/>
  <c r="V470" i="1"/>
  <c r="T470" i="1"/>
  <c r="AC470" i="1" s="1"/>
  <c r="AD470" i="1" s="1"/>
  <c r="AF470" i="1" s="1"/>
  <c r="T469" i="1"/>
  <c r="AB469" i="1"/>
  <c r="V459" i="1"/>
  <c r="T459" i="1"/>
  <c r="U459" i="1" s="1"/>
  <c r="U421" i="1"/>
  <c r="AC421" i="1"/>
  <c r="AD421" i="1"/>
  <c r="AG421" i="1" s="1"/>
  <c r="AH421" i="1" s="1"/>
  <c r="U300" i="1"/>
  <c r="AC300" i="1"/>
  <c r="AD300" i="1"/>
  <c r="AC211" i="1"/>
  <c r="AD211" i="1"/>
  <c r="U211" i="1"/>
  <c r="U351" i="1"/>
  <c r="AB351" i="1"/>
  <c r="AB294" i="1"/>
  <c r="U339" i="1"/>
  <c r="AC339" i="1"/>
  <c r="AD339" i="1"/>
  <c r="AB518" i="1"/>
  <c r="AC518" i="1"/>
  <c r="AD518" i="1" s="1"/>
  <c r="U485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 s="1"/>
  <c r="T218" i="1"/>
  <c r="AB218" i="1" s="1"/>
  <c r="V212" i="1"/>
  <c r="T212" i="1"/>
  <c r="AE202" i="1"/>
  <c r="AA202" i="1"/>
  <c r="AB202" i="1" s="1"/>
  <c r="AC202" i="1"/>
  <c r="AD202" i="1" s="1"/>
  <c r="AE200" i="1"/>
  <c r="AA200" i="1"/>
  <c r="V196" i="1"/>
  <c r="T196" i="1"/>
  <c r="U196" i="1" s="1"/>
  <c r="AB195" i="1"/>
  <c r="AC195" i="1"/>
  <c r="AD195" i="1" s="1"/>
  <c r="AA190" i="1"/>
  <c r="AB190" i="1"/>
  <c r="AC190" i="1"/>
  <c r="AD190" i="1" s="1"/>
  <c r="AB188" i="1"/>
  <c r="AE181" i="1"/>
  <c r="AA181" i="1"/>
  <c r="AB181" i="1"/>
  <c r="AC181" i="1"/>
  <c r="AD181" i="1"/>
  <c r="AA166" i="1"/>
  <c r="V161" i="1"/>
  <c r="T161" i="1"/>
  <c r="AC161" i="1" s="1"/>
  <c r="AD161" i="1" s="1"/>
  <c r="AA153" i="1"/>
  <c r="AC148" i="1"/>
  <c r="AD148" i="1" s="1"/>
  <c r="V117" i="1"/>
  <c r="AA108" i="1"/>
  <c r="V107" i="1"/>
  <c r="T107" i="1"/>
  <c r="AG376" i="1"/>
  <c r="AH376" i="1"/>
  <c r="AC327" i="1"/>
  <c r="AD327" i="1"/>
  <c r="AC289" i="1"/>
  <c r="AD289" i="1"/>
  <c r="AF289" i="1" s="1"/>
  <c r="AC255" i="1"/>
  <c r="AD255" i="1"/>
  <c r="AB358" i="1"/>
  <c r="AC359" i="1"/>
  <c r="AD359" i="1" s="1"/>
  <c r="AC249" i="1"/>
  <c r="AD249" i="1"/>
  <c r="U395" i="1"/>
  <c r="AF374" i="1"/>
  <c r="AH374" i="1"/>
  <c r="AG305" i="1"/>
  <c r="AH305" i="1" s="1"/>
  <c r="AB239" i="1"/>
  <c r="AG241" i="1"/>
  <c r="AH241" i="1"/>
  <c r="AC314" i="1"/>
  <c r="AD314" i="1" s="1"/>
  <c r="AG508" i="1"/>
  <c r="AH508" i="1"/>
  <c r="AF388" i="1"/>
  <c r="AB192" i="1"/>
  <c r="AG354" i="1"/>
  <c r="AH354" i="1" s="1"/>
  <c r="U199" i="1"/>
  <c r="AG221" i="1"/>
  <c r="AH221" i="1" s="1"/>
  <c r="AG237" i="1"/>
  <c r="AH237" i="1" s="1"/>
  <c r="AF391" i="1"/>
  <c r="AC510" i="1"/>
  <c r="AD510" i="1"/>
  <c r="AF449" i="1"/>
  <c r="AC193" i="1"/>
  <c r="AD193" i="1" s="1"/>
  <c r="AC458" i="1"/>
  <c r="AD458" i="1"/>
  <c r="AG438" i="1"/>
  <c r="AH438" i="1" s="1"/>
  <c r="AG228" i="1"/>
  <c r="AH228" i="1" s="1"/>
  <c r="AB336" i="1"/>
  <c r="AB283" i="1"/>
  <c r="AC335" i="1"/>
  <c r="AD335" i="1" s="1"/>
  <c r="U335" i="1"/>
  <c r="V148" i="1"/>
  <c r="T220" i="1"/>
  <c r="AB238" i="1"/>
  <c r="U238" i="1"/>
  <c r="U329" i="1"/>
  <c r="AG256" i="1"/>
  <c r="AH256" i="1" s="1"/>
  <c r="U299" i="1"/>
  <c r="AB310" i="1"/>
  <c r="U310" i="1"/>
  <c r="U231" i="1"/>
  <c r="AC231" i="1"/>
  <c r="AD231" i="1"/>
  <c r="U263" i="1"/>
  <c r="AC263" i="1"/>
  <c r="AD263" i="1"/>
  <c r="U307" i="1"/>
  <c r="AC307" i="1"/>
  <c r="AD307" i="1" s="1"/>
  <c r="U346" i="1"/>
  <c r="T322" i="1"/>
  <c r="U287" i="1"/>
  <c r="AC287" i="1"/>
  <c r="AD287" i="1" s="1"/>
  <c r="U342" i="1"/>
  <c r="AG342" i="1"/>
  <c r="AH342" i="1" s="1"/>
  <c r="AB342" i="1"/>
  <c r="T78" i="1"/>
  <c r="U308" i="1"/>
  <c r="AG308" i="1" s="1"/>
  <c r="AH308" i="1" s="1"/>
  <c r="U236" i="1"/>
  <c r="AB451" i="1"/>
  <c r="U445" i="1"/>
  <c r="AC445" i="1"/>
  <c r="AD445" i="1" s="1"/>
  <c r="AF445" i="1" s="1"/>
  <c r="AG445" i="1" s="1"/>
  <c r="AH445" i="1" s="1"/>
  <c r="U518" i="1"/>
  <c r="AF373" i="1"/>
  <c r="AH373" i="1"/>
  <c r="T417" i="1"/>
  <c r="AA82" i="1"/>
  <c r="AB82" i="1" s="1"/>
  <c r="AC82" i="1" s="1"/>
  <c r="U441" i="1"/>
  <c r="AG441" i="1" s="1"/>
  <c r="AH441" i="1" s="1"/>
  <c r="AC441" i="1"/>
  <c r="AD441" i="1"/>
  <c r="AG419" i="1"/>
  <c r="AH419" i="1" s="1"/>
  <c r="U475" i="1"/>
  <c r="AB475" i="1"/>
  <c r="U428" i="1"/>
  <c r="AD428" i="1"/>
  <c r="AC517" i="1"/>
  <c r="AD517" i="1" s="1"/>
  <c r="U517" i="1"/>
  <c r="T512" i="1"/>
  <c r="V512" i="1"/>
  <c r="T507" i="1"/>
  <c r="U507" i="1" s="1"/>
  <c r="V507" i="1"/>
  <c r="V500" i="1"/>
  <c r="T500" i="1"/>
  <c r="AC500" i="1" s="1"/>
  <c r="AD500" i="1" s="1"/>
  <c r="AC499" i="1"/>
  <c r="AD499" i="1"/>
  <c r="U499" i="1"/>
  <c r="V494" i="1"/>
  <c r="T494" i="1"/>
  <c r="AB494" i="1" s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B427" i="1"/>
  <c r="V426" i="1"/>
  <c r="T426" i="1"/>
  <c r="AB425" i="1"/>
  <c r="U423" i="1"/>
  <c r="AC423" i="1"/>
  <c r="AD423" i="1"/>
  <c r="V420" i="1"/>
  <c r="T420" i="1"/>
  <c r="AB419" i="1"/>
  <c r="U489" i="1"/>
  <c r="AC489" i="1"/>
  <c r="AD489" i="1"/>
  <c r="U405" i="1"/>
  <c r="AC405" i="1"/>
  <c r="AD405" i="1" s="1"/>
  <c r="AB373" i="1"/>
  <c r="V504" i="1"/>
  <c r="T504" i="1"/>
  <c r="V501" i="1"/>
  <c r="T501" i="1"/>
  <c r="U466" i="1"/>
  <c r="AC466" i="1"/>
  <c r="AD466" i="1" s="1"/>
  <c r="V415" i="1"/>
  <c r="T415" i="1"/>
  <c r="V400" i="1"/>
  <c r="T400" i="1"/>
  <c r="AC400" i="1" s="1"/>
  <c r="AD400" i="1" s="1"/>
  <c r="AB250" i="1"/>
  <c r="U491" i="1"/>
  <c r="AD491" i="1"/>
  <c r="AB424" i="1"/>
  <c r="V506" i="1"/>
  <c r="T506" i="1"/>
  <c r="AC506" i="1" s="1"/>
  <c r="AD506" i="1" s="1"/>
  <c r="V493" i="1"/>
  <c r="T493" i="1"/>
  <c r="T468" i="1"/>
  <c r="V468" i="1"/>
  <c r="V457" i="1"/>
  <c r="T457" i="1"/>
  <c r="AB457" i="1" s="1"/>
  <c r="V448" i="1"/>
  <c r="T448" i="1"/>
  <c r="T434" i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AC465" i="1" s="1"/>
  <c r="AD465" i="1" s="1"/>
  <c r="T240" i="1"/>
  <c r="AA208" i="1"/>
  <c r="AA99" i="1"/>
  <c r="V52" i="1"/>
  <c r="T52" i="1"/>
  <c r="U52" i="1" s="1"/>
  <c r="T64" i="1"/>
  <c r="V64" i="1"/>
  <c r="R18" i="1"/>
  <c r="S18" i="1"/>
  <c r="AA47" i="1"/>
  <c r="AB47" i="1" s="1"/>
  <c r="AC47" i="1" s="1"/>
  <c r="AD47" i="1" s="1"/>
  <c r="AB56" i="1"/>
  <c r="AB33" i="1"/>
  <c r="AC33" i="1" s="1"/>
  <c r="AD33" i="1" s="1"/>
  <c r="AF33" i="1" s="1"/>
  <c r="AB187" i="1"/>
  <c r="AC187" i="1"/>
  <c r="AD187" i="1"/>
  <c r="AF187" i="1"/>
  <c r="AG187" i="1"/>
  <c r="AH187" i="1" s="1"/>
  <c r="AB183" i="1"/>
  <c r="AC159" i="1"/>
  <c r="AD159" i="1"/>
  <c r="AF159" i="1" s="1"/>
  <c r="U17" i="1"/>
  <c r="AB203" i="1"/>
  <c r="AD203" i="1"/>
  <c r="U168" i="1"/>
  <c r="AB168" i="1"/>
  <c r="AC168" i="1"/>
  <c r="AD168" i="1" s="1"/>
  <c r="AF489" i="1"/>
  <c r="AF423" i="1"/>
  <c r="AF454" i="1"/>
  <c r="AC471" i="1"/>
  <c r="AD471" i="1"/>
  <c r="AB471" i="1"/>
  <c r="U471" i="1"/>
  <c r="AG471" i="1" s="1"/>
  <c r="AH471" i="1" s="1"/>
  <c r="U494" i="1"/>
  <c r="U500" i="1"/>
  <c r="AB500" i="1"/>
  <c r="AF428" i="1"/>
  <c r="AF231" i="1"/>
  <c r="AG231" i="1"/>
  <c r="AH231" i="1" s="1"/>
  <c r="U220" i="1"/>
  <c r="AC220" i="1"/>
  <c r="AD220" i="1" s="1"/>
  <c r="AF421" i="1"/>
  <c r="AC459" i="1"/>
  <c r="AD459" i="1"/>
  <c r="AB459" i="1"/>
  <c r="U470" i="1"/>
  <c r="AG488" i="1"/>
  <c r="AH488" i="1"/>
  <c r="AF467" i="1"/>
  <c r="AG461" i="1"/>
  <c r="AH461" i="1" s="1"/>
  <c r="AF413" i="1"/>
  <c r="AG413" i="1"/>
  <c r="AH413" i="1"/>
  <c r="AB213" i="1"/>
  <c r="AB369" i="1"/>
  <c r="U369" i="1"/>
  <c r="AC369" i="1"/>
  <c r="AD369" i="1"/>
  <c r="AF498" i="1"/>
  <c r="AG498" i="1" s="1"/>
  <c r="AH498" i="1"/>
  <c r="AF248" i="1"/>
  <c r="AG248" i="1"/>
  <c r="AH248" i="1" s="1"/>
  <c r="U240" i="1"/>
  <c r="AC240" i="1"/>
  <c r="AD240" i="1"/>
  <c r="AC457" i="1"/>
  <c r="AD457" i="1" s="1"/>
  <c r="U457" i="1"/>
  <c r="AC493" i="1"/>
  <c r="AD493" i="1" s="1"/>
  <c r="AB512" i="1"/>
  <c r="U512" i="1"/>
  <c r="AC512" i="1"/>
  <c r="AD512" i="1" s="1"/>
  <c r="AF287" i="1"/>
  <c r="AF458" i="1"/>
  <c r="AG458" i="1"/>
  <c r="AH458" i="1"/>
  <c r="AF327" i="1"/>
  <c r="U218" i="1"/>
  <c r="AF292" i="1"/>
  <c r="AC321" i="1"/>
  <c r="AD321" i="1"/>
  <c r="U321" i="1"/>
  <c r="AF277" i="1"/>
  <c r="AG277" i="1" s="1"/>
  <c r="AH277" i="1" s="1"/>
  <c r="AC363" i="1"/>
  <c r="AD363" i="1"/>
  <c r="AF363" i="1" s="1"/>
  <c r="U363" i="1"/>
  <c r="U397" i="1"/>
  <c r="U189" i="1"/>
  <c r="AB189" i="1"/>
  <c r="AC189" i="1"/>
  <c r="AD189" i="1"/>
  <c r="AF189" i="1" s="1"/>
  <c r="AG189" i="1" s="1"/>
  <c r="AH189" i="1" s="1"/>
  <c r="AC390" i="1"/>
  <c r="AD390" i="1" s="1"/>
  <c r="AF303" i="1"/>
  <c r="AG303" i="1" s="1"/>
  <c r="AH303" i="1" s="1"/>
  <c r="AF330" i="1"/>
  <c r="AB396" i="1"/>
  <c r="U396" i="1"/>
  <c r="AC396" i="1"/>
  <c r="AD396" i="1" s="1"/>
  <c r="AC501" i="1"/>
  <c r="AD501" i="1" s="1"/>
  <c r="U501" i="1"/>
  <c r="AB501" i="1"/>
  <c r="AB465" i="1"/>
  <c r="U465" i="1"/>
  <c r="AC360" i="1"/>
  <c r="AD360" i="1"/>
  <c r="U360" i="1"/>
  <c r="U434" i="1"/>
  <c r="AC434" i="1"/>
  <c r="AD434" i="1"/>
  <c r="U415" i="1"/>
  <c r="AB415" i="1"/>
  <c r="AC415" i="1"/>
  <c r="AD415" i="1" s="1"/>
  <c r="AC504" i="1"/>
  <c r="AD504" i="1"/>
  <c r="AF504" i="1" s="1"/>
  <c r="U504" i="1"/>
  <c r="AB504" i="1"/>
  <c r="U455" i="1"/>
  <c r="AB455" i="1"/>
  <c r="AC455" i="1"/>
  <c r="AD455" i="1"/>
  <c r="AF441" i="1"/>
  <c r="U417" i="1"/>
  <c r="AB417" i="1"/>
  <c r="AC417" i="1"/>
  <c r="AD417" i="1" s="1"/>
  <c r="AF417" i="1" s="1"/>
  <c r="AF335" i="1"/>
  <c r="AF181" i="1"/>
  <c r="AG181" i="1"/>
  <c r="AH181" i="1" s="1"/>
  <c r="AB212" i="1"/>
  <c r="AC212" i="1"/>
  <c r="AD212" i="1"/>
  <c r="U212" i="1"/>
  <c r="AF300" i="1"/>
  <c r="AG300" i="1" s="1"/>
  <c r="AH300" i="1" s="1"/>
  <c r="AB474" i="1"/>
  <c r="U474" i="1"/>
  <c r="AC474" i="1"/>
  <c r="AD474" i="1" s="1"/>
  <c r="U483" i="1"/>
  <c r="AF176" i="1"/>
  <c r="AF497" i="1"/>
  <c r="AG497" i="1" s="1"/>
  <c r="AH497" i="1" s="1"/>
  <c r="AF385" i="1"/>
  <c r="AF179" i="1"/>
  <c r="AG179" i="1"/>
  <c r="AH179" i="1" s="1"/>
  <c r="AB398" i="1"/>
  <c r="AC398" i="1"/>
  <c r="AD398" i="1" s="1"/>
  <c r="U398" i="1"/>
  <c r="AC448" i="1"/>
  <c r="AD448" i="1" s="1"/>
  <c r="U448" i="1"/>
  <c r="AB506" i="1"/>
  <c r="U506" i="1"/>
  <c r="AF491" i="1"/>
  <c r="AG491" i="1"/>
  <c r="AH491" i="1"/>
  <c r="U420" i="1"/>
  <c r="AB420" i="1"/>
  <c r="AC420" i="1"/>
  <c r="AD420" i="1"/>
  <c r="AC426" i="1"/>
  <c r="AD426" i="1"/>
  <c r="AF426" i="1" s="1"/>
  <c r="U426" i="1"/>
  <c r="AG426" i="1" s="1"/>
  <c r="AH426" i="1" s="1"/>
  <c r="AB426" i="1"/>
  <c r="AC473" i="1"/>
  <c r="AD473" i="1" s="1"/>
  <c r="AF473" i="1" s="1"/>
  <c r="AB473" i="1"/>
  <c r="U473" i="1"/>
  <c r="AF499" i="1"/>
  <c r="AG499" i="1"/>
  <c r="AH499" i="1"/>
  <c r="AB507" i="1"/>
  <c r="AC507" i="1"/>
  <c r="AD507" i="1" s="1"/>
  <c r="AF507" i="1" s="1"/>
  <c r="AF517" i="1"/>
  <c r="AF193" i="1"/>
  <c r="AG193" i="1"/>
  <c r="AH193" i="1" s="1"/>
  <c r="U161" i="1"/>
  <c r="AB161" i="1"/>
  <c r="AB196" i="1"/>
  <c r="AF202" i="1"/>
  <c r="U365" i="1"/>
  <c r="AC365" i="1"/>
  <c r="AD365" i="1"/>
  <c r="AB365" i="1"/>
  <c r="AC469" i="1"/>
  <c r="AD469" i="1"/>
  <c r="U469" i="1"/>
  <c r="AC505" i="1"/>
  <c r="AD505" i="1" s="1"/>
  <c r="AF186" i="1"/>
  <c r="AG186" i="1" s="1"/>
  <c r="AH186" i="1" s="1"/>
  <c r="U318" i="1"/>
  <c r="AC318" i="1"/>
  <c r="AD318" i="1" s="1"/>
  <c r="AB364" i="1"/>
  <c r="U364" i="1"/>
  <c r="AC364" i="1"/>
  <c r="AD364" i="1" s="1"/>
  <c r="AF380" i="1"/>
  <c r="AG380" i="1"/>
  <c r="AH380" i="1" s="1"/>
  <c r="U320" i="1"/>
  <c r="AC320" i="1"/>
  <c r="AD320" i="1" s="1"/>
  <c r="AF320" i="1" s="1"/>
  <c r="AF168" i="1"/>
  <c r="AG168" i="1"/>
  <c r="AH168" i="1" s="1"/>
  <c r="AG473" i="1"/>
  <c r="AH473" i="1" s="1"/>
  <c r="AF420" i="1"/>
  <c r="AG420" i="1" s="1"/>
  <c r="AH420" i="1" s="1"/>
  <c r="AF474" i="1"/>
  <c r="AG417" i="1"/>
  <c r="AH417" i="1" s="1"/>
  <c r="AG397" i="1"/>
  <c r="AH397" i="1" s="1"/>
  <c r="AF240" i="1"/>
  <c r="AF505" i="1"/>
  <c r="AG470" i="1"/>
  <c r="AH470" i="1" s="1"/>
  <c r="AF459" i="1"/>
  <c r="AG459" i="1"/>
  <c r="AH459" i="1" s="1"/>
  <c r="AG504" i="1"/>
  <c r="AH504" i="1" s="1"/>
  <c r="AF501" i="1"/>
  <c r="AG501" i="1"/>
  <c r="AH501" i="1" s="1"/>
  <c r="AF457" i="1"/>
  <c r="AF483" i="1"/>
  <c r="AG483" i="1" s="1"/>
  <c r="AH483" i="1" s="1"/>
  <c r="AF212" i="1"/>
  <c r="AF465" i="1"/>
  <c r="AG465" i="1" s="1"/>
  <c r="AH465" i="1" s="1"/>
  <c r="AF213" i="1"/>
  <c r="AF471" i="1"/>
  <c r="V157" i="1"/>
  <c r="T157" i="1"/>
  <c r="AC157" i="1" s="1"/>
  <c r="AD157" i="1" s="1"/>
  <c r="AF157" i="1" s="1"/>
  <c r="AA135" i="1"/>
  <c r="V134" i="1"/>
  <c r="T134" i="1"/>
  <c r="T133" i="1"/>
  <c r="U133" i="1" s="1"/>
  <c r="AB17" i="1"/>
  <c r="AC17" i="1" s="1"/>
  <c r="AD17" i="1" s="1"/>
  <c r="U34" i="1"/>
  <c r="AA111" i="1"/>
  <c r="U47" i="1"/>
  <c r="U64" i="1"/>
  <c r="AC155" i="1"/>
  <c r="AD155" i="1"/>
  <c r="U155" i="1"/>
  <c r="V119" i="1"/>
  <c r="T118" i="1"/>
  <c r="U118" i="1" s="1"/>
  <c r="AA107" i="1"/>
  <c r="T100" i="1"/>
  <c r="V100" i="1"/>
  <c r="AA98" i="1"/>
  <c r="AB98" i="1"/>
  <c r="AC98" i="1"/>
  <c r="AD98" i="1" s="1"/>
  <c r="V97" i="1"/>
  <c r="T97" i="1"/>
  <c r="AE91" i="1"/>
  <c r="AA91" i="1"/>
  <c r="AB91" i="1"/>
  <c r="AC91" i="1"/>
  <c r="AD91" i="1" s="1"/>
  <c r="V84" i="1"/>
  <c r="T84" i="1"/>
  <c r="T83" i="1"/>
  <c r="AB83" i="1" s="1"/>
  <c r="AC83" i="1" s="1"/>
  <c r="V79" i="1"/>
  <c r="T79" i="1"/>
  <c r="AA74" i="1"/>
  <c r="AB74" i="1"/>
  <c r="AC74" i="1" s="1"/>
  <c r="AD74" i="1" s="1"/>
  <c r="U42" i="1"/>
  <c r="AA51" i="1"/>
  <c r="U152" i="1"/>
  <c r="T156" i="1"/>
  <c r="V156" i="1"/>
  <c r="AA141" i="1"/>
  <c r="AA131" i="1"/>
  <c r="T129" i="1"/>
  <c r="AE112" i="1"/>
  <c r="AA112" i="1"/>
  <c r="AE109" i="1"/>
  <c r="AA109" i="1"/>
  <c r="AA81" i="1"/>
  <c r="AE70" i="1"/>
  <c r="AA70" i="1"/>
  <c r="AB70" i="1" s="1"/>
  <c r="AC70" i="1" s="1"/>
  <c r="AD70" i="1" s="1"/>
  <c r="AA66" i="1"/>
  <c r="AB66" i="1" s="1"/>
  <c r="AC66" i="1" s="1"/>
  <c r="AD66" i="1" s="1"/>
  <c r="V65" i="1"/>
  <c r="T65" i="1"/>
  <c r="U65" i="1" s="1"/>
  <c r="T57" i="1"/>
  <c r="AB57" i="1" s="1"/>
  <c r="AA23" i="1"/>
  <c r="AB23" i="1" s="1"/>
  <c r="AC23" i="1" s="1"/>
  <c r="AD23" i="1" s="1"/>
  <c r="AA124" i="1"/>
  <c r="AB124" i="1" s="1"/>
  <c r="AC56" i="1"/>
  <c r="AD56" i="1"/>
  <c r="AF56" i="1" s="1"/>
  <c r="U41" i="1"/>
  <c r="T139" i="1"/>
  <c r="AE144" i="1"/>
  <c r="AA144" i="1"/>
  <c r="AB144" i="1" s="1"/>
  <c r="AC144" i="1"/>
  <c r="AD144" i="1" s="1"/>
  <c r="AA138" i="1"/>
  <c r="AB138" i="1"/>
  <c r="AC138" i="1" s="1"/>
  <c r="AD138" i="1" s="1"/>
  <c r="AA118" i="1"/>
  <c r="AE114" i="1"/>
  <c r="V59" i="1"/>
  <c r="T59" i="1"/>
  <c r="U59" i="1" s="1"/>
  <c r="V54" i="1"/>
  <c r="T53" i="1"/>
  <c r="V26" i="1"/>
  <c r="T15" i="1"/>
  <c r="U15" i="1" s="1"/>
  <c r="AE14" i="1"/>
  <c r="AA14" i="1"/>
  <c r="AA95" i="1"/>
  <c r="U16" i="1"/>
  <c r="AB16" i="1"/>
  <c r="AC16" i="1" s="1"/>
  <c r="AD16" i="1" s="1"/>
  <c r="T130" i="1"/>
  <c r="U20" i="1"/>
  <c r="T153" i="1"/>
  <c r="AB153" i="1"/>
  <c r="AA139" i="1"/>
  <c r="AB139" i="1" s="1"/>
  <c r="V128" i="1"/>
  <c r="T121" i="1"/>
  <c r="U121" i="1"/>
  <c r="V158" i="1"/>
  <c r="T158" i="1"/>
  <c r="V141" i="1"/>
  <c r="T141" i="1"/>
  <c r="U141" i="1" s="1"/>
  <c r="T127" i="1"/>
  <c r="AA105" i="1"/>
  <c r="AB105" i="1" s="1"/>
  <c r="V46" i="1"/>
  <c r="T46" i="1"/>
  <c r="U46" i="1" s="1"/>
  <c r="V37" i="1"/>
  <c r="T37" i="1"/>
  <c r="U37" i="1"/>
  <c r="V145" i="1"/>
  <c r="T145" i="1"/>
  <c r="V126" i="1"/>
  <c r="T126" i="1"/>
  <c r="T95" i="1"/>
  <c r="U95" i="1"/>
  <c r="V95" i="1"/>
  <c r="AE39" i="1"/>
  <c r="AA39" i="1"/>
  <c r="AB39" i="1" s="1"/>
  <c r="AA103" i="1"/>
  <c r="R49" i="1"/>
  <c r="S49" i="1" s="1"/>
  <c r="R13" i="1"/>
  <c r="S13" i="1"/>
  <c r="AB158" i="1"/>
  <c r="U158" i="1"/>
  <c r="AC158" i="1"/>
  <c r="AD158" i="1" s="1"/>
  <c r="U97" i="1"/>
  <c r="U100" i="1"/>
  <c r="U157" i="1"/>
  <c r="AB157" i="1"/>
  <c r="AC145" i="1"/>
  <c r="AD145" i="1" s="1"/>
  <c r="AF145" i="1" s="1"/>
  <c r="U130" i="1"/>
  <c r="U53" i="1"/>
  <c r="U83" i="1"/>
  <c r="U134" i="1"/>
  <c r="AC153" i="1"/>
  <c r="AD153" i="1" s="1"/>
  <c r="U57" i="1"/>
  <c r="AG57" i="1" s="1"/>
  <c r="AH57" i="1" s="1"/>
  <c r="AF155" i="1"/>
  <c r="AB156" i="1"/>
  <c r="U35" i="1"/>
  <c r="AB35" i="1"/>
  <c r="AC35" i="1" s="1"/>
  <c r="AD35" i="1" s="1"/>
  <c r="AB90" i="1"/>
  <c r="AC90" i="1"/>
  <c r="AD90" i="1"/>
  <c r="U84" i="1"/>
  <c r="V136" i="1"/>
  <c r="AA19" i="1"/>
  <c r="V80" i="1"/>
  <c r="U115" i="1"/>
  <c r="AB135" i="1"/>
  <c r="AC135" i="1" s="1"/>
  <c r="AD135" i="1" s="1"/>
  <c r="AD82" i="1"/>
  <c r="AF82" i="1" s="1"/>
  <c r="R144" i="1"/>
  <c r="S144" i="1"/>
  <c r="AA140" i="1"/>
  <c r="AB140" i="1" s="1"/>
  <c r="U137" i="1"/>
  <c r="AB137" i="1"/>
  <c r="AC137" i="1" s="1"/>
  <c r="AD137" i="1" s="1"/>
  <c r="AG137" i="1" s="1"/>
  <c r="AH137" i="1" s="1"/>
  <c r="AF137" i="1"/>
  <c r="AA133" i="1"/>
  <c r="AB133" i="1"/>
  <c r="AC133" i="1" s="1"/>
  <c r="AD133" i="1" s="1"/>
  <c r="V101" i="1"/>
  <c r="T101" i="1"/>
  <c r="AB101" i="1" s="1"/>
  <c r="U101" i="1"/>
  <c r="U61" i="1"/>
  <c r="U135" i="1"/>
  <c r="T94" i="1"/>
  <c r="AA36" i="1"/>
  <c r="U19" i="1"/>
  <c r="T85" i="1"/>
  <c r="V122" i="1"/>
  <c r="T122" i="1"/>
  <c r="V102" i="1"/>
  <c r="T102" i="1"/>
  <c r="U102" i="1" s="1"/>
  <c r="AG102" i="1" s="1"/>
  <c r="AH102" i="1" s="1"/>
  <c r="V25" i="1"/>
  <c r="T25" i="1"/>
  <c r="AB19" i="1"/>
  <c r="AC19" i="1"/>
  <c r="AD19" i="1" s="1"/>
  <c r="AB61" i="1"/>
  <c r="AC61" i="1" s="1"/>
  <c r="AD61" i="1" s="1"/>
  <c r="AB109" i="1"/>
  <c r="AB51" i="1"/>
  <c r="AC51" i="1"/>
  <c r="AD51" i="1"/>
  <c r="AC108" i="1"/>
  <c r="AD108" i="1" s="1"/>
  <c r="R140" i="1"/>
  <c r="S140" i="1"/>
  <c r="R139" i="1"/>
  <c r="S139" i="1" s="1"/>
  <c r="R137" i="1"/>
  <c r="S137" i="1"/>
  <c r="T132" i="1"/>
  <c r="R124" i="1"/>
  <c r="S124" i="1"/>
  <c r="AA121" i="1"/>
  <c r="AB121" i="1"/>
  <c r="AC121" i="1" s="1"/>
  <c r="AD121" i="1" s="1"/>
  <c r="AA120" i="1"/>
  <c r="AB120" i="1" s="1"/>
  <c r="AC120" i="1" s="1"/>
  <c r="AD120" i="1" s="1"/>
  <c r="AA110" i="1"/>
  <c r="R97" i="1"/>
  <c r="S97" i="1"/>
  <c r="T36" i="1"/>
  <c r="AA27" i="1"/>
  <c r="AA22" i="1"/>
  <c r="AA15" i="1"/>
  <c r="AB15" i="1"/>
  <c r="R136" i="1"/>
  <c r="S136" i="1"/>
  <c r="R135" i="1"/>
  <c r="S135" i="1" s="1"/>
  <c r="T111" i="1"/>
  <c r="R105" i="1"/>
  <c r="S105" i="1" s="1"/>
  <c r="AA57" i="1"/>
  <c r="AC57" i="1"/>
  <c r="AD57" i="1"/>
  <c r="AF57" i="1"/>
  <c r="AA54" i="1"/>
  <c r="AA52" i="1"/>
  <c r="AA32" i="1"/>
  <c r="AB32" i="1" s="1"/>
  <c r="AC32" i="1" s="1"/>
  <c r="AD32" i="1" s="1"/>
  <c r="AF32" i="1" s="1"/>
  <c r="AG32" i="1" s="1"/>
  <c r="AH32" i="1" s="1"/>
  <c r="AA20" i="1"/>
  <c r="AB20" i="1"/>
  <c r="AC20" i="1"/>
  <c r="AD20" i="1" s="1"/>
  <c r="AA142" i="1"/>
  <c r="AA123" i="1"/>
  <c r="AB123" i="1"/>
  <c r="AC123" i="1"/>
  <c r="AD123" i="1" s="1"/>
  <c r="AF123" i="1"/>
  <c r="AA122" i="1"/>
  <c r="AA75" i="1"/>
  <c r="AB75" i="1" s="1"/>
  <c r="AC75" i="1" s="1"/>
  <c r="AD75" i="1" s="1"/>
  <c r="R72" i="1"/>
  <c r="S72" i="1"/>
  <c r="AA71" i="1"/>
  <c r="AB71" i="1" s="1"/>
  <c r="AC71" i="1" s="1"/>
  <c r="AD71" i="1" s="1"/>
  <c r="AF71" i="1" s="1"/>
  <c r="AG71" i="1" s="1"/>
  <c r="AH71" i="1" s="1"/>
  <c r="T63" i="1"/>
  <c r="U63" i="1" s="1"/>
  <c r="R25" i="1"/>
  <c r="S25" i="1"/>
  <c r="AA101" i="1"/>
  <c r="AA97" i="1"/>
  <c r="AB97" i="1" s="1"/>
  <c r="AC97" i="1" s="1"/>
  <c r="AD97" i="1" s="1"/>
  <c r="AF97" i="1" s="1"/>
  <c r="AA87" i="1"/>
  <c r="AB87" i="1"/>
  <c r="AC87" i="1"/>
  <c r="AD87" i="1"/>
  <c r="AF87" i="1" s="1"/>
  <c r="R86" i="1"/>
  <c r="S86" i="1" s="1"/>
  <c r="AA85" i="1"/>
  <c r="R83" i="1"/>
  <c r="S83" i="1"/>
  <c r="R55" i="1"/>
  <c r="S55" i="1"/>
  <c r="AA46" i="1"/>
  <c r="AA34" i="1"/>
  <c r="AB34" i="1" s="1"/>
  <c r="AC34" i="1" s="1"/>
  <c r="AD34" i="1"/>
  <c r="AA30" i="1"/>
  <c r="T21" i="1"/>
  <c r="U21" i="1" s="1"/>
  <c r="T108" i="1"/>
  <c r="AB108" i="1" s="1"/>
  <c r="U108" i="1"/>
  <c r="T105" i="1"/>
  <c r="AC105" i="1" s="1"/>
  <c r="AD105" i="1" s="1"/>
  <c r="AG105" i="1" s="1"/>
  <c r="AH105" i="1" s="1"/>
  <c r="R103" i="1"/>
  <c r="S103" i="1"/>
  <c r="AA102" i="1"/>
  <c r="AB102" i="1"/>
  <c r="AC102" i="1" s="1"/>
  <c r="AD102" i="1"/>
  <c r="AF102" i="1" s="1"/>
  <c r="T90" i="1"/>
  <c r="U90" i="1"/>
  <c r="R85" i="1"/>
  <c r="S85" i="1" s="1"/>
  <c r="R81" i="1"/>
  <c r="S81" i="1" s="1"/>
  <c r="T77" i="1"/>
  <c r="U77" i="1" s="1"/>
  <c r="R74" i="1"/>
  <c r="S74" i="1" s="1"/>
  <c r="R67" i="1"/>
  <c r="S67" i="1"/>
  <c r="T54" i="1"/>
  <c r="AC54" i="1" s="1"/>
  <c r="AD54" i="1" s="1"/>
  <c r="U54" i="1"/>
  <c r="AA42" i="1"/>
  <c r="AB42" i="1" s="1"/>
  <c r="AC42" i="1" s="1"/>
  <c r="AD42" i="1" s="1"/>
  <c r="R41" i="1"/>
  <c r="S41" i="1"/>
  <c r="R30" i="1"/>
  <c r="S30" i="1"/>
  <c r="R24" i="1"/>
  <c r="S24" i="1"/>
  <c r="AF153" i="1"/>
  <c r="AF23" i="1"/>
  <c r="AG23" i="1"/>
  <c r="AH23" i="1" s="1"/>
  <c r="AF38" i="1"/>
  <c r="AG38" i="1"/>
  <c r="AH38" i="1"/>
  <c r="AB132" i="1"/>
  <c r="AB54" i="1"/>
  <c r="AG157" i="1"/>
  <c r="AH157" i="1"/>
  <c r="AG97" i="1"/>
  <c r="AH97" i="1" s="1"/>
  <c r="AG152" i="1"/>
  <c r="AH152" i="1"/>
  <c r="AF144" i="1"/>
  <c r="AG56" i="1"/>
  <c r="AH56" i="1" s="1"/>
  <c r="AF91" i="1"/>
  <c r="AB46" i="1"/>
  <c r="AC46" i="1" s="1"/>
  <c r="AD46" i="1" s="1"/>
  <c r="AB107" i="1"/>
  <c r="AC107" i="1"/>
  <c r="AD107" i="1"/>
  <c r="U82" i="1"/>
  <c r="AC39" i="1"/>
  <c r="AD39" i="1"/>
  <c r="AB152" i="1"/>
  <c r="T151" i="1"/>
  <c r="AB151" i="1" s="1"/>
  <c r="AA132" i="1"/>
  <c r="AA104" i="1"/>
  <c r="AB104" i="1"/>
  <c r="AC104" i="1"/>
  <c r="AD104" i="1"/>
  <c r="AE72" i="1"/>
  <c r="AF72" i="1" s="1"/>
  <c r="AG72" i="1" s="1"/>
  <c r="AH72" i="1" s="1"/>
  <c r="AA72" i="1"/>
  <c r="AB72" i="1" s="1"/>
  <c r="AC72" i="1" s="1"/>
  <c r="AD72" i="1" s="1"/>
  <c r="U129" i="1"/>
  <c r="U126" i="1"/>
  <c r="U105" i="1"/>
  <c r="U122" i="1"/>
  <c r="U58" i="1"/>
  <c r="AE116" i="1"/>
  <c r="T44" i="1"/>
  <c r="U148" i="1"/>
  <c r="U92" i="1"/>
  <c r="U88" i="1"/>
  <c r="U69" i="1"/>
  <c r="U32" i="1"/>
  <c r="T117" i="1"/>
  <c r="AB117" i="1" s="1"/>
  <c r="AC117" i="1" s="1"/>
  <c r="AD117" i="1" s="1"/>
  <c r="AA114" i="1"/>
  <c r="V113" i="1"/>
  <c r="T113" i="1"/>
  <c r="T99" i="1"/>
  <c r="V99" i="1"/>
  <c r="AE83" i="1"/>
  <c r="AA83" i="1"/>
  <c r="AD83" i="1"/>
  <c r="AG33" i="1"/>
  <c r="AH33" i="1" s="1"/>
  <c r="U40" i="1"/>
  <c r="AC40" i="1"/>
  <c r="AD40" i="1"/>
  <c r="V106" i="1"/>
  <c r="T106" i="1"/>
  <c r="AA50" i="1"/>
  <c r="AB50" i="1"/>
  <c r="AC50" i="1"/>
  <c r="AD50" i="1"/>
  <c r="AF50" i="1" s="1"/>
  <c r="V49" i="1"/>
  <c r="T49" i="1"/>
  <c r="AB43" i="1"/>
  <c r="AC43" i="1" s="1"/>
  <c r="AD43" i="1" s="1"/>
  <c r="AE41" i="1"/>
  <c r="AF41" i="1" s="1"/>
  <c r="AA41" i="1"/>
  <c r="AB41" i="1"/>
  <c r="AC41" i="1"/>
  <c r="AD41" i="1"/>
  <c r="T31" i="1"/>
  <c r="V31" i="1"/>
  <c r="U153" i="1"/>
  <c r="AB14" i="1"/>
  <c r="AC14" i="1" s="1"/>
  <c r="AD14" i="1" s="1"/>
  <c r="AF14" i="1" s="1"/>
  <c r="AB114" i="1"/>
  <c r="AC114" i="1"/>
  <c r="AD114" i="1"/>
  <c r="V132" i="1"/>
  <c r="U107" i="1"/>
  <c r="AG107" i="1" s="1"/>
  <c r="AG159" i="1"/>
  <c r="AH159" i="1" s="1"/>
  <c r="U78" i="1"/>
  <c r="AB78" i="1"/>
  <c r="AC78" i="1" s="1"/>
  <c r="AD78" i="1" s="1"/>
  <c r="AC150" i="1"/>
  <c r="AD150" i="1" s="1"/>
  <c r="U150" i="1"/>
  <c r="AB147" i="1"/>
  <c r="AB67" i="1"/>
  <c r="AC67" i="1"/>
  <c r="AD67" i="1" s="1"/>
  <c r="AE126" i="1"/>
  <c r="AA126" i="1"/>
  <c r="AB126" i="1" s="1"/>
  <c r="AC126" i="1" s="1"/>
  <c r="AD126" i="1" s="1"/>
  <c r="T125" i="1"/>
  <c r="T96" i="1"/>
  <c r="AB96" i="1" s="1"/>
  <c r="AC93" i="1"/>
  <c r="AD93" i="1"/>
  <c r="U60" i="1"/>
  <c r="T143" i="1"/>
  <c r="AC143" i="1" s="1"/>
  <c r="V143" i="1"/>
  <c r="AE106" i="1"/>
  <c r="AA106" i="1"/>
  <c r="AA76" i="1"/>
  <c r="AB76" i="1"/>
  <c r="AC76" i="1"/>
  <c r="AD76" i="1" s="1"/>
  <c r="AF76" i="1" s="1"/>
  <c r="AA73" i="1"/>
  <c r="AB22" i="1"/>
  <c r="AC22" i="1" s="1"/>
  <c r="AD22" i="1" s="1"/>
  <c r="U22" i="1"/>
  <c r="T149" i="1"/>
  <c r="U149" i="1" s="1"/>
  <c r="V149" i="1"/>
  <c r="AA127" i="1"/>
  <c r="V124" i="1"/>
  <c r="T124" i="1"/>
  <c r="AA119" i="1"/>
  <c r="V116" i="1"/>
  <c r="T116" i="1"/>
  <c r="AA96" i="1"/>
  <c r="AE92" i="1"/>
  <c r="AA92" i="1"/>
  <c r="AB92" i="1"/>
  <c r="AC92" i="1"/>
  <c r="AD92" i="1"/>
  <c r="AA63" i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AA100" i="1"/>
  <c r="AB100" i="1" s="1"/>
  <c r="AC100" i="1" s="1"/>
  <c r="AD100" i="1" s="1"/>
  <c r="AF100" i="1" s="1"/>
  <c r="AA79" i="1"/>
  <c r="V131" i="1"/>
  <c r="T131" i="1"/>
  <c r="AC131" i="1" s="1"/>
  <c r="AD131" i="1" s="1"/>
  <c r="AA128" i="1"/>
  <c r="AB128" i="1" s="1"/>
  <c r="AC128" i="1" s="1"/>
  <c r="AD128" i="1" s="1"/>
  <c r="R123" i="1"/>
  <c r="S123" i="1" s="1"/>
  <c r="AB110" i="1"/>
  <c r="AC110" i="1"/>
  <c r="AD110" i="1"/>
  <c r="V103" i="1"/>
  <c r="T103" i="1"/>
  <c r="V70" i="1"/>
  <c r="T70" i="1"/>
  <c r="AA58" i="1"/>
  <c r="AB58" i="1"/>
  <c r="AC58" i="1" s="1"/>
  <c r="AD58" i="1" s="1"/>
  <c r="AA88" i="1"/>
  <c r="AB88" i="1" s="1"/>
  <c r="AC88" i="1"/>
  <c r="AD88" i="1"/>
  <c r="V81" i="1"/>
  <c r="T81" i="1"/>
  <c r="AB81" i="1" s="1"/>
  <c r="AC81" i="1" s="1"/>
  <c r="AD81" i="1" s="1"/>
  <c r="AA80" i="1"/>
  <c r="AB80" i="1"/>
  <c r="AC80" i="1"/>
  <c r="AD80" i="1" s="1"/>
  <c r="AA65" i="1"/>
  <c r="AB65" i="1"/>
  <c r="AC65" i="1"/>
  <c r="AD65" i="1" s="1"/>
  <c r="R33" i="1"/>
  <c r="S33" i="1"/>
  <c r="R19" i="1"/>
  <c r="S19" i="1"/>
  <c r="AA69" i="1"/>
  <c r="AB69" i="1"/>
  <c r="AC69" i="1"/>
  <c r="AD69" i="1" s="1"/>
  <c r="AF69" i="1" s="1"/>
  <c r="AG69" i="1" s="1"/>
  <c r="AH69" i="1" s="1"/>
  <c r="R68" i="1"/>
  <c r="S68" i="1"/>
  <c r="AA64" i="1"/>
  <c r="AB64" i="1" s="1"/>
  <c r="AC64" i="1" s="1"/>
  <c r="AD64" i="1" s="1"/>
  <c r="AA60" i="1"/>
  <c r="AB60" i="1" s="1"/>
  <c r="AC60" i="1" s="1"/>
  <c r="AD60" i="1" s="1"/>
  <c r="AF60" i="1" s="1"/>
  <c r="AA55" i="1"/>
  <c r="AB55" i="1"/>
  <c r="AC55" i="1"/>
  <c r="AD55" i="1"/>
  <c r="AA26" i="1"/>
  <c r="AB26" i="1" s="1"/>
  <c r="AC26" i="1" s="1"/>
  <c r="AD26" i="1" s="1"/>
  <c r="AF26" i="1" s="1"/>
  <c r="AA13" i="1"/>
  <c r="AB13" i="1"/>
  <c r="AA29" i="1"/>
  <c r="AB29" i="1"/>
  <c r="AC29" i="1" s="1"/>
  <c r="AD29" i="1"/>
  <c r="AA24" i="1"/>
  <c r="AB24" i="1"/>
  <c r="AB18" i="1"/>
  <c r="AC18" i="1"/>
  <c r="AD18" i="1"/>
  <c r="AF18" i="1" s="1"/>
  <c r="AG18" i="1" s="1"/>
  <c r="AH18" i="1" s="1"/>
  <c r="AB30" i="1"/>
  <c r="AC30" i="1" s="1"/>
  <c r="AD30" i="1"/>
  <c r="AF34" i="1"/>
  <c r="AG34" i="1"/>
  <c r="AH34" i="1" s="1"/>
  <c r="AF19" i="1"/>
  <c r="AG19" i="1"/>
  <c r="AH19" i="1" s="1"/>
  <c r="AB21" i="1"/>
  <c r="AC21" i="1"/>
  <c r="AD21" i="1"/>
  <c r="AF121" i="1"/>
  <c r="AG121" i="1" s="1"/>
  <c r="AH121" i="1" s="1"/>
  <c r="U25" i="1"/>
  <c r="AB63" i="1"/>
  <c r="AC63" i="1" s="1"/>
  <c r="AD63" i="1" s="1"/>
  <c r="AF63" i="1"/>
  <c r="AG63" i="1"/>
  <c r="AH63" i="1" s="1"/>
  <c r="AB85" i="1"/>
  <c r="AC85" i="1"/>
  <c r="AD85" i="1" s="1"/>
  <c r="U85" i="1"/>
  <c r="AB77" i="1"/>
  <c r="AC77" i="1"/>
  <c r="AD77" i="1"/>
  <c r="AF77" i="1"/>
  <c r="AG77" i="1"/>
  <c r="AH77" i="1" s="1"/>
  <c r="AF42" i="1"/>
  <c r="AG42" i="1"/>
  <c r="AH42" i="1"/>
  <c r="U36" i="1"/>
  <c r="AB36" i="1"/>
  <c r="AC36" i="1"/>
  <c r="AD36" i="1" s="1"/>
  <c r="U94" i="1"/>
  <c r="AB94" i="1"/>
  <c r="AG76" i="1"/>
  <c r="AH76" i="1"/>
  <c r="AF128" i="1"/>
  <c r="AG128" i="1"/>
  <c r="AH128" i="1" s="1"/>
  <c r="AF105" i="1"/>
  <c r="AF88" i="1"/>
  <c r="AG88" i="1"/>
  <c r="AH88" i="1" s="1"/>
  <c r="AG100" i="1"/>
  <c r="AH100" i="1" s="1"/>
  <c r="AF22" i="1"/>
  <c r="AG22" i="1"/>
  <c r="AH22" i="1"/>
  <c r="AG26" i="1"/>
  <c r="AH26" i="1" s="1"/>
  <c r="U81" i="1"/>
  <c r="AC160" i="1"/>
  <c r="AD160" i="1" s="1"/>
  <c r="U160" i="1"/>
  <c r="U124" i="1"/>
  <c r="AF93" i="1"/>
  <c r="AG93" i="1"/>
  <c r="AH93" i="1" s="1"/>
  <c r="U125" i="1"/>
  <c r="U31" i="1"/>
  <c r="AB31" i="1"/>
  <c r="AC31" i="1"/>
  <c r="AD31" i="1"/>
  <c r="AG14" i="1"/>
  <c r="AH14" i="1" s="1"/>
  <c r="AF43" i="1"/>
  <c r="AG43" i="1"/>
  <c r="AH43" i="1"/>
  <c r="U70" i="1"/>
  <c r="AB160" i="1"/>
  <c r="U146" i="1"/>
  <c r="AC146" i="1"/>
  <c r="AD146" i="1"/>
  <c r="AB146" i="1"/>
  <c r="U116" i="1"/>
  <c r="AB116" i="1"/>
  <c r="AC116" i="1"/>
  <c r="AD116" i="1" s="1"/>
  <c r="AC96" i="1"/>
  <c r="AD96" i="1"/>
  <c r="AF96" i="1" s="1"/>
  <c r="AG96" i="1" s="1"/>
  <c r="AH96" i="1" s="1"/>
  <c r="U96" i="1"/>
  <c r="AF67" i="1"/>
  <c r="U99" i="1"/>
  <c r="U151" i="1"/>
  <c r="AC151" i="1"/>
  <c r="AD151" i="1" s="1"/>
  <c r="AF151" i="1" s="1"/>
  <c r="AF107" i="1"/>
  <c r="AH107" i="1"/>
  <c r="AF65" i="1"/>
  <c r="AG65" i="1"/>
  <c r="AH65" i="1"/>
  <c r="AB131" i="1"/>
  <c r="U120" i="1"/>
  <c r="U62" i="1"/>
  <c r="AB62" i="1"/>
  <c r="AC62" i="1"/>
  <c r="AD62" i="1" s="1"/>
  <c r="AF30" i="1"/>
  <c r="AF150" i="1"/>
  <c r="AG150" i="1" s="1"/>
  <c r="AH150" i="1" s="1"/>
  <c r="AF114" i="1"/>
  <c r="AG114" i="1"/>
  <c r="AH114" i="1"/>
  <c r="AG50" i="1"/>
  <c r="AH50" i="1"/>
  <c r="AF40" i="1"/>
  <c r="U113" i="1"/>
  <c r="U117" i="1"/>
  <c r="U44" i="1"/>
  <c r="AB44" i="1"/>
  <c r="AC44" i="1"/>
  <c r="AD44" i="1" s="1"/>
  <c r="AF80" i="1"/>
  <c r="AF110" i="1"/>
  <c r="AD143" i="1"/>
  <c r="AF143" i="1" s="1"/>
  <c r="U143" i="1"/>
  <c r="AB125" i="1"/>
  <c r="AC125" i="1"/>
  <c r="AD125" i="1"/>
  <c r="AB143" i="1"/>
  <c r="AB106" i="1"/>
  <c r="AC106" i="1" s="1"/>
  <c r="AD106" i="1" s="1"/>
  <c r="U106" i="1"/>
  <c r="AF31" i="1"/>
  <c r="AG31" i="1"/>
  <c r="AH31" i="1" s="1"/>
  <c r="AF116" i="1"/>
  <c r="AG116" i="1" s="1"/>
  <c r="AH116" i="1" s="1"/>
  <c r="AF125" i="1"/>
  <c r="AG151" i="1"/>
  <c r="AH151" i="1" s="1"/>
  <c r="AG143" i="1"/>
  <c r="AH143" i="1" s="1"/>
  <c r="AF106" i="1" l="1"/>
  <c r="AG106" i="1" s="1"/>
  <c r="AH106" i="1" s="1"/>
  <c r="AF54" i="1"/>
  <c r="AG54" i="1" s="1"/>
  <c r="AH54" i="1" s="1"/>
  <c r="AF75" i="1"/>
  <c r="AG75" i="1" s="1"/>
  <c r="AH75" i="1" s="1"/>
  <c r="AF70" i="1"/>
  <c r="AG70" i="1" s="1"/>
  <c r="AH70" i="1" s="1"/>
  <c r="AF400" i="1"/>
  <c r="AG400" i="1" s="1"/>
  <c r="AH400" i="1" s="1"/>
  <c r="AF85" i="1"/>
  <c r="AG85" i="1" s="1"/>
  <c r="AH85" i="1" s="1"/>
  <c r="AF81" i="1"/>
  <c r="AG81" i="1"/>
  <c r="AH81" i="1" s="1"/>
  <c r="AF131" i="1"/>
  <c r="AF44" i="1"/>
  <c r="AG44" i="1" s="1"/>
  <c r="AH44" i="1" s="1"/>
  <c r="AF64" i="1"/>
  <c r="AG64" i="1"/>
  <c r="AH64" i="1" s="1"/>
  <c r="AF35" i="1"/>
  <c r="AG35" i="1"/>
  <c r="AH35" i="1" s="1"/>
  <c r="AG78" i="1"/>
  <c r="AH78" i="1" s="1"/>
  <c r="AF78" i="1"/>
  <c r="AF316" i="1"/>
  <c r="AG316" i="1" s="1"/>
  <c r="AH316" i="1" s="1"/>
  <c r="AF552" i="1"/>
  <c r="AG552" i="1"/>
  <c r="AH552" i="1" s="1"/>
  <c r="AF58" i="1"/>
  <c r="AG58" i="1"/>
  <c r="AH58" i="1" s="1"/>
  <c r="AF126" i="1"/>
  <c r="AG126" i="1" s="1"/>
  <c r="AH126" i="1" s="1"/>
  <c r="AF20" i="1"/>
  <c r="AG20" i="1" s="1"/>
  <c r="AH20" i="1" s="1"/>
  <c r="AF66" i="1"/>
  <c r="AG66" i="1" s="1"/>
  <c r="AH66" i="1" s="1"/>
  <c r="AC686" i="1"/>
  <c r="AD686" i="1" s="1"/>
  <c r="U686" i="1"/>
  <c r="AB686" i="1"/>
  <c r="U712" i="1"/>
  <c r="AB712" i="1"/>
  <c r="AC712" i="1"/>
  <c r="AD712" i="1" s="1"/>
  <c r="T980" i="1"/>
  <c r="AB980" i="1"/>
  <c r="AF951" i="1"/>
  <c r="AB79" i="1"/>
  <c r="AC79" i="1" s="1"/>
  <c r="AD79" i="1" s="1"/>
  <c r="AF365" i="1"/>
  <c r="AG365" i="1"/>
  <c r="AH365" i="1" s="1"/>
  <c r="AF396" i="1"/>
  <c r="AG396" i="1"/>
  <c r="AH396" i="1" s="1"/>
  <c r="AF503" i="1"/>
  <c r="AG503" i="1" s="1"/>
  <c r="AH503" i="1" s="1"/>
  <c r="AF293" i="1"/>
  <c r="AG293" i="1" s="1"/>
  <c r="AH293" i="1" s="1"/>
  <c r="AG523" i="1"/>
  <c r="AH523" i="1" s="1"/>
  <c r="AF523" i="1"/>
  <c r="AF272" i="1"/>
  <c r="AG272" i="1"/>
  <c r="AH272" i="1" s="1"/>
  <c r="AC207" i="1"/>
  <c r="AD207" i="1" s="1"/>
  <c r="U207" i="1"/>
  <c r="AF554" i="1"/>
  <c r="AG554" i="1"/>
  <c r="AH554" i="1" s="1"/>
  <c r="AC198" i="1"/>
  <c r="AD198" i="1" s="1"/>
  <c r="AB198" i="1"/>
  <c r="AG555" i="1"/>
  <c r="AH555" i="1" s="1"/>
  <c r="U131" i="1"/>
  <c r="AG131" i="1" s="1"/>
  <c r="AH131" i="1" s="1"/>
  <c r="AC101" i="1"/>
  <c r="AD101" i="1" s="1"/>
  <c r="AG87" i="1"/>
  <c r="AH87" i="1" s="1"/>
  <c r="AF120" i="1"/>
  <c r="AG120" i="1" s="1"/>
  <c r="AH120" i="1" s="1"/>
  <c r="AF61" i="1"/>
  <c r="AG61" i="1" s="1"/>
  <c r="AH61" i="1" s="1"/>
  <c r="AB145" i="1"/>
  <c r="U145" i="1"/>
  <c r="AG145" i="1" s="1"/>
  <c r="AH145" i="1" s="1"/>
  <c r="U127" i="1"/>
  <c r="AG364" i="1"/>
  <c r="AH364" i="1" s="1"/>
  <c r="AF364" i="1"/>
  <c r="AF334" i="1"/>
  <c r="AG334" i="1" s="1"/>
  <c r="AH334" i="1" s="1"/>
  <c r="AG375" i="1"/>
  <c r="AH375" i="1" s="1"/>
  <c r="AG220" i="1"/>
  <c r="AH220" i="1" s="1"/>
  <c r="AF220" i="1"/>
  <c r="AF216" i="1"/>
  <c r="AG216" i="1"/>
  <c r="AH216" i="1" s="1"/>
  <c r="AF558" i="1"/>
  <c r="AG558" i="1"/>
  <c r="AH558" i="1" s="1"/>
  <c r="AF527" i="1"/>
  <c r="AG527" i="1" s="1"/>
  <c r="AH527" i="1" s="1"/>
  <c r="AF406" i="1"/>
  <c r="AG406" i="1"/>
  <c r="AH406" i="1" s="1"/>
  <c r="AC297" i="1"/>
  <c r="AD297" i="1" s="1"/>
  <c r="AB297" i="1"/>
  <c r="U297" i="1"/>
  <c r="U226" i="1"/>
  <c r="AG226" i="1" s="1"/>
  <c r="AH226" i="1" s="1"/>
  <c r="AB226" i="1"/>
  <c r="AF301" i="1"/>
  <c r="AF557" i="1"/>
  <c r="AG557" i="1"/>
  <c r="AH557" i="1" s="1"/>
  <c r="AF55" i="1"/>
  <c r="AG55" i="1" s="1"/>
  <c r="AH55" i="1" s="1"/>
  <c r="AF46" i="1"/>
  <c r="AG46" i="1" s="1"/>
  <c r="AH46" i="1" s="1"/>
  <c r="AB141" i="1"/>
  <c r="AF17" i="1"/>
  <c r="AG17" i="1" s="1"/>
  <c r="AH17" i="1" s="1"/>
  <c r="AF321" i="1"/>
  <c r="AG321" i="1"/>
  <c r="AH321" i="1" s="1"/>
  <c r="AB251" i="1"/>
  <c r="AC251" i="1"/>
  <c r="AD251" i="1" s="1"/>
  <c r="U251" i="1"/>
  <c r="AB468" i="1"/>
  <c r="AC468" i="1"/>
  <c r="AD468" i="1" s="1"/>
  <c r="AF307" i="1"/>
  <c r="AG307" i="1"/>
  <c r="AH307" i="1" s="1"/>
  <c r="AG518" i="1"/>
  <c r="AH518" i="1" s="1"/>
  <c r="AF518" i="1"/>
  <c r="AF407" i="1"/>
  <c r="AG407" i="1" s="1"/>
  <c r="AH407" i="1" s="1"/>
  <c r="U13" i="1"/>
  <c r="AC13" i="1"/>
  <c r="AD13" i="1" s="1"/>
  <c r="U68" i="1"/>
  <c r="AB68" i="1"/>
  <c r="AC68" i="1"/>
  <c r="AD68" i="1" s="1"/>
  <c r="AF259" i="1"/>
  <c r="AG259" i="1" s="1"/>
  <c r="AH259" i="1" s="1"/>
  <c r="AF261" i="1"/>
  <c r="AG261" i="1" s="1"/>
  <c r="AH261" i="1" s="1"/>
  <c r="U317" i="1"/>
  <c r="AB317" i="1"/>
  <c r="AC317" i="1"/>
  <c r="AD317" i="1" s="1"/>
  <c r="AF824" i="1"/>
  <c r="AG824" i="1" s="1"/>
  <c r="AH824" i="1" s="1"/>
  <c r="AF616" i="1"/>
  <c r="AG616" i="1" s="1"/>
  <c r="AH616" i="1" s="1"/>
  <c r="AF92" i="1"/>
  <c r="AG92" i="1" s="1"/>
  <c r="AH92" i="1" s="1"/>
  <c r="AF62" i="1"/>
  <c r="AG62" i="1"/>
  <c r="AH62" i="1" s="1"/>
  <c r="AF36" i="1"/>
  <c r="AG36" i="1" s="1"/>
  <c r="AH36" i="1" s="1"/>
  <c r="AF83" i="1"/>
  <c r="AG83" i="1" s="1"/>
  <c r="AH83" i="1" s="1"/>
  <c r="AB52" i="1"/>
  <c r="AC52" i="1" s="1"/>
  <c r="AD52" i="1" s="1"/>
  <c r="AB493" i="1"/>
  <c r="U493" i="1"/>
  <c r="AF310" i="1"/>
  <c r="AG310" i="1" s="1"/>
  <c r="AH310" i="1" s="1"/>
  <c r="AF534" i="1"/>
  <c r="AG534" i="1" s="1"/>
  <c r="AH534" i="1" s="1"/>
  <c r="U103" i="1"/>
  <c r="AB103" i="1"/>
  <c r="AF104" i="1"/>
  <c r="AG104" i="1"/>
  <c r="AH104" i="1" s="1"/>
  <c r="AC141" i="1"/>
  <c r="AD141" i="1" s="1"/>
  <c r="U361" i="1"/>
  <c r="AC361" i="1"/>
  <c r="AD361" i="1" s="1"/>
  <c r="AB361" i="1"/>
  <c r="AG184" i="1"/>
  <c r="AH184" i="1" s="1"/>
  <c r="AB86" i="1"/>
  <c r="AC86" i="1" s="1"/>
  <c r="AD86" i="1" s="1"/>
  <c r="AF567" i="1"/>
  <c r="AG567" i="1" s="1"/>
  <c r="AH567" i="1" s="1"/>
  <c r="AB149" i="1"/>
  <c r="AG80" i="1"/>
  <c r="AH80" i="1" s="1"/>
  <c r="U111" i="1"/>
  <c r="AB111" i="1"/>
  <c r="AC111" i="1"/>
  <c r="AD111" i="1" s="1"/>
  <c r="AG90" i="1"/>
  <c r="AH90" i="1" s="1"/>
  <c r="AF90" i="1"/>
  <c r="AG91" i="1"/>
  <c r="AH91" i="1" s="1"/>
  <c r="AF390" i="1"/>
  <c r="AG390" i="1" s="1"/>
  <c r="AH390" i="1" s="1"/>
  <c r="AG457" i="1"/>
  <c r="AH457" i="1" s="1"/>
  <c r="AF203" i="1"/>
  <c r="AG203" i="1" s="1"/>
  <c r="AH203" i="1" s="1"/>
  <c r="AF47" i="1"/>
  <c r="AG47" i="1" s="1"/>
  <c r="AH47" i="1" s="1"/>
  <c r="AF340" i="1"/>
  <c r="AG340" i="1" s="1"/>
  <c r="AH340" i="1" s="1"/>
  <c r="AF416" i="1"/>
  <c r="AG416" i="1"/>
  <c r="AH416" i="1" s="1"/>
  <c r="AF177" i="1"/>
  <c r="AG177" i="1" s="1"/>
  <c r="AH177" i="1" s="1"/>
  <c r="U109" i="1"/>
  <c r="AC109" i="1"/>
  <c r="AD109" i="1" s="1"/>
  <c r="AC142" i="1"/>
  <c r="AD142" i="1" s="1"/>
  <c r="U142" i="1"/>
  <c r="AB142" i="1"/>
  <c r="AG273" i="1"/>
  <c r="AH273" i="1" s="1"/>
  <c r="AF290" i="1"/>
  <c r="AG290" i="1" s="1"/>
  <c r="AH290" i="1" s="1"/>
  <c r="AG446" i="1"/>
  <c r="AH446" i="1" s="1"/>
  <c r="U285" i="1"/>
  <c r="AB285" i="1"/>
  <c r="AC285" i="1"/>
  <c r="AD285" i="1" s="1"/>
  <c r="AF160" i="1"/>
  <c r="AG160" i="1"/>
  <c r="AH160" i="1" s="1"/>
  <c r="AG29" i="1"/>
  <c r="AH29" i="1" s="1"/>
  <c r="AF29" i="1"/>
  <c r="AF39" i="1"/>
  <c r="AG39" i="1"/>
  <c r="AH39" i="1" s="1"/>
  <c r="AF158" i="1"/>
  <c r="AG158" i="1" s="1"/>
  <c r="AH158" i="1" s="1"/>
  <c r="AF98" i="1"/>
  <c r="AG98" i="1" s="1"/>
  <c r="AH98" i="1" s="1"/>
  <c r="AF211" i="1"/>
  <c r="AG211" i="1" s="1"/>
  <c r="AH211" i="1" s="1"/>
  <c r="AF183" i="1"/>
  <c r="AG183" i="1"/>
  <c r="AH183" i="1" s="1"/>
  <c r="AF253" i="1"/>
  <c r="AG253" i="1" s="1"/>
  <c r="AH253" i="1" s="1"/>
  <c r="AF226" i="1"/>
  <c r="AF476" i="1"/>
  <c r="AG476" i="1" s="1"/>
  <c r="AH476" i="1" s="1"/>
  <c r="AF21" i="1"/>
  <c r="AG21" i="1"/>
  <c r="AH21" i="1" s="1"/>
  <c r="U79" i="1"/>
  <c r="AF138" i="1"/>
  <c r="AG138" i="1"/>
  <c r="AH138" i="1" s="1"/>
  <c r="AF359" i="1"/>
  <c r="AG359" i="1" s="1"/>
  <c r="AH359" i="1" s="1"/>
  <c r="AF339" i="1"/>
  <c r="AG339" i="1" s="1"/>
  <c r="AH339" i="1" s="1"/>
  <c r="AF833" i="1"/>
  <c r="AG833" i="1" s="1"/>
  <c r="AH833" i="1" s="1"/>
  <c r="AG60" i="1"/>
  <c r="AH60" i="1" s="1"/>
  <c r="AB127" i="1"/>
  <c r="AC127" i="1" s="1"/>
  <c r="AD127" i="1" s="1"/>
  <c r="AG40" i="1"/>
  <c r="AH40" i="1" s="1"/>
  <c r="AG133" i="1"/>
  <c r="AH133" i="1" s="1"/>
  <c r="AF133" i="1"/>
  <c r="AG82" i="1"/>
  <c r="AH82" i="1" s="1"/>
  <c r="AC53" i="1"/>
  <c r="AD53" i="1" s="1"/>
  <c r="AB53" i="1"/>
  <c r="AG144" i="1"/>
  <c r="AH144" i="1" s="1"/>
  <c r="AF74" i="1"/>
  <c r="AG74" i="1" s="1"/>
  <c r="AH74" i="1" s="1"/>
  <c r="AG507" i="1"/>
  <c r="AH507" i="1" s="1"/>
  <c r="AF360" i="1"/>
  <c r="AG360" i="1" s="1"/>
  <c r="AH360" i="1" s="1"/>
  <c r="AG240" i="1"/>
  <c r="AH240" i="1" s="1"/>
  <c r="AF405" i="1"/>
  <c r="AG405" i="1" s="1"/>
  <c r="AH405" i="1" s="1"/>
  <c r="AG449" i="1"/>
  <c r="AH449" i="1" s="1"/>
  <c r="AF255" i="1"/>
  <c r="AG255" i="1" s="1"/>
  <c r="AH255" i="1" s="1"/>
  <c r="AF190" i="1"/>
  <c r="AG190" i="1"/>
  <c r="AH190" i="1" s="1"/>
  <c r="U180" i="1"/>
  <c r="AB180" i="1"/>
  <c r="AC180" i="1"/>
  <c r="AD180" i="1" s="1"/>
  <c r="AG443" i="1"/>
  <c r="AH443" i="1" s="1"/>
  <c r="AC197" i="1"/>
  <c r="AD197" i="1" s="1"/>
  <c r="AB197" i="1"/>
  <c r="U197" i="1"/>
  <c r="U477" i="1"/>
  <c r="AB477" i="1"/>
  <c r="AC477" i="1"/>
  <c r="AD477" i="1" s="1"/>
  <c r="AF532" i="1"/>
  <c r="AG532" i="1"/>
  <c r="AH532" i="1" s="1"/>
  <c r="AB496" i="1"/>
  <c r="U496" i="1"/>
  <c r="AC496" i="1"/>
  <c r="AD496" i="1" s="1"/>
  <c r="AF117" i="1"/>
  <c r="AG117" i="1" s="1"/>
  <c r="AH117" i="1" s="1"/>
  <c r="AF493" i="1"/>
  <c r="AG493" i="1" s="1"/>
  <c r="AH493" i="1" s="1"/>
  <c r="AB400" i="1"/>
  <c r="U400" i="1"/>
  <c r="AF296" i="1"/>
  <c r="AF174" i="1"/>
  <c r="AG174" i="1"/>
  <c r="AH174" i="1" s="1"/>
  <c r="AF194" i="1"/>
  <c r="AG194" i="1" s="1"/>
  <c r="AH194" i="1" s="1"/>
  <c r="AG265" i="1"/>
  <c r="AH265" i="1" s="1"/>
  <c r="AB349" i="1"/>
  <c r="U349" i="1"/>
  <c r="AC349" i="1"/>
  <c r="AD349" i="1" s="1"/>
  <c r="AG30" i="1"/>
  <c r="AH30" i="1" s="1"/>
  <c r="AF108" i="1"/>
  <c r="AG108" i="1"/>
  <c r="AH108" i="1" s="1"/>
  <c r="AG155" i="1"/>
  <c r="AH155" i="1" s="1"/>
  <c r="AF161" i="1"/>
  <c r="AG161" i="1"/>
  <c r="AH161" i="1" s="1"/>
  <c r="U165" i="1"/>
  <c r="AC165" i="1"/>
  <c r="AD165" i="1" s="1"/>
  <c r="AB165" i="1"/>
  <c r="AF302" i="1"/>
  <c r="AG302" i="1" s="1"/>
  <c r="AH302" i="1" s="1"/>
  <c r="AC309" i="1"/>
  <c r="AD309" i="1" s="1"/>
  <c r="AB309" i="1"/>
  <c r="AB316" i="1"/>
  <c r="U316" i="1"/>
  <c r="AB343" i="1"/>
  <c r="AC343" i="1"/>
  <c r="AD343" i="1" s="1"/>
  <c r="U343" i="1"/>
  <c r="U293" i="1"/>
  <c r="AB293" i="1"/>
  <c r="AF843" i="1"/>
  <c r="AG843" i="1"/>
  <c r="AH843" i="1" s="1"/>
  <c r="AF146" i="1"/>
  <c r="AG146" i="1" s="1"/>
  <c r="AH146" i="1" s="1"/>
  <c r="AG110" i="1"/>
  <c r="AH110" i="1" s="1"/>
  <c r="AB49" i="1"/>
  <c r="AC49" i="1" s="1"/>
  <c r="AD49" i="1" s="1"/>
  <c r="U49" i="1"/>
  <c r="AC103" i="1"/>
  <c r="AD103" i="1" s="1"/>
  <c r="AC149" i="1"/>
  <c r="AD149" i="1" s="1"/>
  <c r="AG67" i="1"/>
  <c r="AH67" i="1" s="1"/>
  <c r="AG135" i="1"/>
  <c r="AH135" i="1" s="1"/>
  <c r="AF135" i="1"/>
  <c r="AF16" i="1"/>
  <c r="AG16" i="1"/>
  <c r="AH16" i="1" s="1"/>
  <c r="AG363" i="1"/>
  <c r="AH363" i="1" s="1"/>
  <c r="AF369" i="1"/>
  <c r="AG369" i="1" s="1"/>
  <c r="AH369" i="1" s="1"/>
  <c r="AG320" i="1"/>
  <c r="AH320" i="1" s="1"/>
  <c r="AF506" i="1"/>
  <c r="AG506" i="1" s="1"/>
  <c r="AH506" i="1" s="1"/>
  <c r="AF430" i="1"/>
  <c r="AG430" i="1" s="1"/>
  <c r="AH430" i="1" s="1"/>
  <c r="AF455" i="1"/>
  <c r="AG455" i="1" s="1"/>
  <c r="AH455" i="1" s="1"/>
  <c r="AF415" i="1"/>
  <c r="AG415" i="1"/>
  <c r="AH415" i="1" s="1"/>
  <c r="U468" i="1"/>
  <c r="AF466" i="1"/>
  <c r="AG466" i="1" s="1"/>
  <c r="AH466" i="1" s="1"/>
  <c r="U322" i="1"/>
  <c r="AB322" i="1"/>
  <c r="AC322" i="1"/>
  <c r="AD322" i="1" s="1"/>
  <c r="AF510" i="1"/>
  <c r="AG510" i="1" s="1"/>
  <c r="AH510" i="1" s="1"/>
  <c r="AF233" i="1"/>
  <c r="AG233" i="1" s="1"/>
  <c r="AH233" i="1" s="1"/>
  <c r="AF291" i="1"/>
  <c r="AG291" i="1"/>
  <c r="AH291" i="1" s="1"/>
  <c r="AF257" i="1"/>
  <c r="AG257" i="1" s="1"/>
  <c r="AH257" i="1" s="1"/>
  <c r="AF245" i="1"/>
  <c r="AG245" i="1"/>
  <c r="AH245" i="1" s="1"/>
  <c r="AF575" i="1"/>
  <c r="AG575" i="1" s="1"/>
  <c r="AH575" i="1" s="1"/>
  <c r="AF357" i="1"/>
  <c r="AG357" i="1"/>
  <c r="AH357" i="1" s="1"/>
  <c r="AB462" i="1"/>
  <c r="AC462" i="1"/>
  <c r="AD462" i="1" s="1"/>
  <c r="U462" i="1"/>
  <c r="U198" i="1"/>
  <c r="U430" i="1"/>
  <c r="AB430" i="1"/>
  <c r="AB447" i="1"/>
  <c r="U447" i="1"/>
  <c r="AC447" i="1"/>
  <c r="AD447" i="1" s="1"/>
  <c r="AF555" i="1"/>
  <c r="AB543" i="1"/>
  <c r="U543" i="1"/>
  <c r="AC543" i="1"/>
  <c r="AD543" i="1" s="1"/>
  <c r="AF411" i="1"/>
  <c r="AG411" i="1" s="1"/>
  <c r="AH411" i="1" s="1"/>
  <c r="AB521" i="1"/>
  <c r="AC521" i="1"/>
  <c r="AD521" i="1" s="1"/>
  <c r="U511" i="1"/>
  <c r="AC511" i="1"/>
  <c r="AD511" i="1" s="1"/>
  <c r="AB511" i="1"/>
  <c r="U358" i="1"/>
  <c r="AC358" i="1"/>
  <c r="AD358" i="1" s="1"/>
  <c r="AF351" i="1"/>
  <c r="AG351" i="1"/>
  <c r="AH351" i="1" s="1"/>
  <c r="U412" i="1"/>
  <c r="AB412" i="1"/>
  <c r="AC412" i="1"/>
  <c r="AD412" i="1" s="1"/>
  <c r="AF425" i="1"/>
  <c r="AG425" i="1"/>
  <c r="AH425" i="1" s="1"/>
  <c r="AB432" i="1"/>
  <c r="U432" i="1"/>
  <c r="AC432" i="1"/>
  <c r="AD432" i="1" s="1"/>
  <c r="AF565" i="1"/>
  <c r="AG565" i="1" s="1"/>
  <c r="AH565" i="1" s="1"/>
  <c r="AG125" i="1"/>
  <c r="AH125" i="1" s="1"/>
  <c r="AG41" i="1"/>
  <c r="AH41" i="1" s="1"/>
  <c r="AG123" i="1"/>
  <c r="AH123" i="1" s="1"/>
  <c r="U132" i="1"/>
  <c r="AC132" i="1"/>
  <c r="AD132" i="1" s="1"/>
  <c r="AC94" i="1"/>
  <c r="AD94" i="1" s="1"/>
  <c r="AG153" i="1"/>
  <c r="AH153" i="1" s="1"/>
  <c r="AB37" i="1"/>
  <c r="AC37" i="1" s="1"/>
  <c r="AD37" i="1" s="1"/>
  <c r="AG318" i="1"/>
  <c r="AH318" i="1" s="1"/>
  <c r="AG212" i="1"/>
  <c r="AH212" i="1" s="1"/>
  <c r="AG292" i="1"/>
  <c r="AH292" i="1" s="1"/>
  <c r="AG512" i="1"/>
  <c r="AH512" i="1" s="1"/>
  <c r="AF512" i="1"/>
  <c r="AF500" i="1"/>
  <c r="AG500" i="1" s="1"/>
  <c r="AH500" i="1" s="1"/>
  <c r="AG428" i="1"/>
  <c r="AH428" i="1" s="1"/>
  <c r="AG202" i="1"/>
  <c r="AH202" i="1" s="1"/>
  <c r="AG467" i="1"/>
  <c r="AH467" i="1" s="1"/>
  <c r="AG252" i="1"/>
  <c r="AH252" i="1" s="1"/>
  <c r="AF169" i="1"/>
  <c r="AG169" i="1" s="1"/>
  <c r="AH169" i="1" s="1"/>
  <c r="AB182" i="1"/>
  <c r="U182" i="1"/>
  <c r="AC182" i="1"/>
  <c r="AD182" i="1" s="1"/>
  <c r="AC27" i="1"/>
  <c r="AD27" i="1" s="1"/>
  <c r="AB27" i="1"/>
  <c r="U27" i="1"/>
  <c r="AG214" i="1"/>
  <c r="AH214" i="1" s="1"/>
  <c r="AF214" i="1"/>
  <c r="AF580" i="1"/>
  <c r="AG580" i="1" s="1"/>
  <c r="AH580" i="1" s="1"/>
  <c r="AF514" i="1"/>
  <c r="AG514" i="1"/>
  <c r="AH514" i="1" s="1"/>
  <c r="AF431" i="1"/>
  <c r="AG431" i="1" s="1"/>
  <c r="AH431" i="1" s="1"/>
  <c r="AF536" i="1"/>
  <c r="AG536" i="1" s="1"/>
  <c r="AH536" i="1" s="1"/>
  <c r="AF280" i="1"/>
  <c r="AG280" i="1"/>
  <c r="AH280" i="1" s="1"/>
  <c r="AG268" i="1"/>
  <c r="AH268" i="1" s="1"/>
  <c r="U200" i="1"/>
  <c r="AB200" i="1"/>
  <c r="AC200" i="1"/>
  <c r="AD200" i="1" s="1"/>
  <c r="AB222" i="1"/>
  <c r="AC222" i="1"/>
  <c r="AD222" i="1" s="1"/>
  <c r="U222" i="1"/>
  <c r="U278" i="1"/>
  <c r="AB278" i="1"/>
  <c r="AC278" i="1"/>
  <c r="AD278" i="1" s="1"/>
  <c r="AC355" i="1"/>
  <c r="AD355" i="1" s="1"/>
  <c r="AB355" i="1"/>
  <c r="U355" i="1"/>
  <c r="AB185" i="1"/>
  <c r="AC185" i="1"/>
  <c r="AD185" i="1" s="1"/>
  <c r="AF547" i="1"/>
  <c r="AG547" i="1"/>
  <c r="AH547" i="1" s="1"/>
  <c r="AF585" i="1"/>
  <c r="AG585" i="1" s="1"/>
  <c r="AH585" i="1" s="1"/>
  <c r="AC442" i="1"/>
  <c r="AD442" i="1" s="1"/>
  <c r="U442" i="1"/>
  <c r="AB442" i="1"/>
  <c r="AC502" i="1"/>
  <c r="AD502" i="1" s="1"/>
  <c r="U502" i="1"/>
  <c r="AC424" i="1"/>
  <c r="AD424" i="1" s="1"/>
  <c r="U424" i="1"/>
  <c r="AF816" i="1"/>
  <c r="AG816" i="1" s="1"/>
  <c r="AH816" i="1" s="1"/>
  <c r="AC124" i="1"/>
  <c r="AD124" i="1" s="1"/>
  <c r="AF51" i="1"/>
  <c r="AG51" i="1" s="1"/>
  <c r="AH51" i="1" s="1"/>
  <c r="AB118" i="1"/>
  <c r="U156" i="1"/>
  <c r="AC156" i="1"/>
  <c r="AD156" i="1" s="1"/>
  <c r="AC118" i="1"/>
  <c r="AD118" i="1" s="1"/>
  <c r="AF427" i="1"/>
  <c r="AG427" i="1" s="1"/>
  <c r="AH427" i="1" s="1"/>
  <c r="AG335" i="1"/>
  <c r="AH335" i="1" s="1"/>
  <c r="AG289" i="1"/>
  <c r="AH289" i="1" s="1"/>
  <c r="AB341" i="1"/>
  <c r="U341" i="1"/>
  <c r="AF403" i="1"/>
  <c r="AG403" i="1" s="1"/>
  <c r="AH403" i="1" s="1"/>
  <c r="U147" i="1"/>
  <c r="AC147" i="1"/>
  <c r="AD147" i="1" s="1"/>
  <c r="AB178" i="1"/>
  <c r="AC178" i="1"/>
  <c r="AD178" i="1" s="1"/>
  <c r="AF279" i="1"/>
  <c r="AG279" i="1" s="1"/>
  <c r="AH279" i="1" s="1"/>
  <c r="AG367" i="1"/>
  <c r="AH367" i="1" s="1"/>
  <c r="AF367" i="1"/>
  <c r="AF460" i="1"/>
  <c r="AG460" i="1" s="1"/>
  <c r="AH460" i="1" s="1"/>
  <c r="AG486" i="1"/>
  <c r="AH486" i="1" s="1"/>
  <c r="AF486" i="1"/>
  <c r="AF436" i="1"/>
  <c r="AG478" i="1"/>
  <c r="AH478" i="1" s="1"/>
  <c r="AF478" i="1"/>
  <c r="AF541" i="1"/>
  <c r="AG541" i="1" s="1"/>
  <c r="AH541" i="1" s="1"/>
  <c r="AB429" i="1"/>
  <c r="U429" i="1"/>
  <c r="AC429" i="1"/>
  <c r="AD429" i="1" s="1"/>
  <c r="AF798" i="1"/>
  <c r="AG798" i="1"/>
  <c r="AH798" i="1" s="1"/>
  <c r="AF953" i="1"/>
  <c r="AG953" i="1" s="1"/>
  <c r="AH953" i="1" s="1"/>
  <c r="AF803" i="1"/>
  <c r="AG803" i="1" s="1"/>
  <c r="AH803" i="1" s="1"/>
  <c r="AC805" i="1"/>
  <c r="AD805" i="1" s="1"/>
  <c r="AB805" i="1"/>
  <c r="U805" i="1"/>
  <c r="AC15" i="1"/>
  <c r="AD15" i="1" s="1"/>
  <c r="AF469" i="1"/>
  <c r="AG469" i="1" s="1"/>
  <c r="AH469" i="1" s="1"/>
  <c r="AG448" i="1"/>
  <c r="AH448" i="1" s="1"/>
  <c r="AF448" i="1"/>
  <c r="AG423" i="1"/>
  <c r="AH423" i="1" s="1"/>
  <c r="AF314" i="1"/>
  <c r="AG314" i="1"/>
  <c r="AH314" i="1" s="1"/>
  <c r="AF195" i="1"/>
  <c r="AG195" i="1" s="1"/>
  <c r="AH195" i="1" s="1"/>
  <c r="AG176" i="1"/>
  <c r="AH176" i="1" s="1"/>
  <c r="AF201" i="1"/>
  <c r="AG201" i="1" s="1"/>
  <c r="AH201" i="1" s="1"/>
  <c r="AB28" i="1"/>
  <c r="U28" i="1"/>
  <c r="AC28" i="1"/>
  <c r="AD28" i="1" s="1"/>
  <c r="AF276" i="1"/>
  <c r="AG276" i="1" s="1"/>
  <c r="AH276" i="1" s="1"/>
  <c r="AG323" i="1"/>
  <c r="AH323" i="1" s="1"/>
  <c r="AF323" i="1"/>
  <c r="AG172" i="1"/>
  <c r="AH172" i="1" s="1"/>
  <c r="AF243" i="1"/>
  <c r="AG243" i="1" s="1"/>
  <c r="AH243" i="1" s="1"/>
  <c r="AF533" i="1"/>
  <c r="AG533" i="1" s="1"/>
  <c r="AH533" i="1" s="1"/>
  <c r="AG437" i="1"/>
  <c r="AH437" i="1" s="1"/>
  <c r="AF437" i="1"/>
  <c r="AC481" i="1"/>
  <c r="AD481" i="1" s="1"/>
  <c r="U481" i="1"/>
  <c r="AB481" i="1"/>
  <c r="AF863" i="1"/>
  <c r="AG863" i="1" s="1"/>
  <c r="AH863" i="1" s="1"/>
  <c r="AG840" i="1"/>
  <c r="AH840" i="1" s="1"/>
  <c r="AF998" i="1"/>
  <c r="AG998" i="1" s="1"/>
  <c r="AH998" i="1" s="1"/>
  <c r="AB99" i="1"/>
  <c r="AC99" i="1" s="1"/>
  <c r="AD99" i="1" s="1"/>
  <c r="AB130" i="1"/>
  <c r="AC130" i="1" s="1"/>
  <c r="AD130" i="1" s="1"/>
  <c r="AB122" i="1"/>
  <c r="AC122" i="1" s="1"/>
  <c r="AD122" i="1" s="1"/>
  <c r="U139" i="1"/>
  <c r="AC139" i="1"/>
  <c r="AD139" i="1" s="1"/>
  <c r="AF318" i="1"/>
  <c r="AF252" i="1"/>
  <c r="AC341" i="1"/>
  <c r="AD341" i="1" s="1"/>
  <c r="AC410" i="1"/>
  <c r="AD410" i="1" s="1"/>
  <c r="AB410" i="1"/>
  <c r="U410" i="1"/>
  <c r="AG148" i="1"/>
  <c r="AH148" i="1" s="1"/>
  <c r="AF148" i="1"/>
  <c r="AG238" i="1"/>
  <c r="AH238" i="1" s="1"/>
  <c r="AF353" i="1"/>
  <c r="AG353" i="1" s="1"/>
  <c r="AH353" i="1" s="1"/>
  <c r="AB270" i="1"/>
  <c r="AF170" i="1"/>
  <c r="AG170" i="1" s="1"/>
  <c r="AH170" i="1" s="1"/>
  <c r="U188" i="1"/>
  <c r="AC188" i="1"/>
  <c r="AD188" i="1" s="1"/>
  <c r="AF219" i="1"/>
  <c r="AG219" i="1" s="1"/>
  <c r="AH219" i="1" s="1"/>
  <c r="U185" i="1"/>
  <c r="AG388" i="1"/>
  <c r="AH388" i="1" s="1"/>
  <c r="AF352" i="1"/>
  <c r="AG352" i="1" s="1"/>
  <c r="AH352" i="1" s="1"/>
  <c r="AG487" i="1"/>
  <c r="AH487" i="1" s="1"/>
  <c r="AB402" i="1"/>
  <c r="AC402" i="1"/>
  <c r="AD402" i="1" s="1"/>
  <c r="U402" i="1"/>
  <c r="AB215" i="1"/>
  <c r="U215" i="1"/>
  <c r="AG215" i="1" s="1"/>
  <c r="AH215" i="1" s="1"/>
  <c r="AC485" i="1"/>
  <c r="AD485" i="1" s="1"/>
  <c r="AB485" i="1"/>
  <c r="AG648" i="1"/>
  <c r="AH648" i="1" s="1"/>
  <c r="AF648" i="1"/>
  <c r="AF726" i="1"/>
  <c r="AG726" i="1" s="1"/>
  <c r="AH726" i="1" s="1"/>
  <c r="AG489" i="1"/>
  <c r="AH489" i="1" s="1"/>
  <c r="AG454" i="1"/>
  <c r="AH454" i="1" s="1"/>
  <c r="AG385" i="1"/>
  <c r="AH385" i="1" s="1"/>
  <c r="AF258" i="1"/>
  <c r="AG258" i="1"/>
  <c r="AH258" i="1" s="1"/>
  <c r="AC24" i="1"/>
  <c r="AD24" i="1" s="1"/>
  <c r="AF475" i="1"/>
  <c r="AG475" i="1"/>
  <c r="AH475" i="1" s="1"/>
  <c r="AC286" i="1"/>
  <c r="AD286" i="1" s="1"/>
  <c r="AB286" i="1"/>
  <c r="AC299" i="1"/>
  <c r="AD299" i="1" s="1"/>
  <c r="AB299" i="1"/>
  <c r="U244" i="1"/>
  <c r="AC244" i="1"/>
  <c r="AD244" i="1" s="1"/>
  <c r="AF520" i="1"/>
  <c r="AG520" i="1"/>
  <c r="AH520" i="1" s="1"/>
  <c r="U467" i="1"/>
  <c r="AB467" i="1"/>
  <c r="AG884" i="1"/>
  <c r="AH884" i="1" s="1"/>
  <c r="AF837" i="1"/>
  <c r="AG837" i="1"/>
  <c r="AH837" i="1" s="1"/>
  <c r="AF807" i="1"/>
  <c r="AG807" i="1" s="1"/>
  <c r="AH807" i="1" s="1"/>
  <c r="AF434" i="1"/>
  <c r="AG434" i="1" s="1"/>
  <c r="AH434" i="1" s="1"/>
  <c r="AF389" i="1"/>
  <c r="AG389" i="1" s="1"/>
  <c r="AH389" i="1" s="1"/>
  <c r="AF399" i="1"/>
  <c r="AG399" i="1"/>
  <c r="AH399" i="1" s="1"/>
  <c r="AG362" i="1"/>
  <c r="AH362" i="1" s="1"/>
  <c r="AF225" i="1"/>
  <c r="AG225" i="1"/>
  <c r="AH225" i="1" s="1"/>
  <c r="AG239" i="1"/>
  <c r="AH239" i="1" s="1"/>
  <c r="AF239" i="1"/>
  <c r="AF515" i="1"/>
  <c r="AG515" i="1" s="1"/>
  <c r="AH515" i="1" s="1"/>
  <c r="AG578" i="1"/>
  <c r="AH578" i="1" s="1"/>
  <c r="AG574" i="1"/>
  <c r="AH574" i="1" s="1"/>
  <c r="AG379" i="1"/>
  <c r="AH379" i="1" s="1"/>
  <c r="AF229" i="1"/>
  <c r="AG229" i="1"/>
  <c r="AH229" i="1" s="1"/>
  <c r="AB275" i="1"/>
  <c r="U275" i="1"/>
  <c r="AC275" i="1"/>
  <c r="AD275" i="1" s="1"/>
  <c r="AG377" i="1"/>
  <c r="AH377" i="1" s="1"/>
  <c r="AB314" i="1"/>
  <c r="AB324" i="1"/>
  <c r="U324" i="1"/>
  <c r="AC324" i="1"/>
  <c r="AD324" i="1" s="1"/>
  <c r="AB383" i="1"/>
  <c r="AC383" i="1"/>
  <c r="AD383" i="1" s="1"/>
  <c r="U386" i="1"/>
  <c r="AC386" i="1"/>
  <c r="AD386" i="1" s="1"/>
  <c r="AB217" i="1"/>
  <c r="AC217" i="1"/>
  <c r="AD217" i="1" s="1"/>
  <c r="AB356" i="1"/>
  <c r="AG582" i="1"/>
  <c r="AH582" i="1" s="1"/>
  <c r="U301" i="1"/>
  <c r="AG301" i="1" s="1"/>
  <c r="AH301" i="1" s="1"/>
  <c r="AB301" i="1"/>
  <c r="AF911" i="1"/>
  <c r="AG911" i="1" s="1"/>
  <c r="AH911" i="1" s="1"/>
  <c r="AF611" i="1"/>
  <c r="AG611" i="1" s="1"/>
  <c r="AH611" i="1" s="1"/>
  <c r="AF579" i="1"/>
  <c r="AG579" i="1"/>
  <c r="AH579" i="1" s="1"/>
  <c r="AG610" i="1"/>
  <c r="AH610" i="1" s="1"/>
  <c r="AF625" i="1"/>
  <c r="AG625" i="1" s="1"/>
  <c r="AH625" i="1" s="1"/>
  <c r="AF263" i="1"/>
  <c r="AG263" i="1"/>
  <c r="AH263" i="1" s="1"/>
  <c r="AF249" i="1"/>
  <c r="AG249" i="1"/>
  <c r="AH249" i="1" s="1"/>
  <c r="AG327" i="1"/>
  <c r="AH327" i="1" s="1"/>
  <c r="U505" i="1"/>
  <c r="AG505" i="1" s="1"/>
  <c r="AH505" i="1" s="1"/>
  <c r="AB505" i="1"/>
  <c r="AG330" i="1"/>
  <c r="AH330" i="1" s="1"/>
  <c r="U192" i="1"/>
  <c r="AC192" i="1"/>
  <c r="AD192" i="1" s="1"/>
  <c r="AB89" i="1"/>
  <c r="AC89" i="1" s="1"/>
  <c r="AD89" i="1" s="1"/>
  <c r="U89" i="1"/>
  <c r="AB73" i="1"/>
  <c r="AC73" i="1" s="1"/>
  <c r="AD73" i="1" s="1"/>
  <c r="U73" i="1"/>
  <c r="AG331" i="1"/>
  <c r="AH331" i="1" s="1"/>
  <c r="AF313" i="1"/>
  <c r="AG313" i="1" s="1"/>
  <c r="AH313" i="1" s="1"/>
  <c r="AF581" i="1"/>
  <c r="AG581" i="1"/>
  <c r="AH581" i="1" s="1"/>
  <c r="AF372" i="1"/>
  <c r="AG372" i="1" s="1"/>
  <c r="AH372" i="1" s="1"/>
  <c r="AF298" i="1"/>
  <c r="AG298" i="1" s="1"/>
  <c r="AH298" i="1" s="1"/>
  <c r="AF236" i="1"/>
  <c r="AG236" i="1" s="1"/>
  <c r="AH236" i="1" s="1"/>
  <c r="AC348" i="1"/>
  <c r="AD348" i="1" s="1"/>
  <c r="AB348" i="1"/>
  <c r="AB334" i="1"/>
  <c r="U269" i="1"/>
  <c r="AC269" i="1"/>
  <c r="AD269" i="1" s="1"/>
  <c r="AB269" i="1"/>
  <c r="AB282" i="1"/>
  <c r="U282" i="1"/>
  <c r="AG282" i="1" s="1"/>
  <c r="AH282" i="1" s="1"/>
  <c r="U243" i="1"/>
  <c r="AB243" i="1"/>
  <c r="U350" i="1"/>
  <c r="AB350" i="1"/>
  <c r="AC350" i="1"/>
  <c r="AD350" i="1" s="1"/>
  <c r="AB392" i="1"/>
  <c r="AC392" i="1"/>
  <c r="AD392" i="1" s="1"/>
  <c r="AC274" i="1"/>
  <c r="AD274" i="1" s="1"/>
  <c r="AB274" i="1"/>
  <c r="AF584" i="1"/>
  <c r="AG584" i="1" s="1"/>
  <c r="AH584" i="1" s="1"/>
  <c r="AF545" i="1"/>
  <c r="AG545" i="1" s="1"/>
  <c r="AH545" i="1" s="1"/>
  <c r="AC451" i="1"/>
  <c r="AD451" i="1" s="1"/>
  <c r="U451" i="1"/>
  <c r="U242" i="1"/>
  <c r="AC242" i="1"/>
  <c r="AD242" i="1" s="1"/>
  <c r="AC535" i="1"/>
  <c r="AD535" i="1" s="1"/>
  <c r="AB535" i="1"/>
  <c r="AF529" i="1"/>
  <c r="AG529" i="1" s="1"/>
  <c r="AH529" i="1" s="1"/>
  <c r="AB345" i="1"/>
  <c r="AC345" i="1"/>
  <c r="AD345" i="1" s="1"/>
  <c r="U345" i="1"/>
  <c r="AF889" i="1"/>
  <c r="AG889" i="1"/>
  <c r="AH889" i="1" s="1"/>
  <c r="AF665" i="1"/>
  <c r="AG665" i="1" s="1"/>
  <c r="AH665" i="1" s="1"/>
  <c r="AF642" i="1"/>
  <c r="AG642" i="1" s="1"/>
  <c r="AH642" i="1" s="1"/>
  <c r="AB25" i="1"/>
  <c r="AC25" i="1" s="1"/>
  <c r="AD25" i="1" s="1"/>
  <c r="AB84" i="1"/>
  <c r="AC84" i="1" s="1"/>
  <c r="AD84" i="1" s="1"/>
  <c r="AC196" i="1"/>
  <c r="AD196" i="1" s="1"/>
  <c r="AF398" i="1"/>
  <c r="AG398" i="1" s="1"/>
  <c r="AH398" i="1" s="1"/>
  <c r="AG474" i="1"/>
  <c r="AH474" i="1" s="1"/>
  <c r="AB390" i="1"/>
  <c r="AC494" i="1"/>
  <c r="AD494" i="1" s="1"/>
  <c r="AG517" i="1"/>
  <c r="AH517" i="1" s="1"/>
  <c r="AG287" i="1"/>
  <c r="AH287" i="1" s="1"/>
  <c r="U482" i="1"/>
  <c r="AC482" i="1"/>
  <c r="AD482" i="1" s="1"/>
  <c r="AF382" i="1"/>
  <c r="AG382" i="1" s="1"/>
  <c r="AH382" i="1" s="1"/>
  <c r="AF311" i="1"/>
  <c r="AG311" i="1"/>
  <c r="AH311" i="1" s="1"/>
  <c r="AG171" i="1"/>
  <c r="AH171" i="1" s="1"/>
  <c r="AC208" i="1"/>
  <c r="AD208" i="1" s="1"/>
  <c r="AB208" i="1"/>
  <c r="AF205" i="1"/>
  <c r="AG205" i="1" s="1"/>
  <c r="AH205" i="1" s="1"/>
  <c r="AF175" i="1"/>
  <c r="AG175" i="1"/>
  <c r="AH175" i="1" s="1"/>
  <c r="AB176" i="1"/>
  <c r="AC140" i="1"/>
  <c r="AD140" i="1" s="1"/>
  <c r="AG337" i="1"/>
  <c r="AH337" i="1" s="1"/>
  <c r="AG227" i="1"/>
  <c r="AH227" i="1" s="1"/>
  <c r="AB296" i="1"/>
  <c r="U296" i="1"/>
  <c r="AG296" i="1" s="1"/>
  <c r="AH296" i="1" s="1"/>
  <c r="U262" i="1"/>
  <c r="AC262" i="1"/>
  <c r="AD262" i="1" s="1"/>
  <c r="AF267" i="1"/>
  <c r="AG267" i="1" s="1"/>
  <c r="AH267" i="1" s="1"/>
  <c r="AG344" i="1"/>
  <c r="AH344" i="1" s="1"/>
  <c r="U264" i="1"/>
  <c r="AC264" i="1"/>
  <c r="AD264" i="1" s="1"/>
  <c r="AB264" i="1"/>
  <c r="AC394" i="1"/>
  <c r="AD394" i="1" s="1"/>
  <c r="AB394" i="1"/>
  <c r="AB567" i="1"/>
  <c r="U567" i="1"/>
  <c r="U572" i="1"/>
  <c r="AC572" i="1"/>
  <c r="AD572" i="1" s="1"/>
  <c r="AF571" i="1"/>
  <c r="AG571" i="1" s="1"/>
  <c r="AH571" i="1" s="1"/>
  <c r="AB509" i="1"/>
  <c r="U509" i="1"/>
  <c r="AG509" i="1" s="1"/>
  <c r="AH509" i="1" s="1"/>
  <c r="AF414" i="1"/>
  <c r="AG414" i="1"/>
  <c r="AH414" i="1" s="1"/>
  <c r="AF908" i="1"/>
  <c r="AG908" i="1"/>
  <c r="AH908" i="1" s="1"/>
  <c r="AF865" i="1"/>
  <c r="AG865" i="1" s="1"/>
  <c r="AH865" i="1" s="1"/>
  <c r="AF919" i="1"/>
  <c r="AG919" i="1" s="1"/>
  <c r="AH919" i="1" s="1"/>
  <c r="AF899" i="1"/>
  <c r="AG899" i="1" s="1"/>
  <c r="AH899" i="1" s="1"/>
  <c r="AF985" i="1"/>
  <c r="AG985" i="1"/>
  <c r="AH985" i="1" s="1"/>
  <c r="AB95" i="1"/>
  <c r="AC95" i="1" s="1"/>
  <c r="AD95" i="1" s="1"/>
  <c r="AG162" i="1"/>
  <c r="AH162" i="1" s="1"/>
  <c r="AF284" i="1"/>
  <c r="AG284" i="1" s="1"/>
  <c r="AH284" i="1" s="1"/>
  <c r="AG283" i="1"/>
  <c r="AH283" i="1" s="1"/>
  <c r="AF312" i="1"/>
  <c r="AG312" i="1"/>
  <c r="AH312" i="1" s="1"/>
  <c r="AG577" i="1"/>
  <c r="AH577" i="1" s="1"/>
  <c r="U315" i="1"/>
  <c r="AB315" i="1"/>
  <c r="AC315" i="1"/>
  <c r="AD315" i="1" s="1"/>
  <c r="AB232" i="1"/>
  <c r="AC232" i="1"/>
  <c r="AD232" i="1" s="1"/>
  <c r="AC346" i="1"/>
  <c r="AD346" i="1" s="1"/>
  <c r="AB346" i="1"/>
  <c r="AG409" i="1"/>
  <c r="AH409" i="1" s="1"/>
  <c r="AB559" i="1"/>
  <c r="U559" i="1"/>
  <c r="AC559" i="1"/>
  <c r="AD559" i="1" s="1"/>
  <c r="AC472" i="1"/>
  <c r="AD472" i="1" s="1"/>
  <c r="U472" i="1"/>
  <c r="U522" i="1"/>
  <c r="AC522" i="1"/>
  <c r="AD522" i="1" s="1"/>
  <c r="AB436" i="1"/>
  <c r="U436" i="1"/>
  <c r="AG436" i="1" s="1"/>
  <c r="AH436" i="1" s="1"/>
  <c r="AB540" i="1"/>
  <c r="AC540" i="1"/>
  <c r="AD540" i="1" s="1"/>
  <c r="U191" i="1"/>
  <c r="AC191" i="1"/>
  <c r="AD191" i="1" s="1"/>
  <c r="AB261" i="1"/>
  <c r="AF925" i="1"/>
  <c r="AG925" i="1" s="1"/>
  <c r="AH925" i="1" s="1"/>
  <c r="AG810" i="1"/>
  <c r="AH810" i="1" s="1"/>
  <c r="AF831" i="1"/>
  <c r="AG831" i="1" s="1"/>
  <c r="AH831" i="1" s="1"/>
  <c r="AF934" i="1"/>
  <c r="AG934" i="1" s="1"/>
  <c r="AH934" i="1" s="1"/>
  <c r="AG913" i="1"/>
  <c r="AH913" i="1" s="1"/>
  <c r="AF626" i="1"/>
  <c r="AG626" i="1" s="1"/>
  <c r="AH626" i="1" s="1"/>
  <c r="AG875" i="1"/>
  <c r="AH875" i="1" s="1"/>
  <c r="AG820" i="1"/>
  <c r="AH820" i="1" s="1"/>
  <c r="AG947" i="1"/>
  <c r="AH947" i="1" s="1"/>
  <c r="AG828" i="1"/>
  <c r="AH828" i="1" s="1"/>
  <c r="AF689" i="1"/>
  <c r="AG689" i="1" s="1"/>
  <c r="AH689" i="1" s="1"/>
  <c r="AF709" i="1"/>
  <c r="AG709" i="1"/>
  <c r="AH709" i="1" s="1"/>
  <c r="AF706" i="1"/>
  <c r="AG706" i="1"/>
  <c r="AH706" i="1" s="1"/>
  <c r="AF613" i="1"/>
  <c r="AG613" i="1"/>
  <c r="AH613" i="1" s="1"/>
  <c r="AG733" i="1"/>
  <c r="AH733" i="1" s="1"/>
  <c r="AF749" i="1"/>
  <c r="AG749" i="1"/>
  <c r="AH749" i="1" s="1"/>
  <c r="V958" i="1"/>
  <c r="T958" i="1"/>
  <c r="AB958" i="1" s="1"/>
  <c r="AG920" i="1"/>
  <c r="AH920" i="1" s="1"/>
  <c r="AF933" i="1"/>
  <c r="AG933" i="1"/>
  <c r="AH933" i="1" s="1"/>
  <c r="AG927" i="1"/>
  <c r="AH927" i="1" s="1"/>
  <c r="AF855" i="1"/>
  <c r="AG855" i="1" s="1"/>
  <c r="AH855" i="1" s="1"/>
  <c r="AF809" i="1"/>
  <c r="AG809" i="1"/>
  <c r="AH809" i="1" s="1"/>
  <c r="AG604" i="1"/>
  <c r="AH604" i="1" s="1"/>
  <c r="AB587" i="1"/>
  <c r="U587" i="1"/>
  <c r="AG587" i="1" s="1"/>
  <c r="AH587" i="1" s="1"/>
  <c r="AF658" i="1"/>
  <c r="AG658" i="1"/>
  <c r="AH658" i="1" s="1"/>
  <c r="AG707" i="1"/>
  <c r="AH707" i="1" s="1"/>
  <c r="AB920" i="1"/>
  <c r="AG972" i="1"/>
  <c r="AH972" i="1" s="1"/>
  <c r="AG601" i="1"/>
  <c r="AH601" i="1" s="1"/>
  <c r="AG871" i="1"/>
  <c r="AH871" i="1" s="1"/>
  <c r="AF812" i="1"/>
  <c r="AG812" i="1" s="1"/>
  <c r="AH812" i="1" s="1"/>
  <c r="AF926" i="1"/>
  <c r="AG926" i="1"/>
  <c r="AH926" i="1" s="1"/>
  <c r="AF790" i="1"/>
  <c r="AG790" i="1"/>
  <c r="AH790" i="1" s="1"/>
  <c r="AF876" i="1"/>
  <c r="AG876" i="1"/>
  <c r="AH876" i="1" s="1"/>
  <c r="AG858" i="1"/>
  <c r="AH858" i="1" s="1"/>
  <c r="AF838" i="1"/>
  <c r="AG838" i="1"/>
  <c r="AH838" i="1" s="1"/>
  <c r="AB665" i="1"/>
  <c r="U665" i="1"/>
  <c r="AF621" i="1"/>
  <c r="AG621" i="1" s="1"/>
  <c r="AH621" i="1" s="1"/>
  <c r="AB900" i="1"/>
  <c r="U900" i="1"/>
  <c r="AC943" i="1"/>
  <c r="AD943" i="1" s="1"/>
  <c r="U943" i="1"/>
  <c r="AB943" i="1"/>
  <c r="AF986" i="1"/>
  <c r="AG986" i="1"/>
  <c r="AH986" i="1" s="1"/>
  <c r="AB800" i="1"/>
  <c r="AC800" i="1"/>
  <c r="AD800" i="1" s="1"/>
  <c r="U800" i="1"/>
  <c r="AB893" i="1"/>
  <c r="U893" i="1"/>
  <c r="AC893" i="1"/>
  <c r="AD893" i="1" s="1"/>
  <c r="U734" i="1"/>
  <c r="AB734" i="1"/>
  <c r="AC734" i="1"/>
  <c r="AD734" i="1" s="1"/>
  <c r="AF918" i="1"/>
  <c r="AG918" i="1"/>
  <c r="AH918" i="1" s="1"/>
  <c r="AG821" i="1"/>
  <c r="AH821" i="1" s="1"/>
  <c r="AF797" i="1"/>
  <c r="AG797" i="1"/>
  <c r="AH797" i="1" s="1"/>
  <c r="AG802" i="1"/>
  <c r="AH802" i="1" s="1"/>
  <c r="AG897" i="1"/>
  <c r="AH897" i="1" s="1"/>
  <c r="AG883" i="1"/>
  <c r="AH883" i="1" s="1"/>
  <c r="AG795" i="1"/>
  <c r="AH795" i="1" s="1"/>
  <c r="AF594" i="1"/>
  <c r="AG594" i="1"/>
  <c r="AH594" i="1" s="1"/>
  <c r="AC938" i="1"/>
  <c r="AD938" i="1" s="1"/>
  <c r="AB938" i="1"/>
  <c r="U938" i="1"/>
  <c r="AC960" i="1"/>
  <c r="AD960" i="1" s="1"/>
  <c r="AB960" i="1"/>
  <c r="U990" i="1"/>
  <c r="AC990" i="1"/>
  <c r="AD990" i="1" s="1"/>
  <c r="AC969" i="1"/>
  <c r="AD969" i="1" s="1"/>
  <c r="U969" i="1"/>
  <c r="T968" i="1"/>
  <c r="V968" i="1"/>
  <c r="U966" i="1"/>
  <c r="AC966" i="1"/>
  <c r="AD966" i="1" s="1"/>
  <c r="T965" i="1"/>
  <c r="T940" i="1"/>
  <c r="AB940" i="1"/>
  <c r="AG513" i="1"/>
  <c r="AH513" i="1" s="1"/>
  <c r="AG586" i="1"/>
  <c r="AH586" i="1" s="1"/>
  <c r="AG435" i="1"/>
  <c r="AH435" i="1" s="1"/>
  <c r="AG439" i="1"/>
  <c r="AH439" i="1" s="1"/>
  <c r="AF439" i="1"/>
  <c r="AF266" i="1"/>
  <c r="AG266" i="1"/>
  <c r="AH266" i="1" s="1"/>
  <c r="U260" i="1"/>
  <c r="AB260" i="1"/>
  <c r="AC260" i="1"/>
  <c r="AD260" i="1" s="1"/>
  <c r="U378" i="1"/>
  <c r="AG378" i="1" s="1"/>
  <c r="AH378" i="1" s="1"/>
  <c r="AB378" i="1"/>
  <c r="AB582" i="1"/>
  <c r="AG546" i="1"/>
  <c r="AH546" i="1" s="1"/>
  <c r="U531" i="1"/>
  <c r="AC531" i="1"/>
  <c r="AD531" i="1" s="1"/>
  <c r="AB516" i="1"/>
  <c r="AC516" i="1"/>
  <c r="AD516" i="1" s="1"/>
  <c r="U516" i="1"/>
  <c r="U288" i="1"/>
  <c r="AC288" i="1"/>
  <c r="AD288" i="1" s="1"/>
  <c r="AB266" i="1"/>
  <c r="AG903" i="1"/>
  <c r="AH903" i="1" s="1"/>
  <c r="AF788" i="1"/>
  <c r="AG788" i="1" s="1"/>
  <c r="AH788" i="1" s="1"/>
  <c r="AF897" i="1"/>
  <c r="AG814" i="1"/>
  <c r="AH814" i="1" s="1"/>
  <c r="AG823" i="1"/>
  <c r="AH823" i="1" s="1"/>
  <c r="AF972" i="1"/>
  <c r="AF931" i="1"/>
  <c r="AG931" i="1"/>
  <c r="AH931" i="1" s="1"/>
  <c r="AC900" i="1"/>
  <c r="AD900" i="1" s="1"/>
  <c r="AF633" i="1"/>
  <c r="AG633" i="1"/>
  <c r="AH633" i="1" s="1"/>
  <c r="AG898" i="1"/>
  <c r="AH898" i="1" s="1"/>
  <c r="AG869" i="1"/>
  <c r="AH869" i="1" s="1"/>
  <c r="AF869" i="1"/>
  <c r="AG839" i="1"/>
  <c r="AH839" i="1" s="1"/>
  <c r="AG804" i="1"/>
  <c r="AH804" i="1" s="1"/>
  <c r="AG914" i="1"/>
  <c r="AH914" i="1" s="1"/>
  <c r="AF936" i="1"/>
  <c r="AG936" i="1"/>
  <c r="AH936" i="1" s="1"/>
  <c r="AF912" i="1"/>
  <c r="AG912" i="1"/>
  <c r="AH912" i="1" s="1"/>
  <c r="AG905" i="1"/>
  <c r="AH905" i="1" s="1"/>
  <c r="AF905" i="1"/>
  <c r="AF856" i="1"/>
  <c r="AG856" i="1" s="1"/>
  <c r="AH856" i="1" s="1"/>
  <c r="AG693" i="1"/>
  <c r="AH693" i="1" s="1"/>
  <c r="AF663" i="1"/>
  <c r="AG663" i="1"/>
  <c r="AH663" i="1" s="1"/>
  <c r="AG630" i="1"/>
  <c r="AH630" i="1" s="1"/>
  <c r="AB590" i="1"/>
  <c r="AC590" i="1"/>
  <c r="AD590" i="1" s="1"/>
  <c r="AG681" i="1"/>
  <c r="AH681" i="1" s="1"/>
  <c r="AF682" i="1"/>
  <c r="AG682" i="1"/>
  <c r="AH682" i="1" s="1"/>
  <c r="AG714" i="1"/>
  <c r="AH714" i="1" s="1"/>
  <c r="AF695" i="1"/>
  <c r="AG695" i="1"/>
  <c r="AH695" i="1" s="1"/>
  <c r="AC910" i="1"/>
  <c r="AD910" i="1" s="1"/>
  <c r="U910" i="1"/>
  <c r="AG599" i="1"/>
  <c r="AH599" i="1" s="1"/>
  <c r="AF595" i="1"/>
  <c r="AG595" i="1" s="1"/>
  <c r="AH595" i="1" s="1"/>
  <c r="AF699" i="1"/>
  <c r="AG699" i="1"/>
  <c r="AH699" i="1" s="1"/>
  <c r="U735" i="1"/>
  <c r="AB735" i="1"/>
  <c r="AC735" i="1"/>
  <c r="AD735" i="1" s="1"/>
  <c r="AB944" i="1"/>
  <c r="AC944" i="1"/>
  <c r="AD944" i="1" s="1"/>
  <c r="AG199" i="1"/>
  <c r="AH199" i="1" s="1"/>
  <c r="AF230" i="1"/>
  <c r="AG230" i="1"/>
  <c r="AH230" i="1" s="1"/>
  <c r="AF254" i="1"/>
  <c r="AG254" i="1" s="1"/>
  <c r="AH254" i="1" s="1"/>
  <c r="AC329" i="1"/>
  <c r="AD329" i="1" s="1"/>
  <c r="AB329" i="1"/>
  <c r="U271" i="1"/>
  <c r="AB271" i="1"/>
  <c r="U294" i="1"/>
  <c r="AC294" i="1"/>
  <c r="AD294" i="1" s="1"/>
  <c r="AC223" i="1"/>
  <c r="AD223" i="1" s="1"/>
  <c r="U223" i="1"/>
  <c r="U347" i="1"/>
  <c r="AG347" i="1" s="1"/>
  <c r="AH347" i="1" s="1"/>
  <c r="AB347" i="1"/>
  <c r="AG464" i="1"/>
  <c r="AH464" i="1" s="1"/>
  <c r="AG946" i="1"/>
  <c r="AH946" i="1" s="1"/>
  <c r="AF832" i="1"/>
  <c r="AG832" i="1" s="1"/>
  <c r="AH832" i="1" s="1"/>
  <c r="AG902" i="1"/>
  <c r="AH902" i="1" s="1"/>
  <c r="AG607" i="1"/>
  <c r="AH607" i="1" s="1"/>
  <c r="AG880" i="1"/>
  <c r="AH880" i="1" s="1"/>
  <c r="U960" i="1"/>
  <c r="AG942" i="1"/>
  <c r="AH942" i="1" s="1"/>
  <c r="AF818" i="1"/>
  <c r="AG818" i="1"/>
  <c r="AH818" i="1" s="1"/>
  <c r="AG667" i="1"/>
  <c r="AH667" i="1" s="1"/>
  <c r="AF955" i="1"/>
  <c r="AG955" i="1"/>
  <c r="AH955" i="1" s="1"/>
  <c r="AG921" i="1"/>
  <c r="AH921" i="1" s="1"/>
  <c r="AF921" i="1"/>
  <c r="U625" i="1"/>
  <c r="AF850" i="1"/>
  <c r="AG850" i="1"/>
  <c r="AH850" i="1" s="1"/>
  <c r="AF844" i="1"/>
  <c r="AG844" i="1"/>
  <c r="AH844" i="1" s="1"/>
  <c r="AG598" i="1"/>
  <c r="AH598" i="1" s="1"/>
  <c r="AF721" i="1"/>
  <c r="AG721" i="1" s="1"/>
  <c r="AH721" i="1" s="1"/>
  <c r="AF683" i="1"/>
  <c r="AG683" i="1"/>
  <c r="AH683" i="1" s="1"/>
  <c r="AB928" i="1"/>
  <c r="U928" i="1"/>
  <c r="AC928" i="1"/>
  <c r="AD928" i="1" s="1"/>
  <c r="U808" i="1"/>
  <c r="AC808" i="1"/>
  <c r="AD808" i="1" s="1"/>
  <c r="AB969" i="1"/>
  <c r="U799" i="1"/>
  <c r="AG799" i="1" s="1"/>
  <c r="AH799" i="1" s="1"/>
  <c r="AB799" i="1"/>
  <c r="AB835" i="1"/>
  <c r="AC835" i="1"/>
  <c r="AD835" i="1" s="1"/>
  <c r="U835" i="1"/>
  <c r="U882" i="1"/>
  <c r="AB882" i="1"/>
  <c r="AC882" i="1"/>
  <c r="AD882" i="1" s="1"/>
  <c r="AF668" i="1"/>
  <c r="AG668" i="1" s="1"/>
  <c r="AH668" i="1" s="1"/>
  <c r="AG708" i="1"/>
  <c r="AH708" i="1" s="1"/>
  <c r="AB553" i="1"/>
  <c r="AC553" i="1"/>
  <c r="AD553" i="1" s="1"/>
  <c r="U553" i="1"/>
  <c r="AB770" i="1"/>
  <c r="AC770" i="1"/>
  <c r="AD770" i="1" s="1"/>
  <c r="U770" i="1"/>
  <c r="AC780" i="1"/>
  <c r="AD780" i="1" s="1"/>
  <c r="AB780" i="1"/>
  <c r="U780" i="1"/>
  <c r="AC218" i="1"/>
  <c r="AD218" i="1" s="1"/>
  <c r="U213" i="1"/>
  <c r="AG213" i="1" s="1"/>
  <c r="AH213" i="1" s="1"/>
  <c r="U203" i="1"/>
  <c r="AG570" i="1"/>
  <c r="AH570" i="1" s="1"/>
  <c r="AC384" i="1"/>
  <c r="AD384" i="1" s="1"/>
  <c r="AF281" i="1"/>
  <c r="AG281" i="1"/>
  <c r="AH281" i="1" s="1"/>
  <c r="AC271" i="1"/>
  <c r="AD271" i="1" s="1"/>
  <c r="AF530" i="1"/>
  <c r="AG530" i="1"/>
  <c r="AH530" i="1" s="1"/>
  <c r="AC319" i="1"/>
  <c r="AD319" i="1" s="1"/>
  <c r="AB338" i="1"/>
  <c r="AC338" i="1"/>
  <c r="AD338" i="1" s="1"/>
  <c r="AF393" i="1"/>
  <c r="AG393" i="1"/>
  <c r="AH393" i="1" s="1"/>
  <c r="AB333" i="1"/>
  <c r="U539" i="1"/>
  <c r="AB539" i="1"/>
  <c r="AC539" i="1"/>
  <c r="AD539" i="1" s="1"/>
  <c r="AF549" i="1"/>
  <c r="AG549" i="1"/>
  <c r="AH549" i="1" s="1"/>
  <c r="AG542" i="1"/>
  <c r="AH542" i="1" s="1"/>
  <c r="U540" i="1"/>
  <c r="AF495" i="1"/>
  <c r="AG495" i="1" s="1"/>
  <c r="AH495" i="1" s="1"/>
  <c r="AG888" i="1"/>
  <c r="AH888" i="1" s="1"/>
  <c r="AG617" i="1"/>
  <c r="AH617" i="1" s="1"/>
  <c r="AG874" i="1"/>
  <c r="AH874" i="1" s="1"/>
  <c r="AG895" i="1"/>
  <c r="AH895" i="1" s="1"/>
  <c r="AG929" i="1"/>
  <c r="AH929" i="1" s="1"/>
  <c r="AF915" i="1"/>
  <c r="AG915" i="1" s="1"/>
  <c r="AH915" i="1" s="1"/>
  <c r="AF894" i="1"/>
  <c r="AG894" i="1"/>
  <c r="AH894" i="1" s="1"/>
  <c r="AG851" i="1"/>
  <c r="AH851" i="1" s="1"/>
  <c r="AF906" i="1"/>
  <c r="AG906" i="1"/>
  <c r="AH906" i="1" s="1"/>
  <c r="AF901" i="1"/>
  <c r="AG901" i="1"/>
  <c r="AH901" i="1" s="1"/>
  <c r="AG864" i="1"/>
  <c r="AH864" i="1" s="1"/>
  <c r="AF677" i="1"/>
  <c r="AG677" i="1" s="1"/>
  <c r="AH677" i="1" s="1"/>
  <c r="AC641" i="1"/>
  <c r="AD641" i="1" s="1"/>
  <c r="AB641" i="1"/>
  <c r="U641" i="1"/>
  <c r="AG765" i="1"/>
  <c r="AH765" i="1" s="1"/>
  <c r="AF690" i="1"/>
  <c r="AG690" i="1"/>
  <c r="AH690" i="1" s="1"/>
  <c r="AB990" i="1"/>
  <c r="AC941" i="1"/>
  <c r="AD941" i="1" s="1"/>
  <c r="AB941" i="1"/>
  <c r="AF588" i="1"/>
  <c r="AG588" i="1"/>
  <c r="AH588" i="1" s="1"/>
  <c r="AB808" i="1"/>
  <c r="AF741" i="1"/>
  <c r="AG741" i="1" s="1"/>
  <c r="AH741" i="1" s="1"/>
  <c r="AB755" i="1"/>
  <c r="AC755" i="1"/>
  <c r="AD755" i="1" s="1"/>
  <c r="U755" i="1"/>
  <c r="AC868" i="1"/>
  <c r="AD868" i="1" s="1"/>
  <c r="U868" i="1"/>
  <c r="AB868" i="1"/>
  <c r="U872" i="1"/>
  <c r="AG872" i="1" s="1"/>
  <c r="AH872" i="1" s="1"/>
  <c r="AB872" i="1"/>
  <c r="U722" i="1"/>
  <c r="AC722" i="1"/>
  <c r="AD722" i="1" s="1"/>
  <c r="AC756" i="1"/>
  <c r="AD756" i="1" s="1"/>
  <c r="AB756" i="1"/>
  <c r="U756" i="1"/>
  <c r="AF759" i="1"/>
  <c r="AG759" i="1"/>
  <c r="AH759" i="1" s="1"/>
  <c r="AB713" i="1"/>
  <c r="U713" i="1"/>
  <c r="AG739" i="1"/>
  <c r="AH739" i="1" s="1"/>
  <c r="AB760" i="1"/>
  <c r="AC760" i="1"/>
  <c r="AD760" i="1" s="1"/>
  <c r="U760" i="1"/>
  <c r="V994" i="1"/>
  <c r="T994" i="1"/>
  <c r="AB982" i="1"/>
  <c r="AC977" i="1"/>
  <c r="AD977" i="1" s="1"/>
  <c r="AB977" i="1"/>
  <c r="AB966" i="1"/>
  <c r="U963" i="1"/>
  <c r="AB963" i="1"/>
  <c r="AB954" i="1"/>
  <c r="T937" i="1"/>
  <c r="AG826" i="1"/>
  <c r="AH826" i="1" s="1"/>
  <c r="AG596" i="1"/>
  <c r="AH596" i="1" s="1"/>
  <c r="AB722" i="1"/>
  <c r="U645" i="1"/>
  <c r="AG645" i="1" s="1"/>
  <c r="AH645" i="1" s="1"/>
  <c r="AB987" i="1"/>
  <c r="AB865" i="1"/>
  <c r="AG981" i="1"/>
  <c r="AH981" i="1" s="1"/>
  <c r="AF632" i="1"/>
  <c r="AG632" i="1"/>
  <c r="AH632" i="1" s="1"/>
  <c r="AF556" i="1"/>
  <c r="AG556" i="1" s="1"/>
  <c r="AH556" i="1" s="1"/>
  <c r="U604" i="1"/>
  <c r="AB604" i="1"/>
  <c r="AC608" i="1"/>
  <c r="AD608" i="1" s="1"/>
  <c r="U608" i="1"/>
  <c r="AB608" i="1"/>
  <c r="AB667" i="1"/>
  <c r="AF763" i="1"/>
  <c r="AG763" i="1" s="1"/>
  <c r="AH763" i="1" s="1"/>
  <c r="AG615" i="1"/>
  <c r="AH615" i="1" s="1"/>
  <c r="AB784" i="1"/>
  <c r="AC784" i="1"/>
  <c r="AD784" i="1" s="1"/>
  <c r="AG774" i="1"/>
  <c r="AH774" i="1" s="1"/>
  <c r="AB669" i="1"/>
  <c r="U669" i="1"/>
  <c r="AG669" i="1" s="1"/>
  <c r="AH669" i="1" s="1"/>
  <c r="AB992" i="1"/>
  <c r="T970" i="1"/>
  <c r="AB926" i="1"/>
  <c r="T907" i="1"/>
  <c r="AB907" i="1"/>
  <c r="AG636" i="1"/>
  <c r="AH636" i="1" s="1"/>
  <c r="AC742" i="1"/>
  <c r="AD742" i="1" s="1"/>
  <c r="AB742" i="1"/>
  <c r="AG974" i="1"/>
  <c r="AH974" i="1" s="1"/>
  <c r="AF647" i="1"/>
  <c r="AG647" i="1" s="1"/>
  <c r="AH647" i="1" s="1"/>
  <c r="U984" i="1"/>
  <c r="AC984" i="1"/>
  <c r="AD984" i="1" s="1"/>
  <c r="AB975" i="1"/>
  <c r="U975" i="1"/>
  <c r="AC975" i="1"/>
  <c r="AD975" i="1" s="1"/>
  <c r="V957" i="1"/>
  <c r="T957" i="1"/>
  <c r="AG603" i="1"/>
  <c r="AH603" i="1" s="1"/>
  <c r="AF766" i="1"/>
  <c r="AG766" i="1" s="1"/>
  <c r="AH766" i="1" s="1"/>
  <c r="AF772" i="1"/>
  <c r="AG772" i="1" s="1"/>
  <c r="AH772" i="1" s="1"/>
  <c r="AB998" i="1"/>
  <c r="U998" i="1"/>
  <c r="AC629" i="1"/>
  <c r="AD629" i="1" s="1"/>
  <c r="AB629" i="1"/>
  <c r="AB332" i="1"/>
  <c r="U234" i="1"/>
  <c r="AG234" i="1" s="1"/>
  <c r="AH234" i="1" s="1"/>
  <c r="U529" i="1"/>
  <c r="AG724" i="1"/>
  <c r="AH724" i="1" s="1"/>
  <c r="AG930" i="1"/>
  <c r="AH930" i="1" s="1"/>
  <c r="AF618" i="1"/>
  <c r="AG618" i="1"/>
  <c r="AH618" i="1" s="1"/>
  <c r="AC713" i="1"/>
  <c r="AD713" i="1" s="1"/>
  <c r="U742" i="1"/>
  <c r="AG787" i="1"/>
  <c r="AH787" i="1" s="1"/>
  <c r="U718" i="1"/>
  <c r="AG718" i="1" s="1"/>
  <c r="AH718" i="1" s="1"/>
  <c r="U699" i="1"/>
  <c r="AF723" i="1"/>
  <c r="AG723" i="1"/>
  <c r="AH723" i="1" s="1"/>
  <c r="AF739" i="1"/>
  <c r="V926" i="1"/>
  <c r="AB946" i="1"/>
  <c r="AB748" i="1"/>
  <c r="AC748" i="1"/>
  <c r="AD748" i="1" s="1"/>
  <c r="U748" i="1"/>
  <c r="AB772" i="1"/>
  <c r="U772" i="1"/>
  <c r="AG978" i="1"/>
  <c r="AH978" i="1" s="1"/>
  <c r="U614" i="1"/>
  <c r="AB614" i="1"/>
  <c r="AC614" i="1"/>
  <c r="AD614" i="1" s="1"/>
  <c r="T950" i="1"/>
  <c r="AB913" i="1"/>
  <c r="AC538" i="1"/>
  <c r="AD538" i="1" s="1"/>
  <c r="AG827" i="1"/>
  <c r="AH827" i="1" s="1"/>
  <c r="U951" i="1"/>
  <c r="AG951" i="1" s="1"/>
  <c r="AH951" i="1" s="1"/>
  <c r="AF959" i="1"/>
  <c r="AG959" i="1" s="1"/>
  <c r="AH959" i="1" s="1"/>
  <c r="AG794" i="1"/>
  <c r="AH794" i="1" s="1"/>
  <c r="AG622" i="1"/>
  <c r="AH622" i="1" s="1"/>
  <c r="AF675" i="1"/>
  <c r="AG675" i="1"/>
  <c r="AH675" i="1" s="1"/>
  <c r="AC987" i="1"/>
  <c r="AD987" i="1" s="1"/>
  <c r="AB792" i="1"/>
  <c r="AC792" i="1"/>
  <c r="AD792" i="1" s="1"/>
  <c r="AB892" i="1"/>
  <c r="AC892" i="1"/>
  <c r="AD892" i="1" s="1"/>
  <c r="AB902" i="1"/>
  <c r="AF603" i="1"/>
  <c r="AC811" i="1"/>
  <c r="AD811" i="1" s="1"/>
  <c r="U811" i="1"/>
  <c r="AB811" i="1"/>
  <c r="AB861" i="1"/>
  <c r="AC861" i="1"/>
  <c r="AD861" i="1" s="1"/>
  <c r="U861" i="1"/>
  <c r="AG1000" i="1"/>
  <c r="AH1000" i="1" s="1"/>
  <c r="AG631" i="1"/>
  <c r="AH631" i="1" s="1"/>
  <c r="AF781" i="1"/>
  <c r="AG781" i="1" s="1"/>
  <c r="AH781" i="1" s="1"/>
  <c r="AG688" i="1"/>
  <c r="AH688" i="1" s="1"/>
  <c r="AB626" i="1"/>
  <c r="U626" i="1"/>
  <c r="T995" i="1"/>
  <c r="V995" i="1"/>
  <c r="T991" i="1"/>
  <c r="V991" i="1"/>
  <c r="AC526" i="1"/>
  <c r="AD526" i="1" s="1"/>
  <c r="AB538" i="1"/>
  <c r="U876" i="1"/>
  <c r="U792" i="1"/>
  <c r="AF962" i="1"/>
  <c r="AG962" i="1" s="1"/>
  <c r="AH962" i="1" s="1"/>
  <c r="AG568" i="1"/>
  <c r="AH568" i="1" s="1"/>
  <c r="AG605" i="1"/>
  <c r="AH605" i="1" s="1"/>
  <c r="U629" i="1"/>
  <c r="AB925" i="1"/>
  <c r="U925" i="1"/>
  <c r="AG997" i="1"/>
  <c r="AH997" i="1" s="1"/>
  <c r="AB857" i="1"/>
  <c r="AB984" i="1"/>
  <c r="AC829" i="1"/>
  <c r="AD829" i="1" s="1"/>
  <c r="AB829" i="1"/>
  <c r="U829" i="1"/>
  <c r="U833" i="1"/>
  <c r="AB833" i="1"/>
  <c r="AC963" i="1"/>
  <c r="AD963" i="1" s="1"/>
  <c r="U670" i="1"/>
  <c r="AC670" i="1"/>
  <c r="AD670" i="1" s="1"/>
  <c r="AB670" i="1"/>
  <c r="U985" i="1"/>
  <c r="AB985" i="1"/>
  <c r="T983" i="1"/>
  <c r="AB983" i="1" s="1"/>
  <c r="V983" i="1"/>
  <c r="AC922" i="1"/>
  <c r="AD922" i="1" s="1"/>
  <c r="U922" i="1"/>
  <c r="AB918" i="1"/>
  <c r="U757" i="1"/>
  <c r="AC757" i="1"/>
  <c r="AD757" i="1" s="1"/>
  <c r="U643" i="1"/>
  <c r="AC643" i="1"/>
  <c r="AD643" i="1" s="1"/>
  <c r="V996" i="1"/>
  <c r="T996" i="1"/>
  <c r="T964" i="1"/>
  <c r="V961" i="1"/>
  <c r="T961" i="1"/>
  <c r="R845" i="1"/>
  <c r="S845" i="1" s="1"/>
  <c r="R824" i="1"/>
  <c r="S824" i="1" s="1"/>
  <c r="AC750" i="1"/>
  <c r="AD750" i="1" s="1"/>
  <c r="U750" i="1"/>
  <c r="AB898" i="1"/>
  <c r="AB905" i="1"/>
  <c r="T924" i="1"/>
  <c r="AG639" i="1"/>
  <c r="AH639" i="1" s="1"/>
  <c r="AC620" i="1"/>
  <c r="AD620" i="1" s="1"/>
  <c r="AB627" i="1"/>
  <c r="AC627" i="1"/>
  <c r="AD627" i="1" s="1"/>
  <c r="AC729" i="1"/>
  <c r="AD729" i="1" s="1"/>
  <c r="AC747" i="1"/>
  <c r="AD747" i="1" s="1"/>
  <c r="AB719" i="1"/>
  <c r="AC786" i="1"/>
  <c r="AD786" i="1" s="1"/>
  <c r="U646" i="1"/>
  <c r="AG646" i="1" s="1"/>
  <c r="AH646" i="1" s="1"/>
  <c r="AB646" i="1"/>
  <c r="U993" i="1"/>
  <c r="AG993" i="1" s="1"/>
  <c r="AH993" i="1" s="1"/>
  <c r="AB991" i="1"/>
  <c r="U976" i="1"/>
  <c r="AC976" i="1"/>
  <c r="AD976" i="1" s="1"/>
  <c r="AB974" i="1"/>
  <c r="T956" i="1"/>
  <c r="R939" i="1"/>
  <c r="S939" i="1" s="1"/>
  <c r="AB934" i="1"/>
  <c r="R908" i="1"/>
  <c r="S908" i="1" s="1"/>
  <c r="T873" i="1"/>
  <c r="AB873" i="1"/>
  <c r="AB838" i="1"/>
  <c r="AG740" i="1"/>
  <c r="AH740" i="1" s="1"/>
  <c r="U721" i="1"/>
  <c r="AB721" i="1"/>
  <c r="V973" i="1"/>
  <c r="T973" i="1"/>
  <c r="T967" i="1"/>
  <c r="AB956" i="1"/>
  <c r="AB945" i="1"/>
  <c r="T945" i="1"/>
  <c r="V891" i="1"/>
  <c r="T891" i="1"/>
  <c r="AB864" i="1"/>
  <c r="AB690" i="1"/>
  <c r="AC703" i="1"/>
  <c r="AD703" i="1" s="1"/>
  <c r="AF740" i="1"/>
  <c r="AB887" i="1"/>
  <c r="U676" i="1"/>
  <c r="AG676" i="1" s="1"/>
  <c r="AH676" i="1" s="1"/>
  <c r="AC732" i="1"/>
  <c r="AD732" i="1" s="1"/>
  <c r="AB732" i="1"/>
  <c r="U687" i="1"/>
  <c r="AG687" i="1" s="1"/>
  <c r="AH687" i="1" s="1"/>
  <c r="AB687" i="1"/>
  <c r="U695" i="1"/>
  <c r="AB695" i="1"/>
  <c r="R992" i="1"/>
  <c r="S992" i="1" s="1"/>
  <c r="T982" i="1"/>
  <c r="R975" i="1"/>
  <c r="S975" i="1" s="1"/>
  <c r="V971" i="1"/>
  <c r="T971" i="1"/>
  <c r="R907" i="1"/>
  <c r="S907" i="1" s="1"/>
  <c r="R902" i="1"/>
  <c r="S902" i="1" s="1"/>
  <c r="R816" i="1"/>
  <c r="S816" i="1" s="1"/>
  <c r="R808" i="1"/>
  <c r="S808" i="1" s="1"/>
  <c r="R783" i="1"/>
  <c r="S783" i="1" s="1"/>
  <c r="R764" i="1"/>
  <c r="S764" i="1" s="1"/>
  <c r="T783" i="1"/>
  <c r="R758" i="1"/>
  <c r="S758" i="1" s="1"/>
  <c r="R752" i="1"/>
  <c r="S752" i="1" s="1"/>
  <c r="R844" i="1"/>
  <c r="S844" i="1" s="1"/>
  <c r="AB659" i="1"/>
  <c r="AB841" i="1"/>
  <c r="T862" i="1"/>
  <c r="R833" i="1"/>
  <c r="S833" i="1" s="1"/>
  <c r="R817" i="1"/>
  <c r="S817" i="1" s="1"/>
  <c r="R809" i="1"/>
  <c r="S809" i="1" s="1"/>
  <c r="R788" i="1"/>
  <c r="S788" i="1" s="1"/>
  <c r="R748" i="1"/>
  <c r="S748" i="1" s="1"/>
  <c r="R865" i="1"/>
  <c r="S865" i="1" s="1"/>
  <c r="R801" i="1"/>
  <c r="S801" i="1" s="1"/>
  <c r="R750" i="1"/>
  <c r="S750" i="1" s="1"/>
  <c r="T745" i="1"/>
  <c r="R724" i="1"/>
  <c r="S724" i="1" s="1"/>
  <c r="R728" i="1"/>
  <c r="S728" i="1" s="1"/>
  <c r="R725" i="1"/>
  <c r="S725" i="1" s="1"/>
  <c r="R648" i="1"/>
  <c r="S648" i="1" s="1"/>
  <c r="R699" i="1"/>
  <c r="S699" i="1" s="1"/>
  <c r="T652" i="1"/>
  <c r="V652" i="1"/>
  <c r="R667" i="1"/>
  <c r="S667" i="1" s="1"/>
  <c r="AB651" i="1"/>
  <c r="T768" i="1"/>
  <c r="R751" i="1"/>
  <c r="S751" i="1" s="1"/>
  <c r="R701" i="1"/>
  <c r="S701" i="1" s="1"/>
  <c r="R696" i="1"/>
  <c r="S696" i="1" s="1"/>
  <c r="T685" i="1"/>
  <c r="T659" i="1"/>
  <c r="R776" i="1"/>
  <c r="S776" i="1" s="1"/>
  <c r="T761" i="1"/>
  <c r="V717" i="1"/>
  <c r="T717" i="1"/>
  <c r="R717" i="1"/>
  <c r="S717" i="1" s="1"/>
  <c r="R691" i="1"/>
  <c r="S691" i="1" s="1"/>
  <c r="R670" i="1"/>
  <c r="S670" i="1" s="1"/>
  <c r="R621" i="1"/>
  <c r="S621" i="1" s="1"/>
  <c r="AB568" i="1"/>
  <c r="R552" i="1"/>
  <c r="S552" i="1" s="1"/>
  <c r="AB491" i="1"/>
  <c r="R575" i="1"/>
  <c r="S575" i="1" s="1"/>
  <c r="AB513" i="1"/>
  <c r="R472" i="1"/>
  <c r="S472" i="1" s="1"/>
  <c r="AB354" i="1"/>
  <c r="R572" i="1"/>
  <c r="S572" i="1" s="1"/>
  <c r="R486" i="1"/>
  <c r="S486" i="1" s="1"/>
  <c r="R713" i="1"/>
  <c r="S713" i="1" s="1"/>
  <c r="T692" i="1"/>
  <c r="R689" i="1"/>
  <c r="S689" i="1" s="1"/>
  <c r="R664" i="1"/>
  <c r="S664" i="1" s="1"/>
  <c r="AC660" i="1"/>
  <c r="AD660" i="1" s="1"/>
  <c r="V576" i="1"/>
  <c r="AF452" i="1"/>
  <c r="AG452" i="1" s="1"/>
  <c r="AH452" i="1" s="1"/>
  <c r="T480" i="1"/>
  <c r="R476" i="1"/>
  <c r="S476" i="1" s="1"/>
  <c r="T408" i="1"/>
  <c r="R503" i="1"/>
  <c r="S503" i="1" s="1"/>
  <c r="R425" i="1"/>
  <c r="S425" i="1" s="1"/>
  <c r="V387" i="1"/>
  <c r="T387" i="1"/>
  <c r="V651" i="1"/>
  <c r="V566" i="1"/>
  <c r="R495" i="1"/>
  <c r="S495" i="1" s="1"/>
  <c r="T463" i="1"/>
  <c r="AB463" i="1" s="1"/>
  <c r="T563" i="1"/>
  <c r="AB548" i="1"/>
  <c r="AB328" i="1"/>
  <c r="V325" i="1"/>
  <c r="T325" i="1"/>
  <c r="R437" i="1"/>
  <c r="S437" i="1" s="1"/>
  <c r="V492" i="1"/>
  <c r="V422" i="1"/>
  <c r="T422" i="1"/>
  <c r="R462" i="1"/>
  <c r="S462" i="1" s="1"/>
  <c r="R432" i="1"/>
  <c r="S432" i="1" s="1"/>
  <c r="T418" i="1"/>
  <c r="R418" i="1"/>
  <c r="S418" i="1" s="1"/>
  <c r="AB386" i="1"/>
  <c r="AF164" i="1"/>
  <c r="AG164" i="1" s="1"/>
  <c r="AH164" i="1" s="1"/>
  <c r="R414" i="1"/>
  <c r="S414" i="1" s="1"/>
  <c r="R370" i="1"/>
  <c r="S370" i="1" s="1"/>
  <c r="AB209" i="1"/>
  <c r="AB233" i="1"/>
  <c r="V190" i="1"/>
  <c r="T166" i="1"/>
  <c r="AB164" i="1"/>
  <c r="R156" i="1"/>
  <c r="S156" i="1" s="1"/>
  <c r="AB207" i="1"/>
  <c r="AB134" i="1"/>
  <c r="AC134" i="1" s="1"/>
  <c r="AD134" i="1" s="1"/>
  <c r="V167" i="1"/>
  <c r="T167" i="1"/>
  <c r="AE48" i="1"/>
  <c r="AA48" i="1"/>
  <c r="AB48" i="1" s="1"/>
  <c r="AC48" i="1" s="1"/>
  <c r="AD48" i="1" s="1"/>
  <c r="AB155" i="1"/>
  <c r="AB150" i="1"/>
  <c r="R189" i="1"/>
  <c r="S189" i="1" s="1"/>
  <c r="T136" i="1"/>
  <c r="AB136" i="1"/>
  <c r="R191" i="1"/>
  <c r="S191" i="1" s="1"/>
  <c r="AA115" i="1"/>
  <c r="AB115" i="1" s="1"/>
  <c r="AC115" i="1" s="1"/>
  <c r="AD115" i="1" s="1"/>
  <c r="T119" i="1"/>
  <c r="AA89" i="1"/>
  <c r="AA45" i="1"/>
  <c r="AB45" i="1" s="1"/>
  <c r="AC45" i="1" s="1"/>
  <c r="AD45" i="1" s="1"/>
  <c r="AA113" i="1"/>
  <c r="AB113" i="1" s="1"/>
  <c r="AC113" i="1" s="1"/>
  <c r="AD113" i="1" s="1"/>
  <c r="T112" i="1"/>
  <c r="V112" i="1"/>
  <c r="T173" i="1"/>
  <c r="AB163" i="1"/>
  <c r="T154" i="1"/>
  <c r="AA129" i="1"/>
  <c r="AB129" i="1" s="1"/>
  <c r="AC129" i="1" s="1"/>
  <c r="AD129" i="1" s="1"/>
  <c r="R15" i="1"/>
  <c r="S15" i="1" s="1"/>
  <c r="AA59" i="1"/>
  <c r="AB59" i="1" s="1"/>
  <c r="AC59" i="1" s="1"/>
  <c r="AD59" i="1" s="1"/>
  <c r="V19" i="1"/>
  <c r="AF134" i="1" l="1"/>
  <c r="AG134" i="1"/>
  <c r="AH134" i="1" s="1"/>
  <c r="AF122" i="1"/>
  <c r="AG122" i="1" s="1"/>
  <c r="AH122" i="1" s="1"/>
  <c r="AF86" i="1"/>
  <c r="AG86" i="1" s="1"/>
  <c r="AH86" i="1" s="1"/>
  <c r="AG25" i="1"/>
  <c r="AH25" i="1" s="1"/>
  <c r="AF25" i="1"/>
  <c r="AF49" i="1"/>
  <c r="AG49" i="1"/>
  <c r="AH49" i="1" s="1"/>
  <c r="AF127" i="1"/>
  <c r="AG127" i="1" s="1"/>
  <c r="AH127" i="1" s="1"/>
  <c r="AF45" i="1"/>
  <c r="AG45" i="1" s="1"/>
  <c r="AH45" i="1" s="1"/>
  <c r="AG89" i="1"/>
  <c r="AH89" i="1" s="1"/>
  <c r="AF89" i="1"/>
  <c r="AF130" i="1"/>
  <c r="AG130" i="1" s="1"/>
  <c r="AH130" i="1" s="1"/>
  <c r="AF129" i="1"/>
  <c r="AG129" i="1" s="1"/>
  <c r="AH129" i="1" s="1"/>
  <c r="AF95" i="1"/>
  <c r="AG95" i="1" s="1"/>
  <c r="AH95" i="1" s="1"/>
  <c r="AF52" i="1"/>
  <c r="AG52" i="1" s="1"/>
  <c r="AH52" i="1" s="1"/>
  <c r="AF79" i="1"/>
  <c r="AG79" i="1" s="1"/>
  <c r="AH79" i="1" s="1"/>
  <c r="AF115" i="1"/>
  <c r="AG115" i="1" s="1"/>
  <c r="AH115" i="1" s="1"/>
  <c r="AF941" i="1"/>
  <c r="AG941" i="1" s="1"/>
  <c r="AH941" i="1" s="1"/>
  <c r="AG747" i="1"/>
  <c r="AH747" i="1" s="1"/>
  <c r="AF747" i="1"/>
  <c r="AF861" i="1"/>
  <c r="AG861" i="1" s="1"/>
  <c r="AH861" i="1" s="1"/>
  <c r="AC937" i="1"/>
  <c r="AD937" i="1" s="1"/>
  <c r="U937" i="1"/>
  <c r="AF928" i="1"/>
  <c r="AG928" i="1" s="1"/>
  <c r="AH928" i="1" s="1"/>
  <c r="AF294" i="1"/>
  <c r="AG294" i="1" s="1"/>
  <c r="AH294" i="1" s="1"/>
  <c r="U112" i="1"/>
  <c r="AB112" i="1"/>
  <c r="AC112" i="1"/>
  <c r="AD112" i="1" s="1"/>
  <c r="AC967" i="1"/>
  <c r="AD967" i="1" s="1"/>
  <c r="U967" i="1"/>
  <c r="AF984" i="1"/>
  <c r="AG984" i="1"/>
  <c r="AH984" i="1" s="1"/>
  <c r="AB937" i="1"/>
  <c r="AF196" i="1"/>
  <c r="AG196" i="1" s="1"/>
  <c r="AH196" i="1" s="1"/>
  <c r="AF113" i="1"/>
  <c r="AG113" i="1" s="1"/>
  <c r="AH113" i="1" s="1"/>
  <c r="AC692" i="1"/>
  <c r="AD692" i="1" s="1"/>
  <c r="U692" i="1"/>
  <c r="AB692" i="1"/>
  <c r="AG713" i="1"/>
  <c r="AH713" i="1" s="1"/>
  <c r="AF713" i="1"/>
  <c r="AC907" i="1"/>
  <c r="AD907" i="1" s="1"/>
  <c r="U907" i="1"/>
  <c r="AF531" i="1"/>
  <c r="AG531" i="1" s="1"/>
  <c r="AH531" i="1" s="1"/>
  <c r="AF140" i="1"/>
  <c r="AG140" i="1" s="1"/>
  <c r="AH140" i="1" s="1"/>
  <c r="AG410" i="1"/>
  <c r="AH410" i="1" s="1"/>
  <c r="AF410" i="1"/>
  <c r="AB418" i="1"/>
  <c r="AC418" i="1"/>
  <c r="AD418" i="1" s="1"/>
  <c r="U418" i="1"/>
  <c r="AB387" i="1"/>
  <c r="AC387" i="1"/>
  <c r="AD387" i="1" s="1"/>
  <c r="U387" i="1"/>
  <c r="U659" i="1"/>
  <c r="AC659" i="1"/>
  <c r="AD659" i="1" s="1"/>
  <c r="AB862" i="1"/>
  <c r="U862" i="1"/>
  <c r="AC862" i="1"/>
  <c r="AD862" i="1" s="1"/>
  <c r="U982" i="1"/>
  <c r="AC982" i="1"/>
  <c r="AD982" i="1" s="1"/>
  <c r="AC945" i="1"/>
  <c r="AD945" i="1" s="1"/>
  <c r="U945" i="1"/>
  <c r="AC956" i="1"/>
  <c r="AD956" i="1" s="1"/>
  <c r="U956" i="1"/>
  <c r="AF786" i="1"/>
  <c r="AG786" i="1"/>
  <c r="AH786" i="1" s="1"/>
  <c r="AC924" i="1"/>
  <c r="AD924" i="1" s="1"/>
  <c r="AB924" i="1"/>
  <c r="U924" i="1"/>
  <c r="AG670" i="1"/>
  <c r="AH670" i="1" s="1"/>
  <c r="AF670" i="1"/>
  <c r="AC950" i="1"/>
  <c r="AD950" i="1" s="1"/>
  <c r="U950" i="1"/>
  <c r="AG748" i="1"/>
  <c r="AH748" i="1" s="1"/>
  <c r="AF748" i="1"/>
  <c r="AF975" i="1"/>
  <c r="AG975" i="1" s="1"/>
  <c r="AH975" i="1" s="1"/>
  <c r="AF756" i="1"/>
  <c r="AG756" i="1" s="1"/>
  <c r="AH756" i="1" s="1"/>
  <c r="AF641" i="1"/>
  <c r="AG641" i="1" s="1"/>
  <c r="AH641" i="1" s="1"/>
  <c r="AG539" i="1"/>
  <c r="AH539" i="1" s="1"/>
  <c r="AF539" i="1"/>
  <c r="AF319" i="1"/>
  <c r="AG319" i="1" s="1"/>
  <c r="AH319" i="1" s="1"/>
  <c r="AF808" i="1"/>
  <c r="AG808" i="1" s="1"/>
  <c r="AH808" i="1" s="1"/>
  <c r="AF910" i="1"/>
  <c r="AG910" i="1" s="1"/>
  <c r="AH910" i="1" s="1"/>
  <c r="AG966" i="1"/>
  <c r="AH966" i="1" s="1"/>
  <c r="AF966" i="1"/>
  <c r="AF734" i="1"/>
  <c r="AG734" i="1" s="1"/>
  <c r="AH734" i="1" s="1"/>
  <c r="AF540" i="1"/>
  <c r="AG540" i="1" s="1"/>
  <c r="AH540" i="1" s="1"/>
  <c r="AF559" i="1"/>
  <c r="AG559" i="1" s="1"/>
  <c r="AH559" i="1" s="1"/>
  <c r="AF315" i="1"/>
  <c r="AG315" i="1" s="1"/>
  <c r="AH315" i="1" s="1"/>
  <c r="AF451" i="1"/>
  <c r="AG451" i="1" s="1"/>
  <c r="AH451" i="1" s="1"/>
  <c r="AG275" i="1"/>
  <c r="AH275" i="1" s="1"/>
  <c r="AF275" i="1"/>
  <c r="AF244" i="1"/>
  <c r="AG244" i="1" s="1"/>
  <c r="AH244" i="1" s="1"/>
  <c r="AG24" i="1"/>
  <c r="AH24" i="1" s="1"/>
  <c r="AF24" i="1"/>
  <c r="AF188" i="1"/>
  <c r="AG188" i="1" s="1"/>
  <c r="AH188" i="1" s="1"/>
  <c r="AF139" i="1"/>
  <c r="AG139" i="1" s="1"/>
  <c r="AH139" i="1" s="1"/>
  <c r="AF222" i="1"/>
  <c r="AG222" i="1" s="1"/>
  <c r="AH222" i="1" s="1"/>
  <c r="AF94" i="1"/>
  <c r="AG94" i="1" s="1"/>
  <c r="AH94" i="1" s="1"/>
  <c r="AF521" i="1"/>
  <c r="AG521" i="1" s="1"/>
  <c r="AH521" i="1" s="1"/>
  <c r="AF447" i="1"/>
  <c r="AG447" i="1" s="1"/>
  <c r="AH447" i="1" s="1"/>
  <c r="AF142" i="1"/>
  <c r="AG142" i="1" s="1"/>
  <c r="AH142" i="1" s="1"/>
  <c r="AG207" i="1"/>
  <c r="AH207" i="1" s="1"/>
  <c r="AF207" i="1"/>
  <c r="AF264" i="1"/>
  <c r="AG264" i="1" s="1"/>
  <c r="AH264" i="1" s="1"/>
  <c r="AF350" i="1"/>
  <c r="AG350" i="1" s="1"/>
  <c r="AH350" i="1" s="1"/>
  <c r="AF269" i="1"/>
  <c r="AG269" i="1" s="1"/>
  <c r="AH269" i="1" s="1"/>
  <c r="AG383" i="1"/>
  <c r="AH383" i="1" s="1"/>
  <c r="AF383" i="1"/>
  <c r="AF147" i="1"/>
  <c r="AG147" i="1" s="1"/>
  <c r="AH147" i="1" s="1"/>
  <c r="AG124" i="1"/>
  <c r="AH124" i="1" s="1"/>
  <c r="AF124" i="1"/>
  <c r="AF132" i="1"/>
  <c r="AG132" i="1" s="1"/>
  <c r="AH132" i="1" s="1"/>
  <c r="AF432" i="1"/>
  <c r="AG432" i="1" s="1"/>
  <c r="AH432" i="1" s="1"/>
  <c r="AF496" i="1"/>
  <c r="AG496" i="1" s="1"/>
  <c r="AH496" i="1" s="1"/>
  <c r="AF53" i="1"/>
  <c r="AG53" i="1" s="1"/>
  <c r="AH53" i="1" s="1"/>
  <c r="AF109" i="1"/>
  <c r="AG109" i="1"/>
  <c r="AH109" i="1" s="1"/>
  <c r="AG361" i="1"/>
  <c r="AH361" i="1" s="1"/>
  <c r="AF361" i="1"/>
  <c r="AF572" i="1"/>
  <c r="AG572" i="1" s="1"/>
  <c r="AH572" i="1" s="1"/>
  <c r="AF482" i="1"/>
  <c r="AG482" i="1" s="1"/>
  <c r="AH482" i="1" s="1"/>
  <c r="AF73" i="1"/>
  <c r="AG73" i="1"/>
  <c r="AH73" i="1" s="1"/>
  <c r="AF442" i="1"/>
  <c r="AG442" i="1" s="1"/>
  <c r="AH442" i="1" s="1"/>
  <c r="AF200" i="1"/>
  <c r="AG200" i="1" s="1"/>
  <c r="AH200" i="1" s="1"/>
  <c r="AG149" i="1"/>
  <c r="AH149" i="1" s="1"/>
  <c r="AF149" i="1"/>
  <c r="AF251" i="1"/>
  <c r="AG251" i="1"/>
  <c r="AH251" i="1" s="1"/>
  <c r="AF686" i="1"/>
  <c r="AG686" i="1" s="1"/>
  <c r="AH686" i="1" s="1"/>
  <c r="AF324" i="1"/>
  <c r="AG324" i="1" s="1"/>
  <c r="AH324" i="1" s="1"/>
  <c r="AF299" i="1"/>
  <c r="AG299" i="1" s="1"/>
  <c r="AH299" i="1" s="1"/>
  <c r="AF485" i="1"/>
  <c r="AG485" i="1"/>
  <c r="AH485" i="1" s="1"/>
  <c r="AG28" i="1"/>
  <c r="AH28" i="1" s="1"/>
  <c r="AF28" i="1"/>
  <c r="AF118" i="1"/>
  <c r="AG118" i="1" s="1"/>
  <c r="AH118" i="1" s="1"/>
  <c r="AF355" i="1"/>
  <c r="AG355" i="1" s="1"/>
  <c r="AH355" i="1" s="1"/>
  <c r="AF358" i="1"/>
  <c r="AG358" i="1" s="1"/>
  <c r="AH358" i="1" s="1"/>
  <c r="AG103" i="1"/>
  <c r="AH103" i="1" s="1"/>
  <c r="AF103" i="1"/>
  <c r="AF309" i="1"/>
  <c r="AG309" i="1" s="1"/>
  <c r="AH309" i="1" s="1"/>
  <c r="AF197" i="1"/>
  <c r="AG197" i="1" s="1"/>
  <c r="AH197" i="1" s="1"/>
  <c r="AF141" i="1"/>
  <c r="AG141" i="1"/>
  <c r="AH141" i="1" s="1"/>
  <c r="U980" i="1"/>
  <c r="AC980" i="1"/>
  <c r="AD980" i="1" s="1"/>
  <c r="AF522" i="1"/>
  <c r="AG522" i="1" s="1"/>
  <c r="AH522" i="1" s="1"/>
  <c r="AF15" i="1"/>
  <c r="AG15" i="1" s="1"/>
  <c r="AH15" i="1" s="1"/>
  <c r="AF156" i="1"/>
  <c r="AG156" i="1"/>
  <c r="AH156" i="1" s="1"/>
  <c r="AG27" i="1"/>
  <c r="AH27" i="1" s="1"/>
  <c r="AF27" i="1"/>
  <c r="AF543" i="1"/>
  <c r="AG543" i="1" s="1"/>
  <c r="AH543" i="1" s="1"/>
  <c r="AF68" i="1"/>
  <c r="AG68" i="1" s="1"/>
  <c r="AH68" i="1" s="1"/>
  <c r="AF297" i="1"/>
  <c r="AG297" i="1" s="1"/>
  <c r="AH297" i="1" s="1"/>
  <c r="AF198" i="1"/>
  <c r="AG198" i="1" s="1"/>
  <c r="AH198" i="1" s="1"/>
  <c r="U173" i="1"/>
  <c r="AB173" i="1"/>
  <c r="AC173" i="1"/>
  <c r="AD173" i="1" s="1"/>
  <c r="AB685" i="1"/>
  <c r="AC685" i="1"/>
  <c r="AD685" i="1" s="1"/>
  <c r="U685" i="1"/>
  <c r="U964" i="1"/>
  <c r="AC964" i="1"/>
  <c r="AD964" i="1" s="1"/>
  <c r="AF892" i="1"/>
  <c r="AG892" i="1" s="1"/>
  <c r="AH892" i="1" s="1"/>
  <c r="AF742" i="1"/>
  <c r="AG742" i="1" s="1"/>
  <c r="AH742" i="1" s="1"/>
  <c r="AF722" i="1"/>
  <c r="AG722" i="1" s="1"/>
  <c r="AH722" i="1" s="1"/>
  <c r="AF963" i="1"/>
  <c r="AG963" i="1" s="1"/>
  <c r="AH963" i="1" s="1"/>
  <c r="AF977" i="1"/>
  <c r="AG977" i="1" s="1"/>
  <c r="AH977" i="1" s="1"/>
  <c r="AG218" i="1"/>
  <c r="AH218" i="1" s="1"/>
  <c r="AF218" i="1"/>
  <c r="U136" i="1"/>
  <c r="AC136" i="1"/>
  <c r="AD136" i="1" s="1"/>
  <c r="AB422" i="1"/>
  <c r="AC422" i="1"/>
  <c r="AD422" i="1" s="1"/>
  <c r="U422" i="1"/>
  <c r="AG703" i="1"/>
  <c r="AH703" i="1" s="1"/>
  <c r="AF703" i="1"/>
  <c r="AF729" i="1"/>
  <c r="AG729" i="1"/>
  <c r="AH729" i="1" s="1"/>
  <c r="AF271" i="1"/>
  <c r="AG271" i="1"/>
  <c r="AH271" i="1" s="1"/>
  <c r="AC968" i="1"/>
  <c r="AD968" i="1" s="1"/>
  <c r="U968" i="1"/>
  <c r="AB968" i="1"/>
  <c r="AC463" i="1"/>
  <c r="AD463" i="1" s="1"/>
  <c r="U463" i="1"/>
  <c r="AF627" i="1"/>
  <c r="AG627" i="1" s="1"/>
  <c r="AH627" i="1" s="1"/>
  <c r="U983" i="1"/>
  <c r="AC983" i="1"/>
  <c r="AD983" i="1" s="1"/>
  <c r="AF608" i="1"/>
  <c r="AG608" i="1" s="1"/>
  <c r="AH608" i="1" s="1"/>
  <c r="AF84" i="1"/>
  <c r="AG84" i="1" s="1"/>
  <c r="AH84" i="1" s="1"/>
  <c r="AC768" i="1"/>
  <c r="AD768" i="1" s="1"/>
  <c r="AB768" i="1"/>
  <c r="U768" i="1"/>
  <c r="AF526" i="1"/>
  <c r="AG526" i="1" s="1"/>
  <c r="AH526" i="1" s="1"/>
  <c r="AG538" i="1"/>
  <c r="AH538" i="1" s="1"/>
  <c r="AF538" i="1"/>
  <c r="AF629" i="1"/>
  <c r="AG629" i="1" s="1"/>
  <c r="AH629" i="1" s="1"/>
  <c r="AC957" i="1"/>
  <c r="AD957" i="1" s="1"/>
  <c r="U957" i="1"/>
  <c r="AB957" i="1"/>
  <c r="AF780" i="1"/>
  <c r="AG780" i="1" s="1"/>
  <c r="AH780" i="1" s="1"/>
  <c r="AF944" i="1"/>
  <c r="AG944" i="1" s="1"/>
  <c r="AH944" i="1" s="1"/>
  <c r="AF900" i="1"/>
  <c r="AG900" i="1" s="1"/>
  <c r="AH900" i="1" s="1"/>
  <c r="AC940" i="1"/>
  <c r="AD940" i="1" s="1"/>
  <c r="U940" i="1"/>
  <c r="AF969" i="1"/>
  <c r="AG969" i="1" s="1"/>
  <c r="AH969" i="1" s="1"/>
  <c r="AG943" i="1"/>
  <c r="AH943" i="1" s="1"/>
  <c r="AF943" i="1"/>
  <c r="AF191" i="1"/>
  <c r="AG191" i="1" s="1"/>
  <c r="AH191" i="1" s="1"/>
  <c r="AF346" i="1"/>
  <c r="AG346" i="1"/>
  <c r="AH346" i="1" s="1"/>
  <c r="AF242" i="1"/>
  <c r="AG242" i="1" s="1"/>
  <c r="AH242" i="1" s="1"/>
  <c r="AG348" i="1"/>
  <c r="AH348" i="1" s="1"/>
  <c r="AF348" i="1"/>
  <c r="AF217" i="1"/>
  <c r="AG217" i="1" s="1"/>
  <c r="AH217" i="1" s="1"/>
  <c r="AF286" i="1"/>
  <c r="AG286" i="1"/>
  <c r="AH286" i="1" s="1"/>
  <c r="AF341" i="1"/>
  <c r="AG341" i="1" s="1"/>
  <c r="AH341" i="1" s="1"/>
  <c r="AF424" i="1"/>
  <c r="AG424" i="1" s="1"/>
  <c r="AH424" i="1" s="1"/>
  <c r="AF182" i="1"/>
  <c r="AG182" i="1" s="1"/>
  <c r="AH182" i="1" s="1"/>
  <c r="AF180" i="1"/>
  <c r="AG180" i="1" s="1"/>
  <c r="AH180" i="1" s="1"/>
  <c r="AF111" i="1"/>
  <c r="AG111" i="1" s="1"/>
  <c r="AH111" i="1" s="1"/>
  <c r="AG317" i="1"/>
  <c r="AH317" i="1" s="1"/>
  <c r="AF317" i="1"/>
  <c r="AF712" i="1"/>
  <c r="AG712" i="1" s="1"/>
  <c r="AH712" i="1" s="1"/>
  <c r="AC995" i="1"/>
  <c r="AD995" i="1" s="1"/>
  <c r="U995" i="1"/>
  <c r="AB995" i="1"/>
  <c r="AF614" i="1"/>
  <c r="AG614" i="1" s="1"/>
  <c r="AH614" i="1" s="1"/>
  <c r="AF960" i="1"/>
  <c r="AG960" i="1"/>
  <c r="AH960" i="1" s="1"/>
  <c r="AF976" i="1"/>
  <c r="AG976" i="1"/>
  <c r="AH976" i="1" s="1"/>
  <c r="AF922" i="1"/>
  <c r="AG922" i="1"/>
  <c r="AH922" i="1" s="1"/>
  <c r="AF260" i="1"/>
  <c r="AG260" i="1" s="1"/>
  <c r="AH260" i="1" s="1"/>
  <c r="AB967" i="1"/>
  <c r="AF750" i="1"/>
  <c r="AG750" i="1" s="1"/>
  <c r="AH750" i="1" s="1"/>
  <c r="U994" i="1"/>
  <c r="AC994" i="1"/>
  <c r="AD994" i="1" s="1"/>
  <c r="U971" i="1"/>
  <c r="AC971" i="1"/>
  <c r="AD971" i="1" s="1"/>
  <c r="AB971" i="1"/>
  <c r="AF338" i="1"/>
  <c r="AG338" i="1"/>
  <c r="AH338" i="1" s="1"/>
  <c r="AF384" i="1"/>
  <c r="AG384" i="1" s="1"/>
  <c r="AH384" i="1" s="1"/>
  <c r="AC965" i="1"/>
  <c r="AD965" i="1" s="1"/>
  <c r="U965" i="1"/>
  <c r="AG990" i="1"/>
  <c r="AH990" i="1" s="1"/>
  <c r="AF990" i="1"/>
  <c r="AF232" i="1"/>
  <c r="AG232" i="1" s="1"/>
  <c r="AH232" i="1" s="1"/>
  <c r="AF262" i="1"/>
  <c r="AG262" i="1"/>
  <c r="AH262" i="1" s="1"/>
  <c r="AF494" i="1"/>
  <c r="AG494" i="1" s="1"/>
  <c r="AH494" i="1" s="1"/>
  <c r="AF274" i="1"/>
  <c r="AG274" i="1" s="1"/>
  <c r="AH274" i="1" s="1"/>
  <c r="AF192" i="1"/>
  <c r="AG192" i="1"/>
  <c r="AH192" i="1" s="1"/>
  <c r="AF429" i="1"/>
  <c r="AG429" i="1"/>
  <c r="AH429" i="1" s="1"/>
  <c r="AF37" i="1"/>
  <c r="AG37" i="1"/>
  <c r="AH37" i="1" s="1"/>
  <c r="AF412" i="1"/>
  <c r="AG412" i="1" s="1"/>
  <c r="AH412" i="1" s="1"/>
  <c r="AF511" i="1"/>
  <c r="AG511" i="1" s="1"/>
  <c r="AH511" i="1" s="1"/>
  <c r="AF322" i="1"/>
  <c r="AG322" i="1" s="1"/>
  <c r="AH322" i="1" s="1"/>
  <c r="AF343" i="1"/>
  <c r="AG343" i="1" s="1"/>
  <c r="AH343" i="1" s="1"/>
  <c r="AG477" i="1"/>
  <c r="AH477" i="1" s="1"/>
  <c r="AF477" i="1"/>
  <c r="AF101" i="1"/>
  <c r="AG101" i="1"/>
  <c r="AH101" i="1" s="1"/>
  <c r="U167" i="1"/>
  <c r="AC167" i="1"/>
  <c r="AD167" i="1" s="1"/>
  <c r="AB167" i="1"/>
  <c r="AF660" i="1"/>
  <c r="AG660" i="1"/>
  <c r="AH660" i="1" s="1"/>
  <c r="U652" i="1"/>
  <c r="AC652" i="1"/>
  <c r="AD652" i="1" s="1"/>
  <c r="AB652" i="1"/>
  <c r="AF755" i="1"/>
  <c r="AG755" i="1"/>
  <c r="AH755" i="1" s="1"/>
  <c r="AF223" i="1"/>
  <c r="AG223" i="1" s="1"/>
  <c r="AH223" i="1" s="1"/>
  <c r="AC996" i="1"/>
  <c r="AD996" i="1" s="1"/>
  <c r="U996" i="1"/>
  <c r="AB996" i="1"/>
  <c r="AF553" i="1"/>
  <c r="AG553" i="1"/>
  <c r="AH553" i="1" s="1"/>
  <c r="AF516" i="1"/>
  <c r="AG516" i="1"/>
  <c r="AH516" i="1" s="1"/>
  <c r="U563" i="1"/>
  <c r="AB563" i="1"/>
  <c r="AC563" i="1"/>
  <c r="AD563" i="1" s="1"/>
  <c r="AF792" i="1"/>
  <c r="AG792" i="1" s="1"/>
  <c r="AH792" i="1" s="1"/>
  <c r="AF835" i="1"/>
  <c r="AG835" i="1"/>
  <c r="AH835" i="1" s="1"/>
  <c r="AF893" i="1"/>
  <c r="AG893" i="1" s="1"/>
  <c r="AH893" i="1" s="1"/>
  <c r="AF208" i="1"/>
  <c r="AG208" i="1" s="1"/>
  <c r="AH208" i="1" s="1"/>
  <c r="AF59" i="1"/>
  <c r="AG59" i="1" s="1"/>
  <c r="AH59" i="1" s="1"/>
  <c r="U408" i="1"/>
  <c r="AB408" i="1"/>
  <c r="AC408" i="1"/>
  <c r="AD408" i="1" s="1"/>
  <c r="U717" i="1"/>
  <c r="AC717" i="1"/>
  <c r="AD717" i="1" s="1"/>
  <c r="AB717" i="1"/>
  <c r="AC873" i="1"/>
  <c r="AD873" i="1" s="1"/>
  <c r="U873" i="1"/>
  <c r="AF643" i="1"/>
  <c r="AG643" i="1"/>
  <c r="AH643" i="1" s="1"/>
  <c r="AF784" i="1"/>
  <c r="AG784" i="1"/>
  <c r="AH784" i="1" s="1"/>
  <c r="AF938" i="1"/>
  <c r="AG938" i="1" s="1"/>
  <c r="AH938" i="1" s="1"/>
  <c r="AC958" i="1"/>
  <c r="AD958" i="1" s="1"/>
  <c r="U958" i="1"/>
  <c r="AF535" i="1"/>
  <c r="AG535" i="1"/>
  <c r="AH535" i="1" s="1"/>
  <c r="AF278" i="1"/>
  <c r="AG278" i="1"/>
  <c r="AH278" i="1" s="1"/>
  <c r="U973" i="1"/>
  <c r="AB973" i="1"/>
  <c r="AC973" i="1"/>
  <c r="AD973" i="1" s="1"/>
  <c r="AF987" i="1"/>
  <c r="AG987" i="1" s="1"/>
  <c r="AH987" i="1" s="1"/>
  <c r="AC480" i="1"/>
  <c r="AD480" i="1" s="1"/>
  <c r="U480" i="1"/>
  <c r="AB480" i="1"/>
  <c r="AC761" i="1"/>
  <c r="AD761" i="1" s="1"/>
  <c r="U761" i="1"/>
  <c r="AB761" i="1"/>
  <c r="AC783" i="1"/>
  <c r="AD783" i="1" s="1"/>
  <c r="AB783" i="1"/>
  <c r="U783" i="1"/>
  <c r="AC891" i="1"/>
  <c r="AD891" i="1" s="1"/>
  <c r="AB891" i="1"/>
  <c r="U891" i="1"/>
  <c r="AF620" i="1"/>
  <c r="AG620" i="1" s="1"/>
  <c r="AH620" i="1" s="1"/>
  <c r="AF757" i="1"/>
  <c r="AG757" i="1"/>
  <c r="AH757" i="1" s="1"/>
  <c r="AF811" i="1"/>
  <c r="AG811" i="1" s="1"/>
  <c r="AH811" i="1" s="1"/>
  <c r="U970" i="1"/>
  <c r="AC970" i="1"/>
  <c r="AD970" i="1" s="1"/>
  <c r="AB970" i="1"/>
  <c r="AB154" i="1"/>
  <c r="AC154" i="1"/>
  <c r="AD154" i="1" s="1"/>
  <c r="U154" i="1"/>
  <c r="U119" i="1"/>
  <c r="AB119" i="1"/>
  <c r="AC119" i="1"/>
  <c r="AD119" i="1" s="1"/>
  <c r="AF48" i="1"/>
  <c r="AG48" i="1" s="1"/>
  <c r="AH48" i="1" s="1"/>
  <c r="U166" i="1"/>
  <c r="AC166" i="1"/>
  <c r="AD166" i="1" s="1"/>
  <c r="AB166" i="1"/>
  <c r="AC325" i="1"/>
  <c r="AD325" i="1" s="1"/>
  <c r="AB325" i="1"/>
  <c r="U325" i="1"/>
  <c r="AC745" i="1"/>
  <c r="AD745" i="1" s="1"/>
  <c r="AB745" i="1"/>
  <c r="U745" i="1"/>
  <c r="AF732" i="1"/>
  <c r="AG732" i="1"/>
  <c r="AH732" i="1" s="1"/>
  <c r="U961" i="1"/>
  <c r="AB961" i="1"/>
  <c r="AC961" i="1"/>
  <c r="AD961" i="1" s="1"/>
  <c r="AF829" i="1"/>
  <c r="AG829" i="1" s="1"/>
  <c r="AH829" i="1" s="1"/>
  <c r="U991" i="1"/>
  <c r="AC991" i="1"/>
  <c r="AD991" i="1" s="1"/>
  <c r="AB950" i="1"/>
  <c r="AB964" i="1"/>
  <c r="AB994" i="1"/>
  <c r="AF760" i="1"/>
  <c r="AG760" i="1" s="1"/>
  <c r="AH760" i="1" s="1"/>
  <c r="AF868" i="1"/>
  <c r="AG868" i="1" s="1"/>
  <c r="AH868" i="1" s="1"/>
  <c r="AF770" i="1"/>
  <c r="AG770" i="1" s="1"/>
  <c r="AH770" i="1" s="1"/>
  <c r="AF882" i="1"/>
  <c r="AG882" i="1"/>
  <c r="AH882" i="1" s="1"/>
  <c r="AF329" i="1"/>
  <c r="AG329" i="1" s="1"/>
  <c r="AH329" i="1" s="1"/>
  <c r="AF735" i="1"/>
  <c r="AG735" i="1" s="1"/>
  <c r="AH735" i="1" s="1"/>
  <c r="AF590" i="1"/>
  <c r="AG590" i="1"/>
  <c r="AH590" i="1" s="1"/>
  <c r="AF288" i="1"/>
  <c r="AG288" i="1" s="1"/>
  <c r="AH288" i="1" s="1"/>
  <c r="AB965" i="1"/>
  <c r="AG800" i="1"/>
  <c r="AH800" i="1" s="1"/>
  <c r="AF800" i="1"/>
  <c r="AF472" i="1"/>
  <c r="AG472" i="1"/>
  <c r="AH472" i="1" s="1"/>
  <c r="AF394" i="1"/>
  <c r="AG394" i="1"/>
  <c r="AH394" i="1" s="1"/>
  <c r="AF345" i="1"/>
  <c r="AG345" i="1" s="1"/>
  <c r="AH345" i="1" s="1"/>
  <c r="AG392" i="1"/>
  <c r="AH392" i="1" s="1"/>
  <c r="AF392" i="1"/>
  <c r="AF386" i="1"/>
  <c r="AG386" i="1" s="1"/>
  <c r="AH386" i="1" s="1"/>
  <c r="AF402" i="1"/>
  <c r="AG402" i="1"/>
  <c r="AH402" i="1" s="1"/>
  <c r="AF99" i="1"/>
  <c r="AG99" i="1" s="1"/>
  <c r="AH99" i="1" s="1"/>
  <c r="AG481" i="1"/>
  <c r="AH481" i="1" s="1"/>
  <c r="AF481" i="1"/>
  <c r="AF805" i="1"/>
  <c r="AG805" i="1" s="1"/>
  <c r="AH805" i="1" s="1"/>
  <c r="AF178" i="1"/>
  <c r="AG178" i="1"/>
  <c r="AH178" i="1" s="1"/>
  <c r="AF502" i="1"/>
  <c r="AG502" i="1"/>
  <c r="AH502" i="1" s="1"/>
  <c r="AG185" i="1"/>
  <c r="AH185" i="1" s="1"/>
  <c r="AF185" i="1"/>
  <c r="AF462" i="1"/>
  <c r="AG462" i="1"/>
  <c r="AH462" i="1" s="1"/>
  <c r="AF165" i="1"/>
  <c r="AG165" i="1"/>
  <c r="AH165" i="1" s="1"/>
  <c r="AF349" i="1"/>
  <c r="AG349" i="1"/>
  <c r="AH349" i="1" s="1"/>
  <c r="AF285" i="1"/>
  <c r="AG285" i="1" s="1"/>
  <c r="AH285" i="1" s="1"/>
  <c r="AF13" i="1"/>
  <c r="AG13" i="1"/>
  <c r="AH13" i="1" s="1"/>
  <c r="AF468" i="1"/>
  <c r="AG468" i="1" s="1"/>
  <c r="AH468" i="1" s="1"/>
  <c r="AF961" i="1" l="1"/>
  <c r="AG961" i="1" s="1"/>
  <c r="AH961" i="1" s="1"/>
  <c r="AF891" i="1"/>
  <c r="AG891" i="1"/>
  <c r="AH891" i="1" s="1"/>
  <c r="AF408" i="1"/>
  <c r="AG408" i="1"/>
  <c r="AH408" i="1" s="1"/>
  <c r="AF965" i="1"/>
  <c r="AG965" i="1" s="1"/>
  <c r="AH965" i="1" s="1"/>
  <c r="AF167" i="1"/>
  <c r="AG167" i="1" s="1"/>
  <c r="AH167" i="1" s="1"/>
  <c r="AF940" i="1"/>
  <c r="AG940" i="1" s="1"/>
  <c r="AH940" i="1" s="1"/>
  <c r="AF563" i="1"/>
  <c r="AG563" i="1" s="1"/>
  <c r="AH563" i="1" s="1"/>
  <c r="AG463" i="1"/>
  <c r="AH463" i="1" s="1"/>
  <c r="AF463" i="1"/>
  <c r="AF173" i="1"/>
  <c r="AG173" i="1" s="1"/>
  <c r="AH173" i="1" s="1"/>
  <c r="AF717" i="1"/>
  <c r="AG717" i="1" s="1"/>
  <c r="AH717" i="1" s="1"/>
  <c r="AF971" i="1"/>
  <c r="AG971" i="1"/>
  <c r="AH971" i="1" s="1"/>
  <c r="AG945" i="1"/>
  <c r="AH945" i="1" s="1"/>
  <c r="AF945" i="1"/>
  <c r="AF982" i="1"/>
  <c r="AG982" i="1"/>
  <c r="AH982" i="1" s="1"/>
  <c r="AF387" i="1"/>
  <c r="AG387" i="1" s="1"/>
  <c r="AH387" i="1" s="1"/>
  <c r="AF983" i="1"/>
  <c r="AG983" i="1"/>
  <c r="AH983" i="1" s="1"/>
  <c r="AF968" i="1"/>
  <c r="AG968" i="1" s="1"/>
  <c r="AH968" i="1" s="1"/>
  <c r="AF422" i="1"/>
  <c r="AG422" i="1" s="1"/>
  <c r="AH422" i="1" s="1"/>
  <c r="AF964" i="1"/>
  <c r="AG964" i="1"/>
  <c r="AH964" i="1" s="1"/>
  <c r="AF980" i="1"/>
  <c r="AG980" i="1"/>
  <c r="AH980" i="1" s="1"/>
  <c r="AF924" i="1"/>
  <c r="AG924" i="1" s="1"/>
  <c r="AH924" i="1" s="1"/>
  <c r="AF692" i="1"/>
  <c r="AG692" i="1"/>
  <c r="AH692" i="1" s="1"/>
  <c r="AF862" i="1"/>
  <c r="AG862" i="1"/>
  <c r="AH862" i="1" s="1"/>
  <c r="AF967" i="1"/>
  <c r="AG967" i="1" s="1"/>
  <c r="AH967" i="1" s="1"/>
  <c r="AG745" i="1"/>
  <c r="AH745" i="1" s="1"/>
  <c r="AF745" i="1"/>
  <c r="AF119" i="1"/>
  <c r="AG119" i="1"/>
  <c r="AH119" i="1" s="1"/>
  <c r="AF325" i="1"/>
  <c r="AG325" i="1"/>
  <c r="AH325" i="1" s="1"/>
  <c r="AF480" i="1"/>
  <c r="AG480" i="1"/>
  <c r="AH480" i="1" s="1"/>
  <c r="AG995" i="1"/>
  <c r="AH995" i="1" s="1"/>
  <c r="AF995" i="1"/>
  <c r="AF957" i="1"/>
  <c r="AG957" i="1"/>
  <c r="AH957" i="1" s="1"/>
  <c r="AF136" i="1"/>
  <c r="AG136" i="1" s="1"/>
  <c r="AH136" i="1" s="1"/>
  <c r="AF418" i="1"/>
  <c r="AG418" i="1"/>
  <c r="AH418" i="1" s="1"/>
  <c r="AG112" i="1"/>
  <c r="AH112" i="1" s="1"/>
  <c r="AF112" i="1"/>
  <c r="AF937" i="1"/>
  <c r="AG937" i="1"/>
  <c r="AH937" i="1" s="1"/>
  <c r="AF970" i="1"/>
  <c r="AG970" i="1"/>
  <c r="AH970" i="1" s="1"/>
  <c r="AF783" i="1"/>
  <c r="AG783" i="1" s="1"/>
  <c r="AH783" i="1" s="1"/>
  <c r="AF768" i="1"/>
  <c r="AG768" i="1" s="1"/>
  <c r="AH768" i="1" s="1"/>
  <c r="AF685" i="1"/>
  <c r="AG685" i="1"/>
  <c r="AH685" i="1" s="1"/>
  <c r="AF950" i="1"/>
  <c r="AG950" i="1"/>
  <c r="AH950" i="1" s="1"/>
  <c r="AF907" i="1"/>
  <c r="AG907" i="1"/>
  <c r="AH907" i="1" s="1"/>
  <c r="AG761" i="1"/>
  <c r="AH761" i="1" s="1"/>
  <c r="AF761" i="1"/>
  <c r="AF996" i="1"/>
  <c r="AG996" i="1"/>
  <c r="AH996" i="1" s="1"/>
  <c r="AF994" i="1"/>
  <c r="AG994" i="1"/>
  <c r="AH994" i="1" s="1"/>
  <c r="AF991" i="1"/>
  <c r="AG991" i="1" s="1"/>
  <c r="AH991" i="1" s="1"/>
  <c r="AF166" i="1"/>
  <c r="AG166" i="1" s="1"/>
  <c r="AH166" i="1" s="1"/>
  <c r="AF154" i="1"/>
  <c r="AG154" i="1" s="1"/>
  <c r="AH154" i="1" s="1"/>
  <c r="AF973" i="1"/>
  <c r="AG973" i="1"/>
  <c r="AH973" i="1" s="1"/>
  <c r="AF958" i="1"/>
  <c r="AG958" i="1" s="1"/>
  <c r="AH958" i="1" s="1"/>
  <c r="AF873" i="1"/>
  <c r="AG873" i="1" s="1"/>
  <c r="AH873" i="1" s="1"/>
  <c r="AF652" i="1"/>
  <c r="AG652" i="1"/>
  <c r="AH652" i="1" s="1"/>
  <c r="AF956" i="1"/>
  <c r="AG956" i="1"/>
  <c r="AH956" i="1" s="1"/>
  <c r="AF659" i="1"/>
  <c r="AG659" i="1" s="1"/>
  <c r="AH65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<sst xmlns="http://schemas.openxmlformats.org/spreadsheetml/2006/main" count="126" uniqueCount="105">
  <si>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</si>
  <si>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</si>
  <si>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</si>
  <si>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</si>
  <si>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</si>
  <si>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</si>
  <si>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</si>
  <si>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</si>
  <si>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</si>
  <si>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</si>
  <si>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</si>
  <si>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</si>
  <si>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</si>
  <si>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</si>
  <si>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</si>
  <si>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</si>
  <si>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</si>
  <si>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</si>
  <si>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</si>
  <si>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</si>
  <si>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</si>
  <si>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</si>
  <si>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</si>
  <si>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</si>
  <si>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</si>
  <si>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</si>
  <si>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</si>
  <si>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</si>
  <si>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</si>
  <si>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</si>
  <si>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</si>
  <si>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</si>
  <si>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</si>
  <si>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</si>
  <si>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</si>
  <si>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</si>
  <si>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</si>
  <si>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</si>
  <si>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</si>
  <si>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</si>
  <si>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</si>
  <si>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</si>
  <si>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</si>
  <si>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</si>
  <si>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</si>
  <si>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</si>
  <si>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</si>
  <si>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</si>
  <si>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</si>
  <si>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</si>
  <si>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</si>
  <si>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</si>
  <si>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</si>
  <si>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</si>
  <si>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</si>
  <si>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</si>
  <si>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</si>
  <si>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</si>
  <si>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</si>
  <si>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</si>
  <si>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</si>
  <si>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</si>
  <si>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</si>
  <si>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</si>
  <si>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</si>
  <si>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</si>
  <si>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</si>
  <si>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</si>
  <si>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</si>
  <si>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</si>
  <si>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</si>
  <si>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</si>
  <si>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</si>
  <si>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</si>
  <si>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</si>
  <si>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</si>
  <si>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</si>
  <si>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</si>
  <si>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</si>
  <si>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</si>
  <si>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</si>
  <si>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</si>
  <si>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</si>
  <si>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</si>
  <si>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</si>
  <si>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</si>
  <si>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</si>
  <si>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</si>
  <si>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</si>
  <si>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</si>
  <si>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</si>
  <si>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</si>
  <si>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</si>
  <si>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</si>
  <si>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</si>
  <si>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</si>
  <si>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</si>
  <si>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</si>
  <si>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</si>
  <si>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</si>
  <si>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</si>
  <si>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</si>
  <si>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</si>
  <si>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data\100212\fr105911.bin</t>
  </si>
  <si>
    <t>測定日：2010/02/12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</si>
</sst>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2.7</c:v>
                </c:pt>
                <c:pt idx="4">
                  <c:v>1.8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6.3</c:v>
                </c:pt>
                <c:pt idx="55">
                  <c:v>6.3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  <c:pt idx="59">
                  <c:v>7.2</c:v>
                </c:pt>
                <c:pt idx="60">
                  <c:v>8.1</c:v>
                </c:pt>
                <c:pt idx="61">
                  <c:v>9.1</c:v>
                </c:pt>
                <c:pt idx="62">
                  <c:v>9.1</c:v>
                </c:pt>
                <c:pt idx="63">
                  <c:v>9.1</c:v>
                </c:pt>
                <c:pt idx="64">
                  <c:v>10</c:v>
                </c:pt>
                <c:pt idx="65">
                  <c:v>10</c:v>
                </c:pt>
                <c:pt idx="66">
                  <c:v>10.9</c:v>
                </c:pt>
                <c:pt idx="67">
                  <c:v>10.9</c:v>
                </c:pt>
                <c:pt idx="68">
                  <c:v>10.9</c:v>
                </c:pt>
                <c:pt idx="69">
                  <c:v>10.9</c:v>
                </c:pt>
                <c:pt idx="70">
                  <c:v>10.9</c:v>
                </c:pt>
                <c:pt idx="71">
                  <c:v>11.8</c:v>
                </c:pt>
                <c:pt idx="72">
                  <c:v>11.8</c:v>
                </c:pt>
                <c:pt idx="73">
                  <c:v>12.7</c:v>
                </c:pt>
                <c:pt idx="74">
                  <c:v>14.5</c:v>
                </c:pt>
                <c:pt idx="75">
                  <c:v>15.4</c:v>
                </c:pt>
                <c:pt idx="76">
                  <c:v>16.3</c:v>
                </c:pt>
                <c:pt idx="77">
                  <c:v>17.2</c:v>
                </c:pt>
                <c:pt idx="78">
                  <c:v>17.2</c:v>
                </c:pt>
                <c:pt idx="79">
                  <c:v>18.100000000000001</c:v>
                </c:pt>
                <c:pt idx="80">
                  <c:v>19</c:v>
                </c:pt>
                <c:pt idx="81">
                  <c:v>19.899999999999999</c:v>
                </c:pt>
                <c:pt idx="82">
                  <c:v>20.8</c:v>
                </c:pt>
                <c:pt idx="83">
                  <c:v>22.6</c:v>
                </c:pt>
                <c:pt idx="84">
                  <c:v>23.5</c:v>
                </c:pt>
                <c:pt idx="85">
                  <c:v>23.5</c:v>
                </c:pt>
                <c:pt idx="86">
                  <c:v>24.4</c:v>
                </c:pt>
                <c:pt idx="87">
                  <c:v>25.3</c:v>
                </c:pt>
                <c:pt idx="88">
                  <c:v>26.2</c:v>
                </c:pt>
                <c:pt idx="89">
                  <c:v>28.1</c:v>
                </c:pt>
                <c:pt idx="90">
                  <c:v>29</c:v>
                </c:pt>
                <c:pt idx="91">
                  <c:v>29</c:v>
                </c:pt>
                <c:pt idx="92">
                  <c:v>29.9</c:v>
                </c:pt>
                <c:pt idx="93">
                  <c:v>29.9</c:v>
                </c:pt>
                <c:pt idx="94">
                  <c:v>31.7</c:v>
                </c:pt>
                <c:pt idx="95">
                  <c:v>32.6</c:v>
                </c:pt>
                <c:pt idx="96">
                  <c:v>34.4</c:v>
                </c:pt>
                <c:pt idx="97">
                  <c:v>36.200000000000003</c:v>
                </c:pt>
                <c:pt idx="98">
                  <c:v>38</c:v>
                </c:pt>
                <c:pt idx="99">
                  <c:v>40.700000000000003</c:v>
                </c:pt>
                <c:pt idx="100">
                  <c:v>44.4</c:v>
                </c:pt>
                <c:pt idx="101">
                  <c:v>47.1</c:v>
                </c:pt>
                <c:pt idx="102">
                  <c:v>50.7</c:v>
                </c:pt>
                <c:pt idx="103">
                  <c:v>55.2</c:v>
                </c:pt>
                <c:pt idx="104">
                  <c:v>57</c:v>
                </c:pt>
                <c:pt idx="105">
                  <c:v>57</c:v>
                </c:pt>
                <c:pt idx="106">
                  <c:v>61.5</c:v>
                </c:pt>
                <c:pt idx="107">
                  <c:v>62.5</c:v>
                </c:pt>
                <c:pt idx="108">
                  <c:v>57.9</c:v>
                </c:pt>
                <c:pt idx="109">
                  <c:v>61.5</c:v>
                </c:pt>
                <c:pt idx="110">
                  <c:v>63.4</c:v>
                </c:pt>
                <c:pt idx="111">
                  <c:v>69.7</c:v>
                </c:pt>
                <c:pt idx="112">
                  <c:v>71.5</c:v>
                </c:pt>
                <c:pt idx="113">
                  <c:v>76</c:v>
                </c:pt>
                <c:pt idx="114">
                  <c:v>80.599999999999994</c:v>
                </c:pt>
                <c:pt idx="115">
                  <c:v>87.8</c:v>
                </c:pt>
                <c:pt idx="116">
                  <c:v>92.3</c:v>
                </c:pt>
                <c:pt idx="117">
                  <c:v>105</c:v>
                </c:pt>
                <c:pt idx="118">
                  <c:v>111.3</c:v>
                </c:pt>
                <c:pt idx="119">
                  <c:v>115</c:v>
                </c:pt>
                <c:pt idx="120">
                  <c:v>128.5</c:v>
                </c:pt>
                <c:pt idx="121">
                  <c:v>132.19999999999999</c:v>
                </c:pt>
                <c:pt idx="122">
                  <c:v>142.1</c:v>
                </c:pt>
                <c:pt idx="123">
                  <c:v>153</c:v>
                </c:pt>
                <c:pt idx="124">
                  <c:v>164.7</c:v>
                </c:pt>
                <c:pt idx="125">
                  <c:v>172</c:v>
                </c:pt>
                <c:pt idx="126">
                  <c:v>191.9</c:v>
                </c:pt>
                <c:pt idx="127">
                  <c:v>194.6</c:v>
                </c:pt>
                <c:pt idx="128">
                  <c:v>210.9</c:v>
                </c:pt>
                <c:pt idx="129">
                  <c:v>241.7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5-5645-9345-864A9CF8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70992"/>
        <c:axId val="1"/>
      </c:scatterChart>
      <c:valAx>
        <c:axId val="18461709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1709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0.12073434698158061</c:v>
                </c:pt>
                <c:pt idx="1">
                  <c:v>8.1952610396672856E-2</c:v>
                </c:pt>
                <c:pt idx="2">
                  <c:v>8.6784951159742871E-2</c:v>
                </c:pt>
                <c:pt idx="3">
                  <c:v>0.13503596618753019</c:v>
                </c:pt>
                <c:pt idx="4">
                  <c:v>8.3168738018375293E-2</c:v>
                </c:pt>
                <c:pt idx="5">
                  <c:v>0.12188400449833553</c:v>
                </c:pt>
                <c:pt idx="6">
                  <c:v>0.13553832572253721</c:v>
                </c:pt>
                <c:pt idx="7">
                  <c:v>0.13402177875812074</c:v>
                </c:pt>
                <c:pt idx="8">
                  <c:v>0.13162900391503116</c:v>
                </c:pt>
                <c:pt idx="9">
                  <c:v>0.12150900420983297</c:v>
                </c:pt>
                <c:pt idx="10">
                  <c:v>0.13430608214322567</c:v>
                </c:pt>
                <c:pt idx="11">
                  <c:v>0.136470289083791</c:v>
                </c:pt>
                <c:pt idx="12">
                  <c:v>0.1490396255278332</c:v>
                </c:pt>
                <c:pt idx="13">
                  <c:v>0.14092058582915989</c:v>
                </c:pt>
                <c:pt idx="14">
                  <c:v>0.13717031346242597</c:v>
                </c:pt>
                <c:pt idx="15">
                  <c:v>0.11123055336748053</c:v>
                </c:pt>
                <c:pt idx="16">
                  <c:v>0.12720248763423764</c:v>
                </c:pt>
                <c:pt idx="17">
                  <c:v>0.13598729395655412</c:v>
                </c:pt>
                <c:pt idx="18">
                  <c:v>0.12433252927137708</c:v>
                </c:pt>
                <c:pt idx="19">
                  <c:v>0.12519906540556389</c:v>
                </c:pt>
                <c:pt idx="20">
                  <c:v>0.14625037818437586</c:v>
                </c:pt>
                <c:pt idx="21">
                  <c:v>0.13065529942364637</c:v>
                </c:pt>
                <c:pt idx="22">
                  <c:v>0.12706664686344601</c:v>
                </c:pt>
                <c:pt idx="23">
                  <c:v>0.15254396266019998</c:v>
                </c:pt>
                <c:pt idx="24">
                  <c:v>0.14431708579411953</c:v>
                </c:pt>
                <c:pt idx="25">
                  <c:v>0.13520463561772117</c:v>
                </c:pt>
                <c:pt idx="26">
                  <c:v>0.13027854784055859</c:v>
                </c:pt>
                <c:pt idx="27">
                  <c:v>0.13898819744201002</c:v>
                </c:pt>
                <c:pt idx="28">
                  <c:v>0.15290329174161266</c:v>
                </c:pt>
                <c:pt idx="29">
                  <c:v>0.13719557265151366</c:v>
                </c:pt>
                <c:pt idx="30">
                  <c:v>0.1774575030694748</c:v>
                </c:pt>
                <c:pt idx="31">
                  <c:v>0.19598618768066484</c:v>
                </c:pt>
                <c:pt idx="32">
                  <c:v>0.18268879453102821</c:v>
                </c:pt>
                <c:pt idx="33">
                  <c:v>0.188218897805877</c:v>
                </c:pt>
                <c:pt idx="34">
                  <c:v>0.21232290326718528</c:v>
                </c:pt>
                <c:pt idx="35">
                  <c:v>0.19845194648439088</c:v>
                </c:pt>
                <c:pt idx="36">
                  <c:v>0.19459600239503796</c:v>
                </c:pt>
                <c:pt idx="37">
                  <c:v>0.19626639524403852</c:v>
                </c:pt>
                <c:pt idx="38">
                  <c:v>0.19673281460829906</c:v>
                </c:pt>
                <c:pt idx="39">
                  <c:v>0.20722807433853616</c:v>
                </c:pt>
                <c:pt idx="40">
                  <c:v>0.21065826666902648</c:v>
                </c:pt>
                <c:pt idx="41">
                  <c:v>0.19350568699465387</c:v>
                </c:pt>
                <c:pt idx="42">
                  <c:v>0.20391833559249348</c:v>
                </c:pt>
                <c:pt idx="43">
                  <c:v>0.2505706779226532</c:v>
                </c:pt>
                <c:pt idx="44">
                  <c:v>0.25931972669085956</c:v>
                </c:pt>
                <c:pt idx="45">
                  <c:v>0.25712439405513454</c:v>
                </c:pt>
                <c:pt idx="46">
                  <c:v>0.24054654519100863</c:v>
                </c:pt>
                <c:pt idx="47">
                  <c:v>0.24724348172740668</c:v>
                </c:pt>
                <c:pt idx="48">
                  <c:v>0.25768897822500342</c:v>
                </c:pt>
                <c:pt idx="49">
                  <c:v>0.24174186596306949</c:v>
                </c:pt>
                <c:pt idx="50">
                  <c:v>0.31041256890338048</c:v>
                </c:pt>
                <c:pt idx="51">
                  <c:v>0.31516362139945531</c:v>
                </c:pt>
                <c:pt idx="52">
                  <c:v>0.30896086108415227</c:v>
                </c:pt>
                <c:pt idx="53">
                  <c:v>0.29037751269061185</c:v>
                </c:pt>
                <c:pt idx="54">
                  <c:v>0.35034258015875769</c:v>
                </c:pt>
                <c:pt idx="55">
                  <c:v>0.36317390646485204</c:v>
                </c:pt>
                <c:pt idx="56">
                  <c:v>0.38315047274277619</c:v>
                </c:pt>
                <c:pt idx="57">
                  <c:v>0.37815149073780391</c:v>
                </c:pt>
                <c:pt idx="58">
                  <c:v>0.40805064180323514</c:v>
                </c:pt>
                <c:pt idx="59">
                  <c:v>0.37185212561921366</c:v>
                </c:pt>
                <c:pt idx="60">
                  <c:v>0.44354060403309614</c:v>
                </c:pt>
                <c:pt idx="61">
                  <c:v>0.50965104479144929</c:v>
                </c:pt>
                <c:pt idx="62">
                  <c:v>0.5025515057761103</c:v>
                </c:pt>
                <c:pt idx="63">
                  <c:v>0.48654377560066048</c:v>
                </c:pt>
                <c:pt idx="64">
                  <c:v>0.52302746921043619</c:v>
                </c:pt>
                <c:pt idx="65">
                  <c:v>0.52168178207421623</c:v>
                </c:pt>
                <c:pt idx="66">
                  <c:v>0.52785281834761788</c:v>
                </c:pt>
                <c:pt idx="67">
                  <c:v>0.62854660197136658</c:v>
                </c:pt>
                <c:pt idx="68">
                  <c:v>0.58452472843440884</c:v>
                </c:pt>
                <c:pt idx="69">
                  <c:v>0.55417279030908217</c:v>
                </c:pt>
                <c:pt idx="70">
                  <c:v>0.55617189102686615</c:v>
                </c:pt>
                <c:pt idx="71">
                  <c:v>0.65204757751967302</c:v>
                </c:pt>
                <c:pt idx="72">
                  <c:v>0.63205516087757097</c:v>
                </c:pt>
                <c:pt idx="73">
                  <c:v>0.65216208608837689</c:v>
                </c:pt>
                <c:pt idx="74">
                  <c:v>0.74752540407392543</c:v>
                </c:pt>
                <c:pt idx="75">
                  <c:v>0.742686424197604</c:v>
                </c:pt>
                <c:pt idx="76">
                  <c:v>0.87008398907582929</c:v>
                </c:pt>
                <c:pt idx="77">
                  <c:v>0.89529994723871542</c:v>
                </c:pt>
                <c:pt idx="78">
                  <c:v>0.84006165736780181</c:v>
                </c:pt>
                <c:pt idx="79">
                  <c:v>0.83816107695942998</c:v>
                </c:pt>
                <c:pt idx="80">
                  <c:v>0.96331301046601314</c:v>
                </c:pt>
                <c:pt idx="81">
                  <c:v>1.0838422133736052</c:v>
                </c:pt>
                <c:pt idx="82">
                  <c:v>1.0353175513750037</c:v>
                </c:pt>
                <c:pt idx="83">
                  <c:v>1.1589728893430475</c:v>
                </c:pt>
                <c:pt idx="84">
                  <c:v>1.2450733837862669</c:v>
                </c:pt>
                <c:pt idx="85">
                  <c:v>1.2628904304812274</c:v>
                </c:pt>
                <c:pt idx="86">
                  <c:v>1.3091983949212433</c:v>
                </c:pt>
                <c:pt idx="87">
                  <c:v>1.4248804215594073</c:v>
                </c:pt>
                <c:pt idx="88">
                  <c:v>1.4564244776335526</c:v>
                </c:pt>
                <c:pt idx="89">
                  <c:v>1.6296913838948754</c:v>
                </c:pt>
                <c:pt idx="90">
                  <c:v>1.609147335327848</c:v>
                </c:pt>
                <c:pt idx="91">
                  <c:v>1.5831552954962742</c:v>
                </c:pt>
                <c:pt idx="92">
                  <c:v>1.5793986050049289</c:v>
                </c:pt>
                <c:pt idx="93">
                  <c:v>1.6042358483473145</c:v>
                </c:pt>
                <c:pt idx="94">
                  <c:v>1.8178688779163186</c:v>
                </c:pt>
                <c:pt idx="95">
                  <c:v>1.6581576284953639</c:v>
                </c:pt>
                <c:pt idx="96">
                  <c:v>1.8071798334376783</c:v>
                </c:pt>
                <c:pt idx="97">
                  <c:v>1.9551667963449542</c:v>
                </c:pt>
                <c:pt idx="98">
                  <c:v>2.0833018060718169</c:v>
                </c:pt>
                <c:pt idx="99">
                  <c:v>2.188549814910032</c:v>
                </c:pt>
                <c:pt idx="100">
                  <c:v>2.3975728177640985</c:v>
                </c:pt>
                <c:pt idx="101">
                  <c:v>2.4640983088751733</c:v>
                </c:pt>
                <c:pt idx="102">
                  <c:v>2.6149420193329553</c:v>
                </c:pt>
                <c:pt idx="103">
                  <c:v>2.6230179173994985</c:v>
                </c:pt>
                <c:pt idx="104">
                  <c:v>3.0731269951067928</c:v>
                </c:pt>
                <c:pt idx="105">
                  <c:v>3.0460949566349091</c:v>
                </c:pt>
                <c:pt idx="106">
                  <c:v>3.0316909211986331</c:v>
                </c:pt>
                <c:pt idx="107">
                  <c:v>2.9978497777097317</c:v>
                </c:pt>
                <c:pt idx="108">
                  <c:v>2.8666297462793802</c:v>
                </c:pt>
                <c:pt idx="109">
                  <c:v>3.0325753084885569</c:v>
                </c:pt>
                <c:pt idx="110">
                  <c:v>2.9917457008081856</c:v>
                </c:pt>
                <c:pt idx="111">
                  <c:v>3.3744484014617537</c:v>
                </c:pt>
                <c:pt idx="112">
                  <c:v>3.5065356514241852</c:v>
                </c:pt>
                <c:pt idx="113">
                  <c:v>3.2673206876547107</c:v>
                </c:pt>
                <c:pt idx="114">
                  <c:v>3.8391596679692244</c:v>
                </c:pt>
                <c:pt idx="115">
                  <c:v>3.7497192876171339</c:v>
                </c:pt>
                <c:pt idx="116">
                  <c:v>3.7977726482450387</c:v>
                </c:pt>
                <c:pt idx="117">
                  <c:v>4.1533161753824839</c:v>
                </c:pt>
                <c:pt idx="118">
                  <c:v>3.7433393086186482</c:v>
                </c:pt>
                <c:pt idx="119">
                  <c:v>4.1674065402396909</c:v>
                </c:pt>
                <c:pt idx="120">
                  <c:v>4.4024219744389406</c:v>
                </c:pt>
                <c:pt idx="121">
                  <c:v>4.536361208049974</c:v>
                </c:pt>
                <c:pt idx="122">
                  <c:v>4.7982122118920252</c:v>
                </c:pt>
                <c:pt idx="123">
                  <c:v>5.2837883468100078</c:v>
                </c:pt>
                <c:pt idx="124">
                  <c:v>4.9907459538492329</c:v>
                </c:pt>
                <c:pt idx="125">
                  <c:v>5.4256499683491697</c:v>
                </c:pt>
                <c:pt idx="126">
                  <c:v>5.5276364722459386</c:v>
                </c:pt>
                <c:pt idx="127">
                  <c:v>5.7320973150505967</c:v>
                </c:pt>
                <c:pt idx="128">
                  <c:v>5.4626313849041663</c:v>
                </c:pt>
                <c:pt idx="129">
                  <c:v>5.6356293448513632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1-024C-B124-7C962E196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857824"/>
        <c:axId val="1"/>
      </c:scatterChart>
      <c:valAx>
        <c:axId val="18458578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5857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E6-8840-A01A-AE164979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866608"/>
        <c:axId val="1"/>
      </c:scatterChart>
      <c:valAx>
        <c:axId val="184586660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5866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0.94776499999999997</c:v>
                </c:pt>
                <c:pt idx="1">
                  <c:v>0.96344099999999999</c:v>
                </c:pt>
                <c:pt idx="2">
                  <c:v>0.96285100000000001</c:v>
                </c:pt>
                <c:pt idx="3">
                  <c:v>0.96583699999999995</c:v>
                </c:pt>
                <c:pt idx="4">
                  <c:v>0.97419500000000003</c:v>
                </c:pt>
                <c:pt idx="5">
                  <c:v>0.95419399999999999</c:v>
                </c:pt>
                <c:pt idx="6">
                  <c:v>0.96950400000000003</c:v>
                </c:pt>
                <c:pt idx="7">
                  <c:v>0.95060100000000003</c:v>
                </c:pt>
                <c:pt idx="8">
                  <c:v>0.97857400000000005</c:v>
                </c:pt>
                <c:pt idx="9">
                  <c:v>0.96811100000000005</c:v>
                </c:pt>
                <c:pt idx="10">
                  <c:v>0.97570199999999996</c:v>
                </c:pt>
                <c:pt idx="11">
                  <c:v>0.97723800000000005</c:v>
                </c:pt>
                <c:pt idx="12">
                  <c:v>0.966611</c:v>
                </c:pt>
                <c:pt idx="13">
                  <c:v>0.96960400000000002</c:v>
                </c:pt>
                <c:pt idx="14">
                  <c:v>0.97286300000000003</c:v>
                </c:pt>
                <c:pt idx="15">
                  <c:v>0.97348000000000001</c:v>
                </c:pt>
                <c:pt idx="16">
                  <c:v>0.97072999999999998</c:v>
                </c:pt>
                <c:pt idx="17">
                  <c:v>0.968665</c:v>
                </c:pt>
                <c:pt idx="18">
                  <c:v>0.96842499999999998</c:v>
                </c:pt>
                <c:pt idx="19">
                  <c:v>0.97055000000000002</c:v>
                </c:pt>
                <c:pt idx="20">
                  <c:v>0.97027399999999997</c:v>
                </c:pt>
                <c:pt idx="21">
                  <c:v>0.96923700000000002</c:v>
                </c:pt>
                <c:pt idx="22">
                  <c:v>0.96869799999999995</c:v>
                </c:pt>
                <c:pt idx="23">
                  <c:v>0.98121199999999997</c:v>
                </c:pt>
                <c:pt idx="24">
                  <c:v>0.969225</c:v>
                </c:pt>
                <c:pt idx="25">
                  <c:v>0.96758500000000003</c:v>
                </c:pt>
                <c:pt idx="26">
                  <c:v>0.972858</c:v>
                </c:pt>
                <c:pt idx="27">
                  <c:v>0.98236299999999999</c:v>
                </c:pt>
                <c:pt idx="28">
                  <c:v>0.98399000000000003</c:v>
                </c:pt>
                <c:pt idx="29">
                  <c:v>0.96984899999999996</c:v>
                </c:pt>
                <c:pt idx="30">
                  <c:v>0.98438899999999996</c:v>
                </c:pt>
                <c:pt idx="31">
                  <c:v>0.97713700000000003</c:v>
                </c:pt>
                <c:pt idx="32">
                  <c:v>0.97248199999999996</c:v>
                </c:pt>
                <c:pt idx="33">
                  <c:v>0.98079099999999997</c:v>
                </c:pt>
                <c:pt idx="34">
                  <c:v>0.96721400000000002</c:v>
                </c:pt>
                <c:pt idx="35">
                  <c:v>0.97770699999999999</c:v>
                </c:pt>
                <c:pt idx="36">
                  <c:v>0.98090599999999994</c:v>
                </c:pt>
                <c:pt idx="37">
                  <c:v>0.98038599999999998</c:v>
                </c:pt>
                <c:pt idx="38">
                  <c:v>0.98438000000000003</c:v>
                </c:pt>
                <c:pt idx="39">
                  <c:v>0.97775100000000004</c:v>
                </c:pt>
                <c:pt idx="40">
                  <c:v>0.97623199999999999</c:v>
                </c:pt>
                <c:pt idx="41">
                  <c:v>0.97763299999999997</c:v>
                </c:pt>
                <c:pt idx="42">
                  <c:v>0.98495500000000002</c:v>
                </c:pt>
                <c:pt idx="43">
                  <c:v>0.99017200000000005</c:v>
                </c:pt>
                <c:pt idx="44">
                  <c:v>0.98268</c:v>
                </c:pt>
                <c:pt idx="45">
                  <c:v>0.98494899999999996</c:v>
                </c:pt>
                <c:pt idx="46">
                  <c:v>0.98565899999999995</c:v>
                </c:pt>
                <c:pt idx="47">
                  <c:v>0.98386899999999999</c:v>
                </c:pt>
                <c:pt idx="48">
                  <c:v>0.98423899999999998</c:v>
                </c:pt>
                <c:pt idx="49">
                  <c:v>0.98138400000000003</c:v>
                </c:pt>
                <c:pt idx="50">
                  <c:v>0.98387999999999998</c:v>
                </c:pt>
                <c:pt idx="51">
                  <c:v>0.98732500000000001</c:v>
                </c:pt>
                <c:pt idx="52">
                  <c:v>0.98180599999999996</c:v>
                </c:pt>
                <c:pt idx="53">
                  <c:v>0.97860599999999998</c:v>
                </c:pt>
                <c:pt idx="54">
                  <c:v>0.98337799999999997</c:v>
                </c:pt>
                <c:pt idx="55">
                  <c:v>0.98250000000000004</c:v>
                </c:pt>
                <c:pt idx="56">
                  <c:v>0.98144799999999999</c:v>
                </c:pt>
                <c:pt idx="57">
                  <c:v>0.97880800000000001</c:v>
                </c:pt>
                <c:pt idx="58">
                  <c:v>0.981236</c:v>
                </c:pt>
                <c:pt idx="59">
                  <c:v>0.97499199999999997</c:v>
                </c:pt>
                <c:pt idx="60">
                  <c:v>0.98770100000000005</c:v>
                </c:pt>
                <c:pt idx="61">
                  <c:v>0.97922100000000001</c:v>
                </c:pt>
                <c:pt idx="62">
                  <c:v>0.97171700000000005</c:v>
                </c:pt>
                <c:pt idx="63">
                  <c:v>0.96663600000000005</c:v>
                </c:pt>
                <c:pt idx="64">
                  <c:v>0.967055</c:v>
                </c:pt>
                <c:pt idx="65">
                  <c:v>0.97743999999999998</c:v>
                </c:pt>
                <c:pt idx="66">
                  <c:v>0.977186</c:v>
                </c:pt>
                <c:pt idx="67">
                  <c:v>0.96881899999999999</c:v>
                </c:pt>
                <c:pt idx="68">
                  <c:v>0.97218499999999997</c:v>
                </c:pt>
                <c:pt idx="69">
                  <c:v>0.97479099999999996</c:v>
                </c:pt>
                <c:pt idx="70">
                  <c:v>0.97989000000000004</c:v>
                </c:pt>
                <c:pt idx="71">
                  <c:v>0.97768100000000002</c:v>
                </c:pt>
                <c:pt idx="72">
                  <c:v>0.96853500000000003</c:v>
                </c:pt>
                <c:pt idx="73">
                  <c:v>0.97755300000000001</c:v>
                </c:pt>
                <c:pt idx="74">
                  <c:v>0.97436500000000004</c:v>
                </c:pt>
                <c:pt idx="75">
                  <c:v>0.98199899999999996</c:v>
                </c:pt>
                <c:pt idx="76">
                  <c:v>0.98278600000000005</c:v>
                </c:pt>
                <c:pt idx="77">
                  <c:v>0.97436</c:v>
                </c:pt>
                <c:pt idx="78">
                  <c:v>0.977827</c:v>
                </c:pt>
                <c:pt idx="79">
                  <c:v>0.96957099999999996</c:v>
                </c:pt>
                <c:pt idx="80">
                  <c:v>0.97333700000000001</c:v>
                </c:pt>
                <c:pt idx="81">
                  <c:v>0.97228000000000003</c:v>
                </c:pt>
                <c:pt idx="82">
                  <c:v>0.98358500000000004</c:v>
                </c:pt>
                <c:pt idx="83">
                  <c:v>0.98218499999999997</c:v>
                </c:pt>
                <c:pt idx="84">
                  <c:v>0.98448999999999998</c:v>
                </c:pt>
                <c:pt idx="85">
                  <c:v>0.97827299999999995</c:v>
                </c:pt>
                <c:pt idx="86">
                  <c:v>0.984433</c:v>
                </c:pt>
                <c:pt idx="87">
                  <c:v>0.98763500000000004</c:v>
                </c:pt>
                <c:pt idx="88">
                  <c:v>0.98689899999999997</c:v>
                </c:pt>
                <c:pt idx="89">
                  <c:v>0.98717100000000002</c:v>
                </c:pt>
                <c:pt idx="90">
                  <c:v>0.98889400000000005</c:v>
                </c:pt>
                <c:pt idx="91">
                  <c:v>0.98192599999999997</c:v>
                </c:pt>
                <c:pt idx="92">
                  <c:v>0.988286</c:v>
                </c:pt>
                <c:pt idx="93">
                  <c:v>0.98622799999999999</c:v>
                </c:pt>
                <c:pt idx="94">
                  <c:v>0.98702900000000005</c:v>
                </c:pt>
                <c:pt idx="95">
                  <c:v>0.98320600000000002</c:v>
                </c:pt>
                <c:pt idx="96">
                  <c:v>0.987537</c:v>
                </c:pt>
                <c:pt idx="97">
                  <c:v>0.98492500000000005</c:v>
                </c:pt>
                <c:pt idx="98">
                  <c:v>0.98651500000000003</c:v>
                </c:pt>
                <c:pt idx="99">
                  <c:v>0.99021899999999996</c:v>
                </c:pt>
                <c:pt idx="100">
                  <c:v>0.98484700000000003</c:v>
                </c:pt>
                <c:pt idx="101">
                  <c:v>0.98438800000000004</c:v>
                </c:pt>
                <c:pt idx="102">
                  <c:v>0.99282300000000001</c:v>
                </c:pt>
                <c:pt idx="103">
                  <c:v>0.98730799999999996</c:v>
                </c:pt>
                <c:pt idx="104">
                  <c:v>0.98592599999999997</c:v>
                </c:pt>
                <c:pt idx="105">
                  <c:v>0.98949900000000002</c:v>
                </c:pt>
                <c:pt idx="106">
                  <c:v>0.98700900000000003</c:v>
                </c:pt>
                <c:pt idx="107">
                  <c:v>0.98552799999999996</c:v>
                </c:pt>
                <c:pt idx="108">
                  <c:v>0.98810500000000001</c:v>
                </c:pt>
                <c:pt idx="109">
                  <c:v>0.98638000000000003</c:v>
                </c:pt>
                <c:pt idx="110">
                  <c:v>0.98855400000000004</c:v>
                </c:pt>
                <c:pt idx="111">
                  <c:v>0.98803200000000002</c:v>
                </c:pt>
                <c:pt idx="112">
                  <c:v>0.98498600000000003</c:v>
                </c:pt>
                <c:pt idx="113">
                  <c:v>0.986676</c:v>
                </c:pt>
                <c:pt idx="114">
                  <c:v>0.98647200000000002</c:v>
                </c:pt>
                <c:pt idx="115">
                  <c:v>0.987375</c:v>
                </c:pt>
                <c:pt idx="116">
                  <c:v>0.97437499999999999</c:v>
                </c:pt>
                <c:pt idx="117">
                  <c:v>0.97886399999999996</c:v>
                </c:pt>
                <c:pt idx="118">
                  <c:v>0.97872599999999998</c:v>
                </c:pt>
                <c:pt idx="119">
                  <c:v>0.98</c:v>
                </c:pt>
                <c:pt idx="120">
                  <c:v>0.98218899999999998</c:v>
                </c:pt>
                <c:pt idx="121">
                  <c:v>0.98409400000000002</c:v>
                </c:pt>
                <c:pt idx="122">
                  <c:v>0.97902599999999995</c:v>
                </c:pt>
                <c:pt idx="123">
                  <c:v>0.96906300000000001</c:v>
                </c:pt>
                <c:pt idx="124">
                  <c:v>0.96691700000000003</c:v>
                </c:pt>
                <c:pt idx="125">
                  <c:v>0.96482500000000004</c:v>
                </c:pt>
                <c:pt idx="126">
                  <c:v>0.96029799999999998</c:v>
                </c:pt>
                <c:pt idx="127">
                  <c:v>0.96445000000000003</c:v>
                </c:pt>
                <c:pt idx="128">
                  <c:v>0.96638900000000005</c:v>
                </c:pt>
                <c:pt idx="129">
                  <c:v>0.95751399999999998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0-BB42-9FB8-55C23A1D83C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0.98157899999999998</c:v>
                </c:pt>
                <c:pt idx="1">
                  <c:v>0.97301000000000004</c:v>
                </c:pt>
                <c:pt idx="2">
                  <c:v>0.98514900000000005</c:v>
                </c:pt>
                <c:pt idx="3">
                  <c:v>0.97094400000000003</c:v>
                </c:pt>
                <c:pt idx="4">
                  <c:v>0.97206899999999996</c:v>
                </c:pt>
                <c:pt idx="5">
                  <c:v>0.97033100000000005</c:v>
                </c:pt>
                <c:pt idx="6">
                  <c:v>0.966839</c:v>
                </c:pt>
                <c:pt idx="7">
                  <c:v>0.97454499999999999</c:v>
                </c:pt>
                <c:pt idx="8">
                  <c:v>0.98252799999999996</c:v>
                </c:pt>
                <c:pt idx="9">
                  <c:v>0.981908</c:v>
                </c:pt>
                <c:pt idx="10">
                  <c:v>0.975804</c:v>
                </c:pt>
                <c:pt idx="11">
                  <c:v>0.96790100000000001</c:v>
                </c:pt>
                <c:pt idx="12">
                  <c:v>0.97497299999999998</c:v>
                </c:pt>
                <c:pt idx="13">
                  <c:v>0.97841900000000004</c:v>
                </c:pt>
                <c:pt idx="14">
                  <c:v>0.97236100000000003</c:v>
                </c:pt>
                <c:pt idx="15">
                  <c:v>0.97876399999999997</c:v>
                </c:pt>
                <c:pt idx="16">
                  <c:v>0.97815600000000003</c:v>
                </c:pt>
                <c:pt idx="17">
                  <c:v>0.97683600000000004</c:v>
                </c:pt>
                <c:pt idx="18">
                  <c:v>0.97686700000000004</c:v>
                </c:pt>
                <c:pt idx="19">
                  <c:v>0.97426699999999999</c:v>
                </c:pt>
                <c:pt idx="20">
                  <c:v>0.92916399999999999</c:v>
                </c:pt>
                <c:pt idx="21">
                  <c:v>0.97860999999999998</c:v>
                </c:pt>
                <c:pt idx="22">
                  <c:v>0.97508099999999998</c:v>
                </c:pt>
                <c:pt idx="23">
                  <c:v>0.98238300000000001</c:v>
                </c:pt>
                <c:pt idx="24">
                  <c:v>0.98446599999999995</c:v>
                </c:pt>
                <c:pt idx="25">
                  <c:v>0.980711</c:v>
                </c:pt>
                <c:pt idx="26">
                  <c:v>0.98485299999999998</c:v>
                </c:pt>
                <c:pt idx="27">
                  <c:v>0.97372300000000001</c:v>
                </c:pt>
                <c:pt idx="28">
                  <c:v>0.98587400000000003</c:v>
                </c:pt>
                <c:pt idx="29">
                  <c:v>0.98451200000000005</c:v>
                </c:pt>
                <c:pt idx="30">
                  <c:v>0.97996399999999995</c:v>
                </c:pt>
                <c:pt idx="31">
                  <c:v>0.98598699999999995</c:v>
                </c:pt>
                <c:pt idx="32">
                  <c:v>0.98118700000000003</c:v>
                </c:pt>
                <c:pt idx="33">
                  <c:v>0.98304499999999995</c:v>
                </c:pt>
                <c:pt idx="34">
                  <c:v>0.98767000000000005</c:v>
                </c:pt>
                <c:pt idx="35">
                  <c:v>0.977572</c:v>
                </c:pt>
                <c:pt idx="36">
                  <c:v>0.98564700000000005</c:v>
                </c:pt>
                <c:pt idx="37">
                  <c:v>0.98812299999999997</c:v>
                </c:pt>
                <c:pt idx="38">
                  <c:v>0.98392199999999996</c:v>
                </c:pt>
                <c:pt idx="39">
                  <c:v>0.98350599999999999</c:v>
                </c:pt>
                <c:pt idx="40">
                  <c:v>0.98597900000000005</c:v>
                </c:pt>
                <c:pt idx="41">
                  <c:v>0.98631999999999997</c:v>
                </c:pt>
                <c:pt idx="42">
                  <c:v>0.987541</c:v>
                </c:pt>
                <c:pt idx="43">
                  <c:v>0.98808499999999999</c:v>
                </c:pt>
                <c:pt idx="44">
                  <c:v>0.98991200000000001</c:v>
                </c:pt>
                <c:pt idx="45">
                  <c:v>0.98919500000000005</c:v>
                </c:pt>
                <c:pt idx="46">
                  <c:v>0.98658000000000001</c:v>
                </c:pt>
                <c:pt idx="47">
                  <c:v>0.98477899999999996</c:v>
                </c:pt>
                <c:pt idx="48">
                  <c:v>0.98658000000000001</c:v>
                </c:pt>
                <c:pt idx="49">
                  <c:v>0.98630600000000002</c:v>
                </c:pt>
                <c:pt idx="50">
                  <c:v>0.98876600000000003</c:v>
                </c:pt>
                <c:pt idx="51">
                  <c:v>0.98727799999999999</c:v>
                </c:pt>
                <c:pt idx="52">
                  <c:v>0.98758599999999996</c:v>
                </c:pt>
                <c:pt idx="53">
                  <c:v>0.98916300000000001</c:v>
                </c:pt>
                <c:pt idx="54">
                  <c:v>0.98432399999999998</c:v>
                </c:pt>
                <c:pt idx="55">
                  <c:v>0.99026499999999995</c:v>
                </c:pt>
                <c:pt idx="56">
                  <c:v>0.98856900000000003</c:v>
                </c:pt>
                <c:pt idx="57">
                  <c:v>0.98572899999999997</c:v>
                </c:pt>
                <c:pt idx="58">
                  <c:v>0.98514699999999999</c:v>
                </c:pt>
                <c:pt idx="59">
                  <c:v>0.98736800000000002</c:v>
                </c:pt>
                <c:pt idx="60">
                  <c:v>0.98567800000000005</c:v>
                </c:pt>
                <c:pt idx="61">
                  <c:v>0.98020399999999996</c:v>
                </c:pt>
                <c:pt idx="62">
                  <c:v>0.98523700000000003</c:v>
                </c:pt>
                <c:pt idx="63">
                  <c:v>0.98092299999999999</c:v>
                </c:pt>
                <c:pt idx="64">
                  <c:v>0.97807200000000005</c:v>
                </c:pt>
                <c:pt idx="65">
                  <c:v>0.97623800000000005</c:v>
                </c:pt>
                <c:pt idx="66">
                  <c:v>0.97941199999999995</c:v>
                </c:pt>
                <c:pt idx="67">
                  <c:v>0.98129100000000002</c:v>
                </c:pt>
                <c:pt idx="68">
                  <c:v>0.98076700000000006</c:v>
                </c:pt>
                <c:pt idx="69">
                  <c:v>0.97664799999999996</c:v>
                </c:pt>
                <c:pt idx="70">
                  <c:v>0.98394199999999998</c:v>
                </c:pt>
                <c:pt idx="71">
                  <c:v>0.98081399999999996</c:v>
                </c:pt>
                <c:pt idx="72">
                  <c:v>0.98566100000000001</c:v>
                </c:pt>
                <c:pt idx="73">
                  <c:v>0.980549</c:v>
                </c:pt>
                <c:pt idx="74">
                  <c:v>0.974576</c:v>
                </c:pt>
                <c:pt idx="75">
                  <c:v>0.98435499999999998</c:v>
                </c:pt>
                <c:pt idx="76">
                  <c:v>0.98096399999999995</c:v>
                </c:pt>
                <c:pt idx="77">
                  <c:v>0.97628400000000004</c:v>
                </c:pt>
                <c:pt idx="78">
                  <c:v>0.98913399999999996</c:v>
                </c:pt>
                <c:pt idx="79">
                  <c:v>0.98036000000000001</c:v>
                </c:pt>
                <c:pt idx="80">
                  <c:v>0.97692699999999999</c:v>
                </c:pt>
                <c:pt idx="81">
                  <c:v>0.98376799999999998</c:v>
                </c:pt>
                <c:pt idx="82">
                  <c:v>0.98567199999999999</c:v>
                </c:pt>
                <c:pt idx="83">
                  <c:v>0.98865599999999998</c:v>
                </c:pt>
                <c:pt idx="84">
                  <c:v>0.98635499999999998</c:v>
                </c:pt>
                <c:pt idx="85">
                  <c:v>0.99122399999999999</c:v>
                </c:pt>
                <c:pt idx="86">
                  <c:v>0.99060400000000004</c:v>
                </c:pt>
                <c:pt idx="87">
                  <c:v>0.98890900000000004</c:v>
                </c:pt>
                <c:pt idx="88">
                  <c:v>0.98944699999999997</c:v>
                </c:pt>
                <c:pt idx="89">
                  <c:v>0.99124699999999999</c:v>
                </c:pt>
                <c:pt idx="90">
                  <c:v>0.99379899999999999</c:v>
                </c:pt>
                <c:pt idx="91">
                  <c:v>0.99510799999999999</c:v>
                </c:pt>
                <c:pt idx="92">
                  <c:v>0.99353000000000002</c:v>
                </c:pt>
                <c:pt idx="93">
                  <c:v>0.98811899999999997</c:v>
                </c:pt>
                <c:pt idx="94">
                  <c:v>0.99357099999999998</c:v>
                </c:pt>
                <c:pt idx="95">
                  <c:v>0.99100299999999997</c:v>
                </c:pt>
                <c:pt idx="96">
                  <c:v>0.99001600000000001</c:v>
                </c:pt>
                <c:pt idx="97">
                  <c:v>0.99073599999999995</c:v>
                </c:pt>
                <c:pt idx="98">
                  <c:v>0.99151299999999998</c:v>
                </c:pt>
                <c:pt idx="99">
                  <c:v>0.99216899999999997</c:v>
                </c:pt>
                <c:pt idx="100">
                  <c:v>0.99257300000000004</c:v>
                </c:pt>
                <c:pt idx="101">
                  <c:v>0.99028099999999997</c:v>
                </c:pt>
                <c:pt idx="102">
                  <c:v>0.99454900000000002</c:v>
                </c:pt>
                <c:pt idx="103">
                  <c:v>0.99534999999999996</c:v>
                </c:pt>
                <c:pt idx="104">
                  <c:v>0.99200999999999995</c:v>
                </c:pt>
                <c:pt idx="105">
                  <c:v>0.99373299999999998</c:v>
                </c:pt>
                <c:pt idx="106">
                  <c:v>0.99308099999999999</c:v>
                </c:pt>
                <c:pt idx="107">
                  <c:v>0.99356299999999997</c:v>
                </c:pt>
                <c:pt idx="108">
                  <c:v>0.99281699999999995</c:v>
                </c:pt>
                <c:pt idx="109">
                  <c:v>0.98945000000000005</c:v>
                </c:pt>
                <c:pt idx="110">
                  <c:v>0.99133800000000005</c:v>
                </c:pt>
                <c:pt idx="111">
                  <c:v>0.99092599999999997</c:v>
                </c:pt>
                <c:pt idx="112">
                  <c:v>0.99184600000000001</c:v>
                </c:pt>
                <c:pt idx="113">
                  <c:v>0.98955199999999999</c:v>
                </c:pt>
                <c:pt idx="114">
                  <c:v>0.99454100000000001</c:v>
                </c:pt>
                <c:pt idx="115">
                  <c:v>0.99044399999999999</c:v>
                </c:pt>
                <c:pt idx="116">
                  <c:v>0.99229299999999998</c:v>
                </c:pt>
                <c:pt idx="117">
                  <c:v>0.99073999999999995</c:v>
                </c:pt>
                <c:pt idx="118">
                  <c:v>0.98908099999999999</c:v>
                </c:pt>
                <c:pt idx="119">
                  <c:v>0.98948700000000001</c:v>
                </c:pt>
                <c:pt idx="120">
                  <c:v>0.98972899999999997</c:v>
                </c:pt>
                <c:pt idx="121">
                  <c:v>0.98654500000000001</c:v>
                </c:pt>
                <c:pt idx="122">
                  <c:v>0.98967099999999997</c:v>
                </c:pt>
                <c:pt idx="123">
                  <c:v>0.98601099999999997</c:v>
                </c:pt>
                <c:pt idx="124">
                  <c:v>0.98909100000000005</c:v>
                </c:pt>
                <c:pt idx="125">
                  <c:v>0.98670500000000005</c:v>
                </c:pt>
                <c:pt idx="126">
                  <c:v>0.98531299999999999</c:v>
                </c:pt>
                <c:pt idx="127">
                  <c:v>0.98983600000000005</c:v>
                </c:pt>
                <c:pt idx="128">
                  <c:v>0.98498799999999997</c:v>
                </c:pt>
                <c:pt idx="129">
                  <c:v>0.987927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00-BB42-9FB8-55C23A1D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078192"/>
        <c:axId val="1"/>
      </c:scatterChart>
      <c:valAx>
        <c:axId val="18460781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078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0.28645780925891218</c:v>
                </c:pt>
                <c:pt idx="1">
                  <c:v>0.27683374521842613</c:v>
                </c:pt>
                <c:pt idx="2">
                  <c:v>0.28685985445758544</c:v>
                </c:pt>
                <c:pt idx="3">
                  <c:v>0.28578061338458105</c:v>
                </c:pt>
                <c:pt idx="4">
                  <c:v>0.25807323119954234</c:v>
                </c:pt>
                <c:pt idx="5">
                  <c:v>0.26888129713185738</c:v>
                </c:pt>
                <c:pt idx="6">
                  <c:v>0.28358299611908355</c:v>
                </c:pt>
                <c:pt idx="7">
                  <c:v>0.2807820665120801</c:v>
                </c:pt>
                <c:pt idx="8">
                  <c:v>0.2729426291483309</c:v>
                </c:pt>
                <c:pt idx="9">
                  <c:v>0.27655763813203721</c:v>
                </c:pt>
                <c:pt idx="10">
                  <c:v>0.28453800574891169</c:v>
                </c:pt>
                <c:pt idx="11">
                  <c:v>0.29735796346147897</c:v>
                </c:pt>
                <c:pt idx="12">
                  <c:v>0.30125592939486379</c:v>
                </c:pt>
                <c:pt idx="13">
                  <c:v>0.29372315361583007</c:v>
                </c:pt>
                <c:pt idx="14">
                  <c:v>0.30499207671220041</c:v>
                </c:pt>
                <c:pt idx="15">
                  <c:v>0.2909010879198663</c:v>
                </c:pt>
                <c:pt idx="16">
                  <c:v>0.28305346203005866</c:v>
                </c:pt>
                <c:pt idx="17">
                  <c:v>0.28856893374456233</c:v>
                </c:pt>
                <c:pt idx="18">
                  <c:v>0.28869771838387698</c:v>
                </c:pt>
                <c:pt idx="19">
                  <c:v>0.28732799395671849</c:v>
                </c:pt>
                <c:pt idx="20">
                  <c:v>0.28780888322873066</c:v>
                </c:pt>
                <c:pt idx="21">
                  <c:v>0.30744372751135068</c:v>
                </c:pt>
                <c:pt idx="22">
                  <c:v>0.29208903035536188</c:v>
                </c:pt>
                <c:pt idx="23">
                  <c:v>0.31308191464262158</c:v>
                </c:pt>
                <c:pt idx="24">
                  <c:v>0.30645284029925762</c:v>
                </c:pt>
                <c:pt idx="25">
                  <c:v>0.31173363242022223</c:v>
                </c:pt>
                <c:pt idx="26">
                  <c:v>0.31198128558235277</c:v>
                </c:pt>
                <c:pt idx="27">
                  <c:v>0.32778911291969226</c:v>
                </c:pt>
                <c:pt idx="28">
                  <c:v>0.32010930782714986</c:v>
                </c:pt>
                <c:pt idx="29">
                  <c:v>0.31801355348632993</c:v>
                </c:pt>
                <c:pt idx="30">
                  <c:v>0.32164599510097824</c:v>
                </c:pt>
                <c:pt idx="31">
                  <c:v>0.32089696827365527</c:v>
                </c:pt>
                <c:pt idx="32">
                  <c:v>0.30109860359692237</c:v>
                </c:pt>
                <c:pt idx="33">
                  <c:v>0.31731175278911178</c:v>
                </c:pt>
                <c:pt idx="34">
                  <c:v>0.30815234339994624</c:v>
                </c:pt>
                <c:pt idx="35">
                  <c:v>0.3237589270530723</c:v>
                </c:pt>
                <c:pt idx="36">
                  <c:v>0.31925810663177728</c:v>
                </c:pt>
                <c:pt idx="37">
                  <c:v>0.3133371460977637</c:v>
                </c:pt>
                <c:pt idx="38">
                  <c:v>0.33881337701868997</c:v>
                </c:pt>
                <c:pt idx="39">
                  <c:v>0.33859451859582795</c:v>
                </c:pt>
                <c:pt idx="40">
                  <c:v>0.34150586435524544</c:v>
                </c:pt>
                <c:pt idx="41">
                  <c:v>0.33057030400529042</c:v>
                </c:pt>
                <c:pt idx="42">
                  <c:v>0.33674967436791009</c:v>
                </c:pt>
                <c:pt idx="43">
                  <c:v>0.33549129319420895</c:v>
                </c:pt>
                <c:pt idx="44">
                  <c:v>0.34492019911603644</c:v>
                </c:pt>
                <c:pt idx="45">
                  <c:v>0.34085232225127626</c:v>
                </c:pt>
                <c:pt idx="46">
                  <c:v>0.34839747349890982</c:v>
                </c:pt>
                <c:pt idx="47">
                  <c:v>0.31994190425907482</c:v>
                </c:pt>
                <c:pt idx="48">
                  <c:v>0.32773297433868842</c:v>
                </c:pt>
                <c:pt idx="49">
                  <c:v>0.33042509362005706</c:v>
                </c:pt>
                <c:pt idx="50">
                  <c:v>0.33788434646910814</c:v>
                </c:pt>
                <c:pt idx="51">
                  <c:v>0.33837311999999997</c:v>
                </c:pt>
                <c:pt idx="52">
                  <c:v>0.34225326929122263</c:v>
                </c:pt>
                <c:pt idx="53">
                  <c:v>0.3267077548888136</c:v>
                </c:pt>
                <c:pt idx="54">
                  <c:v>0.33062632833964023</c:v>
                </c:pt>
                <c:pt idx="55">
                  <c:v>0.32998283843652237</c:v>
                </c:pt>
                <c:pt idx="56">
                  <c:v>0.32712014210996426</c:v>
                </c:pt>
                <c:pt idx="57">
                  <c:v>0.32197416290787312</c:v>
                </c:pt>
                <c:pt idx="58">
                  <c:v>0.32367882664055897</c:v>
                </c:pt>
                <c:pt idx="59">
                  <c:v>0.31201834672837331</c:v>
                </c:pt>
                <c:pt idx="60">
                  <c:v>0.31149219603630446</c:v>
                </c:pt>
                <c:pt idx="61">
                  <c:v>0.30559311445214205</c:v>
                </c:pt>
                <c:pt idx="62">
                  <c:v>0.31202269453127768</c:v>
                </c:pt>
                <c:pt idx="63">
                  <c:v>0.29383874494963197</c:v>
                </c:pt>
                <c:pt idx="64">
                  <c:v>0.29650805999200358</c:v>
                </c:pt>
                <c:pt idx="65">
                  <c:v>0.31048998375744441</c:v>
                </c:pt>
                <c:pt idx="66">
                  <c:v>0.30400495256589938</c:v>
                </c:pt>
                <c:pt idx="67">
                  <c:v>0.29921705602744875</c:v>
                </c:pt>
                <c:pt idx="68">
                  <c:v>0.31566159116892806</c:v>
                </c:pt>
                <c:pt idx="69">
                  <c:v>0.2986729664349525</c:v>
                </c:pt>
                <c:pt idx="70">
                  <c:v>0.2980485058507395</c:v>
                </c:pt>
                <c:pt idx="71">
                  <c:v>0.30533550585555402</c:v>
                </c:pt>
                <c:pt idx="72">
                  <c:v>0.30831904679600075</c:v>
                </c:pt>
                <c:pt idx="73">
                  <c:v>0.30821390992942277</c:v>
                </c:pt>
                <c:pt idx="74">
                  <c:v>0.31035507932159495</c:v>
                </c:pt>
                <c:pt idx="75">
                  <c:v>0.29690424064479076</c:v>
                </c:pt>
                <c:pt idx="76">
                  <c:v>0.30786809720211256</c:v>
                </c:pt>
                <c:pt idx="77">
                  <c:v>0.29660790987117219</c:v>
                </c:pt>
                <c:pt idx="78">
                  <c:v>0.30690155424162108</c:v>
                </c:pt>
                <c:pt idx="79">
                  <c:v>0.31542729856609081</c:v>
                </c:pt>
                <c:pt idx="80">
                  <c:v>0.30649884162880359</c:v>
                </c:pt>
                <c:pt idx="81">
                  <c:v>0.31890633838779908</c:v>
                </c:pt>
                <c:pt idx="82">
                  <c:v>0.31684083373746091</c:v>
                </c:pt>
                <c:pt idx="83">
                  <c:v>0.3233112190491178</c:v>
                </c:pt>
                <c:pt idx="84">
                  <c:v>0.3247665305387063</c:v>
                </c:pt>
                <c:pt idx="85">
                  <c:v>0.31676761185034774</c:v>
                </c:pt>
                <c:pt idx="86">
                  <c:v>0.33990069742024526</c:v>
                </c:pt>
                <c:pt idx="87">
                  <c:v>0.35987242559043753</c:v>
                </c:pt>
                <c:pt idx="88">
                  <c:v>0.3547621540687369</c:v>
                </c:pt>
                <c:pt idx="89">
                  <c:v>0.3425180800956194</c:v>
                </c:pt>
                <c:pt idx="90">
                  <c:v>0.34862928340736354</c:v>
                </c:pt>
                <c:pt idx="91">
                  <c:v>0.34952184889226778</c:v>
                </c:pt>
                <c:pt idx="92">
                  <c:v>0.34609254192934458</c:v>
                </c:pt>
                <c:pt idx="93">
                  <c:v>0.35552124945179925</c:v>
                </c:pt>
                <c:pt idx="94">
                  <c:v>0.34066564031386182</c:v>
                </c:pt>
                <c:pt idx="95">
                  <c:v>0.34826936690938504</c:v>
                </c:pt>
                <c:pt idx="96">
                  <c:v>0.3472392966502546</c:v>
                </c:pt>
                <c:pt idx="97">
                  <c:v>0.34923036069209262</c:v>
                </c:pt>
                <c:pt idx="98">
                  <c:v>0.33464457128358682</c:v>
                </c:pt>
                <c:pt idx="99">
                  <c:v>0.33467115171948403</c:v>
                </c:pt>
                <c:pt idx="100">
                  <c:v>0.34273057155658454</c:v>
                </c:pt>
                <c:pt idx="101">
                  <c:v>0.34116318884703439</c:v>
                </c:pt>
                <c:pt idx="102">
                  <c:v>0.33911909420828534</c:v>
                </c:pt>
                <c:pt idx="103">
                  <c:v>0.33709392228921831</c:v>
                </c:pt>
                <c:pt idx="104">
                  <c:v>0.32954739482608109</c:v>
                </c:pt>
                <c:pt idx="105">
                  <c:v>0.34213940902153095</c:v>
                </c:pt>
                <c:pt idx="106">
                  <c:v>0.34153509269062049</c:v>
                </c:pt>
                <c:pt idx="107">
                  <c:v>0.32302438995129207</c:v>
                </c:pt>
                <c:pt idx="108">
                  <c:v>0.32792247293920923</c:v>
                </c:pt>
                <c:pt idx="109">
                  <c:v>0.33695836612767321</c:v>
                </c:pt>
                <c:pt idx="110">
                  <c:v>0.3302876989779544</c:v>
                </c:pt>
                <c:pt idx="111">
                  <c:v>0.32253721585075418</c:v>
                </c:pt>
                <c:pt idx="112">
                  <c:v>0.31613830343145788</c:v>
                </c:pt>
                <c:pt idx="113">
                  <c:v>0.31596967887008942</c:v>
                </c:pt>
                <c:pt idx="114">
                  <c:v>0.30453070689831263</c:v>
                </c:pt>
                <c:pt idx="115">
                  <c:v>0.30663034403538442</c:v>
                </c:pt>
                <c:pt idx="116">
                  <c:v>0.26647721039239392</c:v>
                </c:pt>
                <c:pt idx="117">
                  <c:v>0.2626663789472875</c:v>
                </c:pt>
                <c:pt idx="118">
                  <c:v>0.25968746683646404</c:v>
                </c:pt>
                <c:pt idx="119">
                  <c:v>0.25867283817904829</c:v>
                </c:pt>
                <c:pt idx="120">
                  <c:v>0.2689067005701844</c:v>
                </c:pt>
                <c:pt idx="121">
                  <c:v>0.25351368967546772</c:v>
                </c:pt>
                <c:pt idx="122">
                  <c:v>0.25046089335649468</c:v>
                </c:pt>
                <c:pt idx="123">
                  <c:v>0.25204994849707085</c:v>
                </c:pt>
                <c:pt idx="124">
                  <c:v>0.24191741585743815</c:v>
                </c:pt>
                <c:pt idx="125">
                  <c:v>0.23740789700882886</c:v>
                </c:pt>
                <c:pt idx="126">
                  <c:v>0.22187886739911872</c:v>
                </c:pt>
                <c:pt idx="127">
                  <c:v>0.21073004639059925</c:v>
                </c:pt>
                <c:pt idx="128">
                  <c:v>0.1955783529490972</c:v>
                </c:pt>
                <c:pt idx="129">
                  <c:v>0.18560682250322522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F2-C24F-B959-01ADEEDACBA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0.3020999199609492</c:v>
                </c:pt>
                <c:pt idx="1">
                  <c:v>0.31740607542910071</c:v>
                </c:pt>
                <c:pt idx="2">
                  <c:v>0.32601058076819078</c:v>
                </c:pt>
                <c:pt idx="3">
                  <c:v>0.31170289608177165</c:v>
                </c:pt>
                <c:pt idx="4">
                  <c:v>0.29640447266753805</c:v>
                </c:pt>
                <c:pt idx="5">
                  <c:v>0.29988630263022326</c:v>
                </c:pt>
                <c:pt idx="6">
                  <c:v>0.31466671444633076</c:v>
                </c:pt>
                <c:pt idx="7">
                  <c:v>0.3081493045295472</c:v>
                </c:pt>
                <c:pt idx="8">
                  <c:v>0.3257165225588437</c:v>
                </c:pt>
                <c:pt idx="9">
                  <c:v>0.31446040878971793</c:v>
                </c:pt>
                <c:pt idx="10">
                  <c:v>0.31620566013574075</c:v>
                </c:pt>
                <c:pt idx="11">
                  <c:v>0.31839267797799486</c:v>
                </c:pt>
                <c:pt idx="12">
                  <c:v>0.33124921701257304</c:v>
                </c:pt>
                <c:pt idx="13">
                  <c:v>0.33001544504970054</c:v>
                </c:pt>
                <c:pt idx="14">
                  <c:v>0.32232722355634152</c:v>
                </c:pt>
                <c:pt idx="15">
                  <c:v>0.3088205500423693</c:v>
                </c:pt>
                <c:pt idx="16">
                  <c:v>0.32809709613397753</c:v>
                </c:pt>
                <c:pt idx="17">
                  <c:v>0.31304634133492554</c:v>
                </c:pt>
                <c:pt idx="18">
                  <c:v>0.3153292022575076</c:v>
                </c:pt>
                <c:pt idx="19">
                  <c:v>0.31216104333427264</c:v>
                </c:pt>
                <c:pt idx="20">
                  <c:v>0.358863976459465</c:v>
                </c:pt>
                <c:pt idx="21">
                  <c:v>0.34387685763890358</c:v>
                </c:pt>
                <c:pt idx="22">
                  <c:v>0.32878507394388168</c:v>
                </c:pt>
                <c:pt idx="23">
                  <c:v>0.35758281664394626</c:v>
                </c:pt>
                <c:pt idx="24">
                  <c:v>0.3458341714865486</c:v>
                </c:pt>
                <c:pt idx="25">
                  <c:v>0.33925310373082895</c:v>
                </c:pt>
                <c:pt idx="26">
                  <c:v>0.33957450216973739</c:v>
                </c:pt>
                <c:pt idx="27">
                  <c:v>0.33849955609754973</c:v>
                </c:pt>
                <c:pt idx="28">
                  <c:v>0.3699862604080259</c:v>
                </c:pt>
                <c:pt idx="29">
                  <c:v>0.336779942259468</c:v>
                </c:pt>
                <c:pt idx="30">
                  <c:v>0.32996997905878001</c:v>
                </c:pt>
                <c:pt idx="31">
                  <c:v>0.35362123752542562</c:v>
                </c:pt>
                <c:pt idx="32">
                  <c:v>0.35836517729898287</c:v>
                </c:pt>
                <c:pt idx="33">
                  <c:v>0.35146137660873022</c:v>
                </c:pt>
                <c:pt idx="34">
                  <c:v>0.36463394299710783</c:v>
                </c:pt>
                <c:pt idx="35">
                  <c:v>0.35370910275768214</c:v>
                </c:pt>
                <c:pt idx="36">
                  <c:v>0.35819058530790704</c:v>
                </c:pt>
                <c:pt idx="37">
                  <c:v>0.36511078654205409</c:v>
                </c:pt>
                <c:pt idx="38">
                  <c:v>0.35259846825313929</c:v>
                </c:pt>
                <c:pt idx="39">
                  <c:v>0.35325170789430282</c:v>
                </c:pt>
                <c:pt idx="40">
                  <c:v>0.36769669608795952</c:v>
                </c:pt>
                <c:pt idx="41">
                  <c:v>0.3597365061406681</c:v>
                </c:pt>
                <c:pt idx="42">
                  <c:v>0.35569582470498479</c:v>
                </c:pt>
                <c:pt idx="43">
                  <c:v>0.36994061050237381</c:v>
                </c:pt>
                <c:pt idx="44">
                  <c:v>0.36380877062766925</c:v>
                </c:pt>
                <c:pt idx="45">
                  <c:v>0.37635234080853469</c:v>
                </c:pt>
                <c:pt idx="46">
                  <c:v>0.35688273408963328</c:v>
                </c:pt>
                <c:pt idx="47">
                  <c:v>0.36998046049692052</c:v>
                </c:pt>
                <c:pt idx="48">
                  <c:v>0.37106430862643169</c:v>
                </c:pt>
                <c:pt idx="49">
                  <c:v>0.3575556684582103</c:v>
                </c:pt>
                <c:pt idx="50">
                  <c:v>0.3722891684553768</c:v>
                </c:pt>
                <c:pt idx="51">
                  <c:v>0.36570945630567658</c:v>
                </c:pt>
                <c:pt idx="52">
                  <c:v>0.36940055716095321</c:v>
                </c:pt>
                <c:pt idx="53">
                  <c:v>0.36545878209001931</c:v>
                </c:pt>
                <c:pt idx="54">
                  <c:v>0.35308552149114203</c:v>
                </c:pt>
                <c:pt idx="55">
                  <c:v>0.36033803159158057</c:v>
                </c:pt>
                <c:pt idx="56">
                  <c:v>0.35849770211489623</c:v>
                </c:pt>
                <c:pt idx="57">
                  <c:v>0.35104055330178496</c:v>
                </c:pt>
                <c:pt idx="58">
                  <c:v>0.35356667537426945</c:v>
                </c:pt>
                <c:pt idx="59">
                  <c:v>0.35656417667480611</c:v>
                </c:pt>
                <c:pt idx="60">
                  <c:v>0.36101691207036118</c:v>
                </c:pt>
                <c:pt idx="61">
                  <c:v>0.35701913295522641</c:v>
                </c:pt>
                <c:pt idx="62">
                  <c:v>0.36115544699546298</c:v>
                </c:pt>
                <c:pt idx="63">
                  <c:v>0.35504403160957343</c:v>
                </c:pt>
                <c:pt idx="64">
                  <c:v>0.34462383722031714</c:v>
                </c:pt>
                <c:pt idx="65">
                  <c:v>0.35318944360242532</c:v>
                </c:pt>
                <c:pt idx="66">
                  <c:v>0.33607342500019061</c:v>
                </c:pt>
                <c:pt idx="67">
                  <c:v>0.36382922756270059</c:v>
                </c:pt>
                <c:pt idx="68">
                  <c:v>0.35426930990910516</c:v>
                </c:pt>
                <c:pt idx="69">
                  <c:v>0.34890301876040375</c:v>
                </c:pt>
                <c:pt idx="70">
                  <c:v>0.35169105523182548</c:v>
                </c:pt>
                <c:pt idx="71">
                  <c:v>0.36653740594547923</c:v>
                </c:pt>
                <c:pt idx="72">
                  <c:v>0.35124092871489809</c:v>
                </c:pt>
                <c:pt idx="73">
                  <c:v>0.35568295572474212</c:v>
                </c:pt>
                <c:pt idx="74">
                  <c:v>0.3453569584374564</c:v>
                </c:pt>
                <c:pt idx="75">
                  <c:v>0.35291898855998632</c:v>
                </c:pt>
                <c:pt idx="76">
                  <c:v>0.3643268679582698</c:v>
                </c:pt>
                <c:pt idx="77">
                  <c:v>0.35967626316602264</c:v>
                </c:pt>
                <c:pt idx="78">
                  <c:v>0.35077983486927911</c:v>
                </c:pt>
                <c:pt idx="79">
                  <c:v>0.33325566763474218</c:v>
                </c:pt>
                <c:pt idx="80">
                  <c:v>0.35058520673982491</c:v>
                </c:pt>
                <c:pt idx="81">
                  <c:v>0.37252988279329241</c:v>
                </c:pt>
                <c:pt idx="82">
                  <c:v>0.36971788739204436</c:v>
                </c:pt>
                <c:pt idx="83">
                  <c:v>0.37697384916547416</c:v>
                </c:pt>
                <c:pt idx="84">
                  <c:v>0.38271964631778393</c:v>
                </c:pt>
                <c:pt idx="85">
                  <c:v>0.39273263402710218</c:v>
                </c:pt>
                <c:pt idx="86">
                  <c:v>0.39261308389117933</c:v>
                </c:pt>
                <c:pt idx="87">
                  <c:v>0.39899677297738845</c:v>
                </c:pt>
                <c:pt idx="88">
                  <c:v>0.40006602317697043</c:v>
                </c:pt>
                <c:pt idx="89">
                  <c:v>0.41573523468762963</c:v>
                </c:pt>
                <c:pt idx="90">
                  <c:v>0.40275336608025514</c:v>
                </c:pt>
                <c:pt idx="91">
                  <c:v>0.40869704207274143</c:v>
                </c:pt>
                <c:pt idx="92">
                  <c:v>0.40357726521033654</c:v>
                </c:pt>
                <c:pt idx="93">
                  <c:v>0.40397032117975262</c:v>
                </c:pt>
                <c:pt idx="94">
                  <c:v>0.4150458236186742</c:v>
                </c:pt>
                <c:pt idx="95">
                  <c:v>0.4135038541707633</c:v>
                </c:pt>
                <c:pt idx="96">
                  <c:v>0.41265350454601191</c:v>
                </c:pt>
                <c:pt idx="97">
                  <c:v>0.41241492084054493</c:v>
                </c:pt>
                <c:pt idx="98">
                  <c:v>0.4181864114853906</c:v>
                </c:pt>
                <c:pt idx="99">
                  <c:v>0.4139312149158168</c:v>
                </c:pt>
                <c:pt idx="100">
                  <c:v>0.41918020819350488</c:v>
                </c:pt>
                <c:pt idx="101">
                  <c:v>0.41302187613130115</c:v>
                </c:pt>
                <c:pt idx="102">
                  <c:v>0.4102196704851776</c:v>
                </c:pt>
                <c:pt idx="103">
                  <c:v>0.41217451707939107</c:v>
                </c:pt>
                <c:pt idx="104">
                  <c:v>0.42234635687180683</c:v>
                </c:pt>
                <c:pt idx="105">
                  <c:v>0.42028566818260565</c:v>
                </c:pt>
                <c:pt idx="106">
                  <c:v>0.41996743131562403</c:v>
                </c:pt>
                <c:pt idx="107">
                  <c:v>0.4079678901684915</c:v>
                </c:pt>
                <c:pt idx="108">
                  <c:v>0.41137018519383828</c:v>
                </c:pt>
                <c:pt idx="109">
                  <c:v>0.41510824958700132</c:v>
                </c:pt>
                <c:pt idx="110">
                  <c:v>0.40741729072591337</c:v>
                </c:pt>
                <c:pt idx="111">
                  <c:v>0.40754028743754189</c:v>
                </c:pt>
                <c:pt idx="112">
                  <c:v>0.40770266558875673</c:v>
                </c:pt>
                <c:pt idx="113">
                  <c:v>0.40626620785417195</c:v>
                </c:pt>
                <c:pt idx="114">
                  <c:v>0.40421581817924973</c:v>
                </c:pt>
                <c:pt idx="115">
                  <c:v>0.40585740546389953</c:v>
                </c:pt>
                <c:pt idx="116">
                  <c:v>0.38312256833372493</c:v>
                </c:pt>
                <c:pt idx="117">
                  <c:v>0.37355207811623292</c:v>
                </c:pt>
                <c:pt idx="118">
                  <c:v>0.35354020498966193</c:v>
                </c:pt>
                <c:pt idx="119">
                  <c:v>0.34438481950307503</c:v>
                </c:pt>
                <c:pt idx="120">
                  <c:v>0.34904830077972665</c:v>
                </c:pt>
                <c:pt idx="121">
                  <c:v>0.34970546087499976</c:v>
                </c:pt>
                <c:pt idx="122">
                  <c:v>0.34964461831231847</c:v>
                </c:pt>
                <c:pt idx="123">
                  <c:v>0.33798564757561445</c:v>
                </c:pt>
                <c:pt idx="124">
                  <c:v>0.34966410154432614</c:v>
                </c:pt>
                <c:pt idx="125">
                  <c:v>0.33877165330195341</c:v>
                </c:pt>
                <c:pt idx="126">
                  <c:v>0.34468703115645</c:v>
                </c:pt>
                <c:pt idx="127">
                  <c:v>0.34154489178009007</c:v>
                </c:pt>
                <c:pt idx="128">
                  <c:v>0.33332348364459186</c:v>
                </c:pt>
                <c:pt idx="129">
                  <c:v>0.3196764007652062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F2-C24F-B959-01ADEEDA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01920"/>
        <c:axId val="1"/>
      </c:scatterChart>
      <c:valAx>
        <c:axId val="184610192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101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664.8</c:v>
                </c:pt>
                <c:pt idx="1">
                  <c:v>642</c:v>
                </c:pt>
                <c:pt idx="2">
                  <c:v>667.7</c:v>
                </c:pt>
                <c:pt idx="3">
                  <c:v>723.6</c:v>
                </c:pt>
                <c:pt idx="4">
                  <c:v>698.3</c:v>
                </c:pt>
                <c:pt idx="5">
                  <c:v>676.5</c:v>
                </c:pt>
                <c:pt idx="6">
                  <c:v>715.9</c:v>
                </c:pt>
                <c:pt idx="7">
                  <c:v>724.8</c:v>
                </c:pt>
                <c:pt idx="8">
                  <c:v>674.8</c:v>
                </c:pt>
                <c:pt idx="9">
                  <c:v>642.1</c:v>
                </c:pt>
                <c:pt idx="10">
                  <c:v>708.2</c:v>
                </c:pt>
                <c:pt idx="11">
                  <c:v>716.9</c:v>
                </c:pt>
                <c:pt idx="12">
                  <c:v>746.9</c:v>
                </c:pt>
                <c:pt idx="13">
                  <c:v>709.3</c:v>
                </c:pt>
                <c:pt idx="14">
                  <c:v>707.4</c:v>
                </c:pt>
                <c:pt idx="15">
                  <c:v>599.79999999999995</c:v>
                </c:pt>
                <c:pt idx="16">
                  <c:v>646.79999999999995</c:v>
                </c:pt>
                <c:pt idx="17">
                  <c:v>733</c:v>
                </c:pt>
                <c:pt idx="18">
                  <c:v>665</c:v>
                </c:pt>
                <c:pt idx="19">
                  <c:v>667.6</c:v>
                </c:pt>
                <c:pt idx="20">
                  <c:v>676.7</c:v>
                </c:pt>
                <c:pt idx="21">
                  <c:v>631.79999999999995</c:v>
                </c:pt>
                <c:pt idx="22">
                  <c:v>642</c:v>
                </c:pt>
                <c:pt idx="23">
                  <c:v>709</c:v>
                </c:pt>
                <c:pt idx="24">
                  <c:v>694.1</c:v>
                </c:pt>
                <c:pt idx="25">
                  <c:v>662.1</c:v>
                </c:pt>
                <c:pt idx="26">
                  <c:v>637.70000000000005</c:v>
                </c:pt>
                <c:pt idx="27">
                  <c:v>683.5</c:v>
                </c:pt>
                <c:pt idx="28">
                  <c:v>685.9</c:v>
                </c:pt>
                <c:pt idx="29">
                  <c:v>678.6</c:v>
                </c:pt>
                <c:pt idx="30">
                  <c:v>670.9</c:v>
                </c:pt>
                <c:pt idx="31">
                  <c:v>692.7</c:v>
                </c:pt>
                <c:pt idx="32">
                  <c:v>639.29999999999995</c:v>
                </c:pt>
                <c:pt idx="33">
                  <c:v>669.8</c:v>
                </c:pt>
                <c:pt idx="34">
                  <c:v>730.2</c:v>
                </c:pt>
                <c:pt idx="35">
                  <c:v>701.6</c:v>
                </c:pt>
                <c:pt idx="36">
                  <c:v>685.6</c:v>
                </c:pt>
                <c:pt idx="37">
                  <c:v>674</c:v>
                </c:pt>
                <c:pt idx="38">
                  <c:v>696.3</c:v>
                </c:pt>
                <c:pt idx="39">
                  <c:v>733.6</c:v>
                </c:pt>
                <c:pt idx="40">
                  <c:v>716.8</c:v>
                </c:pt>
                <c:pt idx="41">
                  <c:v>672.8</c:v>
                </c:pt>
                <c:pt idx="42">
                  <c:v>718.7</c:v>
                </c:pt>
                <c:pt idx="43">
                  <c:v>676.3</c:v>
                </c:pt>
                <c:pt idx="44">
                  <c:v>713.3</c:v>
                </c:pt>
                <c:pt idx="45">
                  <c:v>688.8</c:v>
                </c:pt>
                <c:pt idx="46">
                  <c:v>677.1</c:v>
                </c:pt>
                <c:pt idx="47">
                  <c:v>671.3</c:v>
                </c:pt>
                <c:pt idx="48">
                  <c:v>694.1</c:v>
                </c:pt>
                <c:pt idx="49">
                  <c:v>678.3</c:v>
                </c:pt>
                <c:pt idx="50">
                  <c:v>698.2</c:v>
                </c:pt>
                <c:pt idx="51">
                  <c:v>721.2</c:v>
                </c:pt>
                <c:pt idx="52">
                  <c:v>701.9</c:v>
                </c:pt>
                <c:pt idx="53">
                  <c:v>665</c:v>
                </c:pt>
                <c:pt idx="54">
                  <c:v>711.7</c:v>
                </c:pt>
                <c:pt idx="55">
                  <c:v>721.3</c:v>
                </c:pt>
                <c:pt idx="56">
                  <c:v>674.9</c:v>
                </c:pt>
                <c:pt idx="57">
                  <c:v>676</c:v>
                </c:pt>
                <c:pt idx="58">
                  <c:v>723.2</c:v>
                </c:pt>
                <c:pt idx="59">
                  <c:v>657.8</c:v>
                </c:pt>
                <c:pt idx="60">
                  <c:v>687.6</c:v>
                </c:pt>
                <c:pt idx="61">
                  <c:v>711.3</c:v>
                </c:pt>
                <c:pt idx="62">
                  <c:v>699.8</c:v>
                </c:pt>
                <c:pt idx="63">
                  <c:v>684</c:v>
                </c:pt>
                <c:pt idx="64">
                  <c:v>696.4</c:v>
                </c:pt>
                <c:pt idx="65">
                  <c:v>674.2</c:v>
                </c:pt>
                <c:pt idx="66">
                  <c:v>662.8</c:v>
                </c:pt>
                <c:pt idx="67">
                  <c:v>733.1</c:v>
                </c:pt>
                <c:pt idx="68">
                  <c:v>689.8</c:v>
                </c:pt>
                <c:pt idx="69">
                  <c:v>664.5</c:v>
                </c:pt>
                <c:pt idx="70">
                  <c:v>664.2</c:v>
                </c:pt>
                <c:pt idx="71">
                  <c:v>693.6</c:v>
                </c:pt>
                <c:pt idx="72">
                  <c:v>696</c:v>
                </c:pt>
                <c:pt idx="73">
                  <c:v>659</c:v>
                </c:pt>
                <c:pt idx="74">
                  <c:v>680.9</c:v>
                </c:pt>
                <c:pt idx="75">
                  <c:v>644.9</c:v>
                </c:pt>
                <c:pt idx="76">
                  <c:v>675.7</c:v>
                </c:pt>
                <c:pt idx="77">
                  <c:v>664</c:v>
                </c:pt>
                <c:pt idx="78">
                  <c:v>646.70000000000005</c:v>
                </c:pt>
                <c:pt idx="79">
                  <c:v>640</c:v>
                </c:pt>
                <c:pt idx="80">
                  <c:v>663</c:v>
                </c:pt>
                <c:pt idx="81">
                  <c:v>678.6</c:v>
                </c:pt>
                <c:pt idx="82">
                  <c:v>626.20000000000005</c:v>
                </c:pt>
                <c:pt idx="83">
                  <c:v>632.79999999999995</c:v>
                </c:pt>
                <c:pt idx="84">
                  <c:v>646.20000000000005</c:v>
                </c:pt>
                <c:pt idx="85">
                  <c:v>636.5</c:v>
                </c:pt>
                <c:pt idx="86">
                  <c:v>626.9</c:v>
                </c:pt>
                <c:pt idx="87">
                  <c:v>654.6</c:v>
                </c:pt>
                <c:pt idx="88">
                  <c:v>636.20000000000005</c:v>
                </c:pt>
                <c:pt idx="89">
                  <c:v>644.9</c:v>
                </c:pt>
                <c:pt idx="90">
                  <c:v>638.9</c:v>
                </c:pt>
                <c:pt idx="91">
                  <c:v>617.70000000000005</c:v>
                </c:pt>
                <c:pt idx="92">
                  <c:v>612.29999999999995</c:v>
                </c:pt>
                <c:pt idx="93">
                  <c:v>627.1</c:v>
                </c:pt>
                <c:pt idx="94">
                  <c:v>643.4</c:v>
                </c:pt>
                <c:pt idx="95">
                  <c:v>590</c:v>
                </c:pt>
                <c:pt idx="96">
                  <c:v>594.79999999999995</c:v>
                </c:pt>
                <c:pt idx="97">
                  <c:v>626.4</c:v>
                </c:pt>
                <c:pt idx="98">
                  <c:v>615.1</c:v>
                </c:pt>
                <c:pt idx="99">
                  <c:v>608.70000000000005</c:v>
                </c:pt>
                <c:pt idx="100">
                  <c:v>617.9</c:v>
                </c:pt>
                <c:pt idx="101">
                  <c:v>623.1</c:v>
                </c:pt>
                <c:pt idx="102">
                  <c:v>601.79999999999995</c:v>
                </c:pt>
                <c:pt idx="103">
                  <c:v>566.5</c:v>
                </c:pt>
                <c:pt idx="104">
                  <c:v>628.4</c:v>
                </c:pt>
                <c:pt idx="105">
                  <c:v>605.9</c:v>
                </c:pt>
                <c:pt idx="106">
                  <c:v>569.79999999999995</c:v>
                </c:pt>
                <c:pt idx="107">
                  <c:v>572</c:v>
                </c:pt>
                <c:pt idx="108">
                  <c:v>575.79999999999995</c:v>
                </c:pt>
                <c:pt idx="109">
                  <c:v>582.6</c:v>
                </c:pt>
                <c:pt idx="110">
                  <c:v>563.70000000000005</c:v>
                </c:pt>
                <c:pt idx="111">
                  <c:v>595</c:v>
                </c:pt>
                <c:pt idx="112">
                  <c:v>580.4</c:v>
                </c:pt>
                <c:pt idx="113">
                  <c:v>523.1</c:v>
                </c:pt>
                <c:pt idx="114">
                  <c:v>583</c:v>
                </c:pt>
                <c:pt idx="115">
                  <c:v>552.9</c:v>
                </c:pt>
                <c:pt idx="116">
                  <c:v>525.29999999999995</c:v>
                </c:pt>
                <c:pt idx="117">
                  <c:v>530.20000000000005</c:v>
                </c:pt>
                <c:pt idx="118">
                  <c:v>495.1</c:v>
                </c:pt>
                <c:pt idx="119">
                  <c:v>541.20000000000005</c:v>
                </c:pt>
                <c:pt idx="120">
                  <c:v>515.79999999999995</c:v>
                </c:pt>
                <c:pt idx="121">
                  <c:v>525.20000000000005</c:v>
                </c:pt>
                <c:pt idx="122">
                  <c:v>514.20000000000005</c:v>
                </c:pt>
                <c:pt idx="123">
                  <c:v>556.20000000000005</c:v>
                </c:pt>
                <c:pt idx="124">
                  <c:v>488.2</c:v>
                </c:pt>
                <c:pt idx="125">
                  <c:v>536.20000000000005</c:v>
                </c:pt>
                <c:pt idx="126">
                  <c:v>543.70000000000005</c:v>
                </c:pt>
                <c:pt idx="127">
                  <c:v>437.1</c:v>
                </c:pt>
                <c:pt idx="128">
                  <c:v>460.8</c:v>
                </c:pt>
                <c:pt idx="129">
                  <c:v>447.9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D5-FF4C-958B-39B40B23437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712.5</c:v>
                </c:pt>
                <c:pt idx="1">
                  <c:v>673.7</c:v>
                </c:pt>
                <c:pt idx="2">
                  <c:v>708.8</c:v>
                </c:pt>
                <c:pt idx="3">
                  <c:v>674.6</c:v>
                </c:pt>
                <c:pt idx="4">
                  <c:v>717.2</c:v>
                </c:pt>
                <c:pt idx="5">
                  <c:v>761.9</c:v>
                </c:pt>
                <c:pt idx="6">
                  <c:v>743</c:v>
                </c:pt>
                <c:pt idx="7">
                  <c:v>684.1</c:v>
                </c:pt>
                <c:pt idx="8">
                  <c:v>701.7</c:v>
                </c:pt>
                <c:pt idx="9">
                  <c:v>730.5</c:v>
                </c:pt>
                <c:pt idx="10">
                  <c:v>696.7</c:v>
                </c:pt>
                <c:pt idx="11">
                  <c:v>793.7</c:v>
                </c:pt>
                <c:pt idx="12">
                  <c:v>800</c:v>
                </c:pt>
                <c:pt idx="13">
                  <c:v>735.2</c:v>
                </c:pt>
                <c:pt idx="14">
                  <c:v>705.5</c:v>
                </c:pt>
                <c:pt idx="15">
                  <c:v>704.4</c:v>
                </c:pt>
                <c:pt idx="16">
                  <c:v>766.3</c:v>
                </c:pt>
                <c:pt idx="17">
                  <c:v>763</c:v>
                </c:pt>
                <c:pt idx="18">
                  <c:v>746.3</c:v>
                </c:pt>
                <c:pt idx="19">
                  <c:v>738</c:v>
                </c:pt>
                <c:pt idx="20">
                  <c:v>708.5</c:v>
                </c:pt>
                <c:pt idx="21">
                  <c:v>694.9</c:v>
                </c:pt>
                <c:pt idx="22">
                  <c:v>765.6</c:v>
                </c:pt>
                <c:pt idx="23">
                  <c:v>781.6</c:v>
                </c:pt>
                <c:pt idx="24">
                  <c:v>735.8</c:v>
                </c:pt>
                <c:pt idx="25">
                  <c:v>800</c:v>
                </c:pt>
                <c:pt idx="26">
                  <c:v>800</c:v>
                </c:pt>
                <c:pt idx="27">
                  <c:v>707.5</c:v>
                </c:pt>
                <c:pt idx="28">
                  <c:v>789.2</c:v>
                </c:pt>
                <c:pt idx="29">
                  <c:v>730.4</c:v>
                </c:pt>
                <c:pt idx="30">
                  <c:v>685.7</c:v>
                </c:pt>
                <c:pt idx="31">
                  <c:v>789.5</c:v>
                </c:pt>
                <c:pt idx="32">
                  <c:v>757.6</c:v>
                </c:pt>
                <c:pt idx="33">
                  <c:v>772.4</c:v>
                </c:pt>
                <c:pt idx="34">
                  <c:v>792.5</c:v>
                </c:pt>
                <c:pt idx="35">
                  <c:v>771.5</c:v>
                </c:pt>
                <c:pt idx="36">
                  <c:v>783.2</c:v>
                </c:pt>
                <c:pt idx="37">
                  <c:v>745.5</c:v>
                </c:pt>
                <c:pt idx="38">
                  <c:v>732.6</c:v>
                </c:pt>
                <c:pt idx="39">
                  <c:v>731.3</c:v>
                </c:pt>
                <c:pt idx="40">
                  <c:v>775.9</c:v>
                </c:pt>
                <c:pt idx="41">
                  <c:v>726</c:v>
                </c:pt>
                <c:pt idx="42">
                  <c:v>744.1</c:v>
                </c:pt>
                <c:pt idx="43">
                  <c:v>768.5</c:v>
                </c:pt>
                <c:pt idx="44">
                  <c:v>683.1</c:v>
                </c:pt>
                <c:pt idx="45">
                  <c:v>754.6</c:v>
                </c:pt>
                <c:pt idx="46">
                  <c:v>718</c:v>
                </c:pt>
                <c:pt idx="47">
                  <c:v>751.6</c:v>
                </c:pt>
                <c:pt idx="48">
                  <c:v>737.4</c:v>
                </c:pt>
                <c:pt idx="49">
                  <c:v>742.2</c:v>
                </c:pt>
                <c:pt idx="50">
                  <c:v>798.4</c:v>
                </c:pt>
                <c:pt idx="51">
                  <c:v>770.1</c:v>
                </c:pt>
                <c:pt idx="52">
                  <c:v>724.6</c:v>
                </c:pt>
                <c:pt idx="53">
                  <c:v>743.1</c:v>
                </c:pt>
                <c:pt idx="54">
                  <c:v>744.3</c:v>
                </c:pt>
                <c:pt idx="55">
                  <c:v>751.2</c:v>
                </c:pt>
                <c:pt idx="56">
                  <c:v>743</c:v>
                </c:pt>
                <c:pt idx="57">
                  <c:v>754.6</c:v>
                </c:pt>
                <c:pt idx="58">
                  <c:v>708.5</c:v>
                </c:pt>
                <c:pt idx="59">
                  <c:v>723.6</c:v>
                </c:pt>
                <c:pt idx="60">
                  <c:v>761.7</c:v>
                </c:pt>
                <c:pt idx="61">
                  <c:v>762.9</c:v>
                </c:pt>
                <c:pt idx="62">
                  <c:v>764.7</c:v>
                </c:pt>
                <c:pt idx="63">
                  <c:v>757.7</c:v>
                </c:pt>
                <c:pt idx="64">
                  <c:v>761</c:v>
                </c:pt>
                <c:pt idx="65">
                  <c:v>741.5</c:v>
                </c:pt>
                <c:pt idx="66">
                  <c:v>700.9</c:v>
                </c:pt>
                <c:pt idx="67">
                  <c:v>800</c:v>
                </c:pt>
                <c:pt idx="68">
                  <c:v>775.1</c:v>
                </c:pt>
                <c:pt idx="69">
                  <c:v>683.8</c:v>
                </c:pt>
                <c:pt idx="70">
                  <c:v>716.2</c:v>
                </c:pt>
                <c:pt idx="71">
                  <c:v>753.5</c:v>
                </c:pt>
                <c:pt idx="72">
                  <c:v>740.9</c:v>
                </c:pt>
                <c:pt idx="73">
                  <c:v>710.3</c:v>
                </c:pt>
                <c:pt idx="74">
                  <c:v>674.5</c:v>
                </c:pt>
                <c:pt idx="75">
                  <c:v>734.9</c:v>
                </c:pt>
                <c:pt idx="76">
                  <c:v>752.9</c:v>
                </c:pt>
                <c:pt idx="77">
                  <c:v>724.3</c:v>
                </c:pt>
                <c:pt idx="78">
                  <c:v>690.6</c:v>
                </c:pt>
                <c:pt idx="79">
                  <c:v>686.2</c:v>
                </c:pt>
                <c:pt idx="80">
                  <c:v>703.8</c:v>
                </c:pt>
                <c:pt idx="81">
                  <c:v>701.8</c:v>
                </c:pt>
                <c:pt idx="82">
                  <c:v>722</c:v>
                </c:pt>
                <c:pt idx="83">
                  <c:v>683.4</c:v>
                </c:pt>
                <c:pt idx="84">
                  <c:v>693.7</c:v>
                </c:pt>
                <c:pt idx="85">
                  <c:v>682.7</c:v>
                </c:pt>
                <c:pt idx="86">
                  <c:v>645.6</c:v>
                </c:pt>
                <c:pt idx="87">
                  <c:v>641.79999999999995</c:v>
                </c:pt>
                <c:pt idx="88">
                  <c:v>624.79999999999995</c:v>
                </c:pt>
                <c:pt idx="89">
                  <c:v>667.9</c:v>
                </c:pt>
                <c:pt idx="90">
                  <c:v>602</c:v>
                </c:pt>
                <c:pt idx="91">
                  <c:v>620.1</c:v>
                </c:pt>
                <c:pt idx="92">
                  <c:v>606.29999999999995</c:v>
                </c:pt>
                <c:pt idx="93">
                  <c:v>611.4</c:v>
                </c:pt>
                <c:pt idx="94">
                  <c:v>597.79999999999995</c:v>
                </c:pt>
                <c:pt idx="95">
                  <c:v>627.29999999999995</c:v>
                </c:pt>
                <c:pt idx="96">
                  <c:v>622.29999999999995</c:v>
                </c:pt>
                <c:pt idx="97">
                  <c:v>606.79999999999995</c:v>
                </c:pt>
                <c:pt idx="98">
                  <c:v>599.20000000000005</c:v>
                </c:pt>
                <c:pt idx="99">
                  <c:v>613.79999999999995</c:v>
                </c:pt>
                <c:pt idx="100">
                  <c:v>588.9</c:v>
                </c:pt>
                <c:pt idx="101">
                  <c:v>571.20000000000005</c:v>
                </c:pt>
                <c:pt idx="102">
                  <c:v>565.6</c:v>
                </c:pt>
                <c:pt idx="103">
                  <c:v>609.20000000000005</c:v>
                </c:pt>
                <c:pt idx="104">
                  <c:v>569.79999999999995</c:v>
                </c:pt>
                <c:pt idx="105">
                  <c:v>559.4</c:v>
                </c:pt>
                <c:pt idx="106">
                  <c:v>563.9</c:v>
                </c:pt>
                <c:pt idx="107">
                  <c:v>567.79999999999995</c:v>
                </c:pt>
                <c:pt idx="108">
                  <c:v>553.4</c:v>
                </c:pt>
                <c:pt idx="109">
                  <c:v>582.70000000000005</c:v>
                </c:pt>
                <c:pt idx="110">
                  <c:v>536.1</c:v>
                </c:pt>
                <c:pt idx="111">
                  <c:v>546.4</c:v>
                </c:pt>
                <c:pt idx="112">
                  <c:v>526.79999999999995</c:v>
                </c:pt>
                <c:pt idx="113">
                  <c:v>548</c:v>
                </c:pt>
                <c:pt idx="114">
                  <c:v>543.79999999999995</c:v>
                </c:pt>
                <c:pt idx="115">
                  <c:v>511.3</c:v>
                </c:pt>
                <c:pt idx="116">
                  <c:v>521.9</c:v>
                </c:pt>
                <c:pt idx="117">
                  <c:v>548.1</c:v>
                </c:pt>
                <c:pt idx="118">
                  <c:v>489.5</c:v>
                </c:pt>
                <c:pt idx="119">
                  <c:v>506.9</c:v>
                </c:pt>
                <c:pt idx="120">
                  <c:v>560.29999999999995</c:v>
                </c:pt>
                <c:pt idx="121">
                  <c:v>477.6</c:v>
                </c:pt>
                <c:pt idx="122">
                  <c:v>465.6</c:v>
                </c:pt>
                <c:pt idx="123">
                  <c:v>501.9</c:v>
                </c:pt>
                <c:pt idx="124">
                  <c:v>481.8</c:v>
                </c:pt>
                <c:pt idx="125">
                  <c:v>472</c:v>
                </c:pt>
                <c:pt idx="126">
                  <c:v>516.79999999999995</c:v>
                </c:pt>
                <c:pt idx="127">
                  <c:v>509.5</c:v>
                </c:pt>
                <c:pt idx="128">
                  <c:v>519.5</c:v>
                </c:pt>
                <c:pt idx="129">
                  <c:v>496.5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D5-FF4C-958B-39B40B23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25984"/>
        <c:axId val="1"/>
      </c:scatterChart>
      <c:valAx>
        <c:axId val="18461259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125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594</c:v>
                </c:pt>
                <c:pt idx="1">
                  <c:v>419</c:v>
                </c:pt>
                <c:pt idx="2">
                  <c:v>1615</c:v>
                </c:pt>
                <c:pt idx="3">
                  <c:v>897</c:v>
                </c:pt>
                <c:pt idx="4">
                  <c:v>501</c:v>
                </c:pt>
                <c:pt idx="5">
                  <c:v>640</c:v>
                </c:pt>
                <c:pt idx="6">
                  <c:v>478</c:v>
                </c:pt>
                <c:pt idx="7">
                  <c:v>701</c:v>
                </c:pt>
                <c:pt idx="8">
                  <c:v>935</c:v>
                </c:pt>
                <c:pt idx="9">
                  <c:v>515</c:v>
                </c:pt>
                <c:pt idx="10">
                  <c:v>763</c:v>
                </c:pt>
                <c:pt idx="11">
                  <c:v>1024</c:v>
                </c:pt>
                <c:pt idx="12">
                  <c:v>358</c:v>
                </c:pt>
                <c:pt idx="13">
                  <c:v>432</c:v>
                </c:pt>
                <c:pt idx="14">
                  <c:v>496</c:v>
                </c:pt>
                <c:pt idx="15">
                  <c:v>772</c:v>
                </c:pt>
                <c:pt idx="16">
                  <c:v>890</c:v>
                </c:pt>
                <c:pt idx="17">
                  <c:v>1754</c:v>
                </c:pt>
                <c:pt idx="18">
                  <c:v>1887</c:v>
                </c:pt>
                <c:pt idx="19">
                  <c:v>652</c:v>
                </c:pt>
                <c:pt idx="20">
                  <c:v>419</c:v>
                </c:pt>
                <c:pt idx="21">
                  <c:v>590</c:v>
                </c:pt>
                <c:pt idx="22">
                  <c:v>483</c:v>
                </c:pt>
                <c:pt idx="23">
                  <c:v>480</c:v>
                </c:pt>
                <c:pt idx="24">
                  <c:v>561</c:v>
                </c:pt>
                <c:pt idx="25">
                  <c:v>477</c:v>
                </c:pt>
                <c:pt idx="26">
                  <c:v>545</c:v>
                </c:pt>
                <c:pt idx="27">
                  <c:v>642</c:v>
                </c:pt>
                <c:pt idx="28">
                  <c:v>372</c:v>
                </c:pt>
                <c:pt idx="29">
                  <c:v>710</c:v>
                </c:pt>
                <c:pt idx="30">
                  <c:v>436</c:v>
                </c:pt>
                <c:pt idx="31">
                  <c:v>549</c:v>
                </c:pt>
                <c:pt idx="32">
                  <c:v>840</c:v>
                </c:pt>
                <c:pt idx="33">
                  <c:v>616</c:v>
                </c:pt>
                <c:pt idx="34">
                  <c:v>733</c:v>
                </c:pt>
                <c:pt idx="35">
                  <c:v>576</c:v>
                </c:pt>
                <c:pt idx="36">
                  <c:v>1213</c:v>
                </c:pt>
                <c:pt idx="37">
                  <c:v>784</c:v>
                </c:pt>
                <c:pt idx="38">
                  <c:v>445</c:v>
                </c:pt>
                <c:pt idx="39">
                  <c:v>553</c:v>
                </c:pt>
                <c:pt idx="40">
                  <c:v>598</c:v>
                </c:pt>
                <c:pt idx="41">
                  <c:v>616</c:v>
                </c:pt>
                <c:pt idx="42">
                  <c:v>725</c:v>
                </c:pt>
                <c:pt idx="43">
                  <c:v>373</c:v>
                </c:pt>
                <c:pt idx="44">
                  <c:v>470</c:v>
                </c:pt>
                <c:pt idx="45">
                  <c:v>891</c:v>
                </c:pt>
                <c:pt idx="46">
                  <c:v>707</c:v>
                </c:pt>
                <c:pt idx="47">
                  <c:v>712</c:v>
                </c:pt>
                <c:pt idx="48">
                  <c:v>417</c:v>
                </c:pt>
                <c:pt idx="49">
                  <c:v>634</c:v>
                </c:pt>
                <c:pt idx="50">
                  <c:v>584</c:v>
                </c:pt>
                <c:pt idx="51">
                  <c:v>539</c:v>
                </c:pt>
                <c:pt idx="52">
                  <c:v>678</c:v>
                </c:pt>
                <c:pt idx="53">
                  <c:v>589</c:v>
                </c:pt>
                <c:pt idx="54">
                  <c:v>466</c:v>
                </c:pt>
                <c:pt idx="55">
                  <c:v>377</c:v>
                </c:pt>
                <c:pt idx="56">
                  <c:v>643</c:v>
                </c:pt>
                <c:pt idx="57">
                  <c:v>425</c:v>
                </c:pt>
                <c:pt idx="58">
                  <c:v>351</c:v>
                </c:pt>
                <c:pt idx="59">
                  <c:v>619</c:v>
                </c:pt>
                <c:pt idx="60">
                  <c:v>472</c:v>
                </c:pt>
                <c:pt idx="61">
                  <c:v>412</c:v>
                </c:pt>
                <c:pt idx="62">
                  <c:v>665</c:v>
                </c:pt>
                <c:pt idx="63">
                  <c:v>475</c:v>
                </c:pt>
                <c:pt idx="64">
                  <c:v>673</c:v>
                </c:pt>
                <c:pt idx="65">
                  <c:v>562</c:v>
                </c:pt>
                <c:pt idx="66">
                  <c:v>706</c:v>
                </c:pt>
                <c:pt idx="67">
                  <c:v>758</c:v>
                </c:pt>
                <c:pt idx="68">
                  <c:v>467</c:v>
                </c:pt>
                <c:pt idx="69">
                  <c:v>501</c:v>
                </c:pt>
                <c:pt idx="70">
                  <c:v>593</c:v>
                </c:pt>
                <c:pt idx="71">
                  <c:v>628</c:v>
                </c:pt>
                <c:pt idx="72">
                  <c:v>459</c:v>
                </c:pt>
                <c:pt idx="73">
                  <c:v>453</c:v>
                </c:pt>
                <c:pt idx="74">
                  <c:v>372</c:v>
                </c:pt>
                <c:pt idx="75">
                  <c:v>962</c:v>
                </c:pt>
                <c:pt idx="76">
                  <c:v>504</c:v>
                </c:pt>
                <c:pt idx="77">
                  <c:v>409</c:v>
                </c:pt>
                <c:pt idx="78">
                  <c:v>609</c:v>
                </c:pt>
                <c:pt idx="79">
                  <c:v>460</c:v>
                </c:pt>
                <c:pt idx="80">
                  <c:v>360</c:v>
                </c:pt>
                <c:pt idx="81">
                  <c:v>493</c:v>
                </c:pt>
                <c:pt idx="82">
                  <c:v>539</c:v>
                </c:pt>
                <c:pt idx="83">
                  <c:v>492</c:v>
                </c:pt>
                <c:pt idx="84">
                  <c:v>503</c:v>
                </c:pt>
                <c:pt idx="85">
                  <c:v>470</c:v>
                </c:pt>
                <c:pt idx="86">
                  <c:v>303</c:v>
                </c:pt>
                <c:pt idx="87">
                  <c:v>393</c:v>
                </c:pt>
                <c:pt idx="88">
                  <c:v>259</c:v>
                </c:pt>
                <c:pt idx="89">
                  <c:v>329</c:v>
                </c:pt>
                <c:pt idx="90">
                  <c:v>351</c:v>
                </c:pt>
                <c:pt idx="91">
                  <c:v>336</c:v>
                </c:pt>
                <c:pt idx="92">
                  <c:v>438</c:v>
                </c:pt>
                <c:pt idx="93">
                  <c:v>514</c:v>
                </c:pt>
                <c:pt idx="94">
                  <c:v>354</c:v>
                </c:pt>
                <c:pt idx="95">
                  <c:v>646</c:v>
                </c:pt>
                <c:pt idx="96">
                  <c:v>381</c:v>
                </c:pt>
                <c:pt idx="97">
                  <c:v>526</c:v>
                </c:pt>
                <c:pt idx="98">
                  <c:v>365</c:v>
                </c:pt>
                <c:pt idx="99">
                  <c:v>335</c:v>
                </c:pt>
                <c:pt idx="100">
                  <c:v>453</c:v>
                </c:pt>
                <c:pt idx="101">
                  <c:v>579</c:v>
                </c:pt>
                <c:pt idx="102">
                  <c:v>395</c:v>
                </c:pt>
                <c:pt idx="103">
                  <c:v>537</c:v>
                </c:pt>
                <c:pt idx="104">
                  <c:v>478</c:v>
                </c:pt>
                <c:pt idx="105">
                  <c:v>326</c:v>
                </c:pt>
                <c:pt idx="106">
                  <c:v>416</c:v>
                </c:pt>
                <c:pt idx="107">
                  <c:v>419</c:v>
                </c:pt>
                <c:pt idx="108">
                  <c:v>359</c:v>
                </c:pt>
                <c:pt idx="109">
                  <c:v>459</c:v>
                </c:pt>
                <c:pt idx="110">
                  <c:v>421</c:v>
                </c:pt>
                <c:pt idx="111">
                  <c:v>490</c:v>
                </c:pt>
                <c:pt idx="112">
                  <c:v>325</c:v>
                </c:pt>
                <c:pt idx="113">
                  <c:v>450</c:v>
                </c:pt>
                <c:pt idx="114">
                  <c:v>384</c:v>
                </c:pt>
                <c:pt idx="115">
                  <c:v>607</c:v>
                </c:pt>
                <c:pt idx="116">
                  <c:v>329</c:v>
                </c:pt>
                <c:pt idx="117">
                  <c:v>364</c:v>
                </c:pt>
                <c:pt idx="118">
                  <c:v>501</c:v>
                </c:pt>
                <c:pt idx="119">
                  <c:v>407</c:v>
                </c:pt>
                <c:pt idx="120">
                  <c:v>445</c:v>
                </c:pt>
                <c:pt idx="121">
                  <c:v>477</c:v>
                </c:pt>
                <c:pt idx="122">
                  <c:v>439</c:v>
                </c:pt>
                <c:pt idx="123">
                  <c:v>429</c:v>
                </c:pt>
                <c:pt idx="124">
                  <c:v>542</c:v>
                </c:pt>
                <c:pt idx="125">
                  <c:v>523</c:v>
                </c:pt>
                <c:pt idx="126">
                  <c:v>729</c:v>
                </c:pt>
                <c:pt idx="127">
                  <c:v>265</c:v>
                </c:pt>
                <c:pt idx="128">
                  <c:v>562</c:v>
                </c:pt>
                <c:pt idx="129">
                  <c:v>577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14-3C4F-883A-0A7E0D4ED24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507</c:v>
                </c:pt>
                <c:pt idx="1">
                  <c:v>619</c:v>
                </c:pt>
                <c:pt idx="2">
                  <c:v>782</c:v>
                </c:pt>
                <c:pt idx="3">
                  <c:v>578</c:v>
                </c:pt>
                <c:pt idx="4">
                  <c:v>516</c:v>
                </c:pt>
                <c:pt idx="5">
                  <c:v>449</c:v>
                </c:pt>
                <c:pt idx="6">
                  <c:v>1288</c:v>
                </c:pt>
                <c:pt idx="7">
                  <c:v>681</c:v>
                </c:pt>
                <c:pt idx="8">
                  <c:v>502</c:v>
                </c:pt>
                <c:pt idx="9">
                  <c:v>475</c:v>
                </c:pt>
                <c:pt idx="10">
                  <c:v>938</c:v>
                </c:pt>
                <c:pt idx="11">
                  <c:v>506</c:v>
                </c:pt>
                <c:pt idx="12">
                  <c:v>669</c:v>
                </c:pt>
                <c:pt idx="13">
                  <c:v>479</c:v>
                </c:pt>
                <c:pt idx="14">
                  <c:v>721</c:v>
                </c:pt>
                <c:pt idx="15">
                  <c:v>795</c:v>
                </c:pt>
                <c:pt idx="16">
                  <c:v>663</c:v>
                </c:pt>
                <c:pt idx="17">
                  <c:v>431</c:v>
                </c:pt>
                <c:pt idx="18">
                  <c:v>457</c:v>
                </c:pt>
                <c:pt idx="19">
                  <c:v>533</c:v>
                </c:pt>
                <c:pt idx="20">
                  <c:v>627</c:v>
                </c:pt>
                <c:pt idx="21">
                  <c:v>657</c:v>
                </c:pt>
                <c:pt idx="22">
                  <c:v>482</c:v>
                </c:pt>
                <c:pt idx="23">
                  <c:v>491</c:v>
                </c:pt>
                <c:pt idx="24">
                  <c:v>428</c:v>
                </c:pt>
                <c:pt idx="25">
                  <c:v>451</c:v>
                </c:pt>
                <c:pt idx="26">
                  <c:v>335</c:v>
                </c:pt>
                <c:pt idx="27">
                  <c:v>385</c:v>
                </c:pt>
                <c:pt idx="28">
                  <c:v>424</c:v>
                </c:pt>
                <c:pt idx="29">
                  <c:v>595</c:v>
                </c:pt>
                <c:pt idx="30">
                  <c:v>455</c:v>
                </c:pt>
                <c:pt idx="31">
                  <c:v>565</c:v>
                </c:pt>
                <c:pt idx="32">
                  <c:v>469</c:v>
                </c:pt>
                <c:pt idx="33">
                  <c:v>689</c:v>
                </c:pt>
                <c:pt idx="34">
                  <c:v>471</c:v>
                </c:pt>
                <c:pt idx="35">
                  <c:v>520</c:v>
                </c:pt>
                <c:pt idx="36">
                  <c:v>377</c:v>
                </c:pt>
                <c:pt idx="37">
                  <c:v>518</c:v>
                </c:pt>
                <c:pt idx="38">
                  <c:v>375</c:v>
                </c:pt>
                <c:pt idx="39">
                  <c:v>481</c:v>
                </c:pt>
                <c:pt idx="40">
                  <c:v>684</c:v>
                </c:pt>
                <c:pt idx="41">
                  <c:v>758</c:v>
                </c:pt>
                <c:pt idx="42">
                  <c:v>469</c:v>
                </c:pt>
                <c:pt idx="43">
                  <c:v>495</c:v>
                </c:pt>
                <c:pt idx="44">
                  <c:v>552</c:v>
                </c:pt>
                <c:pt idx="45">
                  <c:v>277</c:v>
                </c:pt>
                <c:pt idx="46">
                  <c:v>485</c:v>
                </c:pt>
                <c:pt idx="47">
                  <c:v>583</c:v>
                </c:pt>
                <c:pt idx="48">
                  <c:v>651</c:v>
                </c:pt>
                <c:pt idx="49">
                  <c:v>456</c:v>
                </c:pt>
                <c:pt idx="50">
                  <c:v>470</c:v>
                </c:pt>
                <c:pt idx="51">
                  <c:v>273</c:v>
                </c:pt>
                <c:pt idx="52">
                  <c:v>365</c:v>
                </c:pt>
                <c:pt idx="53">
                  <c:v>480</c:v>
                </c:pt>
                <c:pt idx="54">
                  <c:v>398</c:v>
                </c:pt>
                <c:pt idx="55">
                  <c:v>362</c:v>
                </c:pt>
                <c:pt idx="56">
                  <c:v>401</c:v>
                </c:pt>
                <c:pt idx="57">
                  <c:v>509</c:v>
                </c:pt>
                <c:pt idx="58">
                  <c:v>464</c:v>
                </c:pt>
                <c:pt idx="59">
                  <c:v>524</c:v>
                </c:pt>
                <c:pt idx="60">
                  <c:v>606</c:v>
                </c:pt>
                <c:pt idx="61">
                  <c:v>541</c:v>
                </c:pt>
                <c:pt idx="62">
                  <c:v>516</c:v>
                </c:pt>
                <c:pt idx="63">
                  <c:v>559</c:v>
                </c:pt>
                <c:pt idx="64">
                  <c:v>488</c:v>
                </c:pt>
                <c:pt idx="65">
                  <c:v>466</c:v>
                </c:pt>
                <c:pt idx="66">
                  <c:v>720</c:v>
                </c:pt>
                <c:pt idx="67">
                  <c:v>480</c:v>
                </c:pt>
                <c:pt idx="68">
                  <c:v>460</c:v>
                </c:pt>
                <c:pt idx="69">
                  <c:v>458</c:v>
                </c:pt>
                <c:pt idx="70">
                  <c:v>365</c:v>
                </c:pt>
                <c:pt idx="71">
                  <c:v>346</c:v>
                </c:pt>
                <c:pt idx="72">
                  <c:v>532</c:v>
                </c:pt>
                <c:pt idx="73">
                  <c:v>384</c:v>
                </c:pt>
                <c:pt idx="74">
                  <c:v>510</c:v>
                </c:pt>
                <c:pt idx="75">
                  <c:v>389</c:v>
                </c:pt>
                <c:pt idx="76">
                  <c:v>521</c:v>
                </c:pt>
                <c:pt idx="77">
                  <c:v>431</c:v>
                </c:pt>
                <c:pt idx="78">
                  <c:v>473</c:v>
                </c:pt>
                <c:pt idx="79">
                  <c:v>508</c:v>
                </c:pt>
                <c:pt idx="80">
                  <c:v>343</c:v>
                </c:pt>
                <c:pt idx="81">
                  <c:v>480</c:v>
                </c:pt>
                <c:pt idx="82">
                  <c:v>435</c:v>
                </c:pt>
                <c:pt idx="83">
                  <c:v>418</c:v>
                </c:pt>
                <c:pt idx="84">
                  <c:v>313</c:v>
                </c:pt>
                <c:pt idx="85">
                  <c:v>514</c:v>
                </c:pt>
                <c:pt idx="86">
                  <c:v>473</c:v>
                </c:pt>
                <c:pt idx="87">
                  <c:v>473</c:v>
                </c:pt>
                <c:pt idx="88">
                  <c:v>429</c:v>
                </c:pt>
                <c:pt idx="89">
                  <c:v>372</c:v>
                </c:pt>
                <c:pt idx="90">
                  <c:v>438</c:v>
                </c:pt>
                <c:pt idx="91">
                  <c:v>330</c:v>
                </c:pt>
                <c:pt idx="92">
                  <c:v>364</c:v>
                </c:pt>
                <c:pt idx="93">
                  <c:v>296</c:v>
                </c:pt>
                <c:pt idx="94">
                  <c:v>269</c:v>
                </c:pt>
                <c:pt idx="95">
                  <c:v>437</c:v>
                </c:pt>
                <c:pt idx="96">
                  <c:v>441</c:v>
                </c:pt>
                <c:pt idx="97">
                  <c:v>353</c:v>
                </c:pt>
                <c:pt idx="98">
                  <c:v>430</c:v>
                </c:pt>
                <c:pt idx="99">
                  <c:v>355</c:v>
                </c:pt>
                <c:pt idx="100">
                  <c:v>480</c:v>
                </c:pt>
                <c:pt idx="101">
                  <c:v>410</c:v>
                </c:pt>
                <c:pt idx="102">
                  <c:v>344</c:v>
                </c:pt>
                <c:pt idx="103">
                  <c:v>393</c:v>
                </c:pt>
                <c:pt idx="104">
                  <c:v>402</c:v>
                </c:pt>
                <c:pt idx="105">
                  <c:v>392</c:v>
                </c:pt>
                <c:pt idx="106">
                  <c:v>358</c:v>
                </c:pt>
                <c:pt idx="107">
                  <c:v>463</c:v>
                </c:pt>
                <c:pt idx="108">
                  <c:v>378</c:v>
                </c:pt>
                <c:pt idx="109">
                  <c:v>456</c:v>
                </c:pt>
                <c:pt idx="110">
                  <c:v>436</c:v>
                </c:pt>
                <c:pt idx="111">
                  <c:v>316</c:v>
                </c:pt>
                <c:pt idx="112">
                  <c:v>316</c:v>
                </c:pt>
                <c:pt idx="113">
                  <c:v>303</c:v>
                </c:pt>
                <c:pt idx="114">
                  <c:v>339</c:v>
                </c:pt>
                <c:pt idx="115">
                  <c:v>309</c:v>
                </c:pt>
                <c:pt idx="116">
                  <c:v>424</c:v>
                </c:pt>
                <c:pt idx="117">
                  <c:v>368</c:v>
                </c:pt>
                <c:pt idx="118">
                  <c:v>355</c:v>
                </c:pt>
                <c:pt idx="119">
                  <c:v>479</c:v>
                </c:pt>
                <c:pt idx="120">
                  <c:v>511</c:v>
                </c:pt>
                <c:pt idx="121">
                  <c:v>465</c:v>
                </c:pt>
                <c:pt idx="122">
                  <c:v>378</c:v>
                </c:pt>
                <c:pt idx="123">
                  <c:v>453</c:v>
                </c:pt>
                <c:pt idx="124">
                  <c:v>496</c:v>
                </c:pt>
                <c:pt idx="125">
                  <c:v>539</c:v>
                </c:pt>
                <c:pt idx="126">
                  <c:v>441</c:v>
                </c:pt>
                <c:pt idx="127">
                  <c:v>329</c:v>
                </c:pt>
                <c:pt idx="128">
                  <c:v>449</c:v>
                </c:pt>
                <c:pt idx="129">
                  <c:v>424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14-3C4F-883A-0A7E0D4E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529520"/>
        <c:axId val="1"/>
      </c:scatterChart>
      <c:valAx>
        <c:axId val="184652952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529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0.99362237362273964</c:v>
                </c:pt>
                <c:pt idx="1">
                  <c:v>0.99709360940046898</c:v>
                </c:pt>
                <c:pt idx="2">
                  <c:v>0.98845011511902325</c:v>
                </c:pt>
                <c:pt idx="3">
                  <c:v>0.98956016913375378</c:v>
                </c:pt>
                <c:pt idx="4">
                  <c:v>0.99622336089455199</c:v>
                </c:pt>
                <c:pt idx="5">
                  <c:v>0.99301184611781779</c:v>
                </c:pt>
                <c:pt idx="6">
                  <c:v>0.99446864402623236</c:v>
                </c:pt>
                <c:pt idx="7">
                  <c:v>0.99180923238079244</c:v>
                </c:pt>
                <c:pt idx="8">
                  <c:v>0.98984883663111534</c:v>
                </c:pt>
                <c:pt idx="9">
                  <c:v>0.99465383796979745</c:v>
                </c:pt>
                <c:pt idx="10">
                  <c:v>0.99129351252157327</c:v>
                </c:pt>
                <c:pt idx="11">
                  <c:v>0.98820854501575384</c:v>
                </c:pt>
                <c:pt idx="12">
                  <c:v>0.99567264705880387</c:v>
                </c:pt>
                <c:pt idx="13">
                  <c:v>0.99504417089429731</c:v>
                </c:pt>
                <c:pt idx="14">
                  <c:v>0.99432929283064098</c:v>
                </c:pt>
                <c:pt idx="15">
                  <c:v>0.99252987950803651</c:v>
                </c:pt>
                <c:pt idx="16">
                  <c:v>0.99073008769479676</c:v>
                </c:pt>
                <c:pt idx="17">
                  <c:v>0.97953029002904257</c:v>
                </c:pt>
                <c:pt idx="18">
                  <c:v>0.98001128492147893</c:v>
                </c:pt>
                <c:pt idx="19">
                  <c:v>0.99297474035198319</c:v>
                </c:pt>
                <c:pt idx="20">
                  <c:v>0.99541252662566282</c:v>
                </c:pt>
                <c:pt idx="21">
                  <c:v>0.99397761531923812</c:v>
                </c:pt>
                <c:pt idx="22">
                  <c:v>0.99498513775299358</c:v>
                </c:pt>
                <c:pt idx="23">
                  <c:v>0.99449886856563863</c:v>
                </c:pt>
                <c:pt idx="24">
                  <c:v>0.99371065947334769</c:v>
                </c:pt>
                <c:pt idx="25">
                  <c:v>0.99489285095302415</c:v>
                </c:pt>
                <c:pt idx="26">
                  <c:v>0.99438271136937584</c:v>
                </c:pt>
                <c:pt idx="27">
                  <c:v>0.99291814145022694</c:v>
                </c:pt>
                <c:pt idx="28">
                  <c:v>0.99586984282432478</c:v>
                </c:pt>
                <c:pt idx="29">
                  <c:v>0.99222957758862484</c:v>
                </c:pt>
                <c:pt idx="30">
                  <c:v>0.99370060520164438</c:v>
                </c:pt>
                <c:pt idx="31">
                  <c:v>0.9918256755610142</c:v>
                </c:pt>
                <c:pt idx="32">
                  <c:v>0.9884957636657199</c:v>
                </c:pt>
                <c:pt idx="33">
                  <c:v>0.99113744928730463</c:v>
                </c:pt>
                <c:pt idx="34">
                  <c:v>0.98853336137198644</c:v>
                </c:pt>
                <c:pt idx="35">
                  <c:v>0.99131791545190517</c:v>
                </c:pt>
                <c:pt idx="36">
                  <c:v>0.9822959368736558</c:v>
                </c:pt>
                <c:pt idx="37">
                  <c:v>0.98867782805392923</c:v>
                </c:pt>
                <c:pt idx="38">
                  <c:v>0.9933296473337021</c:v>
                </c:pt>
                <c:pt idx="39">
                  <c:v>0.99128470978703098</c:v>
                </c:pt>
                <c:pt idx="40">
                  <c:v>0.99079587805847358</c:v>
                </c:pt>
                <c:pt idx="41">
                  <c:v>0.99109810773501561</c:v>
                </c:pt>
                <c:pt idx="42">
                  <c:v>0.98883373531985408</c:v>
                </c:pt>
                <c:pt idx="43">
                  <c:v>0.99321266208057668</c:v>
                </c:pt>
                <c:pt idx="44">
                  <c:v>0.9909997898647479</c:v>
                </c:pt>
                <c:pt idx="45">
                  <c:v>0.98364619689459321</c:v>
                </c:pt>
                <c:pt idx="46">
                  <c:v>0.98719777660640884</c:v>
                </c:pt>
                <c:pt idx="47">
                  <c:v>0.98721742184415828</c:v>
                </c:pt>
                <c:pt idx="48">
                  <c:v>0.99222008026669506</c:v>
                </c:pt>
                <c:pt idx="49">
                  <c:v>0.98848431275274773</c:v>
                </c:pt>
                <c:pt idx="50">
                  <c:v>0.98691830120895629</c:v>
                </c:pt>
                <c:pt idx="51">
                  <c:v>0.98752096341178819</c:v>
                </c:pt>
                <c:pt idx="52">
                  <c:v>0.98476550665129758</c:v>
                </c:pt>
                <c:pt idx="53">
                  <c:v>0.98742719227296472</c:v>
                </c:pt>
                <c:pt idx="54">
                  <c:v>0.98757800550741692</c:v>
                </c:pt>
                <c:pt idx="55">
                  <c:v>0.9897920558114921</c:v>
                </c:pt>
                <c:pt idx="56">
                  <c:v>0.9815376762078255</c:v>
                </c:pt>
                <c:pt idx="57">
                  <c:v>0.9877004320140057</c:v>
                </c:pt>
                <c:pt idx="58">
                  <c:v>0.98911715965700953</c:v>
                </c:pt>
                <c:pt idx="59">
                  <c:v>0.98265734398564519</c:v>
                </c:pt>
                <c:pt idx="60">
                  <c:v>0.98442097637139014</c:v>
                </c:pt>
                <c:pt idx="61">
                  <c:v>0.98419949218897673</c:v>
                </c:pt>
                <c:pt idx="62">
                  <c:v>0.97514003828199958</c:v>
                </c:pt>
                <c:pt idx="63">
                  <c:v>0.9825125810308607</c:v>
                </c:pt>
                <c:pt idx="64">
                  <c:v>0.9725598393355982</c:v>
                </c:pt>
                <c:pt idx="65">
                  <c:v>0.97769888009577977</c:v>
                </c:pt>
                <c:pt idx="66">
                  <c:v>0.97020963840259034</c:v>
                </c:pt>
                <c:pt idx="67">
                  <c:v>0.96481954070206433</c:v>
                </c:pt>
                <c:pt idx="68">
                  <c:v>0.97929960469706645</c:v>
                </c:pt>
                <c:pt idx="69">
                  <c:v>0.97862182646618312</c:v>
                </c:pt>
                <c:pt idx="70">
                  <c:v>0.97480613445030173</c:v>
                </c:pt>
                <c:pt idx="71">
                  <c:v>0.96998674980879018</c:v>
                </c:pt>
                <c:pt idx="72">
                  <c:v>0.97781012010831048</c:v>
                </c:pt>
                <c:pt idx="73">
                  <c:v>0.97768570882448746</c:v>
                </c:pt>
                <c:pt idx="74">
                  <c:v>0.97836817870685922</c:v>
                </c:pt>
                <c:pt idx="75">
                  <c:v>0.94561264574516901</c:v>
                </c:pt>
                <c:pt idx="76">
                  <c:v>0.96766350724361305</c:v>
                </c:pt>
                <c:pt idx="77">
                  <c:v>0.97264904528967511</c:v>
                </c:pt>
                <c:pt idx="78">
                  <c:v>0.96081803276515265</c:v>
                </c:pt>
                <c:pt idx="79">
                  <c:v>0.96891862827265984</c:v>
                </c:pt>
                <c:pt idx="80">
                  <c:v>0.97342527733273587</c:v>
                </c:pt>
                <c:pt idx="81">
                  <c:v>0.96146598462356425</c:v>
                </c:pt>
                <c:pt idx="82">
                  <c:v>0.95945061424113887</c:v>
                </c:pt>
                <c:pt idx="83">
                  <c:v>0.95936319483008503</c:v>
                </c:pt>
                <c:pt idx="84">
                  <c:v>0.95603828984082806</c:v>
                </c:pt>
                <c:pt idx="85">
                  <c:v>0.95939692353902351</c:v>
                </c:pt>
                <c:pt idx="86">
                  <c:v>0.97285588258473543</c:v>
                </c:pt>
                <c:pt idx="87">
                  <c:v>0.96229543043213328</c:v>
                </c:pt>
                <c:pt idx="88">
                  <c:v>0.97466922570348036</c:v>
                </c:pt>
                <c:pt idx="89">
                  <c:v>0.96535210658869675</c:v>
                </c:pt>
                <c:pt idx="90">
                  <c:v>0.96232474945957036</c:v>
                </c:pt>
                <c:pt idx="91">
                  <c:v>0.96503337614268436</c:v>
                </c:pt>
                <c:pt idx="92">
                  <c:v>0.95394979493259913</c:v>
                </c:pt>
                <c:pt idx="93">
                  <c:v>0.94516292554294679</c:v>
                </c:pt>
                <c:pt idx="94">
                  <c:v>0.95834547663367875</c:v>
                </c:pt>
                <c:pt idx="95">
                  <c:v>0.93040610070507612</c:v>
                </c:pt>
                <c:pt idx="96">
                  <c:v>0.95517366726728037</c:v>
                </c:pt>
                <c:pt idx="97">
                  <c:v>0.93300728340944472</c:v>
                </c:pt>
                <c:pt idx="98">
                  <c:v>0.95114966582179139</c:v>
                </c:pt>
                <c:pt idx="99">
                  <c:v>0.95241550483356541</c:v>
                </c:pt>
                <c:pt idx="100">
                  <c:v>0.93039160178499103</c:v>
                </c:pt>
                <c:pt idx="101">
                  <c:v>0.90719829823168252</c:v>
                </c:pt>
                <c:pt idx="102">
                  <c:v>0.93235509690809604</c:v>
                </c:pt>
                <c:pt idx="103">
                  <c:v>0.90819067252402563</c:v>
                </c:pt>
                <c:pt idx="104">
                  <c:v>0.90656016716081078</c:v>
                </c:pt>
                <c:pt idx="105">
                  <c:v>0.93652410137350672</c:v>
                </c:pt>
                <c:pt idx="106">
                  <c:v>0.91932201499256705</c:v>
                </c:pt>
                <c:pt idx="107">
                  <c:v>0.91728385078622499</c:v>
                </c:pt>
                <c:pt idx="108">
                  <c:v>0.93279127749498558</c:v>
                </c:pt>
                <c:pt idx="109">
                  <c:v>0.90991441217230706</c:v>
                </c:pt>
                <c:pt idx="110">
                  <c:v>0.91694616017301955</c:v>
                </c:pt>
                <c:pt idx="111">
                  <c:v>0.89100144880960908</c:v>
                </c:pt>
                <c:pt idx="112">
                  <c:v>0.92490509541185528</c:v>
                </c:pt>
                <c:pt idx="113">
                  <c:v>0.90277320340087919</c:v>
                </c:pt>
                <c:pt idx="114">
                  <c:v>0.90201795598496637</c:v>
                </c:pt>
                <c:pt idx="115">
                  <c:v>0.84933708215776282</c:v>
                </c:pt>
                <c:pt idx="116">
                  <c:v>0.91238478603884965</c:v>
                </c:pt>
                <c:pt idx="117">
                  <c:v>0.89127294587609185</c:v>
                </c:pt>
                <c:pt idx="118">
                  <c:v>0.85748830279368815</c:v>
                </c:pt>
                <c:pt idx="119">
                  <c:v>0.86768512230840522</c:v>
                </c:pt>
                <c:pt idx="120">
                  <c:v>0.84921485728315993</c:v>
                </c:pt>
                <c:pt idx="121">
                  <c:v>0.83376747799235273</c:v>
                </c:pt>
                <c:pt idx="122">
                  <c:v>0.83815118465580385</c:v>
                </c:pt>
                <c:pt idx="123">
                  <c:v>0.81982403890532407</c:v>
                </c:pt>
                <c:pt idx="124">
                  <c:v>0.7921710213430585</c:v>
                </c:pt>
                <c:pt idx="125">
                  <c:v>0.77497084033369457</c:v>
                </c:pt>
                <c:pt idx="126">
                  <c:v>0.68592421088084699</c:v>
                </c:pt>
                <c:pt idx="127">
                  <c:v>0.8805175730491801</c:v>
                </c:pt>
                <c:pt idx="128">
                  <c:v>0.7525629666622391</c:v>
                </c:pt>
                <c:pt idx="129">
                  <c:v>0.72672490174518445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166.1</c:v>
                </c:pt>
                <c:pt idx="1">
                  <c:v>166.5</c:v>
                </c:pt>
                <c:pt idx="2">
                  <c:v>166.1</c:v>
                </c:pt>
                <c:pt idx="3">
                  <c:v>165</c:v>
                </c:pt>
                <c:pt idx="4">
                  <c:v>164.1</c:v>
                </c:pt>
                <c:pt idx="5">
                  <c:v>162.80000000000001</c:v>
                </c:pt>
                <c:pt idx="6">
                  <c:v>161.69999999999999</c:v>
                </c:pt>
                <c:pt idx="7">
                  <c:v>160.30000000000001</c:v>
                </c:pt>
                <c:pt idx="8">
                  <c:v>159.4</c:v>
                </c:pt>
                <c:pt idx="9">
                  <c:v>158.1</c:v>
                </c:pt>
                <c:pt idx="10">
                  <c:v>156.6</c:v>
                </c:pt>
                <c:pt idx="11">
                  <c:v>155.4</c:v>
                </c:pt>
                <c:pt idx="12">
                  <c:v>154.1</c:v>
                </c:pt>
                <c:pt idx="13">
                  <c:v>153.19999999999999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149.19999999999999</c:v>
                </c:pt>
                <c:pt idx="17">
                  <c:v>147.9</c:v>
                </c:pt>
                <c:pt idx="18">
                  <c:v>147</c:v>
                </c:pt>
                <c:pt idx="19">
                  <c:v>145.69999999999999</c:v>
                </c:pt>
                <c:pt idx="20">
                  <c:v>144.4</c:v>
                </c:pt>
                <c:pt idx="21">
                  <c:v>143.1</c:v>
                </c:pt>
                <c:pt idx="22">
                  <c:v>141.9</c:v>
                </c:pt>
                <c:pt idx="23">
                  <c:v>140.80000000000001</c:v>
                </c:pt>
                <c:pt idx="24">
                  <c:v>139.5</c:v>
                </c:pt>
                <c:pt idx="25">
                  <c:v>138.1</c:v>
                </c:pt>
                <c:pt idx="26">
                  <c:v>136.80000000000001</c:v>
                </c:pt>
                <c:pt idx="27">
                  <c:v>135.69999999999999</c:v>
                </c:pt>
                <c:pt idx="28">
                  <c:v>134.4</c:v>
                </c:pt>
                <c:pt idx="29">
                  <c:v>133.1</c:v>
                </c:pt>
                <c:pt idx="30">
                  <c:v>131.69999999999999</c:v>
                </c:pt>
                <c:pt idx="31">
                  <c:v>130.4</c:v>
                </c:pt>
                <c:pt idx="32">
                  <c:v>129.5</c:v>
                </c:pt>
                <c:pt idx="33">
                  <c:v>128</c:v>
                </c:pt>
                <c:pt idx="34">
                  <c:v>126.8</c:v>
                </c:pt>
                <c:pt idx="35">
                  <c:v>125.5</c:v>
                </c:pt>
                <c:pt idx="36">
                  <c:v>124.2</c:v>
                </c:pt>
                <c:pt idx="37">
                  <c:v>122.8</c:v>
                </c:pt>
                <c:pt idx="38">
                  <c:v>121.8</c:v>
                </c:pt>
                <c:pt idx="39">
                  <c:v>120.6</c:v>
                </c:pt>
                <c:pt idx="40">
                  <c:v>119.3</c:v>
                </c:pt>
                <c:pt idx="41">
                  <c:v>117.8</c:v>
                </c:pt>
                <c:pt idx="42">
                  <c:v>116.9</c:v>
                </c:pt>
                <c:pt idx="43">
                  <c:v>115.6</c:v>
                </c:pt>
                <c:pt idx="44">
                  <c:v>114.4</c:v>
                </c:pt>
                <c:pt idx="45">
                  <c:v>113.1</c:v>
                </c:pt>
                <c:pt idx="46">
                  <c:v>111.8</c:v>
                </c:pt>
                <c:pt idx="47">
                  <c:v>110.9</c:v>
                </c:pt>
                <c:pt idx="48">
                  <c:v>109.6</c:v>
                </c:pt>
                <c:pt idx="49">
                  <c:v>108.4</c:v>
                </c:pt>
                <c:pt idx="50">
                  <c:v>107.1</c:v>
                </c:pt>
                <c:pt idx="51">
                  <c:v>105.8</c:v>
                </c:pt>
                <c:pt idx="52">
                  <c:v>104.7</c:v>
                </c:pt>
                <c:pt idx="53">
                  <c:v>103.4</c:v>
                </c:pt>
                <c:pt idx="54">
                  <c:v>102.2</c:v>
                </c:pt>
                <c:pt idx="55">
                  <c:v>100.9</c:v>
                </c:pt>
                <c:pt idx="56">
                  <c:v>99.6</c:v>
                </c:pt>
                <c:pt idx="57">
                  <c:v>98.3</c:v>
                </c:pt>
                <c:pt idx="58">
                  <c:v>97.3</c:v>
                </c:pt>
                <c:pt idx="59">
                  <c:v>96</c:v>
                </c:pt>
                <c:pt idx="60">
                  <c:v>94.7</c:v>
                </c:pt>
                <c:pt idx="61">
                  <c:v>93.4</c:v>
                </c:pt>
                <c:pt idx="62">
                  <c:v>92.3</c:v>
                </c:pt>
                <c:pt idx="63">
                  <c:v>91.2</c:v>
                </c:pt>
                <c:pt idx="64">
                  <c:v>90</c:v>
                </c:pt>
                <c:pt idx="65">
                  <c:v>88.7</c:v>
                </c:pt>
                <c:pt idx="66">
                  <c:v>87.4</c:v>
                </c:pt>
                <c:pt idx="67">
                  <c:v>86.1</c:v>
                </c:pt>
                <c:pt idx="68">
                  <c:v>85.2</c:v>
                </c:pt>
                <c:pt idx="69">
                  <c:v>84</c:v>
                </c:pt>
                <c:pt idx="70">
                  <c:v>82.7</c:v>
                </c:pt>
                <c:pt idx="71">
                  <c:v>81.400000000000006</c:v>
                </c:pt>
                <c:pt idx="72">
                  <c:v>80.3</c:v>
                </c:pt>
                <c:pt idx="73">
                  <c:v>79</c:v>
                </c:pt>
                <c:pt idx="74">
                  <c:v>77.8</c:v>
                </c:pt>
                <c:pt idx="75">
                  <c:v>76.7</c:v>
                </c:pt>
                <c:pt idx="76">
                  <c:v>75.400000000000006</c:v>
                </c:pt>
                <c:pt idx="77">
                  <c:v>74.099999999999994</c:v>
                </c:pt>
                <c:pt idx="78">
                  <c:v>73</c:v>
                </c:pt>
                <c:pt idx="79">
                  <c:v>72.099999999999994</c:v>
                </c:pt>
                <c:pt idx="80">
                  <c:v>70.7</c:v>
                </c:pt>
                <c:pt idx="81">
                  <c:v>69.599999999999994</c:v>
                </c:pt>
                <c:pt idx="82">
                  <c:v>68.3</c:v>
                </c:pt>
                <c:pt idx="83">
                  <c:v>67</c:v>
                </c:pt>
                <c:pt idx="84">
                  <c:v>65.900000000000006</c:v>
                </c:pt>
                <c:pt idx="85">
                  <c:v>64.7</c:v>
                </c:pt>
                <c:pt idx="86">
                  <c:v>63.4</c:v>
                </c:pt>
                <c:pt idx="87">
                  <c:v>62.3</c:v>
                </c:pt>
                <c:pt idx="88">
                  <c:v>61</c:v>
                </c:pt>
                <c:pt idx="89">
                  <c:v>60.1</c:v>
                </c:pt>
                <c:pt idx="90">
                  <c:v>58.8</c:v>
                </c:pt>
                <c:pt idx="91">
                  <c:v>57.7</c:v>
                </c:pt>
                <c:pt idx="92">
                  <c:v>56.5</c:v>
                </c:pt>
                <c:pt idx="93">
                  <c:v>55.4</c:v>
                </c:pt>
                <c:pt idx="94">
                  <c:v>54.1</c:v>
                </c:pt>
                <c:pt idx="95">
                  <c:v>53</c:v>
                </c:pt>
                <c:pt idx="96">
                  <c:v>51.7</c:v>
                </c:pt>
                <c:pt idx="97">
                  <c:v>50.6</c:v>
                </c:pt>
                <c:pt idx="98">
                  <c:v>49.5</c:v>
                </c:pt>
                <c:pt idx="99">
                  <c:v>48.3</c:v>
                </c:pt>
                <c:pt idx="100">
                  <c:v>47.4</c:v>
                </c:pt>
                <c:pt idx="101">
                  <c:v>46.3</c:v>
                </c:pt>
                <c:pt idx="102">
                  <c:v>45.2</c:v>
                </c:pt>
                <c:pt idx="103">
                  <c:v>44.1</c:v>
                </c:pt>
                <c:pt idx="104">
                  <c:v>43</c:v>
                </c:pt>
                <c:pt idx="105">
                  <c:v>41.7</c:v>
                </c:pt>
                <c:pt idx="106">
                  <c:v>40.6</c:v>
                </c:pt>
                <c:pt idx="107">
                  <c:v>39.299999999999997</c:v>
                </c:pt>
                <c:pt idx="108">
                  <c:v>38.4</c:v>
                </c:pt>
                <c:pt idx="109">
                  <c:v>37</c:v>
                </c:pt>
                <c:pt idx="110">
                  <c:v>36.1</c:v>
                </c:pt>
                <c:pt idx="111">
                  <c:v>34.799999999999997</c:v>
                </c:pt>
                <c:pt idx="112">
                  <c:v>33.9</c:v>
                </c:pt>
                <c:pt idx="113">
                  <c:v>32.799999999999997</c:v>
                </c:pt>
                <c:pt idx="114">
                  <c:v>31.7</c:v>
                </c:pt>
                <c:pt idx="115">
                  <c:v>30.4</c:v>
                </c:pt>
                <c:pt idx="116">
                  <c:v>29.7</c:v>
                </c:pt>
                <c:pt idx="117">
                  <c:v>28.2</c:v>
                </c:pt>
                <c:pt idx="118">
                  <c:v>27.3</c:v>
                </c:pt>
                <c:pt idx="119">
                  <c:v>26.6</c:v>
                </c:pt>
                <c:pt idx="120">
                  <c:v>25</c:v>
                </c:pt>
                <c:pt idx="121">
                  <c:v>24.4</c:v>
                </c:pt>
                <c:pt idx="122">
                  <c:v>23.1</c:v>
                </c:pt>
                <c:pt idx="123">
                  <c:v>22</c:v>
                </c:pt>
                <c:pt idx="124">
                  <c:v>21.1</c:v>
                </c:pt>
                <c:pt idx="125">
                  <c:v>20</c:v>
                </c:pt>
                <c:pt idx="126">
                  <c:v>18.8</c:v>
                </c:pt>
                <c:pt idx="127">
                  <c:v>18.2</c:v>
                </c:pt>
                <c:pt idx="128">
                  <c:v>17.3</c:v>
                </c:pt>
                <c:pt idx="129">
                  <c:v>16.2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5045-999A-9E64D0B2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203296"/>
        <c:axId val="1"/>
      </c:scatterChart>
      <c:valAx>
        <c:axId val="18462032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6203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09" name="グラフ 1">
          <a:extLst>
            <a:ext uri="{FF2B5EF4-FFF2-40B4-BE49-F238E27FC236}">
              <a16:creationId xmlns:a16="http://schemas.microsoft.com/office/drawing/2014/main" id="{2124F726-AB0F-CC92-069A-2E64A9C3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10" name="グラフ 2">
          <a:extLst>
            <a:ext uri="{FF2B5EF4-FFF2-40B4-BE49-F238E27FC236}">
              <a16:creationId xmlns:a16="http://schemas.microsoft.com/office/drawing/2014/main" id="{A9521412-BA7F-9164-3D44-EA839CA4F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11" name="グラフ 3">
          <a:extLst>
            <a:ext uri="{FF2B5EF4-FFF2-40B4-BE49-F238E27FC236}">
              <a16:creationId xmlns:a16="http://schemas.microsoft.com/office/drawing/2014/main" id="{1D098A23-45EE-406E-63B5-C52F1BF8C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12" name="グラフ 4">
          <a:extLst>
            <a:ext uri="{FF2B5EF4-FFF2-40B4-BE49-F238E27FC236}">
              <a16:creationId xmlns:a16="http://schemas.microsoft.com/office/drawing/2014/main" id="{7C917F7E-37B3-6DE5-A13D-61BACEF17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13" name="グラフ 5">
          <a:extLst>
            <a:ext uri="{FF2B5EF4-FFF2-40B4-BE49-F238E27FC236}">
              <a16:creationId xmlns:a16="http://schemas.microsoft.com/office/drawing/2014/main" id="{D80D5FD7-43C2-4BAC-5F5A-FF49A7A22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14" name="グラフ 6">
          <a:extLst>
            <a:ext uri="{FF2B5EF4-FFF2-40B4-BE49-F238E27FC236}">
              <a16:creationId xmlns:a16="http://schemas.microsoft.com/office/drawing/2014/main" id="{630A0EF7-9EA6-9226-844B-01061159F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15" name="グラフ 7">
          <a:extLst>
            <a:ext uri="{FF2B5EF4-FFF2-40B4-BE49-F238E27FC236}">
              <a16:creationId xmlns:a16="http://schemas.microsoft.com/office/drawing/2014/main" id="{02E95B46-9B40-02BE-862F-DDF765933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16" name="グラフ 8">
          <a:extLst>
            <a:ext uri="{FF2B5EF4-FFF2-40B4-BE49-F238E27FC236}">
              <a16:creationId xmlns:a16="http://schemas.microsoft.com/office/drawing/2014/main" id="{0C29E5F4-A432-0664-398F-F4F9CA2D7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J7" sqref="J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40221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166.1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0.77295100000000005</v>
      </c>
      <c r="F13" s="9">
        <f>IF(Raw!$G13&gt;$C$8,IF(Raw!$Q13&gt;$C$8,IF(Raw!$N13&gt;$C$9,IF(Raw!$N13&lt;$A$9,IF(Raw!$X13&gt;$C$9,IF(Raw!$X13&lt;$A$9,Raw!I13,-999),-999),-999),-999),-999),-999)</f>
        <v>1.083259</v>
      </c>
      <c r="G13" s="9">
        <f>Raw!G13</f>
        <v>0.94776499999999997</v>
      </c>
      <c r="H13" s="9">
        <f>IF(Raw!$G13&gt;$C$8,IF(Raw!$Q13&gt;$C$8,IF(Raw!$N13&gt;$C$9,IF(Raw!$N13&lt;$A$9,IF(Raw!$X13&gt;$C$9,IF(Raw!$X13&lt;$A$9,Raw!L13,-999),-999),-999),-999),-999),-999)</f>
        <v>664.8</v>
      </c>
      <c r="I13" s="9">
        <f>IF(Raw!$G13&gt;$C$8,IF(Raw!$Q13&gt;$C$8,IF(Raw!$N13&gt;$C$9,IF(Raw!$N13&lt;$A$9,IF(Raw!$X13&gt;$C$9,IF(Raw!$X13&lt;$A$9,Raw!M13,-999),-999),-999),-999),-999),-999)</f>
        <v>0.164331</v>
      </c>
      <c r="J13" s="9">
        <f>IF(Raw!$G13&gt;$C$8,IF(Raw!$Q13&gt;$C$8,IF(Raw!$N13&gt;$C$9,IF(Raw!$N13&lt;$A$9,IF(Raw!$X13&gt;$C$9,IF(Raw!$X13&lt;$A$9,Raw!N13,-999),-999),-999),-999),-999),-999)</f>
        <v>594</v>
      </c>
      <c r="K13" s="9">
        <f>IF(Raw!$G13&gt;$C$8,IF(Raw!$Q13&gt;$C$8,IF(Raw!$N13&gt;$C$9,IF(Raw!$N13&lt;$A$9,IF(Raw!$X13&gt;$C$9,IF(Raw!$X13&lt;$A$9,Raw!R13,-999),-999),-999),-999),-999),-999)</f>
        <v>0.74202900000000005</v>
      </c>
      <c r="L13" s="9">
        <f>IF(Raw!$G13&gt;$C$8,IF(Raw!$Q13&gt;$C$8,IF(Raw!$N13&gt;$C$9,IF(Raw!$N13&lt;$A$9,IF(Raw!$X13&gt;$C$9,IF(Raw!$X13&lt;$A$9,Raw!S13,-999),-999),-999),-999),-999),-999)</f>
        <v>1.063231</v>
      </c>
      <c r="M13" s="9">
        <f>Raw!Q13</f>
        <v>0.98157899999999998</v>
      </c>
      <c r="N13" s="9">
        <f>IF(Raw!$G13&gt;$C$8,IF(Raw!$Q13&gt;$C$8,IF(Raw!$N13&gt;$C$9,IF(Raw!$N13&lt;$A$9,IF(Raw!$X13&gt;$C$9,IF(Raw!$X13&lt;$A$9,Raw!V13,-999),-999),-999),-999),-999),-999)</f>
        <v>712.5</v>
      </c>
      <c r="O13" s="9">
        <f>IF(Raw!$G13&gt;$C$8,IF(Raw!$Q13&gt;$C$8,IF(Raw!$N13&gt;$C$9,IF(Raw!$N13&lt;$A$9,IF(Raw!$X13&gt;$C$9,IF(Raw!$X13&lt;$A$9,Raw!W13,-999),-999),-999),-999),-999),-999)</f>
        <v>0.21701300000000001</v>
      </c>
      <c r="P13" s="9">
        <f>IF(Raw!$G13&gt;$C$8,IF(Raw!$Q13&gt;$C$8,IF(Raw!$N13&gt;$C$9,IF(Raw!$N13&lt;$A$9,IF(Raw!$X13&gt;$C$9,IF(Raw!$X13&lt;$A$9,Raw!X13,-999),-999),-999),-999),-999),-999)</f>
        <v>507</v>
      </c>
      <c r="R13" s="9">
        <f>F13-E13</f>
        <v>0.31030799999999992</v>
      </c>
      <c r="S13" s="9">
        <f>R13/F13</f>
        <v>0.28645780925891218</v>
      </c>
      <c r="T13" s="9">
        <f>L13-K13</f>
        <v>0.32120199999999999</v>
      </c>
      <c r="U13" s="9">
        <f>T13/L13</f>
        <v>0.3020999199609492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6.6479999999999988E-18</v>
      </c>
      <c r="Z13" s="11">
        <f>J13*10^(-6)</f>
        <v>5.9400000000000002E-4</v>
      </c>
      <c r="AA13" s="16">
        <f>IF(Z13&gt;0,(X13*Y13/(X13*Y13+1/Z13)),1)</f>
        <v>6.3776263772602612E-3</v>
      </c>
      <c r="AB13" s="9">
        <f t="shared" ref="AB13:AB76" si="1">K13+T13*AA13</f>
        <v>0.74407750634762881</v>
      </c>
      <c r="AC13" s="9">
        <f t="shared" ref="AC13:AC76" si="2">IF(T13&gt;0,(L13-AB13)/T13,-999)</f>
        <v>0.99362237362273964</v>
      </c>
      <c r="AD13" s="15">
        <f t="shared" ref="AD13:AD76" si="3">IF(AC13&gt;0,X13*Y13*AC13,-999)</f>
        <v>10.736744742862392</v>
      </c>
      <c r="AE13" s="3">
        <f>AE$9*Y13</f>
        <v>800.41919999999959</v>
      </c>
      <c r="AF13" s="2">
        <f>IF(AD13&lt;=AE13,AF$6,AF$6/(AD13/AE13))</f>
        <v>0.25</v>
      </c>
      <c r="AG13" s="9">
        <f>AD13*AF13*$AG$6*U13/AG$8</f>
        <v>2.4950536365075928E-3</v>
      </c>
      <c r="AH13" s="2">
        <f>((AG13*12.01)/893.5)*3600</f>
        <v>0.12073434698158061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166.5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0.81613000000000002</v>
      </c>
      <c r="F14" s="9">
        <f>IF(Raw!$G14&gt;$C$8,IF(Raw!$Q14&gt;$C$8,IF(Raw!$N14&gt;$C$9,IF(Raw!$N14&lt;$A$9,IF(Raw!$X14&gt;$C$9,IF(Raw!$X14&lt;$A$9,Raw!I14,-999),-999),-999),-999),-999),-999)</f>
        <v>1.1285510000000001</v>
      </c>
      <c r="G14" s="9">
        <f>Raw!G14</f>
        <v>0.96344099999999999</v>
      </c>
      <c r="H14" s="9">
        <f>IF(Raw!$G14&gt;$C$8,IF(Raw!$Q14&gt;$C$8,IF(Raw!$N14&gt;$C$9,IF(Raw!$N14&lt;$A$9,IF(Raw!$X14&gt;$C$9,IF(Raw!$X14&lt;$A$9,Raw!L14,-999),-999),-999),-999),-999),-999)</f>
        <v>642</v>
      </c>
      <c r="I14" s="9">
        <f>IF(Raw!$G14&gt;$C$8,IF(Raw!$Q14&gt;$C$8,IF(Raw!$N14&gt;$C$9,IF(Raw!$N14&lt;$A$9,IF(Raw!$X14&gt;$C$9,IF(Raw!$X14&lt;$A$9,Raw!M14,-999),-999),-999),-999),-999),-999)</f>
        <v>0.255075</v>
      </c>
      <c r="J14" s="9">
        <f>IF(Raw!$G14&gt;$C$8,IF(Raw!$Q14&gt;$C$8,IF(Raw!$N14&gt;$C$9,IF(Raw!$N14&lt;$A$9,IF(Raw!$X14&gt;$C$9,IF(Raw!$X14&lt;$A$9,Raw!N14,-999),-999),-999),-999),-999),-999)</f>
        <v>419</v>
      </c>
      <c r="K14" s="9">
        <f>IF(Raw!$G14&gt;$C$8,IF(Raw!$Q14&gt;$C$8,IF(Raw!$N14&gt;$C$9,IF(Raw!$N14&lt;$A$9,IF(Raw!$X14&gt;$C$9,IF(Raw!$X14&lt;$A$9,Raw!R14,-999),-999),-999),-999),-999),-999)</f>
        <v>0.75465400000000005</v>
      </c>
      <c r="L14" s="9">
        <f>IF(Raw!$G14&gt;$C$8,IF(Raw!$Q14&gt;$C$8,IF(Raw!$N14&gt;$C$9,IF(Raw!$N14&lt;$A$9,IF(Raw!$X14&gt;$C$9,IF(Raw!$X14&lt;$A$9,Raw!S14,-999),-999),-999),-999),-999),-999)</f>
        <v>1.1055680000000001</v>
      </c>
      <c r="M14" s="9">
        <f>Raw!Q14</f>
        <v>0.97301000000000004</v>
      </c>
      <c r="N14" s="9">
        <f>IF(Raw!$G14&gt;$C$8,IF(Raw!$Q14&gt;$C$8,IF(Raw!$N14&gt;$C$9,IF(Raw!$N14&lt;$A$9,IF(Raw!$X14&gt;$C$9,IF(Raw!$X14&lt;$A$9,Raw!V14,-999),-999),-999),-999),-999),-999)</f>
        <v>673.7</v>
      </c>
      <c r="O14" s="9">
        <f>IF(Raw!$G14&gt;$C$8,IF(Raw!$Q14&gt;$C$8,IF(Raw!$N14&gt;$C$9,IF(Raw!$N14&lt;$A$9,IF(Raw!$X14&gt;$C$9,IF(Raw!$X14&lt;$A$9,Raw!W14,-999),-999),-999),-999),-999),-999)</f>
        <v>3.0000000000000001E-5</v>
      </c>
      <c r="P14" s="9">
        <f>IF(Raw!$G14&gt;$C$8,IF(Raw!$Q14&gt;$C$8,IF(Raw!$N14&gt;$C$9,IF(Raw!$N14&lt;$A$9,IF(Raw!$X14&gt;$C$9,IF(Raw!$X14&lt;$A$9,Raw!X14,-999),-999),-999),-999),-999),-999)</f>
        <v>619</v>
      </c>
      <c r="R14" s="9">
        <f t="shared" ref="R14:R77" si="4">F14-E14</f>
        <v>0.31242100000000006</v>
      </c>
      <c r="S14" s="9">
        <f t="shared" ref="S14:S77" si="5">R14/F14</f>
        <v>0.27683374521842613</v>
      </c>
      <c r="T14" s="9">
        <f t="shared" ref="T14:T77" si="6">L14-K14</f>
        <v>0.35091400000000006</v>
      </c>
      <c r="U14" s="9">
        <f t="shared" ref="U14:U77" si="7">T14/L14</f>
        <v>0.31740607542910071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6.4199999999999997E-18</v>
      </c>
      <c r="Z14" s="11">
        <f t="shared" ref="Z14:Z77" si="10">J14*10^(-6)</f>
        <v>4.1899999999999999E-4</v>
      </c>
      <c r="AA14" s="16">
        <f t="shared" ref="AA14:AA77" si="11">IF(Z14&gt;0,(X14*Y14/(X14*Y14+1/Z14)),1)</f>
        <v>2.9063905995309731E-3</v>
      </c>
      <c r="AB14" s="9">
        <f t="shared" si="1"/>
        <v>0.75567389315084388</v>
      </c>
      <c r="AC14" s="9">
        <f t="shared" si="2"/>
        <v>0.99709360940046898</v>
      </c>
      <c r="AD14" s="15">
        <f t="shared" si="3"/>
        <v>6.9364930776395539</v>
      </c>
      <c r="AE14" s="3">
        <f t="shared" ref="AE14:AE77" si="12">AE$9*Y14</f>
        <v>772.96799999999973</v>
      </c>
      <c r="AF14" s="2">
        <f t="shared" ref="AF14:AF77" si="13">IF(AD14&lt;=AE14,AF$6,AF$6/(AD14/AE14))</f>
        <v>0.25</v>
      </c>
      <c r="AG14" s="9">
        <f t="shared" ref="AG14:AG77" si="14">AD14*AF14*$AG$6*U14/AG$8</f>
        <v>1.6936038807805348E-3</v>
      </c>
      <c r="AH14" s="2">
        <f t="shared" ref="AH14:AH77" si="15">((AG14*12.01)/893.5)*3600</f>
        <v>8.1952610396672856E-2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166.1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0.76614499999999996</v>
      </c>
      <c r="F15" s="9">
        <f>IF(Raw!$G15&gt;$C$8,IF(Raw!$Q15&gt;$C$8,IF(Raw!$N15&gt;$C$9,IF(Raw!$N15&lt;$A$9,IF(Raw!$X15&gt;$C$9,IF(Raw!$X15&lt;$A$9,Raw!I15,-999),-999),-999),-999),-999),-999)</f>
        <v>1.0743259999999999</v>
      </c>
      <c r="G15" s="9">
        <f>Raw!G15</f>
        <v>0.96285100000000001</v>
      </c>
      <c r="H15" s="9">
        <f>IF(Raw!$G15&gt;$C$8,IF(Raw!$Q15&gt;$C$8,IF(Raw!$N15&gt;$C$9,IF(Raw!$N15&lt;$A$9,IF(Raw!$X15&gt;$C$9,IF(Raw!$X15&lt;$A$9,Raw!L15,-999),-999),-999),-999),-999),-999)</f>
        <v>667.7</v>
      </c>
      <c r="I15" s="9">
        <f>IF(Raw!$G15&gt;$C$8,IF(Raw!$Q15&gt;$C$8,IF(Raw!$N15&gt;$C$9,IF(Raw!$N15&lt;$A$9,IF(Raw!$X15&gt;$C$9,IF(Raw!$X15&lt;$A$9,Raw!M15,-999),-999),-999),-999),-999),-999)</f>
        <v>0.189056</v>
      </c>
      <c r="J15" s="9">
        <f>IF(Raw!$G15&gt;$C$8,IF(Raw!$Q15&gt;$C$8,IF(Raw!$N15&gt;$C$9,IF(Raw!$N15&lt;$A$9,IF(Raw!$X15&gt;$C$9,IF(Raw!$X15&lt;$A$9,Raw!N15,-999),-999),-999),-999),-999),-999)</f>
        <v>1615</v>
      </c>
      <c r="K15" s="9">
        <f>IF(Raw!$G15&gt;$C$8,IF(Raw!$Q15&gt;$C$8,IF(Raw!$N15&gt;$C$9,IF(Raw!$N15&lt;$A$9,IF(Raw!$X15&gt;$C$9,IF(Raw!$X15&lt;$A$9,Raw!R15,-999),-999),-999),-999),-999),-999)</f>
        <v>0.75776900000000003</v>
      </c>
      <c r="L15" s="9">
        <f>IF(Raw!$G15&gt;$C$8,IF(Raw!$Q15&gt;$C$8,IF(Raw!$N15&gt;$C$9,IF(Raw!$N15&lt;$A$9,IF(Raw!$X15&gt;$C$9,IF(Raw!$X15&lt;$A$9,Raw!S15,-999),-999),-999),-999),-999),-999)</f>
        <v>1.124304</v>
      </c>
      <c r="M15" s="9">
        <f>Raw!Q15</f>
        <v>0.98514900000000005</v>
      </c>
      <c r="N15" s="9">
        <f>IF(Raw!$G15&gt;$C$8,IF(Raw!$Q15&gt;$C$8,IF(Raw!$N15&gt;$C$9,IF(Raw!$N15&lt;$A$9,IF(Raw!$X15&gt;$C$9,IF(Raw!$X15&lt;$A$9,Raw!V15,-999),-999),-999),-999),-999),-999)</f>
        <v>708.8</v>
      </c>
      <c r="O15" s="9">
        <f>IF(Raw!$G15&gt;$C$8,IF(Raw!$Q15&gt;$C$8,IF(Raw!$N15&gt;$C$9,IF(Raw!$N15&lt;$A$9,IF(Raw!$X15&gt;$C$9,IF(Raw!$X15&lt;$A$9,Raw!W15,-999),-999),-999),-999),-999),-999)</f>
        <v>0.222412</v>
      </c>
      <c r="P15" s="9">
        <f>IF(Raw!$G15&gt;$C$8,IF(Raw!$Q15&gt;$C$8,IF(Raw!$N15&gt;$C$9,IF(Raw!$N15&lt;$A$9,IF(Raw!$X15&gt;$C$9,IF(Raw!$X15&lt;$A$9,Raw!X15,-999),-999),-999),-999),-999),-999)</f>
        <v>782</v>
      </c>
      <c r="R15" s="9">
        <f t="shared" si="4"/>
        <v>0.30818099999999993</v>
      </c>
      <c r="S15" s="9">
        <f t="shared" si="5"/>
        <v>0.28685985445758544</v>
      </c>
      <c r="T15" s="9">
        <f t="shared" si="6"/>
        <v>0.36653499999999994</v>
      </c>
      <c r="U15" s="9">
        <f t="shared" si="7"/>
        <v>0.32601058076819078</v>
      </c>
      <c r="V15" s="15">
        <f t="shared" si="0"/>
        <v>0</v>
      </c>
      <c r="X15" s="11">
        <f t="shared" si="8"/>
        <v>1.0835999999999999E+18</v>
      </c>
      <c r="Y15" s="11">
        <f t="shared" si="9"/>
        <v>6.677E-18</v>
      </c>
      <c r="Z15" s="11">
        <f t="shared" si="10"/>
        <v>1.6149999999999999E-3</v>
      </c>
      <c r="AA15" s="16">
        <f t="shared" si="11"/>
        <v>1.1549884880976864E-2</v>
      </c>
      <c r="AB15" s="9">
        <f t="shared" si="1"/>
        <v>0.76200243705484882</v>
      </c>
      <c r="AC15" s="9">
        <f t="shared" si="2"/>
        <v>0.98845011511902325</v>
      </c>
      <c r="AD15" s="15">
        <f t="shared" si="3"/>
        <v>7.151631505248834</v>
      </c>
      <c r="AE15" s="3">
        <f t="shared" si="12"/>
        <v>803.91079999999977</v>
      </c>
      <c r="AF15" s="2">
        <f t="shared" si="13"/>
        <v>0.25</v>
      </c>
      <c r="AG15" s="9">
        <f t="shared" si="14"/>
        <v>1.7934673388202021E-3</v>
      </c>
      <c r="AH15" s="2">
        <f t="shared" si="15"/>
        <v>8.6784951159742871E-2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0.77376100000000003</v>
      </c>
      <c r="F16" s="9">
        <f>IF(Raw!$G16&gt;$C$8,IF(Raw!$Q16&gt;$C$8,IF(Raw!$N16&gt;$C$9,IF(Raw!$N16&lt;$A$9,IF(Raw!$X16&gt;$C$9,IF(Raw!$X16&lt;$A$9,Raw!I16,-999),-999),-999),-999),-999),-999)</f>
        <v>1.0833660000000001</v>
      </c>
      <c r="G16" s="9">
        <f>Raw!G16</f>
        <v>0.96583699999999995</v>
      </c>
      <c r="H16" s="9">
        <f>IF(Raw!$G16&gt;$C$8,IF(Raw!$Q16&gt;$C$8,IF(Raw!$N16&gt;$C$9,IF(Raw!$N16&lt;$A$9,IF(Raw!$X16&gt;$C$9,IF(Raw!$X16&lt;$A$9,Raw!L16,-999),-999),-999),-999),-999),-999)</f>
        <v>723.6</v>
      </c>
      <c r="I16" s="9">
        <f>IF(Raw!$G16&gt;$C$8,IF(Raw!$Q16&gt;$C$8,IF(Raw!$N16&gt;$C$9,IF(Raw!$N16&lt;$A$9,IF(Raw!$X16&gt;$C$9,IF(Raw!$X16&lt;$A$9,Raw!M16,-999),-999),-999),-999),-999),-999)</f>
        <v>0.290684</v>
      </c>
      <c r="J16" s="9">
        <f>IF(Raw!$G16&gt;$C$8,IF(Raw!$Q16&gt;$C$8,IF(Raw!$N16&gt;$C$9,IF(Raw!$N16&lt;$A$9,IF(Raw!$X16&gt;$C$9,IF(Raw!$X16&lt;$A$9,Raw!N16,-999),-999),-999),-999),-999),-999)</f>
        <v>897</v>
      </c>
      <c r="K16" s="9">
        <f>IF(Raw!$G16&gt;$C$8,IF(Raw!$Q16&gt;$C$8,IF(Raw!$N16&gt;$C$9,IF(Raw!$N16&lt;$A$9,IF(Raw!$X16&gt;$C$9,IF(Raw!$X16&lt;$A$9,Raw!R16,-999),-999),-999),-999),-999),-999)</f>
        <v>0.75755700000000004</v>
      </c>
      <c r="L16" s="9">
        <f>IF(Raw!$G16&gt;$C$8,IF(Raw!$Q16&gt;$C$8,IF(Raw!$N16&gt;$C$9,IF(Raw!$N16&lt;$A$9,IF(Raw!$X16&gt;$C$9,IF(Raw!$X16&lt;$A$9,Raw!S16,-999),-999),-999),-999),-999),-999)</f>
        <v>1.100625</v>
      </c>
      <c r="M16" s="9">
        <f>Raw!Q16</f>
        <v>0.97094400000000003</v>
      </c>
      <c r="N16" s="9">
        <f>IF(Raw!$G16&gt;$C$8,IF(Raw!$Q16&gt;$C$8,IF(Raw!$N16&gt;$C$9,IF(Raw!$N16&lt;$A$9,IF(Raw!$X16&gt;$C$9,IF(Raw!$X16&lt;$A$9,Raw!V16,-999),-999),-999),-999),-999),-999)</f>
        <v>674.6</v>
      </c>
      <c r="O16" s="9">
        <f>IF(Raw!$G16&gt;$C$8,IF(Raw!$Q16&gt;$C$8,IF(Raw!$N16&gt;$C$9,IF(Raw!$N16&lt;$A$9,IF(Raw!$X16&gt;$C$9,IF(Raw!$X16&lt;$A$9,Raw!W16,-999),-999),-999),-999),-999),-999)</f>
        <v>0.25934699999999999</v>
      </c>
      <c r="P16" s="9">
        <f>IF(Raw!$G16&gt;$C$8,IF(Raw!$Q16&gt;$C$8,IF(Raw!$N16&gt;$C$9,IF(Raw!$N16&lt;$A$9,IF(Raw!$X16&gt;$C$9,IF(Raw!$X16&lt;$A$9,Raw!X16,-999),-999),-999),-999),-999),-999)</f>
        <v>578</v>
      </c>
      <c r="R16" s="9">
        <f t="shared" si="4"/>
        <v>0.30960500000000002</v>
      </c>
      <c r="S16" s="9">
        <f t="shared" si="5"/>
        <v>0.28578061338458105</v>
      </c>
      <c r="T16" s="9">
        <f t="shared" si="6"/>
        <v>0.34306799999999993</v>
      </c>
      <c r="U16" s="9">
        <f t="shared" si="7"/>
        <v>0.31170289608177165</v>
      </c>
      <c r="V16" s="15">
        <f t="shared" si="0"/>
        <v>0</v>
      </c>
      <c r="X16" s="11">
        <f t="shared" si="8"/>
        <v>1.6254E+18</v>
      </c>
      <c r="Y16" s="11">
        <f t="shared" si="9"/>
        <v>7.2359999999999991E-18</v>
      </c>
      <c r="Z16" s="11">
        <f t="shared" si="10"/>
        <v>8.9700000000000001E-4</v>
      </c>
      <c r="AA16" s="16">
        <f t="shared" si="11"/>
        <v>1.0439830866246365E-2</v>
      </c>
      <c r="AB16" s="9">
        <f t="shared" si="1"/>
        <v>0.7611385718956214</v>
      </c>
      <c r="AC16" s="9">
        <f t="shared" si="2"/>
        <v>0.98956016913375378</v>
      </c>
      <c r="AD16" s="15">
        <f t="shared" si="3"/>
        <v>11.638607431712783</v>
      </c>
      <c r="AE16" s="3">
        <f t="shared" si="12"/>
        <v>871.21439999999961</v>
      </c>
      <c r="AF16" s="2">
        <f t="shared" si="13"/>
        <v>0.25</v>
      </c>
      <c r="AG16" s="9">
        <f t="shared" si="14"/>
        <v>2.7906058790951576E-3</v>
      </c>
      <c r="AH16" s="2">
        <f t="shared" si="15"/>
        <v>0.13503596618753019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164.1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0.79364500000000004</v>
      </c>
      <c r="F17" s="9">
        <f>IF(Raw!$G17&gt;$C$8,IF(Raw!$Q17&gt;$C$8,IF(Raw!$N17&gt;$C$9,IF(Raw!$N17&lt;$A$9,IF(Raw!$X17&gt;$C$9,IF(Raw!$X17&lt;$A$9,Raw!I17,-999),-999),-999),-999),-999),-999)</f>
        <v>1.0697080000000001</v>
      </c>
      <c r="G17" s="9">
        <f>Raw!G17</f>
        <v>0.97419500000000003</v>
      </c>
      <c r="H17" s="9">
        <f>IF(Raw!$G17&gt;$C$8,IF(Raw!$Q17&gt;$C$8,IF(Raw!$N17&gt;$C$9,IF(Raw!$N17&lt;$A$9,IF(Raw!$X17&gt;$C$9,IF(Raw!$X17&lt;$A$9,Raw!L17,-999),-999),-999),-999),-999),-999)</f>
        <v>698.3</v>
      </c>
      <c r="I17" s="9">
        <f>IF(Raw!$G17&gt;$C$8,IF(Raw!$Q17&gt;$C$8,IF(Raw!$N17&gt;$C$9,IF(Raw!$N17&lt;$A$9,IF(Raw!$X17&gt;$C$9,IF(Raw!$X17&lt;$A$9,Raw!M17,-999),-999),-999),-999),-999),-999)</f>
        <v>0.37081999999999998</v>
      </c>
      <c r="J17" s="9">
        <f>IF(Raw!$G17&gt;$C$8,IF(Raw!$Q17&gt;$C$8,IF(Raw!$N17&gt;$C$9,IF(Raw!$N17&lt;$A$9,IF(Raw!$X17&gt;$C$9,IF(Raw!$X17&lt;$A$9,Raw!N17,-999),-999),-999),-999),-999),-999)</f>
        <v>501</v>
      </c>
      <c r="K17" s="9">
        <f>IF(Raw!$G17&gt;$C$8,IF(Raw!$Q17&gt;$C$8,IF(Raw!$N17&gt;$C$9,IF(Raw!$N17&lt;$A$9,IF(Raw!$X17&gt;$C$9,IF(Raw!$X17&lt;$A$9,Raw!R17,-999),-999),-999),-999),-999),-999)</f>
        <v>0.77182600000000001</v>
      </c>
      <c r="L17" s="9">
        <f>IF(Raw!$G17&gt;$C$8,IF(Raw!$Q17&gt;$C$8,IF(Raw!$N17&gt;$C$9,IF(Raw!$N17&lt;$A$9,IF(Raw!$X17&gt;$C$9,IF(Raw!$X17&lt;$A$9,Raw!S17,-999),-999),-999),-999),-999),-999)</f>
        <v>1.0969739999999999</v>
      </c>
      <c r="M17" s="9">
        <f>Raw!Q17</f>
        <v>0.97206899999999996</v>
      </c>
      <c r="N17" s="9">
        <f>IF(Raw!$G17&gt;$C$8,IF(Raw!$Q17&gt;$C$8,IF(Raw!$N17&gt;$C$9,IF(Raw!$N17&lt;$A$9,IF(Raw!$X17&gt;$C$9,IF(Raw!$X17&lt;$A$9,Raw!V17,-999),-999),-999),-999),-999),-999)</f>
        <v>717.2</v>
      </c>
      <c r="O17" s="9">
        <f>IF(Raw!$G17&gt;$C$8,IF(Raw!$Q17&gt;$C$8,IF(Raw!$N17&gt;$C$9,IF(Raw!$N17&lt;$A$9,IF(Raw!$X17&gt;$C$9,IF(Raw!$X17&lt;$A$9,Raw!W17,-999),-999),-999),-999),-999),-999)</f>
        <v>0.37081999999999998</v>
      </c>
      <c r="P17" s="9">
        <f>IF(Raw!$G17&gt;$C$8,IF(Raw!$Q17&gt;$C$8,IF(Raw!$N17&gt;$C$9,IF(Raw!$N17&lt;$A$9,IF(Raw!$X17&gt;$C$9,IF(Raw!$X17&lt;$A$9,Raw!X17,-999),-999),-999),-999),-999),-999)</f>
        <v>516</v>
      </c>
      <c r="R17" s="9">
        <f t="shared" si="4"/>
        <v>0.27606300000000006</v>
      </c>
      <c r="S17" s="9">
        <f t="shared" si="5"/>
        <v>0.25807323119954234</v>
      </c>
      <c r="T17" s="9">
        <f t="shared" si="6"/>
        <v>0.32514799999999988</v>
      </c>
      <c r="U17" s="9">
        <f t="shared" si="7"/>
        <v>0.29640447266753805</v>
      </c>
      <c r="V17" s="15">
        <f t="shared" si="0"/>
        <v>0</v>
      </c>
      <c r="X17" s="11">
        <f t="shared" si="8"/>
        <v>1.0835999999999999E+18</v>
      </c>
      <c r="Y17" s="11">
        <f t="shared" si="9"/>
        <v>6.982999999999999E-18</v>
      </c>
      <c r="Z17" s="11">
        <f t="shared" si="10"/>
        <v>5.0099999999999993E-4</v>
      </c>
      <c r="AA17" s="16">
        <f t="shared" si="11"/>
        <v>3.7766391054481021E-3</v>
      </c>
      <c r="AB17" s="9">
        <f t="shared" si="1"/>
        <v>0.77305396665185822</v>
      </c>
      <c r="AC17" s="9">
        <f t="shared" si="2"/>
        <v>0.99622336089455199</v>
      </c>
      <c r="AD17" s="15">
        <f t="shared" si="3"/>
        <v>7.5382018072816432</v>
      </c>
      <c r="AE17" s="3">
        <f t="shared" si="12"/>
        <v>840.75319999999965</v>
      </c>
      <c r="AF17" s="2">
        <f t="shared" si="13"/>
        <v>0.25</v>
      </c>
      <c r="AG17" s="9">
        <f t="shared" si="14"/>
        <v>1.7187359473452291E-3</v>
      </c>
      <c r="AH17" s="2">
        <f t="shared" si="15"/>
        <v>8.3168738018375293E-2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162.80000000000001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0.78734099999999996</v>
      </c>
      <c r="F18" s="9">
        <f>IF(Raw!$G18&gt;$C$8,IF(Raw!$Q18&gt;$C$8,IF(Raw!$N18&gt;$C$9,IF(Raw!$N18&lt;$A$9,IF(Raw!$X18&gt;$C$9,IF(Raw!$X18&lt;$A$9,Raw!I18,-999),-999),-999),-999),-999),-999)</f>
        <v>1.0768990000000001</v>
      </c>
      <c r="G18" s="9">
        <f>Raw!G18</f>
        <v>0.95419399999999999</v>
      </c>
      <c r="H18" s="9">
        <f>IF(Raw!$G18&gt;$C$8,IF(Raw!$Q18&gt;$C$8,IF(Raw!$N18&gt;$C$9,IF(Raw!$N18&lt;$A$9,IF(Raw!$X18&gt;$C$9,IF(Raw!$X18&lt;$A$9,Raw!L18,-999),-999),-999),-999),-999),-999)</f>
        <v>676.5</v>
      </c>
      <c r="I18" s="9">
        <f>IF(Raw!$G18&gt;$C$8,IF(Raw!$Q18&gt;$C$8,IF(Raw!$N18&gt;$C$9,IF(Raw!$N18&lt;$A$9,IF(Raw!$X18&gt;$C$9,IF(Raw!$X18&lt;$A$9,Raw!M18,-999),-999),-999),-999),-999),-999)</f>
        <v>0.22842799999999999</v>
      </c>
      <c r="J18" s="9">
        <f>IF(Raw!$G18&gt;$C$8,IF(Raw!$Q18&gt;$C$8,IF(Raw!$N18&gt;$C$9,IF(Raw!$N18&lt;$A$9,IF(Raw!$X18&gt;$C$9,IF(Raw!$X18&lt;$A$9,Raw!N18,-999),-999),-999),-999),-999),-999)</f>
        <v>640</v>
      </c>
      <c r="K18" s="9">
        <f>IF(Raw!$G18&gt;$C$8,IF(Raw!$Q18&gt;$C$8,IF(Raw!$N18&gt;$C$9,IF(Raw!$N18&lt;$A$9,IF(Raw!$X18&gt;$C$9,IF(Raw!$X18&lt;$A$9,Raw!R18,-999),-999),-999),-999),-999),-999)</f>
        <v>0.77463800000000005</v>
      </c>
      <c r="L18" s="9">
        <f>IF(Raw!$G18&gt;$C$8,IF(Raw!$Q18&gt;$C$8,IF(Raw!$N18&gt;$C$9,IF(Raw!$N18&lt;$A$9,IF(Raw!$X18&gt;$C$9,IF(Raw!$X18&lt;$A$9,Raw!S18,-999),-999),-999),-999),-999),-999)</f>
        <v>1.106446</v>
      </c>
      <c r="M18" s="9">
        <f>Raw!Q18</f>
        <v>0.97033100000000005</v>
      </c>
      <c r="N18" s="9">
        <f>IF(Raw!$G18&gt;$C$8,IF(Raw!$Q18&gt;$C$8,IF(Raw!$N18&gt;$C$9,IF(Raw!$N18&lt;$A$9,IF(Raw!$X18&gt;$C$9,IF(Raw!$X18&lt;$A$9,Raw!V18,-999),-999),-999),-999),-999),-999)</f>
        <v>761.9</v>
      </c>
      <c r="O18" s="9">
        <f>IF(Raw!$G18&gt;$C$8,IF(Raw!$Q18&gt;$C$8,IF(Raw!$N18&gt;$C$9,IF(Raw!$N18&lt;$A$9,IF(Raw!$X18&gt;$C$9,IF(Raw!$X18&lt;$A$9,Raw!W18,-999),-999),-999),-999),-999),-999)</f>
        <v>0.37081900000000001</v>
      </c>
      <c r="P18" s="9">
        <f>IF(Raw!$G18&gt;$C$8,IF(Raw!$Q18&gt;$C$8,IF(Raw!$N18&gt;$C$9,IF(Raw!$N18&lt;$A$9,IF(Raw!$X18&gt;$C$9,IF(Raw!$X18&lt;$A$9,Raw!X18,-999),-999),-999),-999),-999),-999)</f>
        <v>449</v>
      </c>
      <c r="R18" s="9">
        <f t="shared" si="4"/>
        <v>0.28955800000000009</v>
      </c>
      <c r="S18" s="9">
        <f t="shared" si="5"/>
        <v>0.26888129713185738</v>
      </c>
      <c r="T18" s="9">
        <f t="shared" si="6"/>
        <v>0.33180799999999999</v>
      </c>
      <c r="U18" s="9">
        <f t="shared" si="7"/>
        <v>0.29988630263022326</v>
      </c>
      <c r="V18" s="15">
        <f t="shared" si="0"/>
        <v>0</v>
      </c>
      <c r="X18" s="11">
        <f t="shared" si="8"/>
        <v>1.6254E+18</v>
      </c>
      <c r="Y18" s="11">
        <f t="shared" si="9"/>
        <v>6.7649999999999998E-18</v>
      </c>
      <c r="Z18" s="11">
        <f t="shared" si="10"/>
        <v>6.3999999999999994E-4</v>
      </c>
      <c r="AA18" s="16">
        <f t="shared" si="11"/>
        <v>6.9881538821820986E-3</v>
      </c>
      <c r="AB18" s="9">
        <f t="shared" si="1"/>
        <v>0.77695672536333915</v>
      </c>
      <c r="AC18" s="9">
        <f t="shared" si="2"/>
        <v>0.99301184611781779</v>
      </c>
      <c r="AD18" s="15">
        <f t="shared" si="3"/>
        <v>10.91899044090953</v>
      </c>
      <c r="AE18" s="3">
        <f t="shared" si="12"/>
        <v>814.50599999999974</v>
      </c>
      <c r="AF18" s="2">
        <f t="shared" si="13"/>
        <v>0.25</v>
      </c>
      <c r="AG18" s="9">
        <f t="shared" si="14"/>
        <v>2.5188120552147005E-3</v>
      </c>
      <c r="AH18" s="2">
        <f t="shared" si="15"/>
        <v>0.12188400449833553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161.69999999999999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0.77845799999999998</v>
      </c>
      <c r="F19" s="9">
        <f>IF(Raw!$G19&gt;$C$8,IF(Raw!$Q19&gt;$C$8,IF(Raw!$N19&gt;$C$9,IF(Raw!$N19&lt;$A$9,IF(Raw!$X19&gt;$C$9,IF(Raw!$X19&lt;$A$9,Raw!I19,-999),-999),-999),-999),-999),-999)</f>
        <v>1.0865990000000001</v>
      </c>
      <c r="G19" s="9">
        <f>Raw!G19</f>
        <v>0.96950400000000003</v>
      </c>
      <c r="H19" s="9">
        <f>IF(Raw!$G19&gt;$C$8,IF(Raw!$Q19&gt;$C$8,IF(Raw!$N19&gt;$C$9,IF(Raw!$N19&lt;$A$9,IF(Raw!$X19&gt;$C$9,IF(Raw!$X19&lt;$A$9,Raw!L19,-999),-999),-999),-999),-999),-999)</f>
        <v>715.9</v>
      </c>
      <c r="I19" s="9">
        <f>IF(Raw!$G19&gt;$C$8,IF(Raw!$Q19&gt;$C$8,IF(Raw!$N19&gt;$C$9,IF(Raw!$N19&lt;$A$9,IF(Raw!$X19&gt;$C$9,IF(Raw!$X19&lt;$A$9,Raw!M19,-999),-999),-999),-999),-999),-999)</f>
        <v>0.243255</v>
      </c>
      <c r="J19" s="9">
        <f>IF(Raw!$G19&gt;$C$8,IF(Raw!$Q19&gt;$C$8,IF(Raw!$N19&gt;$C$9,IF(Raw!$N19&lt;$A$9,IF(Raw!$X19&gt;$C$9,IF(Raw!$X19&lt;$A$9,Raw!N19,-999),-999),-999),-999),-999),-999)</f>
        <v>478</v>
      </c>
      <c r="K19" s="9">
        <f>IF(Raw!$G19&gt;$C$8,IF(Raw!$Q19&gt;$C$8,IF(Raw!$N19&gt;$C$9,IF(Raw!$N19&lt;$A$9,IF(Raw!$X19&gt;$C$9,IF(Raw!$X19&lt;$A$9,Raw!R19,-999),-999),-999),-999),-999),-999)</f>
        <v>0.76499300000000003</v>
      </c>
      <c r="L19" s="9">
        <f>IF(Raw!$G19&gt;$C$8,IF(Raw!$Q19&gt;$C$8,IF(Raw!$N19&gt;$C$9,IF(Raw!$N19&lt;$A$9,IF(Raw!$X19&gt;$C$9,IF(Raw!$X19&lt;$A$9,Raw!S19,-999),-999),-999),-999),-999),-999)</f>
        <v>1.1162350000000001</v>
      </c>
      <c r="M19" s="9">
        <f>Raw!Q19</f>
        <v>0.966839</v>
      </c>
      <c r="N19" s="9">
        <f>IF(Raw!$G19&gt;$C$8,IF(Raw!$Q19&gt;$C$8,IF(Raw!$N19&gt;$C$9,IF(Raw!$N19&lt;$A$9,IF(Raw!$X19&gt;$C$9,IF(Raw!$X19&lt;$A$9,Raw!V19,-999),-999),-999),-999),-999),-999)</f>
        <v>743</v>
      </c>
      <c r="O19" s="9">
        <f>IF(Raw!$G19&gt;$C$8,IF(Raw!$Q19&gt;$C$8,IF(Raw!$N19&gt;$C$9,IF(Raw!$N19&lt;$A$9,IF(Raw!$X19&gt;$C$9,IF(Raw!$X19&lt;$A$9,Raw!W19,-999),-999),-999),-999),-999),-999)</f>
        <v>0.22833899999999999</v>
      </c>
      <c r="P19" s="9">
        <f>IF(Raw!$G19&gt;$C$8,IF(Raw!$Q19&gt;$C$8,IF(Raw!$N19&gt;$C$9,IF(Raw!$N19&lt;$A$9,IF(Raw!$X19&gt;$C$9,IF(Raw!$X19&lt;$A$9,Raw!X19,-999),-999),-999),-999),-999),-999)</f>
        <v>1288</v>
      </c>
      <c r="R19" s="9">
        <f t="shared" si="4"/>
        <v>0.30814100000000011</v>
      </c>
      <c r="S19" s="9">
        <f t="shared" si="5"/>
        <v>0.28358299611908355</v>
      </c>
      <c r="T19" s="9">
        <f t="shared" si="6"/>
        <v>0.35124200000000005</v>
      </c>
      <c r="U19" s="9">
        <f t="shared" si="7"/>
        <v>0.31466671444633076</v>
      </c>
      <c r="V19" s="15">
        <f t="shared" si="0"/>
        <v>0</v>
      </c>
      <c r="X19" s="11">
        <f t="shared" si="8"/>
        <v>1.6254E+18</v>
      </c>
      <c r="Y19" s="11">
        <f t="shared" si="9"/>
        <v>7.1589999999999987E-18</v>
      </c>
      <c r="Z19" s="11">
        <f t="shared" si="10"/>
        <v>4.7799999999999996E-4</v>
      </c>
      <c r="AA19" s="16">
        <f t="shared" si="11"/>
        <v>5.5313559737674824E-3</v>
      </c>
      <c r="AB19" s="9">
        <f t="shared" si="1"/>
        <v>0.76693584453493813</v>
      </c>
      <c r="AC19" s="9">
        <f t="shared" si="2"/>
        <v>0.99446864402623236</v>
      </c>
      <c r="AD19" s="15">
        <f t="shared" si="3"/>
        <v>11.571874422107703</v>
      </c>
      <c r="AE19" s="3">
        <f t="shared" si="12"/>
        <v>861.94359999999961</v>
      </c>
      <c r="AF19" s="2">
        <f t="shared" si="13"/>
        <v>0.25</v>
      </c>
      <c r="AG19" s="9">
        <f t="shared" si="14"/>
        <v>2.8009874649155102E-3</v>
      </c>
      <c r="AH19" s="2">
        <f t="shared" si="15"/>
        <v>0.13553832572253721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160.30000000000001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0.79372100000000001</v>
      </c>
      <c r="F20" s="9">
        <f>IF(Raw!$G20&gt;$C$8,IF(Raw!$Q20&gt;$C$8,IF(Raw!$N20&gt;$C$9,IF(Raw!$N20&lt;$A$9,IF(Raw!$X20&gt;$C$9,IF(Raw!$X20&lt;$A$9,Raw!I20,-999),-999),-999),-999),-999),-999)</f>
        <v>1.1035889999999999</v>
      </c>
      <c r="G20" s="9">
        <f>Raw!G20</f>
        <v>0.95060100000000003</v>
      </c>
      <c r="H20" s="9">
        <f>IF(Raw!$G20&gt;$C$8,IF(Raw!$Q20&gt;$C$8,IF(Raw!$N20&gt;$C$9,IF(Raw!$N20&lt;$A$9,IF(Raw!$X20&gt;$C$9,IF(Raw!$X20&lt;$A$9,Raw!L20,-999),-999),-999),-999),-999),-999)</f>
        <v>724.8</v>
      </c>
      <c r="I20" s="9">
        <f>IF(Raw!$G20&gt;$C$8,IF(Raw!$Q20&gt;$C$8,IF(Raw!$N20&gt;$C$9,IF(Raw!$N20&lt;$A$9,IF(Raw!$X20&gt;$C$9,IF(Raw!$X20&lt;$A$9,Raw!M20,-999),-999),-999),-999),-999),-999)</f>
        <v>0.30281599999999997</v>
      </c>
      <c r="J20" s="9">
        <f>IF(Raw!$G20&gt;$C$8,IF(Raw!$Q20&gt;$C$8,IF(Raw!$N20&gt;$C$9,IF(Raw!$N20&lt;$A$9,IF(Raw!$X20&gt;$C$9,IF(Raw!$X20&lt;$A$9,Raw!N20,-999),-999),-999),-999),-999),-999)</f>
        <v>701</v>
      </c>
      <c r="K20" s="9">
        <f>IF(Raw!$G20&gt;$C$8,IF(Raw!$Q20&gt;$C$8,IF(Raw!$N20&gt;$C$9,IF(Raw!$N20&lt;$A$9,IF(Raw!$X20&gt;$C$9,IF(Raw!$X20&lt;$A$9,Raw!R20,-999),-999),-999),-999),-999),-999)</f>
        <v>0.77733300000000005</v>
      </c>
      <c r="L20" s="9">
        <f>IF(Raw!$G20&gt;$C$8,IF(Raw!$Q20&gt;$C$8,IF(Raw!$N20&gt;$C$9,IF(Raw!$N20&lt;$A$9,IF(Raw!$X20&gt;$C$9,IF(Raw!$X20&lt;$A$9,Raw!S20,-999),-999),-999),-999),-999),-999)</f>
        <v>1.123556</v>
      </c>
      <c r="M20" s="9">
        <f>Raw!Q20</f>
        <v>0.97454499999999999</v>
      </c>
      <c r="N20" s="9">
        <f>IF(Raw!$G20&gt;$C$8,IF(Raw!$Q20&gt;$C$8,IF(Raw!$N20&gt;$C$9,IF(Raw!$N20&lt;$A$9,IF(Raw!$X20&gt;$C$9,IF(Raw!$X20&lt;$A$9,Raw!V20,-999),-999),-999),-999),-999),-999)</f>
        <v>684.1</v>
      </c>
      <c r="O20" s="9">
        <f>IF(Raw!$G20&gt;$C$8,IF(Raw!$Q20&gt;$C$8,IF(Raw!$N20&gt;$C$9,IF(Raw!$N20&lt;$A$9,IF(Raw!$X20&gt;$C$9,IF(Raw!$X20&lt;$A$9,Raw!W20,-999),-999),-999),-999),-999),-999)</f>
        <v>0.26843899999999998</v>
      </c>
      <c r="P20" s="9">
        <f>IF(Raw!$G20&gt;$C$8,IF(Raw!$Q20&gt;$C$8,IF(Raw!$N20&gt;$C$9,IF(Raw!$N20&lt;$A$9,IF(Raw!$X20&gt;$C$9,IF(Raw!$X20&lt;$A$9,Raw!X20,-999),-999),-999),-999),-999),-999)</f>
        <v>681</v>
      </c>
      <c r="R20" s="9">
        <f t="shared" si="4"/>
        <v>0.30986799999999992</v>
      </c>
      <c r="S20" s="9">
        <f t="shared" si="5"/>
        <v>0.2807820665120801</v>
      </c>
      <c r="T20" s="9">
        <f t="shared" si="6"/>
        <v>0.34622299999999995</v>
      </c>
      <c r="U20" s="9">
        <f t="shared" si="7"/>
        <v>0.3081493045295472</v>
      </c>
      <c r="V20" s="15">
        <f t="shared" si="0"/>
        <v>0</v>
      </c>
      <c r="X20" s="11">
        <f t="shared" si="8"/>
        <v>1.6254E+18</v>
      </c>
      <c r="Y20" s="11">
        <f t="shared" si="9"/>
        <v>7.2479999999999987E-18</v>
      </c>
      <c r="Z20" s="11">
        <f t="shared" si="10"/>
        <v>7.0100000000000002E-4</v>
      </c>
      <c r="AA20" s="16">
        <f t="shared" si="11"/>
        <v>8.1907676192075514E-3</v>
      </c>
      <c r="AB20" s="9">
        <f t="shared" si="1"/>
        <v>0.78016883213742494</v>
      </c>
      <c r="AC20" s="9">
        <f t="shared" si="2"/>
        <v>0.99180923238079244</v>
      </c>
      <c r="AD20" s="15">
        <f t="shared" si="3"/>
        <v>11.684404592307491</v>
      </c>
      <c r="AE20" s="3">
        <f t="shared" si="12"/>
        <v>872.6591999999996</v>
      </c>
      <c r="AF20" s="2">
        <f t="shared" si="13"/>
        <v>0.25</v>
      </c>
      <c r="AG20" s="9">
        <f t="shared" si="14"/>
        <v>2.7696470376626162E-3</v>
      </c>
      <c r="AH20" s="2">
        <f t="shared" si="15"/>
        <v>0.13402177875812074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159.4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0.80196900000000004</v>
      </c>
      <c r="F21" s="9">
        <f>IF(Raw!$G21&gt;$C$8,IF(Raw!$Q21&gt;$C$8,IF(Raw!$N21&gt;$C$9,IF(Raw!$N21&lt;$A$9,IF(Raw!$X21&gt;$C$9,IF(Raw!$X21&lt;$A$9,Raw!I21,-999),-999),-999),-999),-999),-999)</f>
        <v>1.1030340000000001</v>
      </c>
      <c r="G21" s="9">
        <f>Raw!G21</f>
        <v>0.97857400000000005</v>
      </c>
      <c r="H21" s="9">
        <f>IF(Raw!$G21&gt;$C$8,IF(Raw!$Q21&gt;$C$8,IF(Raw!$N21&gt;$C$9,IF(Raw!$N21&lt;$A$9,IF(Raw!$X21&gt;$C$9,IF(Raw!$X21&lt;$A$9,Raw!L21,-999),-999),-999),-999),-999),-999)</f>
        <v>674.8</v>
      </c>
      <c r="I21" s="9">
        <f>IF(Raw!$G21&gt;$C$8,IF(Raw!$Q21&gt;$C$8,IF(Raw!$N21&gt;$C$9,IF(Raw!$N21&lt;$A$9,IF(Raw!$X21&gt;$C$9,IF(Raw!$X21&lt;$A$9,Raw!M21,-999),-999),-999),-999),-999),-999)</f>
        <v>0.26620300000000002</v>
      </c>
      <c r="J21" s="9">
        <f>IF(Raw!$G21&gt;$C$8,IF(Raw!$Q21&gt;$C$8,IF(Raw!$N21&gt;$C$9,IF(Raw!$N21&lt;$A$9,IF(Raw!$X21&gt;$C$9,IF(Raw!$X21&lt;$A$9,Raw!N21,-999),-999),-999),-999),-999),-999)</f>
        <v>935</v>
      </c>
      <c r="K21" s="9">
        <f>IF(Raw!$G21&gt;$C$8,IF(Raw!$Q21&gt;$C$8,IF(Raw!$N21&gt;$C$9,IF(Raw!$N21&lt;$A$9,IF(Raw!$X21&gt;$C$9,IF(Raw!$X21&lt;$A$9,Raw!R21,-999),-999),-999),-999),-999),-999)</f>
        <v>0.75963899999999995</v>
      </c>
      <c r="L21" s="9">
        <f>IF(Raw!$G21&gt;$C$8,IF(Raw!$Q21&gt;$C$8,IF(Raw!$N21&gt;$C$9,IF(Raw!$N21&lt;$A$9,IF(Raw!$X21&gt;$C$9,IF(Raw!$X21&lt;$A$9,Raw!S21,-999),-999),-999),-999),-999),-999)</f>
        <v>1.126587</v>
      </c>
      <c r="M21" s="9">
        <f>Raw!Q21</f>
        <v>0.98252799999999996</v>
      </c>
      <c r="N21" s="9">
        <f>IF(Raw!$G21&gt;$C$8,IF(Raw!$Q21&gt;$C$8,IF(Raw!$N21&gt;$C$9,IF(Raw!$N21&lt;$A$9,IF(Raw!$X21&gt;$C$9,IF(Raw!$X21&lt;$A$9,Raw!V21,-999),-999),-999),-999),-999),-999)</f>
        <v>701.7</v>
      </c>
      <c r="O21" s="9">
        <f>IF(Raw!$G21&gt;$C$8,IF(Raw!$Q21&gt;$C$8,IF(Raw!$N21&gt;$C$9,IF(Raw!$N21&lt;$A$9,IF(Raw!$X21&gt;$C$9,IF(Raw!$X21&lt;$A$9,Raw!W21,-999),-999),-999),-999),-999),-999)</f>
        <v>5.1463000000000002E-2</v>
      </c>
      <c r="P21" s="9">
        <f>IF(Raw!$G21&gt;$C$8,IF(Raw!$Q21&gt;$C$8,IF(Raw!$N21&gt;$C$9,IF(Raw!$N21&lt;$A$9,IF(Raw!$X21&gt;$C$9,IF(Raw!$X21&lt;$A$9,Raw!X21,-999),-999),-999),-999),-999),-999)</f>
        <v>502</v>
      </c>
      <c r="R21" s="9">
        <f t="shared" si="4"/>
        <v>0.30106500000000003</v>
      </c>
      <c r="S21" s="9">
        <f t="shared" si="5"/>
        <v>0.2729426291483309</v>
      </c>
      <c r="T21" s="9">
        <f t="shared" si="6"/>
        <v>0.36694800000000005</v>
      </c>
      <c r="U21" s="9">
        <f t="shared" si="7"/>
        <v>0.3257165225588437</v>
      </c>
      <c r="V21" s="15">
        <f t="shared" si="0"/>
        <v>0</v>
      </c>
      <c r="X21" s="11">
        <f t="shared" si="8"/>
        <v>1.6254E+18</v>
      </c>
      <c r="Y21" s="11">
        <f t="shared" si="9"/>
        <v>6.7479999999999991E-18</v>
      </c>
      <c r="Z21" s="11">
        <f t="shared" si="10"/>
        <v>9.3499999999999996E-4</v>
      </c>
      <c r="AA21" s="16">
        <f t="shared" si="11"/>
        <v>1.0151163368884539E-2</v>
      </c>
      <c r="AB21" s="9">
        <f t="shared" si="1"/>
        <v>0.76336394909588545</v>
      </c>
      <c r="AC21" s="9">
        <f t="shared" si="2"/>
        <v>0.98984883663111534</v>
      </c>
      <c r="AD21" s="15">
        <f t="shared" si="3"/>
        <v>10.856859218058329</v>
      </c>
      <c r="AE21" s="3">
        <f t="shared" si="12"/>
        <v>812.45919999999967</v>
      </c>
      <c r="AF21" s="2">
        <f t="shared" si="13"/>
        <v>0.25</v>
      </c>
      <c r="AG21" s="9">
        <f t="shared" si="14"/>
        <v>2.7201987926283736E-3</v>
      </c>
      <c r="AH21" s="2">
        <f t="shared" si="15"/>
        <v>0.13162900391503116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158.1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0.80584100000000003</v>
      </c>
      <c r="F22" s="9">
        <f>IF(Raw!$G22&gt;$C$8,IF(Raw!$Q22&gt;$C$8,IF(Raw!$N22&gt;$C$9,IF(Raw!$N22&lt;$A$9,IF(Raw!$X22&gt;$C$9,IF(Raw!$X22&lt;$A$9,Raw!I22,-999),-999),-999),-999),-999),-999)</f>
        <v>1.1138980000000001</v>
      </c>
      <c r="G22" s="9">
        <f>Raw!G22</f>
        <v>0.96811100000000005</v>
      </c>
      <c r="H22" s="9">
        <f>IF(Raw!$G22&gt;$C$8,IF(Raw!$Q22&gt;$C$8,IF(Raw!$N22&gt;$C$9,IF(Raw!$N22&lt;$A$9,IF(Raw!$X22&gt;$C$9,IF(Raw!$X22&lt;$A$9,Raw!L22,-999),-999),-999),-999),-999),-999)</f>
        <v>642.1</v>
      </c>
      <c r="I22" s="9">
        <f>IF(Raw!$G22&gt;$C$8,IF(Raw!$Q22&gt;$C$8,IF(Raw!$N22&gt;$C$9,IF(Raw!$N22&lt;$A$9,IF(Raw!$X22&gt;$C$9,IF(Raw!$X22&lt;$A$9,Raw!M22,-999),-999),-999),-999),-999),-999)</f>
        <v>0.144201</v>
      </c>
      <c r="J22" s="9">
        <f>IF(Raw!$G22&gt;$C$8,IF(Raw!$Q22&gt;$C$8,IF(Raw!$N22&gt;$C$9,IF(Raw!$N22&lt;$A$9,IF(Raw!$X22&gt;$C$9,IF(Raw!$X22&lt;$A$9,Raw!N22,-999),-999),-999),-999),-999),-999)</f>
        <v>515</v>
      </c>
      <c r="K22" s="9">
        <f>IF(Raw!$G22&gt;$C$8,IF(Raw!$Q22&gt;$C$8,IF(Raw!$N22&gt;$C$9,IF(Raw!$N22&lt;$A$9,IF(Raw!$X22&gt;$C$9,IF(Raw!$X22&lt;$A$9,Raw!R22,-999),-999),-999),-999),-999),-999)</f>
        <v>0.77004399999999995</v>
      </c>
      <c r="L22" s="9">
        <f>IF(Raw!$G22&gt;$C$8,IF(Raw!$Q22&gt;$C$8,IF(Raw!$N22&gt;$C$9,IF(Raw!$N22&lt;$A$9,IF(Raw!$X22&gt;$C$9,IF(Raw!$X22&lt;$A$9,Raw!S22,-999),-999),-999),-999),-999),-999)</f>
        <v>1.123267</v>
      </c>
      <c r="M22" s="9">
        <f>Raw!Q22</f>
        <v>0.981908</v>
      </c>
      <c r="N22" s="9">
        <f>IF(Raw!$G22&gt;$C$8,IF(Raw!$Q22&gt;$C$8,IF(Raw!$N22&gt;$C$9,IF(Raw!$N22&lt;$A$9,IF(Raw!$X22&gt;$C$9,IF(Raw!$X22&lt;$A$9,Raw!V22,-999),-999),-999),-999),-999),-999)</f>
        <v>730.5</v>
      </c>
      <c r="O22" s="9">
        <f>IF(Raw!$G22&gt;$C$8,IF(Raw!$Q22&gt;$C$8,IF(Raw!$N22&gt;$C$9,IF(Raw!$N22&lt;$A$9,IF(Raw!$X22&gt;$C$9,IF(Raw!$X22&lt;$A$9,Raw!W22,-999),-999),-999),-999),-999),-999)</f>
        <v>0.22916400000000001</v>
      </c>
      <c r="P22" s="9">
        <f>IF(Raw!$G22&gt;$C$8,IF(Raw!$Q22&gt;$C$8,IF(Raw!$N22&gt;$C$9,IF(Raw!$N22&lt;$A$9,IF(Raw!$X22&gt;$C$9,IF(Raw!$X22&lt;$A$9,Raw!X22,-999),-999),-999),-999),-999),-999)</f>
        <v>475</v>
      </c>
      <c r="R22" s="9">
        <f t="shared" si="4"/>
        <v>0.30805700000000003</v>
      </c>
      <c r="S22" s="9">
        <f t="shared" si="5"/>
        <v>0.27655763813203721</v>
      </c>
      <c r="T22" s="9">
        <f t="shared" si="6"/>
        <v>0.35322300000000006</v>
      </c>
      <c r="U22" s="9">
        <f t="shared" si="7"/>
        <v>0.31446040878971793</v>
      </c>
      <c r="V22" s="15">
        <f t="shared" si="0"/>
        <v>0</v>
      </c>
      <c r="X22" s="11">
        <f t="shared" si="8"/>
        <v>1.6254E+18</v>
      </c>
      <c r="Y22" s="11">
        <f t="shared" si="9"/>
        <v>6.421E-18</v>
      </c>
      <c r="Z22" s="11">
        <f t="shared" si="10"/>
        <v>5.1499999999999994E-4</v>
      </c>
      <c r="AA22" s="16">
        <f t="shared" si="11"/>
        <v>5.3461620302023881E-3</v>
      </c>
      <c r="AB22" s="9">
        <f t="shared" si="1"/>
        <v>0.77193238739079417</v>
      </c>
      <c r="AC22" s="9">
        <f t="shared" si="2"/>
        <v>0.99465383796979745</v>
      </c>
      <c r="AD22" s="15">
        <f t="shared" si="3"/>
        <v>10.380897146024054</v>
      </c>
      <c r="AE22" s="3">
        <f t="shared" si="12"/>
        <v>773.08839999999975</v>
      </c>
      <c r="AF22" s="2">
        <f t="shared" si="13"/>
        <v>0.25</v>
      </c>
      <c r="AG22" s="9">
        <f t="shared" si="14"/>
        <v>2.5110624308790305E-3</v>
      </c>
      <c r="AH22" s="2">
        <f t="shared" si="15"/>
        <v>0.12150900420983297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156.6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0.79922899999999997</v>
      </c>
      <c r="F23" s="9">
        <f>IF(Raw!$G23&gt;$C$8,IF(Raw!$Q23&gt;$C$8,IF(Raw!$N23&gt;$C$9,IF(Raw!$N23&lt;$A$9,IF(Raw!$X23&gt;$C$9,IF(Raw!$X23&lt;$A$9,Raw!I23,-999),-999),-999),-999),-999),-999)</f>
        <v>1.117081</v>
      </c>
      <c r="G23" s="9">
        <f>Raw!G23</f>
        <v>0.97570199999999996</v>
      </c>
      <c r="H23" s="9">
        <f>IF(Raw!$G23&gt;$C$8,IF(Raw!$Q23&gt;$C$8,IF(Raw!$N23&gt;$C$9,IF(Raw!$N23&lt;$A$9,IF(Raw!$X23&gt;$C$9,IF(Raw!$X23&lt;$A$9,Raw!L23,-999),-999),-999),-999),-999),-999)</f>
        <v>708.2</v>
      </c>
      <c r="I23" s="9">
        <f>IF(Raw!$G23&gt;$C$8,IF(Raw!$Q23&gt;$C$8,IF(Raw!$N23&gt;$C$9,IF(Raw!$N23&lt;$A$9,IF(Raw!$X23&gt;$C$9,IF(Raw!$X23&lt;$A$9,Raw!M23,-999),-999),-999),-999),-999),-999)</f>
        <v>8.9393E-2</v>
      </c>
      <c r="J23" s="9">
        <f>IF(Raw!$G23&gt;$C$8,IF(Raw!$Q23&gt;$C$8,IF(Raw!$N23&gt;$C$9,IF(Raw!$N23&lt;$A$9,IF(Raw!$X23&gt;$C$9,IF(Raw!$X23&lt;$A$9,Raw!N23,-999),-999),-999),-999),-999),-999)</f>
        <v>763</v>
      </c>
      <c r="K23" s="9">
        <f>IF(Raw!$G23&gt;$C$8,IF(Raw!$Q23&gt;$C$8,IF(Raw!$N23&gt;$C$9,IF(Raw!$N23&lt;$A$9,IF(Raw!$X23&gt;$C$9,IF(Raw!$X23&lt;$A$9,Raw!R23,-999),-999),-999),-999),-999),-999)</f>
        <v>0.76892400000000005</v>
      </c>
      <c r="L23" s="9">
        <f>IF(Raw!$G23&gt;$C$8,IF(Raw!$Q23&gt;$C$8,IF(Raw!$N23&gt;$C$9,IF(Raw!$N23&lt;$A$9,IF(Raw!$X23&gt;$C$9,IF(Raw!$X23&lt;$A$9,Raw!S23,-999),-999),-999),-999),-999),-999)</f>
        <v>1.1244959999999999</v>
      </c>
      <c r="M23" s="9">
        <f>Raw!Q23</f>
        <v>0.975804</v>
      </c>
      <c r="N23" s="9">
        <f>IF(Raw!$G23&gt;$C$8,IF(Raw!$Q23&gt;$C$8,IF(Raw!$N23&gt;$C$9,IF(Raw!$N23&lt;$A$9,IF(Raw!$X23&gt;$C$9,IF(Raw!$X23&lt;$A$9,Raw!V23,-999),-999),-999),-999),-999),-999)</f>
        <v>696.7</v>
      </c>
      <c r="O23" s="9">
        <f>IF(Raw!$G23&gt;$C$8,IF(Raw!$Q23&gt;$C$8,IF(Raw!$N23&gt;$C$9,IF(Raw!$N23&lt;$A$9,IF(Raw!$X23&gt;$C$9,IF(Raw!$X23&lt;$A$9,Raw!W23,-999),-999),-999),-999),-999),-999)</f>
        <v>0.10635799999999999</v>
      </c>
      <c r="P23" s="9">
        <f>IF(Raw!$G23&gt;$C$8,IF(Raw!$Q23&gt;$C$8,IF(Raw!$N23&gt;$C$9,IF(Raw!$N23&lt;$A$9,IF(Raw!$X23&gt;$C$9,IF(Raw!$X23&lt;$A$9,Raw!X23,-999),-999),-999),-999),-999),-999)</f>
        <v>938</v>
      </c>
      <c r="R23" s="9">
        <f t="shared" si="4"/>
        <v>0.31785200000000002</v>
      </c>
      <c r="S23" s="9">
        <f t="shared" si="5"/>
        <v>0.28453800574891169</v>
      </c>
      <c r="T23" s="9">
        <f t="shared" si="6"/>
        <v>0.35557199999999989</v>
      </c>
      <c r="U23" s="9">
        <f t="shared" si="7"/>
        <v>0.31620566013574075</v>
      </c>
      <c r="V23" s="15">
        <f t="shared" si="0"/>
        <v>0</v>
      </c>
      <c r="X23" s="11">
        <f t="shared" si="8"/>
        <v>1.6254E+18</v>
      </c>
      <c r="Y23" s="11">
        <f t="shared" si="9"/>
        <v>7.0819999999999998E-18</v>
      </c>
      <c r="Z23" s="11">
        <f t="shared" si="10"/>
        <v>7.6300000000000001E-4</v>
      </c>
      <c r="AA23" s="16">
        <f t="shared" si="11"/>
        <v>8.7064874784266045E-3</v>
      </c>
      <c r="AB23" s="9">
        <f t="shared" si="1"/>
        <v>0.77201978316567921</v>
      </c>
      <c r="AC23" s="9">
        <f t="shared" si="2"/>
        <v>0.99129351252157327</v>
      </c>
      <c r="AD23" s="15">
        <f t="shared" si="3"/>
        <v>11.410861701738666</v>
      </c>
      <c r="AE23" s="3">
        <f t="shared" si="12"/>
        <v>852.67279999999971</v>
      </c>
      <c r="AF23" s="2">
        <f t="shared" si="13"/>
        <v>0.25</v>
      </c>
      <c r="AG23" s="9">
        <f t="shared" si="14"/>
        <v>2.7755223516276284E-3</v>
      </c>
      <c r="AH23" s="2">
        <f t="shared" si="15"/>
        <v>0.13430608214322567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155.4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0.79478300000000002</v>
      </c>
      <c r="F24" s="9">
        <f>IF(Raw!$G24&gt;$C$8,IF(Raw!$Q24&gt;$C$8,IF(Raw!$N24&gt;$C$9,IF(Raw!$N24&lt;$A$9,IF(Raw!$X24&gt;$C$9,IF(Raw!$X24&lt;$A$9,Raw!I24,-999),-999),-999),-999),-999),-999)</f>
        <v>1.131135</v>
      </c>
      <c r="G24" s="9">
        <f>Raw!G24</f>
        <v>0.97723800000000005</v>
      </c>
      <c r="H24" s="9">
        <f>IF(Raw!$G24&gt;$C$8,IF(Raw!$Q24&gt;$C$8,IF(Raw!$N24&gt;$C$9,IF(Raw!$N24&lt;$A$9,IF(Raw!$X24&gt;$C$9,IF(Raw!$X24&lt;$A$9,Raw!L24,-999),-999),-999),-999),-999),-999)</f>
        <v>716.9</v>
      </c>
      <c r="I24" s="9">
        <f>IF(Raw!$G24&gt;$C$8,IF(Raw!$Q24&gt;$C$8,IF(Raw!$N24&gt;$C$9,IF(Raw!$N24&lt;$A$9,IF(Raw!$X24&gt;$C$9,IF(Raw!$X24&lt;$A$9,Raw!M24,-999),-999),-999),-999),-999),-999)</f>
        <v>0.221026</v>
      </c>
      <c r="J24" s="9">
        <f>IF(Raw!$G24&gt;$C$8,IF(Raw!$Q24&gt;$C$8,IF(Raw!$N24&gt;$C$9,IF(Raw!$N24&lt;$A$9,IF(Raw!$X24&gt;$C$9,IF(Raw!$X24&lt;$A$9,Raw!N24,-999),-999),-999),-999),-999),-999)</f>
        <v>1024</v>
      </c>
      <c r="K24" s="9">
        <f>IF(Raw!$G24&gt;$C$8,IF(Raw!$Q24&gt;$C$8,IF(Raw!$N24&gt;$C$9,IF(Raw!$N24&lt;$A$9,IF(Raw!$X24&gt;$C$9,IF(Raw!$X24&lt;$A$9,Raw!R24,-999),-999),-999),-999),-999),-999)</f>
        <v>0.76155099999999998</v>
      </c>
      <c r="L24" s="9">
        <f>IF(Raw!$G24&gt;$C$8,IF(Raw!$Q24&gt;$C$8,IF(Raw!$N24&gt;$C$9,IF(Raw!$N24&lt;$A$9,IF(Raw!$X24&gt;$C$9,IF(Raw!$X24&lt;$A$9,Raw!S24,-999),-999),-999),-999),-999),-999)</f>
        <v>1.1172869999999999</v>
      </c>
      <c r="M24" s="9">
        <f>Raw!Q24</f>
        <v>0.96790100000000001</v>
      </c>
      <c r="N24" s="9">
        <f>IF(Raw!$G24&gt;$C$8,IF(Raw!$Q24&gt;$C$8,IF(Raw!$N24&gt;$C$9,IF(Raw!$N24&lt;$A$9,IF(Raw!$X24&gt;$C$9,IF(Raw!$X24&lt;$A$9,Raw!V24,-999),-999),-999),-999),-999),-999)</f>
        <v>793.7</v>
      </c>
      <c r="O24" s="9">
        <f>IF(Raw!$G24&gt;$C$8,IF(Raw!$Q24&gt;$C$8,IF(Raw!$N24&gt;$C$9,IF(Raw!$N24&lt;$A$9,IF(Raw!$X24&gt;$C$9,IF(Raw!$X24&lt;$A$9,Raw!W24,-999),-999),-999),-999),-999),-999)</f>
        <v>0.130971</v>
      </c>
      <c r="P24" s="9">
        <f>IF(Raw!$G24&gt;$C$8,IF(Raw!$Q24&gt;$C$8,IF(Raw!$N24&gt;$C$9,IF(Raw!$N24&lt;$A$9,IF(Raw!$X24&gt;$C$9,IF(Raw!$X24&lt;$A$9,Raw!X24,-999),-999),-999),-999),-999),-999)</f>
        <v>506</v>
      </c>
      <c r="R24" s="9">
        <f t="shared" si="4"/>
        <v>0.33635199999999998</v>
      </c>
      <c r="S24" s="9">
        <f t="shared" si="5"/>
        <v>0.29735796346147897</v>
      </c>
      <c r="T24" s="9">
        <f t="shared" si="6"/>
        <v>0.35573599999999994</v>
      </c>
      <c r="U24" s="9">
        <f t="shared" si="7"/>
        <v>0.31839267797799486</v>
      </c>
      <c r="V24" s="15">
        <f t="shared" si="0"/>
        <v>0</v>
      </c>
      <c r="X24" s="11">
        <f t="shared" si="8"/>
        <v>1.6254E+18</v>
      </c>
      <c r="Y24" s="11">
        <f t="shared" si="9"/>
        <v>7.1689999999999994E-18</v>
      </c>
      <c r="Z24" s="11">
        <f t="shared" si="10"/>
        <v>1.024E-3</v>
      </c>
      <c r="AA24" s="16">
        <f t="shared" si="11"/>
        <v>1.1791454984246106E-2</v>
      </c>
      <c r="AB24" s="9">
        <f t="shared" si="1"/>
        <v>0.76574564503027576</v>
      </c>
      <c r="AC24" s="9">
        <f t="shared" si="2"/>
        <v>0.98820854501575384</v>
      </c>
      <c r="AD24" s="15">
        <f t="shared" si="3"/>
        <v>11.515092758052837</v>
      </c>
      <c r="AE24" s="3">
        <f t="shared" si="12"/>
        <v>863.14759999999967</v>
      </c>
      <c r="AF24" s="2">
        <f t="shared" si="13"/>
        <v>0.25</v>
      </c>
      <c r="AG24" s="9">
        <f t="shared" si="14"/>
        <v>2.8202470926165062E-3</v>
      </c>
      <c r="AH24" s="2">
        <f t="shared" si="15"/>
        <v>0.136470289083791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154.1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0.78602000000000005</v>
      </c>
      <c r="F25" s="9">
        <f>IF(Raw!$G25&gt;$C$8,IF(Raw!$Q25&gt;$C$8,IF(Raw!$N25&gt;$C$9,IF(Raw!$N25&lt;$A$9,IF(Raw!$X25&gt;$C$9,IF(Raw!$X25&lt;$A$9,Raw!I25,-999),-999),-999),-999),-999),-999)</f>
        <v>1.1249039999999999</v>
      </c>
      <c r="G25" s="9">
        <f>Raw!G25</f>
        <v>0.966611</v>
      </c>
      <c r="H25" s="9">
        <f>IF(Raw!$G25&gt;$C$8,IF(Raw!$Q25&gt;$C$8,IF(Raw!$N25&gt;$C$9,IF(Raw!$N25&lt;$A$9,IF(Raw!$X25&gt;$C$9,IF(Raw!$X25&lt;$A$9,Raw!L25,-999),-999),-999),-999),-999),-999)</f>
        <v>746.9</v>
      </c>
      <c r="I25" s="9">
        <f>IF(Raw!$G25&gt;$C$8,IF(Raw!$Q25&gt;$C$8,IF(Raw!$N25&gt;$C$9,IF(Raw!$N25&lt;$A$9,IF(Raw!$X25&gt;$C$9,IF(Raw!$X25&lt;$A$9,Raw!M25,-999),-999),-999),-999),-999),-999)</f>
        <v>5.0354000000000003E-2</v>
      </c>
      <c r="J25" s="9">
        <f>IF(Raw!$G25&gt;$C$8,IF(Raw!$Q25&gt;$C$8,IF(Raw!$N25&gt;$C$9,IF(Raw!$N25&lt;$A$9,IF(Raw!$X25&gt;$C$9,IF(Raw!$X25&lt;$A$9,Raw!N25,-999),-999),-999),-999),-999),-999)</f>
        <v>358</v>
      </c>
      <c r="K25" s="9">
        <f>IF(Raw!$G25&gt;$C$8,IF(Raw!$Q25&gt;$C$8,IF(Raw!$N25&gt;$C$9,IF(Raw!$N25&lt;$A$9,IF(Raw!$X25&gt;$C$9,IF(Raw!$X25&lt;$A$9,Raw!R25,-999),-999),-999),-999),-999),-999)</f>
        <v>0.75267700000000004</v>
      </c>
      <c r="L25" s="9">
        <f>IF(Raw!$G25&gt;$C$8,IF(Raw!$Q25&gt;$C$8,IF(Raw!$N25&gt;$C$9,IF(Raw!$N25&lt;$A$9,IF(Raw!$X25&gt;$C$9,IF(Raw!$X25&lt;$A$9,Raw!S25,-999),-999),-999),-999),-999),-999)</f>
        <v>1.125497</v>
      </c>
      <c r="M25" s="9">
        <f>Raw!Q25</f>
        <v>0.97497299999999998</v>
      </c>
      <c r="N25" s="9">
        <f>IF(Raw!$G25&gt;$C$8,IF(Raw!$Q25&gt;$C$8,IF(Raw!$N25&gt;$C$9,IF(Raw!$N25&lt;$A$9,IF(Raw!$X25&gt;$C$9,IF(Raw!$X25&lt;$A$9,Raw!V25,-999),-999),-999),-999),-999),-999)</f>
        <v>800</v>
      </c>
      <c r="O25" s="9">
        <f>IF(Raw!$G25&gt;$C$8,IF(Raw!$Q25&gt;$C$8,IF(Raw!$N25&gt;$C$9,IF(Raw!$N25&lt;$A$9,IF(Raw!$X25&gt;$C$9,IF(Raw!$X25&lt;$A$9,Raw!W25,-999),-999),-999),-999),-999),-999)</f>
        <v>0.15501999999999999</v>
      </c>
      <c r="P25" s="9">
        <f>IF(Raw!$G25&gt;$C$8,IF(Raw!$Q25&gt;$C$8,IF(Raw!$N25&gt;$C$9,IF(Raw!$N25&lt;$A$9,IF(Raw!$X25&gt;$C$9,IF(Raw!$X25&lt;$A$9,Raw!X25,-999),-999),-999),-999),-999),-999)</f>
        <v>669</v>
      </c>
      <c r="R25" s="9">
        <f t="shared" si="4"/>
        <v>0.33888399999999985</v>
      </c>
      <c r="S25" s="9">
        <f t="shared" si="5"/>
        <v>0.30125592939486379</v>
      </c>
      <c r="T25" s="9">
        <f t="shared" si="6"/>
        <v>0.37281999999999993</v>
      </c>
      <c r="U25" s="9">
        <f t="shared" si="7"/>
        <v>0.33124921701257304</v>
      </c>
      <c r="V25" s="15">
        <f t="shared" si="0"/>
        <v>0</v>
      </c>
      <c r="X25" s="11">
        <f t="shared" si="8"/>
        <v>1.6254E+18</v>
      </c>
      <c r="Y25" s="11">
        <f t="shared" si="9"/>
        <v>7.4689999999999993E-18</v>
      </c>
      <c r="Z25" s="11">
        <f t="shared" si="10"/>
        <v>3.5799999999999997E-4</v>
      </c>
      <c r="AA25" s="16">
        <f t="shared" si="11"/>
        <v>4.3273529411961484E-3</v>
      </c>
      <c r="AB25" s="9">
        <f t="shared" si="1"/>
        <v>0.75429032372353677</v>
      </c>
      <c r="AC25" s="9">
        <f t="shared" si="2"/>
        <v>0.99567264705880387</v>
      </c>
      <c r="AD25" s="15">
        <f t="shared" si="3"/>
        <v>12.087578048033937</v>
      </c>
      <c r="AE25" s="3">
        <f t="shared" si="12"/>
        <v>899.26759999999967</v>
      </c>
      <c r="AF25" s="2">
        <f t="shared" si="13"/>
        <v>0.25</v>
      </c>
      <c r="AG25" s="9">
        <f t="shared" si="14"/>
        <v>3.0800005876843134E-3</v>
      </c>
      <c r="AH25" s="2">
        <f t="shared" si="15"/>
        <v>0.1490396255278332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153.19999999999999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0.79680600000000001</v>
      </c>
      <c r="F26" s="9">
        <f>IF(Raw!$G26&gt;$C$8,IF(Raw!$Q26&gt;$C$8,IF(Raw!$N26&gt;$C$9,IF(Raw!$N26&lt;$A$9,IF(Raw!$X26&gt;$C$9,IF(Raw!$X26&lt;$A$9,Raw!I26,-999),-999),-999),-999),-999),-999)</f>
        <v>1.1281779999999999</v>
      </c>
      <c r="G26" s="9">
        <f>Raw!G26</f>
        <v>0.96960400000000002</v>
      </c>
      <c r="H26" s="9">
        <f>IF(Raw!$G26&gt;$C$8,IF(Raw!$Q26&gt;$C$8,IF(Raw!$N26&gt;$C$9,IF(Raw!$N26&lt;$A$9,IF(Raw!$X26&gt;$C$9,IF(Raw!$X26&lt;$A$9,Raw!L26,-999),-999),-999),-999),-999),-999)</f>
        <v>709.3</v>
      </c>
      <c r="I26" s="9">
        <f>IF(Raw!$G26&gt;$C$8,IF(Raw!$Q26&gt;$C$8,IF(Raw!$N26&gt;$C$9,IF(Raw!$N26&lt;$A$9,IF(Raw!$X26&gt;$C$9,IF(Raw!$X26&lt;$A$9,Raw!M26,-999),-999),-999),-999),-999),-999)</f>
        <v>0.107943</v>
      </c>
      <c r="J26" s="9">
        <f>IF(Raw!$G26&gt;$C$8,IF(Raw!$Q26&gt;$C$8,IF(Raw!$N26&gt;$C$9,IF(Raw!$N26&lt;$A$9,IF(Raw!$X26&gt;$C$9,IF(Raw!$X26&lt;$A$9,Raw!N26,-999),-999),-999),-999),-999),-999)</f>
        <v>432</v>
      </c>
      <c r="K26" s="9">
        <f>IF(Raw!$G26&gt;$C$8,IF(Raw!$Q26&gt;$C$8,IF(Raw!$N26&gt;$C$9,IF(Raw!$N26&lt;$A$9,IF(Raw!$X26&gt;$C$9,IF(Raw!$X26&lt;$A$9,Raw!R26,-999),-999),-999),-999),-999),-999)</f>
        <v>0.790358</v>
      </c>
      <c r="L26" s="9">
        <f>IF(Raw!$G26&gt;$C$8,IF(Raw!$Q26&gt;$C$8,IF(Raw!$N26&gt;$C$9,IF(Raw!$N26&lt;$A$9,IF(Raw!$X26&gt;$C$9,IF(Raw!$X26&lt;$A$9,Raw!S26,-999),-999),-999),-999),-999),-999)</f>
        <v>1.1796660000000001</v>
      </c>
      <c r="M26" s="9">
        <f>Raw!Q26</f>
        <v>0.97841900000000004</v>
      </c>
      <c r="N26" s="9">
        <f>IF(Raw!$G26&gt;$C$8,IF(Raw!$Q26&gt;$C$8,IF(Raw!$N26&gt;$C$9,IF(Raw!$N26&lt;$A$9,IF(Raw!$X26&gt;$C$9,IF(Raw!$X26&lt;$A$9,Raw!V26,-999),-999),-999),-999),-999),-999)</f>
        <v>735.2</v>
      </c>
      <c r="O26" s="9">
        <f>IF(Raw!$G26&gt;$C$8,IF(Raw!$Q26&gt;$C$8,IF(Raw!$N26&gt;$C$9,IF(Raw!$N26&lt;$A$9,IF(Raw!$X26&gt;$C$9,IF(Raw!$X26&lt;$A$9,Raw!W26,-999),-999),-999),-999),-999),-999)</f>
        <v>0.37081999999999998</v>
      </c>
      <c r="P26" s="9">
        <f>IF(Raw!$G26&gt;$C$8,IF(Raw!$Q26&gt;$C$8,IF(Raw!$N26&gt;$C$9,IF(Raw!$N26&lt;$A$9,IF(Raw!$X26&gt;$C$9,IF(Raw!$X26&lt;$A$9,Raw!X26,-999),-999),-999),-999),-999),-999)</f>
        <v>479</v>
      </c>
      <c r="R26" s="9">
        <f t="shared" si="4"/>
        <v>0.33137199999999989</v>
      </c>
      <c r="S26" s="9">
        <f t="shared" si="5"/>
        <v>0.29372315361583007</v>
      </c>
      <c r="T26" s="9">
        <f t="shared" si="6"/>
        <v>0.3893080000000001</v>
      </c>
      <c r="U26" s="9">
        <f t="shared" si="7"/>
        <v>0.33001544504970054</v>
      </c>
      <c r="V26" s="15">
        <f t="shared" si="0"/>
        <v>0</v>
      </c>
      <c r="X26" s="11">
        <f t="shared" si="8"/>
        <v>1.6254E+18</v>
      </c>
      <c r="Y26" s="11">
        <f t="shared" si="9"/>
        <v>7.0929999999999992E-18</v>
      </c>
      <c r="Z26" s="11">
        <f t="shared" si="10"/>
        <v>4.3199999999999998E-4</v>
      </c>
      <c r="AA26" s="16">
        <f t="shared" si="11"/>
        <v>4.9558291057025397E-3</v>
      </c>
      <c r="AB26" s="9">
        <f t="shared" si="1"/>
        <v>0.7922873439174829</v>
      </c>
      <c r="AC26" s="9">
        <f t="shared" si="2"/>
        <v>0.99504417089429731</v>
      </c>
      <c r="AD26" s="15">
        <f t="shared" si="3"/>
        <v>11.471826633570693</v>
      </c>
      <c r="AE26" s="3">
        <f t="shared" si="12"/>
        <v>853.99719999999968</v>
      </c>
      <c r="AF26" s="2">
        <f t="shared" si="13"/>
        <v>0.25</v>
      </c>
      <c r="AG26" s="9">
        <f t="shared" si="14"/>
        <v>2.9122153630852616E-3</v>
      </c>
      <c r="AH26" s="2">
        <f t="shared" si="15"/>
        <v>0.14092058582915989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151.69999999999999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0.77147200000000005</v>
      </c>
      <c r="F27" s="9">
        <f>IF(Raw!$G27&gt;$C$8,IF(Raw!$Q27&gt;$C$8,IF(Raw!$N27&gt;$C$9,IF(Raw!$N27&lt;$A$9,IF(Raw!$X27&gt;$C$9,IF(Raw!$X27&lt;$A$9,Raw!I27,-999),-999),-999),-999),-999),-999)</f>
        <v>1.1100190000000001</v>
      </c>
      <c r="G27" s="9">
        <f>Raw!G27</f>
        <v>0.97286300000000003</v>
      </c>
      <c r="H27" s="9">
        <f>IF(Raw!$G27&gt;$C$8,IF(Raw!$Q27&gt;$C$8,IF(Raw!$N27&gt;$C$9,IF(Raw!$N27&lt;$A$9,IF(Raw!$X27&gt;$C$9,IF(Raw!$X27&lt;$A$9,Raw!L27,-999),-999),-999),-999),-999),-999)</f>
        <v>707.4</v>
      </c>
      <c r="I27" s="9">
        <f>IF(Raw!$G27&gt;$C$8,IF(Raw!$Q27&gt;$C$8,IF(Raw!$N27&gt;$C$9,IF(Raw!$N27&lt;$A$9,IF(Raw!$X27&gt;$C$9,IF(Raw!$X27&lt;$A$9,Raw!M27,-999),-999),-999),-999),-999),-999)</f>
        <v>0.21785599999999999</v>
      </c>
      <c r="J27" s="9">
        <f>IF(Raw!$G27&gt;$C$8,IF(Raw!$Q27&gt;$C$8,IF(Raw!$N27&gt;$C$9,IF(Raw!$N27&lt;$A$9,IF(Raw!$X27&gt;$C$9,IF(Raw!$X27&lt;$A$9,Raw!N27,-999),-999),-999),-999),-999),-999)</f>
        <v>496</v>
      </c>
      <c r="K27" s="9">
        <f>IF(Raw!$G27&gt;$C$8,IF(Raw!$Q27&gt;$C$8,IF(Raw!$N27&gt;$C$9,IF(Raw!$N27&lt;$A$9,IF(Raw!$X27&gt;$C$9,IF(Raw!$X27&lt;$A$9,Raw!R27,-999),-999),-999),-999),-999),-999)</f>
        <v>0.753749</v>
      </c>
      <c r="L27" s="9">
        <f>IF(Raw!$G27&gt;$C$8,IF(Raw!$Q27&gt;$C$8,IF(Raw!$N27&gt;$C$9,IF(Raw!$N27&lt;$A$9,IF(Raw!$X27&gt;$C$9,IF(Raw!$X27&lt;$A$9,Raw!S27,-999),-999),-999),-999),-999),-999)</f>
        <v>1.1122609999999999</v>
      </c>
      <c r="M27" s="9">
        <f>Raw!Q27</f>
        <v>0.97236100000000003</v>
      </c>
      <c r="N27" s="9">
        <f>IF(Raw!$G27&gt;$C$8,IF(Raw!$Q27&gt;$C$8,IF(Raw!$N27&gt;$C$9,IF(Raw!$N27&lt;$A$9,IF(Raw!$X27&gt;$C$9,IF(Raw!$X27&lt;$A$9,Raw!V27,-999),-999),-999),-999),-999),-999)</f>
        <v>705.5</v>
      </c>
      <c r="O27" s="9">
        <f>IF(Raw!$G27&gt;$C$8,IF(Raw!$Q27&gt;$C$8,IF(Raw!$N27&gt;$C$9,IF(Raw!$N27&lt;$A$9,IF(Raw!$X27&gt;$C$9,IF(Raw!$X27&lt;$A$9,Raw!W27,-999),-999),-999),-999),-999),-999)</f>
        <v>0.20093900000000001</v>
      </c>
      <c r="P27" s="9">
        <f>IF(Raw!$G27&gt;$C$8,IF(Raw!$Q27&gt;$C$8,IF(Raw!$N27&gt;$C$9,IF(Raw!$N27&lt;$A$9,IF(Raw!$X27&gt;$C$9,IF(Raw!$X27&lt;$A$9,Raw!X27,-999),-999),-999),-999),-999),-999)</f>
        <v>721</v>
      </c>
      <c r="R27" s="9">
        <f t="shared" si="4"/>
        <v>0.33854700000000004</v>
      </c>
      <c r="S27" s="9">
        <f t="shared" si="5"/>
        <v>0.30499207671220041</v>
      </c>
      <c r="T27" s="9">
        <f t="shared" si="6"/>
        <v>0.35851199999999994</v>
      </c>
      <c r="U27" s="9">
        <f t="shared" si="7"/>
        <v>0.32232722355634152</v>
      </c>
      <c r="V27" s="15">
        <f t="shared" si="0"/>
        <v>0</v>
      </c>
      <c r="X27" s="11">
        <f t="shared" si="8"/>
        <v>1.6254E+18</v>
      </c>
      <c r="Y27" s="11">
        <f t="shared" si="9"/>
        <v>7.0739999999999995E-18</v>
      </c>
      <c r="Z27" s="11">
        <f t="shared" si="10"/>
        <v>4.9600000000000002E-4</v>
      </c>
      <c r="AA27" s="16">
        <f t="shared" si="11"/>
        <v>5.6707071693588964E-3</v>
      </c>
      <c r="AB27" s="9">
        <f t="shared" si="1"/>
        <v>0.75578201656870125</v>
      </c>
      <c r="AC27" s="9">
        <f t="shared" si="2"/>
        <v>0.99432929283064098</v>
      </c>
      <c r="AD27" s="15">
        <f t="shared" si="3"/>
        <v>11.432877357578418</v>
      </c>
      <c r="AE27" s="3">
        <f t="shared" si="12"/>
        <v>851.70959999999968</v>
      </c>
      <c r="AF27" s="2">
        <f t="shared" si="13"/>
        <v>0.25</v>
      </c>
      <c r="AG27" s="9">
        <f t="shared" si="14"/>
        <v>2.8347135507141644E-3</v>
      </c>
      <c r="AH27" s="2">
        <f t="shared" si="15"/>
        <v>0.13717031346242597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150.4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0.83449099999999998</v>
      </c>
      <c r="F28" s="9">
        <f>IF(Raw!$G28&gt;$C$8,IF(Raw!$Q28&gt;$C$8,IF(Raw!$N28&gt;$C$9,IF(Raw!$N28&lt;$A$9,IF(Raw!$X28&gt;$C$9,IF(Raw!$X28&lt;$A$9,Raw!I28,-999),-999),-999),-999),-999),-999)</f>
        <v>1.176833</v>
      </c>
      <c r="G28" s="9">
        <f>Raw!G28</f>
        <v>0.97348000000000001</v>
      </c>
      <c r="H28" s="9">
        <f>IF(Raw!$G28&gt;$C$8,IF(Raw!$Q28&gt;$C$8,IF(Raw!$N28&gt;$C$9,IF(Raw!$N28&lt;$A$9,IF(Raw!$X28&gt;$C$9,IF(Raw!$X28&lt;$A$9,Raw!L28,-999),-999),-999),-999),-999),-999)</f>
        <v>599.79999999999995</v>
      </c>
      <c r="I28" s="9">
        <f>IF(Raw!$G28&gt;$C$8,IF(Raw!$Q28&gt;$C$8,IF(Raw!$N28&gt;$C$9,IF(Raw!$N28&lt;$A$9,IF(Raw!$X28&gt;$C$9,IF(Raw!$X28&lt;$A$9,Raw!M28,-999),-999),-999),-999),-999),-999)</f>
        <v>6.0000000000000002E-6</v>
      </c>
      <c r="J28" s="9">
        <f>IF(Raw!$G28&gt;$C$8,IF(Raw!$Q28&gt;$C$8,IF(Raw!$N28&gt;$C$9,IF(Raw!$N28&lt;$A$9,IF(Raw!$X28&gt;$C$9,IF(Raw!$X28&lt;$A$9,Raw!N28,-999),-999),-999),-999),-999),-999)</f>
        <v>772</v>
      </c>
      <c r="K28" s="9">
        <f>IF(Raw!$G28&gt;$C$8,IF(Raw!$Q28&gt;$C$8,IF(Raw!$N28&gt;$C$9,IF(Raw!$N28&lt;$A$9,IF(Raw!$X28&gt;$C$9,IF(Raw!$X28&lt;$A$9,Raw!R28,-999),-999),-999),-999),-999),-999)</f>
        <v>0.784667</v>
      </c>
      <c r="L28" s="9">
        <f>IF(Raw!$G28&gt;$C$8,IF(Raw!$Q28&gt;$C$8,IF(Raw!$N28&gt;$C$9,IF(Raw!$N28&lt;$A$9,IF(Raw!$X28&gt;$C$9,IF(Raw!$X28&lt;$A$9,Raw!S28,-999),-999),-999),-999),-999),-999)</f>
        <v>1.1352580000000001</v>
      </c>
      <c r="M28" s="9">
        <f>Raw!Q28</f>
        <v>0.97876399999999997</v>
      </c>
      <c r="N28" s="9">
        <f>IF(Raw!$G28&gt;$C$8,IF(Raw!$Q28&gt;$C$8,IF(Raw!$N28&gt;$C$9,IF(Raw!$N28&lt;$A$9,IF(Raw!$X28&gt;$C$9,IF(Raw!$X28&lt;$A$9,Raw!V28,-999),-999),-999),-999),-999),-999)</f>
        <v>704.4</v>
      </c>
      <c r="O28" s="9">
        <f>IF(Raw!$G28&gt;$C$8,IF(Raw!$Q28&gt;$C$8,IF(Raw!$N28&gt;$C$9,IF(Raw!$N28&lt;$A$9,IF(Raw!$X28&gt;$C$9,IF(Raw!$X28&lt;$A$9,Raw!W28,-999),-999),-999),-999),-999),-999)</f>
        <v>0.33944400000000002</v>
      </c>
      <c r="P28" s="9">
        <f>IF(Raw!$G28&gt;$C$8,IF(Raw!$Q28&gt;$C$8,IF(Raw!$N28&gt;$C$9,IF(Raw!$N28&lt;$A$9,IF(Raw!$X28&gt;$C$9,IF(Raw!$X28&lt;$A$9,Raw!X28,-999),-999),-999),-999),-999),-999)</f>
        <v>795</v>
      </c>
      <c r="R28" s="9">
        <f t="shared" si="4"/>
        <v>0.34234200000000004</v>
      </c>
      <c r="S28" s="9">
        <f t="shared" si="5"/>
        <v>0.2909010879198663</v>
      </c>
      <c r="T28" s="9">
        <f t="shared" si="6"/>
        <v>0.3505910000000001</v>
      </c>
      <c r="U28" s="9">
        <f t="shared" si="7"/>
        <v>0.3088205500423693</v>
      </c>
      <c r="V28" s="15">
        <f t="shared" si="0"/>
        <v>0</v>
      </c>
      <c r="X28" s="11">
        <f t="shared" si="8"/>
        <v>1.6254E+18</v>
      </c>
      <c r="Y28" s="11">
        <f t="shared" si="9"/>
        <v>5.9979999999999992E-18</v>
      </c>
      <c r="Z28" s="11">
        <f t="shared" si="10"/>
        <v>7.7200000000000001E-4</v>
      </c>
      <c r="AA28" s="16">
        <f t="shared" si="11"/>
        <v>7.470120491963602E-3</v>
      </c>
      <c r="AB28" s="9">
        <f t="shared" si="1"/>
        <v>0.78728595701339799</v>
      </c>
      <c r="AC28" s="9">
        <f t="shared" si="2"/>
        <v>0.99252987950803651</v>
      </c>
      <c r="AD28" s="15">
        <f t="shared" si="3"/>
        <v>9.6763218807818685</v>
      </c>
      <c r="AE28" s="3">
        <f t="shared" si="12"/>
        <v>722.15919999999971</v>
      </c>
      <c r="AF28" s="2">
        <f t="shared" si="13"/>
        <v>0.25</v>
      </c>
      <c r="AG28" s="9">
        <f t="shared" si="14"/>
        <v>2.298651573546208E-3</v>
      </c>
      <c r="AH28" s="2">
        <f t="shared" si="15"/>
        <v>0.11123055336748053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149.19999999999999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0.81333999999999995</v>
      </c>
      <c r="F29" s="9">
        <f>IF(Raw!$G29&gt;$C$8,IF(Raw!$Q29&gt;$C$8,IF(Raw!$N29&gt;$C$9,IF(Raw!$N29&lt;$A$9,IF(Raw!$X29&gt;$C$9,IF(Raw!$X29&lt;$A$9,Raw!I29,-999),-999),-999),-999),-999),-999)</f>
        <v>1.13445</v>
      </c>
      <c r="G29" s="9">
        <f>Raw!G29</f>
        <v>0.97072999999999998</v>
      </c>
      <c r="H29" s="9">
        <f>IF(Raw!$G29&gt;$C$8,IF(Raw!$Q29&gt;$C$8,IF(Raw!$N29&gt;$C$9,IF(Raw!$N29&lt;$A$9,IF(Raw!$X29&gt;$C$9,IF(Raw!$X29&lt;$A$9,Raw!L29,-999),-999),-999),-999),-999),-999)</f>
        <v>646.79999999999995</v>
      </c>
      <c r="I29" s="9">
        <f>IF(Raw!$G29&gt;$C$8,IF(Raw!$Q29&gt;$C$8,IF(Raw!$N29&gt;$C$9,IF(Raw!$N29&lt;$A$9,IF(Raw!$X29&gt;$C$9,IF(Raw!$X29&lt;$A$9,Raw!M29,-999),-999),-999),-999),-999),-999)</f>
        <v>0.165686</v>
      </c>
      <c r="J29" s="9">
        <f>IF(Raw!$G29&gt;$C$8,IF(Raw!$Q29&gt;$C$8,IF(Raw!$N29&gt;$C$9,IF(Raw!$N29&lt;$A$9,IF(Raw!$X29&gt;$C$9,IF(Raw!$X29&lt;$A$9,Raw!N29,-999),-999),-999),-999),-999),-999)</f>
        <v>890</v>
      </c>
      <c r="K29" s="9">
        <f>IF(Raw!$G29&gt;$C$8,IF(Raw!$Q29&gt;$C$8,IF(Raw!$N29&gt;$C$9,IF(Raw!$N29&lt;$A$9,IF(Raw!$X29&gt;$C$9,IF(Raw!$X29&lt;$A$9,Raw!R29,-999),-999),-999),-999),-999),-999)</f>
        <v>0.75699000000000005</v>
      </c>
      <c r="L29" s="9">
        <f>IF(Raw!$G29&gt;$C$8,IF(Raw!$Q29&gt;$C$8,IF(Raw!$N29&gt;$C$9,IF(Raw!$N29&lt;$A$9,IF(Raw!$X29&gt;$C$9,IF(Raw!$X29&lt;$A$9,Raw!S29,-999),-999),-999),-999),-999),-999)</f>
        <v>1.126636</v>
      </c>
      <c r="M29" s="9">
        <f>Raw!Q29</f>
        <v>0.97815600000000003</v>
      </c>
      <c r="N29" s="9">
        <f>IF(Raw!$G29&gt;$C$8,IF(Raw!$Q29&gt;$C$8,IF(Raw!$N29&gt;$C$9,IF(Raw!$N29&lt;$A$9,IF(Raw!$X29&gt;$C$9,IF(Raw!$X29&lt;$A$9,Raw!V29,-999),-999),-999),-999),-999),-999)</f>
        <v>766.3</v>
      </c>
      <c r="O29" s="9">
        <f>IF(Raw!$G29&gt;$C$8,IF(Raw!$Q29&gt;$C$8,IF(Raw!$N29&gt;$C$9,IF(Raw!$N29&lt;$A$9,IF(Raw!$X29&gt;$C$9,IF(Raw!$X29&lt;$A$9,Raw!W29,-999),-999),-999),-999),-999),-999)</f>
        <v>0.174842</v>
      </c>
      <c r="P29" s="9">
        <f>IF(Raw!$G29&gt;$C$8,IF(Raw!$Q29&gt;$C$8,IF(Raw!$N29&gt;$C$9,IF(Raw!$N29&lt;$A$9,IF(Raw!$X29&gt;$C$9,IF(Raw!$X29&lt;$A$9,Raw!X29,-999),-999),-999),-999),-999),-999)</f>
        <v>663</v>
      </c>
      <c r="R29" s="9">
        <f t="shared" si="4"/>
        <v>0.32111000000000001</v>
      </c>
      <c r="S29" s="9">
        <f t="shared" si="5"/>
        <v>0.28305346203005866</v>
      </c>
      <c r="T29" s="9">
        <f t="shared" si="6"/>
        <v>0.36964599999999992</v>
      </c>
      <c r="U29" s="9">
        <f t="shared" si="7"/>
        <v>0.32809709613397753</v>
      </c>
      <c r="V29" s="15">
        <f t="shared" si="0"/>
        <v>0</v>
      </c>
      <c r="X29" s="11">
        <f t="shared" si="8"/>
        <v>1.6254E+18</v>
      </c>
      <c r="Y29" s="11">
        <f t="shared" si="9"/>
        <v>6.467999999999999E-18</v>
      </c>
      <c r="Z29" s="11">
        <f t="shared" si="10"/>
        <v>8.8999999999999995E-4</v>
      </c>
      <c r="AA29" s="16">
        <f t="shared" si="11"/>
        <v>9.2699123052031492E-3</v>
      </c>
      <c r="AB29" s="9">
        <f t="shared" si="1"/>
        <v>0.76041658600396922</v>
      </c>
      <c r="AC29" s="9">
        <f t="shared" si="2"/>
        <v>0.99073008769479676</v>
      </c>
      <c r="AD29" s="15">
        <f t="shared" si="3"/>
        <v>10.415631803599043</v>
      </c>
      <c r="AE29" s="3">
        <f t="shared" si="12"/>
        <v>778.74719999999968</v>
      </c>
      <c r="AF29" s="2">
        <f t="shared" si="13"/>
        <v>0.25</v>
      </c>
      <c r="AG29" s="9">
        <f t="shared" si="14"/>
        <v>2.628721960893499E-3</v>
      </c>
      <c r="AH29" s="2">
        <f t="shared" si="15"/>
        <v>0.12720248763423764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147.9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0.81149099999999996</v>
      </c>
      <c r="F30" s="9">
        <f>IF(Raw!$G30&gt;$C$8,IF(Raw!$Q30&gt;$C$8,IF(Raw!$N30&gt;$C$9,IF(Raw!$N30&lt;$A$9,IF(Raw!$X30&gt;$C$9,IF(Raw!$X30&lt;$A$9,Raw!I30,-999),-999),-999),-999),-999),-999)</f>
        <v>1.140646</v>
      </c>
      <c r="G30" s="9">
        <f>Raw!G30</f>
        <v>0.968665</v>
      </c>
      <c r="H30" s="9">
        <f>IF(Raw!$G30&gt;$C$8,IF(Raw!$Q30&gt;$C$8,IF(Raw!$N30&gt;$C$9,IF(Raw!$N30&lt;$A$9,IF(Raw!$X30&gt;$C$9,IF(Raw!$X30&lt;$A$9,Raw!L30,-999),-999),-999),-999),-999),-999)</f>
        <v>733</v>
      </c>
      <c r="I30" s="9">
        <f>IF(Raw!$G30&gt;$C$8,IF(Raw!$Q30&gt;$C$8,IF(Raw!$N30&gt;$C$9,IF(Raw!$N30&lt;$A$9,IF(Raw!$X30&gt;$C$9,IF(Raw!$X30&lt;$A$9,Raw!M30,-999),-999),-999),-999),-999),-999)</f>
        <v>0.31292700000000001</v>
      </c>
      <c r="J30" s="9">
        <f>IF(Raw!$G30&gt;$C$8,IF(Raw!$Q30&gt;$C$8,IF(Raw!$N30&gt;$C$9,IF(Raw!$N30&lt;$A$9,IF(Raw!$X30&gt;$C$9,IF(Raw!$X30&lt;$A$9,Raw!N30,-999),-999),-999),-999),-999),-999)</f>
        <v>1754</v>
      </c>
      <c r="K30" s="9">
        <f>IF(Raw!$G30&gt;$C$8,IF(Raw!$Q30&gt;$C$8,IF(Raw!$N30&gt;$C$9,IF(Raw!$N30&lt;$A$9,IF(Raw!$X30&gt;$C$9,IF(Raw!$X30&lt;$A$9,Raw!R30,-999),-999),-999),-999),-999),-999)</f>
        <v>0.78239899999999996</v>
      </c>
      <c r="L30" s="9">
        <f>IF(Raw!$G30&gt;$C$8,IF(Raw!$Q30&gt;$C$8,IF(Raw!$N30&gt;$C$9,IF(Raw!$N30&lt;$A$9,IF(Raw!$X30&gt;$C$9,IF(Raw!$X30&lt;$A$9,Raw!S30,-999),-999),-999),-999),-999),-999)</f>
        <v>1.1389400000000001</v>
      </c>
      <c r="M30" s="9">
        <f>Raw!Q30</f>
        <v>0.97683600000000004</v>
      </c>
      <c r="N30" s="9">
        <f>IF(Raw!$G30&gt;$C$8,IF(Raw!$Q30&gt;$C$8,IF(Raw!$N30&gt;$C$9,IF(Raw!$N30&lt;$A$9,IF(Raw!$X30&gt;$C$9,IF(Raw!$X30&lt;$A$9,Raw!V30,-999),-999),-999),-999),-999),-999)</f>
        <v>763</v>
      </c>
      <c r="O30" s="9">
        <f>IF(Raw!$G30&gt;$C$8,IF(Raw!$Q30&gt;$C$8,IF(Raw!$N30&gt;$C$9,IF(Raw!$N30&lt;$A$9,IF(Raw!$X30&gt;$C$9,IF(Raw!$X30&lt;$A$9,Raw!W30,-999),-999),-999),-999),-999),-999)</f>
        <v>0.34414899999999998</v>
      </c>
      <c r="P30" s="9">
        <f>IF(Raw!$G30&gt;$C$8,IF(Raw!$Q30&gt;$C$8,IF(Raw!$N30&gt;$C$9,IF(Raw!$N30&lt;$A$9,IF(Raw!$X30&gt;$C$9,IF(Raw!$X30&lt;$A$9,Raw!X30,-999),-999),-999),-999),-999),-999)</f>
        <v>431</v>
      </c>
      <c r="R30" s="9">
        <f t="shared" si="4"/>
        <v>0.32915500000000009</v>
      </c>
      <c r="S30" s="9">
        <f t="shared" si="5"/>
        <v>0.28856893374456233</v>
      </c>
      <c r="T30" s="9">
        <f t="shared" si="6"/>
        <v>0.35654100000000011</v>
      </c>
      <c r="U30" s="9">
        <f t="shared" si="7"/>
        <v>0.31304634133492554</v>
      </c>
      <c r="V30" s="15">
        <f t="shared" si="0"/>
        <v>0</v>
      </c>
      <c r="X30" s="11">
        <f t="shared" si="8"/>
        <v>1.6254E+18</v>
      </c>
      <c r="Y30" s="11">
        <f t="shared" si="9"/>
        <v>7.3300000000000003E-18</v>
      </c>
      <c r="Z30" s="11">
        <f t="shared" si="10"/>
        <v>1.7539999999999999E-3</v>
      </c>
      <c r="AA30" s="16">
        <f t="shared" si="11"/>
        <v>2.046970997095757E-2</v>
      </c>
      <c r="AB30" s="9">
        <f t="shared" si="1"/>
        <v>0.78969729086275509</v>
      </c>
      <c r="AC30" s="9">
        <f t="shared" si="2"/>
        <v>0.97953029002904257</v>
      </c>
      <c r="AD30" s="15">
        <f t="shared" si="3"/>
        <v>11.670302149918799</v>
      </c>
      <c r="AE30" s="3">
        <f t="shared" si="12"/>
        <v>882.53199999999981</v>
      </c>
      <c r="AF30" s="2">
        <f t="shared" si="13"/>
        <v>0.25</v>
      </c>
      <c r="AG30" s="9">
        <f t="shared" si="14"/>
        <v>2.8102656848501503E-3</v>
      </c>
      <c r="AH30" s="2">
        <f t="shared" si="15"/>
        <v>0.13598729395655412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147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0.82022399999999995</v>
      </c>
      <c r="F31" s="9">
        <f>IF(Raw!$G31&gt;$C$8,IF(Raw!$Q31&gt;$C$8,IF(Raw!$N31&gt;$C$9,IF(Raw!$N31&lt;$A$9,IF(Raw!$X31&gt;$C$9,IF(Raw!$X31&lt;$A$9,Raw!I31,-999),-999),-999),-999),-999),-999)</f>
        <v>1.15313</v>
      </c>
      <c r="G31" s="9">
        <f>Raw!G31</f>
        <v>0.96842499999999998</v>
      </c>
      <c r="H31" s="9">
        <f>IF(Raw!$G31&gt;$C$8,IF(Raw!$Q31&gt;$C$8,IF(Raw!$N31&gt;$C$9,IF(Raw!$N31&lt;$A$9,IF(Raw!$X31&gt;$C$9,IF(Raw!$X31&lt;$A$9,Raw!L31,-999),-999),-999),-999),-999),-999)</f>
        <v>665</v>
      </c>
      <c r="I31" s="9">
        <f>IF(Raw!$G31&gt;$C$8,IF(Raw!$Q31&gt;$C$8,IF(Raw!$N31&gt;$C$9,IF(Raw!$N31&lt;$A$9,IF(Raw!$X31&gt;$C$9,IF(Raw!$X31&lt;$A$9,Raw!M31,-999),-999),-999),-999),-999),-999)</f>
        <v>0.258633</v>
      </c>
      <c r="J31" s="9">
        <f>IF(Raw!$G31&gt;$C$8,IF(Raw!$Q31&gt;$C$8,IF(Raw!$N31&gt;$C$9,IF(Raw!$N31&lt;$A$9,IF(Raw!$X31&gt;$C$9,IF(Raw!$X31&lt;$A$9,Raw!N31,-999),-999),-999),-999),-999),-999)</f>
        <v>1887</v>
      </c>
      <c r="K31" s="9">
        <f>IF(Raw!$G31&gt;$C$8,IF(Raw!$Q31&gt;$C$8,IF(Raw!$N31&gt;$C$9,IF(Raw!$N31&lt;$A$9,IF(Raw!$X31&gt;$C$9,IF(Raw!$X31&lt;$A$9,Raw!R31,-999),-999),-999),-999),-999),-999)</f>
        <v>0.77774699999999997</v>
      </c>
      <c r="L31" s="9">
        <f>IF(Raw!$G31&gt;$C$8,IF(Raw!$Q31&gt;$C$8,IF(Raw!$N31&gt;$C$9,IF(Raw!$N31&lt;$A$9,IF(Raw!$X31&gt;$C$9,IF(Raw!$X31&lt;$A$9,Raw!S31,-999),-999),-999),-999),-999),-999)</f>
        <v>1.1359429999999999</v>
      </c>
      <c r="M31" s="9">
        <f>Raw!Q31</f>
        <v>0.97686700000000004</v>
      </c>
      <c r="N31" s="9">
        <f>IF(Raw!$G31&gt;$C$8,IF(Raw!$Q31&gt;$C$8,IF(Raw!$N31&gt;$C$9,IF(Raw!$N31&lt;$A$9,IF(Raw!$X31&gt;$C$9,IF(Raw!$X31&lt;$A$9,Raw!V31,-999),-999),-999),-999),-999),-999)</f>
        <v>746.3</v>
      </c>
      <c r="O31" s="9">
        <f>IF(Raw!$G31&gt;$C$8,IF(Raw!$Q31&gt;$C$8,IF(Raw!$N31&gt;$C$9,IF(Raw!$N31&lt;$A$9,IF(Raw!$X31&gt;$C$9,IF(Raw!$X31&lt;$A$9,Raw!W31,-999),-999),-999),-999),-999),-999)</f>
        <v>0.24909800000000001</v>
      </c>
      <c r="P31" s="9">
        <f>IF(Raw!$G31&gt;$C$8,IF(Raw!$Q31&gt;$C$8,IF(Raw!$N31&gt;$C$9,IF(Raw!$N31&lt;$A$9,IF(Raw!$X31&gt;$C$9,IF(Raw!$X31&lt;$A$9,Raw!X31,-999),-999),-999),-999),-999),-999)</f>
        <v>457</v>
      </c>
      <c r="R31" s="9">
        <f t="shared" si="4"/>
        <v>0.33290600000000004</v>
      </c>
      <c r="S31" s="9">
        <f t="shared" si="5"/>
        <v>0.28869771838387698</v>
      </c>
      <c r="T31" s="9">
        <f t="shared" si="6"/>
        <v>0.35819599999999996</v>
      </c>
      <c r="U31" s="9">
        <f t="shared" si="7"/>
        <v>0.3153292022575076</v>
      </c>
      <c r="V31" s="15">
        <f t="shared" si="0"/>
        <v>0</v>
      </c>
      <c r="X31" s="11">
        <f t="shared" si="8"/>
        <v>1.6254E+18</v>
      </c>
      <c r="Y31" s="11">
        <f t="shared" si="9"/>
        <v>6.6499999999999993E-18</v>
      </c>
      <c r="Z31" s="11">
        <f t="shared" si="10"/>
        <v>1.887E-3</v>
      </c>
      <c r="AA31" s="16">
        <f t="shared" si="11"/>
        <v>1.9988715078521076E-2</v>
      </c>
      <c r="AB31" s="9">
        <f t="shared" si="1"/>
        <v>0.78490687778626589</v>
      </c>
      <c r="AC31" s="9">
        <f t="shared" si="2"/>
        <v>0.98001128492147893</v>
      </c>
      <c r="AD31" s="15">
        <f t="shared" si="3"/>
        <v>10.592853777700622</v>
      </c>
      <c r="AE31" s="3">
        <f t="shared" si="12"/>
        <v>800.65999999999974</v>
      </c>
      <c r="AF31" s="2">
        <f t="shared" si="13"/>
        <v>0.25</v>
      </c>
      <c r="AG31" s="9">
        <f t="shared" si="14"/>
        <v>2.5694124087328944E-3</v>
      </c>
      <c r="AH31" s="2">
        <f t="shared" si="15"/>
        <v>0.12433252927137708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145.69999999999999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0.83021299999999998</v>
      </c>
      <c r="F32" s="9">
        <f>IF(Raw!$G32&gt;$C$8,IF(Raw!$Q32&gt;$C$8,IF(Raw!$N32&gt;$C$9,IF(Raw!$N32&lt;$A$9,IF(Raw!$X32&gt;$C$9,IF(Raw!$X32&lt;$A$9,Raw!I32,-999),-999),-999),-999),-999),-999)</f>
        <v>1.16493</v>
      </c>
      <c r="G32" s="9">
        <f>Raw!G32</f>
        <v>0.97055000000000002</v>
      </c>
      <c r="H32" s="9">
        <f>IF(Raw!$G32&gt;$C$8,IF(Raw!$Q32&gt;$C$8,IF(Raw!$N32&gt;$C$9,IF(Raw!$N32&lt;$A$9,IF(Raw!$X32&gt;$C$9,IF(Raw!$X32&lt;$A$9,Raw!L32,-999),-999),-999),-999),-999),-999)</f>
        <v>667.6</v>
      </c>
      <c r="I32" s="9">
        <f>IF(Raw!$G32&gt;$C$8,IF(Raw!$Q32&gt;$C$8,IF(Raw!$N32&gt;$C$9,IF(Raw!$N32&lt;$A$9,IF(Raw!$X32&gt;$C$9,IF(Raw!$X32&lt;$A$9,Raw!M32,-999),-999),-999),-999),-999),-999)</f>
        <v>0.17057900000000001</v>
      </c>
      <c r="J32" s="9">
        <f>IF(Raw!$G32&gt;$C$8,IF(Raw!$Q32&gt;$C$8,IF(Raw!$N32&gt;$C$9,IF(Raw!$N32&lt;$A$9,IF(Raw!$X32&gt;$C$9,IF(Raw!$X32&lt;$A$9,Raw!N32,-999),-999),-999),-999),-999),-999)</f>
        <v>652</v>
      </c>
      <c r="K32" s="9">
        <f>IF(Raw!$G32&gt;$C$8,IF(Raw!$Q32&gt;$C$8,IF(Raw!$N32&gt;$C$9,IF(Raw!$N32&lt;$A$9,IF(Raw!$X32&gt;$C$9,IF(Raw!$X32&lt;$A$9,Raw!R32,-999),-999),-999),-999),-999),-999)</f>
        <v>0.79091299999999998</v>
      </c>
      <c r="L32" s="9">
        <f>IF(Raw!$G32&gt;$C$8,IF(Raw!$Q32&gt;$C$8,IF(Raw!$N32&gt;$C$9,IF(Raw!$N32&lt;$A$9,IF(Raw!$X32&gt;$C$9,IF(Raw!$X32&lt;$A$9,Raw!S32,-999),-999),-999),-999),-999),-999)</f>
        <v>1.1498520000000001</v>
      </c>
      <c r="M32" s="9">
        <f>Raw!Q32</f>
        <v>0.97426699999999999</v>
      </c>
      <c r="N32" s="9">
        <f>IF(Raw!$G32&gt;$C$8,IF(Raw!$Q32&gt;$C$8,IF(Raw!$N32&gt;$C$9,IF(Raw!$N32&lt;$A$9,IF(Raw!$X32&gt;$C$9,IF(Raw!$X32&lt;$A$9,Raw!V32,-999),-999),-999),-999),-999),-999)</f>
        <v>738</v>
      </c>
      <c r="O32" s="9">
        <f>IF(Raw!$G32&gt;$C$8,IF(Raw!$Q32&gt;$C$8,IF(Raw!$N32&gt;$C$9,IF(Raw!$N32&lt;$A$9,IF(Raw!$X32&gt;$C$9,IF(Raw!$X32&lt;$A$9,Raw!W32,-999),-999),-999),-999),-999),-999)</f>
        <v>0.23324700000000001</v>
      </c>
      <c r="P32" s="9">
        <f>IF(Raw!$G32&gt;$C$8,IF(Raw!$Q32&gt;$C$8,IF(Raw!$N32&gt;$C$9,IF(Raw!$N32&lt;$A$9,IF(Raw!$X32&gt;$C$9,IF(Raw!$X32&lt;$A$9,Raw!X32,-999),-999),-999),-999),-999),-999)</f>
        <v>533</v>
      </c>
      <c r="R32" s="9">
        <f t="shared" si="4"/>
        <v>0.33471700000000004</v>
      </c>
      <c r="S32" s="9">
        <f t="shared" si="5"/>
        <v>0.28732799395671849</v>
      </c>
      <c r="T32" s="9">
        <f t="shared" si="6"/>
        <v>0.35893900000000012</v>
      </c>
      <c r="U32" s="9">
        <f t="shared" si="7"/>
        <v>0.31216104333427264</v>
      </c>
      <c r="V32" s="15">
        <f t="shared" si="0"/>
        <v>0</v>
      </c>
      <c r="X32" s="11">
        <f t="shared" si="8"/>
        <v>1.6254E+18</v>
      </c>
      <c r="Y32" s="11">
        <f t="shared" si="9"/>
        <v>6.6759999999999998E-18</v>
      </c>
      <c r="Z32" s="11">
        <f t="shared" si="10"/>
        <v>6.5200000000000002E-4</v>
      </c>
      <c r="AA32" s="16">
        <f t="shared" si="11"/>
        <v>7.0252596480167417E-3</v>
      </c>
      <c r="AB32" s="9">
        <f t="shared" si="1"/>
        <v>0.79343463967279948</v>
      </c>
      <c r="AC32" s="9">
        <f t="shared" si="2"/>
        <v>0.99297474035198319</v>
      </c>
      <c r="AD32" s="15">
        <f t="shared" si="3"/>
        <v>10.774938110455125</v>
      </c>
      <c r="AE32" s="3">
        <f t="shared" si="12"/>
        <v>803.79039999999975</v>
      </c>
      <c r="AF32" s="2">
        <f t="shared" si="13"/>
        <v>0.25</v>
      </c>
      <c r="AG32" s="9">
        <f t="shared" si="14"/>
        <v>2.587319940324529E-3</v>
      </c>
      <c r="AH32" s="2">
        <f t="shared" si="15"/>
        <v>0.12519906540556389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144.4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0.84051299999999995</v>
      </c>
      <c r="F33" s="9">
        <f>IF(Raw!$G33&gt;$C$8,IF(Raw!$Q33&gt;$C$8,IF(Raw!$N33&gt;$C$9,IF(Raw!$N33&lt;$A$9,IF(Raw!$X33&gt;$C$9,IF(Raw!$X33&lt;$A$9,Raw!I33,-999),-999),-999),-999),-999),-999)</f>
        <v>1.1801790000000001</v>
      </c>
      <c r="G33" s="9">
        <f>Raw!G33</f>
        <v>0.97027399999999997</v>
      </c>
      <c r="H33" s="9">
        <f>IF(Raw!$G33&gt;$C$8,IF(Raw!$Q33&gt;$C$8,IF(Raw!$N33&gt;$C$9,IF(Raw!$N33&lt;$A$9,IF(Raw!$X33&gt;$C$9,IF(Raw!$X33&lt;$A$9,Raw!L33,-999),-999),-999),-999),-999),-999)</f>
        <v>676.7</v>
      </c>
      <c r="I33" s="9">
        <f>IF(Raw!$G33&gt;$C$8,IF(Raw!$Q33&gt;$C$8,IF(Raw!$N33&gt;$C$9,IF(Raw!$N33&lt;$A$9,IF(Raw!$X33&gt;$C$9,IF(Raw!$X33&lt;$A$9,Raw!M33,-999),-999),-999),-999),-999),-999)</f>
        <v>0.25564199999999998</v>
      </c>
      <c r="J33" s="9">
        <f>IF(Raw!$G33&gt;$C$8,IF(Raw!$Q33&gt;$C$8,IF(Raw!$N33&gt;$C$9,IF(Raw!$N33&lt;$A$9,IF(Raw!$X33&gt;$C$9,IF(Raw!$X33&lt;$A$9,Raw!N33,-999),-999),-999),-999),-999),-999)</f>
        <v>419</v>
      </c>
      <c r="K33" s="9">
        <f>IF(Raw!$G33&gt;$C$8,IF(Raw!$Q33&gt;$C$8,IF(Raw!$N33&gt;$C$9,IF(Raw!$N33&lt;$A$9,IF(Raw!$X33&gt;$C$9,IF(Raw!$X33&lt;$A$9,Raw!R33,-999),-999),-999),-999),-999),-999)</f>
        <v>0.91815999999999998</v>
      </c>
      <c r="L33" s="9">
        <f>IF(Raw!$G33&gt;$C$8,IF(Raw!$Q33&gt;$C$8,IF(Raw!$N33&gt;$C$9,IF(Raw!$N33&lt;$A$9,IF(Raw!$X33&gt;$C$9,IF(Raw!$X33&lt;$A$9,Raw!S33,-999),-999),-999),-999),-999),-999)</f>
        <v>1.432083</v>
      </c>
      <c r="M33" s="9">
        <f>Raw!Q33</f>
        <v>0.92916399999999999</v>
      </c>
      <c r="N33" s="9">
        <f>IF(Raw!$G33&gt;$C$8,IF(Raw!$Q33&gt;$C$8,IF(Raw!$N33&gt;$C$9,IF(Raw!$N33&lt;$A$9,IF(Raw!$X33&gt;$C$9,IF(Raw!$X33&lt;$A$9,Raw!V33,-999),-999),-999),-999),-999),-999)</f>
        <v>708.5</v>
      </c>
      <c r="O33" s="9">
        <f>IF(Raw!$G33&gt;$C$8,IF(Raw!$Q33&gt;$C$8,IF(Raw!$N33&gt;$C$9,IF(Raw!$N33&lt;$A$9,IF(Raw!$X33&gt;$C$9,IF(Raw!$X33&lt;$A$9,Raw!W33,-999),-999),-999),-999),-999),-999)</f>
        <v>0.37080400000000002</v>
      </c>
      <c r="P33" s="9">
        <f>IF(Raw!$G33&gt;$C$8,IF(Raw!$Q33&gt;$C$8,IF(Raw!$N33&gt;$C$9,IF(Raw!$N33&lt;$A$9,IF(Raw!$X33&gt;$C$9,IF(Raw!$X33&lt;$A$9,Raw!X33,-999),-999),-999),-999),-999),-999)</f>
        <v>627</v>
      </c>
      <c r="R33" s="9">
        <f t="shared" si="4"/>
        <v>0.33966600000000013</v>
      </c>
      <c r="S33" s="9">
        <f t="shared" si="5"/>
        <v>0.28780888322873066</v>
      </c>
      <c r="T33" s="9">
        <f t="shared" si="6"/>
        <v>0.51392300000000002</v>
      </c>
      <c r="U33" s="9">
        <f t="shared" si="7"/>
        <v>0.358863976459465</v>
      </c>
      <c r="V33" s="15">
        <f t="shared" si="0"/>
        <v>0</v>
      </c>
      <c r="X33" s="11">
        <f t="shared" si="8"/>
        <v>1.6254E+18</v>
      </c>
      <c r="Y33" s="11">
        <f t="shared" si="9"/>
        <v>6.7670000000000003E-18</v>
      </c>
      <c r="Z33" s="11">
        <f t="shared" si="10"/>
        <v>4.1899999999999999E-4</v>
      </c>
      <c r="AA33" s="16">
        <f t="shared" si="11"/>
        <v>4.5874733743370448E-3</v>
      </c>
      <c r="AB33" s="9">
        <f t="shared" si="1"/>
        <v>0.92051760807895944</v>
      </c>
      <c r="AC33" s="9">
        <f t="shared" si="2"/>
        <v>0.99541252662566282</v>
      </c>
      <c r="AD33" s="15">
        <f t="shared" si="3"/>
        <v>10.948623805100343</v>
      </c>
      <c r="AE33" s="3">
        <f t="shared" si="12"/>
        <v>814.74679999999978</v>
      </c>
      <c r="AF33" s="2">
        <f t="shared" si="13"/>
        <v>0.25</v>
      </c>
      <c r="AG33" s="9">
        <f t="shared" si="14"/>
        <v>3.0223589811208215E-3</v>
      </c>
      <c r="AH33" s="2">
        <f t="shared" si="15"/>
        <v>0.14625037818437586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143.1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0.84245800000000004</v>
      </c>
      <c r="F34" s="9">
        <f>IF(Raw!$G34&gt;$C$8,IF(Raw!$Q34&gt;$C$8,IF(Raw!$N34&gt;$C$9,IF(Raw!$N34&lt;$A$9,IF(Raw!$X34&gt;$C$9,IF(Raw!$X34&lt;$A$9,Raw!I34,-999),-999),-999),-999),-999),-999)</f>
        <v>1.2164470000000001</v>
      </c>
      <c r="G34" s="9">
        <f>Raw!G34</f>
        <v>0.96923700000000002</v>
      </c>
      <c r="H34" s="9">
        <f>IF(Raw!$G34&gt;$C$8,IF(Raw!$Q34&gt;$C$8,IF(Raw!$N34&gt;$C$9,IF(Raw!$N34&lt;$A$9,IF(Raw!$X34&gt;$C$9,IF(Raw!$X34&lt;$A$9,Raw!L34,-999),-999),-999),-999),-999),-999)</f>
        <v>631.79999999999995</v>
      </c>
      <c r="I34" s="9">
        <f>IF(Raw!$G34&gt;$C$8,IF(Raw!$Q34&gt;$C$8,IF(Raw!$N34&gt;$C$9,IF(Raw!$N34&lt;$A$9,IF(Raw!$X34&gt;$C$9,IF(Raw!$X34&lt;$A$9,Raw!M34,-999),-999),-999),-999),-999),-999)</f>
        <v>5.2353999999999998E-2</v>
      </c>
      <c r="J34" s="9">
        <f>IF(Raw!$G34&gt;$C$8,IF(Raw!$Q34&gt;$C$8,IF(Raw!$N34&gt;$C$9,IF(Raw!$N34&lt;$A$9,IF(Raw!$X34&gt;$C$9,IF(Raw!$X34&lt;$A$9,Raw!N34,-999),-999),-999),-999),-999),-999)</f>
        <v>590</v>
      </c>
      <c r="K34" s="9">
        <f>IF(Raw!$G34&gt;$C$8,IF(Raw!$Q34&gt;$C$8,IF(Raw!$N34&gt;$C$9,IF(Raw!$N34&lt;$A$9,IF(Raw!$X34&gt;$C$9,IF(Raw!$X34&lt;$A$9,Raw!R34,-999),-999),-999),-999),-999),-999)</f>
        <v>0.78115199999999996</v>
      </c>
      <c r="L34" s="9">
        <f>IF(Raw!$G34&gt;$C$8,IF(Raw!$Q34&gt;$C$8,IF(Raw!$N34&gt;$C$9,IF(Raw!$N34&lt;$A$9,IF(Raw!$X34&gt;$C$9,IF(Raw!$X34&lt;$A$9,Raw!S34,-999),-999),-999),-999),-999),-999)</f>
        <v>1.1905570000000001</v>
      </c>
      <c r="M34" s="9">
        <f>Raw!Q34</f>
        <v>0.97860999999999998</v>
      </c>
      <c r="N34" s="9">
        <f>IF(Raw!$G34&gt;$C$8,IF(Raw!$Q34&gt;$C$8,IF(Raw!$N34&gt;$C$9,IF(Raw!$N34&lt;$A$9,IF(Raw!$X34&gt;$C$9,IF(Raw!$X34&lt;$A$9,Raw!V34,-999),-999),-999),-999),-999),-999)</f>
        <v>694.9</v>
      </c>
      <c r="O34" s="9">
        <f>IF(Raw!$G34&gt;$C$8,IF(Raw!$Q34&gt;$C$8,IF(Raw!$N34&gt;$C$9,IF(Raw!$N34&lt;$A$9,IF(Raw!$X34&gt;$C$9,IF(Raw!$X34&lt;$A$9,Raw!W34,-999),-999),-999),-999),-999),-999)</f>
        <v>5.4618E-2</v>
      </c>
      <c r="P34" s="9">
        <f>IF(Raw!$G34&gt;$C$8,IF(Raw!$Q34&gt;$C$8,IF(Raw!$N34&gt;$C$9,IF(Raw!$N34&lt;$A$9,IF(Raw!$X34&gt;$C$9,IF(Raw!$X34&lt;$A$9,Raw!X34,-999),-999),-999),-999),-999),-999)</f>
        <v>657</v>
      </c>
      <c r="R34" s="9">
        <f t="shared" si="4"/>
        <v>0.37398900000000002</v>
      </c>
      <c r="S34" s="9">
        <f t="shared" si="5"/>
        <v>0.30744372751135068</v>
      </c>
      <c r="T34" s="9">
        <f t="shared" si="6"/>
        <v>0.40940500000000013</v>
      </c>
      <c r="U34" s="9">
        <f t="shared" si="7"/>
        <v>0.34387685763890358</v>
      </c>
      <c r="V34" s="15">
        <f t="shared" si="0"/>
        <v>0</v>
      </c>
      <c r="X34" s="11">
        <f t="shared" si="8"/>
        <v>1.6254E+18</v>
      </c>
      <c r="Y34" s="11">
        <f t="shared" si="9"/>
        <v>6.317999999999999E-18</v>
      </c>
      <c r="Z34" s="11">
        <f t="shared" si="10"/>
        <v>5.8999999999999992E-4</v>
      </c>
      <c r="AA34" s="16">
        <f t="shared" si="11"/>
        <v>6.0223846807618492E-3</v>
      </c>
      <c r="AB34" s="9">
        <f t="shared" si="1"/>
        <v>0.78361759440022727</v>
      </c>
      <c r="AC34" s="9">
        <f t="shared" si="2"/>
        <v>0.99397761531923812</v>
      </c>
      <c r="AD34" s="15">
        <f t="shared" si="3"/>
        <v>10.20743166230822</v>
      </c>
      <c r="AE34" s="3">
        <f t="shared" si="12"/>
        <v>760.68719999999973</v>
      </c>
      <c r="AF34" s="2">
        <f t="shared" si="13"/>
        <v>0.25</v>
      </c>
      <c r="AG34" s="9">
        <f t="shared" si="14"/>
        <v>2.7000765573833851E-3</v>
      </c>
      <c r="AH34" s="2">
        <f t="shared" si="15"/>
        <v>0.13065529942364637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141.9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0.87805100000000003</v>
      </c>
      <c r="F35" s="9">
        <f>IF(Raw!$G35&gt;$C$8,IF(Raw!$Q35&gt;$C$8,IF(Raw!$N35&gt;$C$9,IF(Raw!$N35&lt;$A$9,IF(Raw!$X35&gt;$C$9,IF(Raw!$X35&lt;$A$9,Raw!I35,-999),-999),-999),-999),-999),-999)</f>
        <v>1.2403409999999999</v>
      </c>
      <c r="G35" s="9">
        <f>Raw!G35</f>
        <v>0.96869799999999995</v>
      </c>
      <c r="H35" s="9">
        <f>IF(Raw!$G35&gt;$C$8,IF(Raw!$Q35&gt;$C$8,IF(Raw!$N35&gt;$C$9,IF(Raw!$N35&lt;$A$9,IF(Raw!$X35&gt;$C$9,IF(Raw!$X35&lt;$A$9,Raw!L35,-999),-999),-999),-999),-999),-999)</f>
        <v>642</v>
      </c>
      <c r="I35" s="9">
        <f>IF(Raw!$G35&gt;$C$8,IF(Raw!$Q35&gt;$C$8,IF(Raw!$N35&gt;$C$9,IF(Raw!$N35&lt;$A$9,IF(Raw!$X35&gt;$C$9,IF(Raw!$X35&lt;$A$9,Raw!M35,-999),-999),-999),-999),-999),-999)</f>
        <v>0.24693100000000001</v>
      </c>
      <c r="J35" s="9">
        <f>IF(Raw!$G35&gt;$C$8,IF(Raw!$Q35&gt;$C$8,IF(Raw!$N35&gt;$C$9,IF(Raw!$N35&lt;$A$9,IF(Raw!$X35&gt;$C$9,IF(Raw!$X35&lt;$A$9,Raw!N35,-999),-999),-999),-999),-999),-999)</f>
        <v>483</v>
      </c>
      <c r="K35" s="9">
        <f>IF(Raw!$G35&gt;$C$8,IF(Raw!$Q35&gt;$C$8,IF(Raw!$N35&gt;$C$9,IF(Raw!$N35&lt;$A$9,IF(Raw!$X35&gt;$C$9,IF(Raw!$X35&lt;$A$9,Raw!R35,-999),-999),-999),-999),-999),-999)</f>
        <v>0.80674999999999997</v>
      </c>
      <c r="L35" s="9">
        <f>IF(Raw!$G35&gt;$C$8,IF(Raw!$Q35&gt;$C$8,IF(Raw!$N35&gt;$C$9,IF(Raw!$N35&lt;$A$9,IF(Raw!$X35&gt;$C$9,IF(Raw!$X35&lt;$A$9,Raw!S35,-999),-999),-999),-999),-999),-999)</f>
        <v>1.2019249999999999</v>
      </c>
      <c r="M35" s="9">
        <f>Raw!Q35</f>
        <v>0.97508099999999998</v>
      </c>
      <c r="N35" s="9">
        <f>IF(Raw!$G35&gt;$C$8,IF(Raw!$Q35&gt;$C$8,IF(Raw!$N35&gt;$C$9,IF(Raw!$N35&lt;$A$9,IF(Raw!$X35&gt;$C$9,IF(Raw!$X35&lt;$A$9,Raw!V35,-999),-999),-999),-999),-999),-999)</f>
        <v>765.6</v>
      </c>
      <c r="O35" s="9">
        <f>IF(Raw!$G35&gt;$C$8,IF(Raw!$Q35&gt;$C$8,IF(Raw!$N35&gt;$C$9,IF(Raw!$N35&lt;$A$9,IF(Raw!$X35&gt;$C$9,IF(Raw!$X35&lt;$A$9,Raw!W35,-999),-999),-999),-999),-999),-999)</f>
        <v>0.195303</v>
      </c>
      <c r="P35" s="9">
        <f>IF(Raw!$G35&gt;$C$8,IF(Raw!$Q35&gt;$C$8,IF(Raw!$N35&gt;$C$9,IF(Raw!$N35&lt;$A$9,IF(Raw!$X35&gt;$C$9,IF(Raw!$X35&lt;$A$9,Raw!X35,-999),-999),-999),-999),-999),-999)</f>
        <v>482</v>
      </c>
      <c r="R35" s="9">
        <f t="shared" si="4"/>
        <v>0.36228999999999989</v>
      </c>
      <c r="S35" s="9">
        <f t="shared" si="5"/>
        <v>0.29208903035536188</v>
      </c>
      <c r="T35" s="9">
        <f t="shared" si="6"/>
        <v>0.39517499999999994</v>
      </c>
      <c r="U35" s="9">
        <f t="shared" si="7"/>
        <v>0.32878507394388168</v>
      </c>
      <c r="V35" s="15">
        <f t="shared" si="0"/>
        <v>0</v>
      </c>
      <c r="X35" s="11">
        <f t="shared" si="8"/>
        <v>1.6254E+18</v>
      </c>
      <c r="Y35" s="11">
        <f t="shared" si="9"/>
        <v>6.4199999999999997E-18</v>
      </c>
      <c r="Z35" s="11">
        <f t="shared" si="10"/>
        <v>4.8299999999999998E-4</v>
      </c>
      <c r="AA35" s="16">
        <f t="shared" si="11"/>
        <v>5.0148622470064155E-3</v>
      </c>
      <c r="AB35" s="9">
        <f t="shared" si="1"/>
        <v>0.80873174818846072</v>
      </c>
      <c r="AC35" s="9">
        <f t="shared" si="2"/>
        <v>0.99498513775299358</v>
      </c>
      <c r="AD35" s="15">
        <f t="shared" si="3"/>
        <v>10.382737571441854</v>
      </c>
      <c r="AE35" s="3">
        <f t="shared" si="12"/>
        <v>772.96799999999973</v>
      </c>
      <c r="AF35" s="2">
        <f t="shared" si="13"/>
        <v>0.25</v>
      </c>
      <c r="AG35" s="9">
        <f t="shared" si="14"/>
        <v>2.6259147232049452E-3</v>
      </c>
      <c r="AH35" s="2">
        <f t="shared" si="15"/>
        <v>0.12706664686344601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140.80000000000001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0.85597000000000001</v>
      </c>
      <c r="F36" s="9">
        <f>IF(Raw!$G36&gt;$C$8,IF(Raw!$Q36&gt;$C$8,IF(Raw!$N36&gt;$C$9,IF(Raw!$N36&lt;$A$9,IF(Raw!$X36&gt;$C$9,IF(Raw!$X36&lt;$A$9,Raw!I36,-999),-999),-999),-999),-999),-999)</f>
        <v>1.246102</v>
      </c>
      <c r="G36" s="9">
        <f>Raw!G36</f>
        <v>0.98121199999999997</v>
      </c>
      <c r="H36" s="9">
        <f>IF(Raw!$G36&gt;$C$8,IF(Raw!$Q36&gt;$C$8,IF(Raw!$N36&gt;$C$9,IF(Raw!$N36&lt;$A$9,IF(Raw!$X36&gt;$C$9,IF(Raw!$X36&lt;$A$9,Raw!L36,-999),-999),-999),-999),-999),-999)</f>
        <v>709</v>
      </c>
      <c r="I36" s="9">
        <f>IF(Raw!$G36&gt;$C$8,IF(Raw!$Q36&gt;$C$8,IF(Raw!$N36&gt;$C$9,IF(Raw!$N36&lt;$A$9,IF(Raw!$X36&gt;$C$9,IF(Raw!$X36&lt;$A$9,Raw!M36,-999),-999),-999),-999),-999),-999)</f>
        <v>0.14725199999999999</v>
      </c>
      <c r="J36" s="9">
        <f>IF(Raw!$G36&gt;$C$8,IF(Raw!$Q36&gt;$C$8,IF(Raw!$N36&gt;$C$9,IF(Raw!$N36&lt;$A$9,IF(Raw!$X36&gt;$C$9,IF(Raw!$X36&lt;$A$9,Raw!N36,-999),-999),-999),-999),-999),-999)</f>
        <v>480</v>
      </c>
      <c r="K36" s="9">
        <f>IF(Raw!$G36&gt;$C$8,IF(Raw!$Q36&gt;$C$8,IF(Raw!$N36&gt;$C$9,IF(Raw!$N36&lt;$A$9,IF(Raw!$X36&gt;$C$9,IF(Raw!$X36&lt;$A$9,Raw!R36,-999),-999),-999),-999),-999),-999)</f>
        <v>0.78651199999999999</v>
      </c>
      <c r="L36" s="9">
        <f>IF(Raw!$G36&gt;$C$8,IF(Raw!$Q36&gt;$C$8,IF(Raw!$N36&gt;$C$9,IF(Raw!$N36&lt;$A$9,IF(Raw!$X36&gt;$C$9,IF(Raw!$X36&lt;$A$9,Raw!S36,-999),-999),-999),-999),-999),-999)</f>
        <v>1.2243010000000001</v>
      </c>
      <c r="M36" s="9">
        <f>Raw!Q36</f>
        <v>0.98238300000000001</v>
      </c>
      <c r="N36" s="9">
        <f>IF(Raw!$G36&gt;$C$8,IF(Raw!$Q36&gt;$C$8,IF(Raw!$N36&gt;$C$9,IF(Raw!$N36&lt;$A$9,IF(Raw!$X36&gt;$C$9,IF(Raw!$X36&lt;$A$9,Raw!V36,-999),-999),-999),-999),-999),-999)</f>
        <v>781.6</v>
      </c>
      <c r="O36" s="9">
        <f>IF(Raw!$G36&gt;$C$8,IF(Raw!$Q36&gt;$C$8,IF(Raw!$N36&gt;$C$9,IF(Raw!$N36&lt;$A$9,IF(Raw!$X36&gt;$C$9,IF(Raw!$X36&lt;$A$9,Raw!W36,-999),-999),-999),-999),-999),-999)</f>
        <v>0.12275700000000001</v>
      </c>
      <c r="P36" s="9">
        <f>IF(Raw!$G36&gt;$C$8,IF(Raw!$Q36&gt;$C$8,IF(Raw!$N36&gt;$C$9,IF(Raw!$N36&lt;$A$9,IF(Raw!$X36&gt;$C$9,IF(Raw!$X36&lt;$A$9,Raw!X36,-999),-999),-999),-999),-999),-999)</f>
        <v>491</v>
      </c>
      <c r="R36" s="9">
        <f t="shared" si="4"/>
        <v>0.39013200000000003</v>
      </c>
      <c r="S36" s="9">
        <f t="shared" si="5"/>
        <v>0.31308191464262158</v>
      </c>
      <c r="T36" s="9">
        <f t="shared" si="6"/>
        <v>0.43778900000000009</v>
      </c>
      <c r="U36" s="9">
        <f t="shared" si="7"/>
        <v>0.35758281664394626</v>
      </c>
      <c r="V36" s="15">
        <f t="shared" si="0"/>
        <v>0</v>
      </c>
      <c r="X36" s="11">
        <f t="shared" si="8"/>
        <v>1.6254E+18</v>
      </c>
      <c r="Y36" s="11">
        <f t="shared" si="9"/>
        <v>7.09E-18</v>
      </c>
      <c r="Z36" s="11">
        <f t="shared" si="10"/>
        <v>4.7999999999999996E-4</v>
      </c>
      <c r="AA36" s="16">
        <f t="shared" si="11"/>
        <v>5.5011314343614949E-3</v>
      </c>
      <c r="AB36" s="9">
        <f t="shared" si="1"/>
        <v>0.78892033482951762</v>
      </c>
      <c r="AC36" s="9">
        <f t="shared" si="2"/>
        <v>0.99449886856563863</v>
      </c>
      <c r="AD36" s="15">
        <f t="shared" si="3"/>
        <v>11.460690488253118</v>
      </c>
      <c r="AE36" s="3">
        <f t="shared" si="12"/>
        <v>853.63599999999974</v>
      </c>
      <c r="AF36" s="2">
        <f t="shared" si="13"/>
        <v>0.25</v>
      </c>
      <c r="AG36" s="9">
        <f t="shared" si="14"/>
        <v>3.1524199888261794E-3</v>
      </c>
      <c r="AH36" s="2">
        <f t="shared" si="15"/>
        <v>0.15254396266019998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139.5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0.87492499999999995</v>
      </c>
      <c r="F37" s="9">
        <f>IF(Raw!$G37&gt;$C$8,IF(Raw!$Q37&gt;$C$8,IF(Raw!$N37&gt;$C$9,IF(Raw!$N37&lt;$A$9,IF(Raw!$X37&gt;$C$9,IF(Raw!$X37&lt;$A$9,Raw!I37,-999),-999),-999),-999),-999),-999)</f>
        <v>1.261522</v>
      </c>
      <c r="G37" s="9">
        <f>Raw!G37</f>
        <v>0.969225</v>
      </c>
      <c r="H37" s="9">
        <f>IF(Raw!$G37&gt;$C$8,IF(Raw!$Q37&gt;$C$8,IF(Raw!$N37&gt;$C$9,IF(Raw!$N37&lt;$A$9,IF(Raw!$X37&gt;$C$9,IF(Raw!$X37&lt;$A$9,Raw!L37,-999),-999),-999),-999),-999),-999)</f>
        <v>694.1</v>
      </c>
      <c r="I37" s="9">
        <f>IF(Raw!$G37&gt;$C$8,IF(Raw!$Q37&gt;$C$8,IF(Raw!$N37&gt;$C$9,IF(Raw!$N37&lt;$A$9,IF(Raw!$X37&gt;$C$9,IF(Raw!$X37&lt;$A$9,Raw!M37,-999),-999),-999),-999),-999),-999)</f>
        <v>0.27959800000000001</v>
      </c>
      <c r="J37" s="9">
        <f>IF(Raw!$G37&gt;$C$8,IF(Raw!$Q37&gt;$C$8,IF(Raw!$N37&gt;$C$9,IF(Raw!$N37&lt;$A$9,IF(Raw!$X37&gt;$C$9,IF(Raw!$X37&lt;$A$9,Raw!N37,-999),-999),-999),-999),-999),-999)</f>
        <v>561</v>
      </c>
      <c r="K37" s="9">
        <f>IF(Raw!$G37&gt;$C$8,IF(Raw!$Q37&gt;$C$8,IF(Raw!$N37&gt;$C$9,IF(Raw!$N37&lt;$A$9,IF(Raw!$X37&gt;$C$9,IF(Raw!$X37&lt;$A$9,Raw!R37,-999),-999),-999),-999),-999),-999)</f>
        <v>0.81625700000000001</v>
      </c>
      <c r="L37" s="9">
        <f>IF(Raw!$G37&gt;$C$8,IF(Raw!$Q37&gt;$C$8,IF(Raw!$N37&gt;$C$9,IF(Raw!$N37&lt;$A$9,IF(Raw!$X37&gt;$C$9,IF(Raw!$X37&lt;$A$9,Raw!S37,-999),-999),-999),-999),-999),-999)</f>
        <v>1.2477830000000001</v>
      </c>
      <c r="M37" s="9">
        <f>Raw!Q37</f>
        <v>0.98446599999999995</v>
      </c>
      <c r="N37" s="9">
        <f>IF(Raw!$G37&gt;$C$8,IF(Raw!$Q37&gt;$C$8,IF(Raw!$N37&gt;$C$9,IF(Raw!$N37&lt;$A$9,IF(Raw!$X37&gt;$C$9,IF(Raw!$X37&lt;$A$9,Raw!V37,-999),-999),-999),-999),-999),-999)</f>
        <v>735.8</v>
      </c>
      <c r="O37" s="9">
        <f>IF(Raw!$G37&gt;$C$8,IF(Raw!$Q37&gt;$C$8,IF(Raw!$N37&gt;$C$9,IF(Raw!$N37&lt;$A$9,IF(Raw!$X37&gt;$C$9,IF(Raw!$X37&lt;$A$9,Raw!W37,-999),-999),-999),-999),-999),-999)</f>
        <v>0.107012</v>
      </c>
      <c r="P37" s="9">
        <f>IF(Raw!$G37&gt;$C$8,IF(Raw!$Q37&gt;$C$8,IF(Raw!$N37&gt;$C$9,IF(Raw!$N37&lt;$A$9,IF(Raw!$X37&gt;$C$9,IF(Raw!$X37&lt;$A$9,Raw!X37,-999),-999),-999),-999),-999),-999)</f>
        <v>428</v>
      </c>
      <c r="R37" s="9">
        <f t="shared" si="4"/>
        <v>0.38659700000000008</v>
      </c>
      <c r="S37" s="9">
        <f t="shared" si="5"/>
        <v>0.30645284029925762</v>
      </c>
      <c r="T37" s="9">
        <f t="shared" si="6"/>
        <v>0.43152600000000008</v>
      </c>
      <c r="U37" s="9">
        <f t="shared" si="7"/>
        <v>0.3458341714865486</v>
      </c>
      <c r="V37" s="15">
        <f t="shared" si="0"/>
        <v>0</v>
      </c>
      <c r="X37" s="11">
        <f t="shared" si="8"/>
        <v>1.6254E+18</v>
      </c>
      <c r="Y37" s="11">
        <f t="shared" si="9"/>
        <v>6.9410000000000003E-18</v>
      </c>
      <c r="Z37" s="11">
        <f t="shared" si="10"/>
        <v>5.6099999999999998E-4</v>
      </c>
      <c r="AA37" s="16">
        <f t="shared" si="11"/>
        <v>6.2893405266523867E-3</v>
      </c>
      <c r="AB37" s="9">
        <f t="shared" si="1"/>
        <v>0.81897101396010419</v>
      </c>
      <c r="AC37" s="9">
        <f t="shared" si="2"/>
        <v>0.99371065947334769</v>
      </c>
      <c r="AD37" s="15">
        <f t="shared" si="3"/>
        <v>11.210945680307285</v>
      </c>
      <c r="AE37" s="3">
        <f t="shared" si="12"/>
        <v>835.69639999999981</v>
      </c>
      <c r="AF37" s="2">
        <f t="shared" si="13"/>
        <v>0.25</v>
      </c>
      <c r="AG37" s="9">
        <f t="shared" si="14"/>
        <v>2.9824062391767465E-3</v>
      </c>
      <c r="AH37" s="2">
        <f t="shared" si="15"/>
        <v>0.14431708579411953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138.1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0.87569300000000005</v>
      </c>
      <c r="F38" s="9">
        <f>IF(Raw!$G38&gt;$C$8,IF(Raw!$Q38&gt;$C$8,IF(Raw!$N38&gt;$C$9,IF(Raw!$N38&lt;$A$9,IF(Raw!$X38&gt;$C$9,IF(Raw!$X38&lt;$A$9,Raw!I38,-999),-999),-999),-999),-999),-999)</f>
        <v>1.2723169999999999</v>
      </c>
      <c r="G38" s="9">
        <f>Raw!G38</f>
        <v>0.96758500000000003</v>
      </c>
      <c r="H38" s="9">
        <f>IF(Raw!$G38&gt;$C$8,IF(Raw!$Q38&gt;$C$8,IF(Raw!$N38&gt;$C$9,IF(Raw!$N38&lt;$A$9,IF(Raw!$X38&gt;$C$9,IF(Raw!$X38&lt;$A$9,Raw!L38,-999),-999),-999),-999),-999),-999)</f>
        <v>662.1</v>
      </c>
      <c r="I38" s="9">
        <f>IF(Raw!$G38&gt;$C$8,IF(Raw!$Q38&gt;$C$8,IF(Raw!$N38&gt;$C$9,IF(Raw!$N38&lt;$A$9,IF(Raw!$X38&gt;$C$9,IF(Raw!$X38&lt;$A$9,Raw!M38,-999),-999),-999),-999),-999),-999)</f>
        <v>6.3414999999999999E-2</v>
      </c>
      <c r="J38" s="9">
        <f>IF(Raw!$G38&gt;$C$8,IF(Raw!$Q38&gt;$C$8,IF(Raw!$N38&gt;$C$9,IF(Raw!$N38&lt;$A$9,IF(Raw!$X38&gt;$C$9,IF(Raw!$X38&lt;$A$9,Raw!N38,-999),-999),-999),-999),-999),-999)</f>
        <v>477</v>
      </c>
      <c r="K38" s="9">
        <f>IF(Raw!$G38&gt;$C$8,IF(Raw!$Q38&gt;$C$8,IF(Raw!$N38&gt;$C$9,IF(Raw!$N38&lt;$A$9,IF(Raw!$X38&gt;$C$9,IF(Raw!$X38&lt;$A$9,Raw!R38,-999),-999),-999),-999),-999),-999)</f>
        <v>0.832179</v>
      </c>
      <c r="L38" s="9">
        <f>IF(Raw!$G38&gt;$C$8,IF(Raw!$Q38&gt;$C$8,IF(Raw!$N38&gt;$C$9,IF(Raw!$N38&lt;$A$9,IF(Raw!$X38&gt;$C$9,IF(Raw!$X38&lt;$A$9,Raw!S38,-999),-999),-999),-999),-999),-999)</f>
        <v>1.259452</v>
      </c>
      <c r="M38" s="9">
        <f>Raw!Q38</f>
        <v>0.980711</v>
      </c>
      <c r="N38" s="9">
        <f>IF(Raw!$G38&gt;$C$8,IF(Raw!$Q38&gt;$C$8,IF(Raw!$N38&gt;$C$9,IF(Raw!$N38&lt;$A$9,IF(Raw!$X38&gt;$C$9,IF(Raw!$X38&lt;$A$9,Raw!V38,-999),-999),-999),-999),-999),-999)</f>
        <v>800</v>
      </c>
      <c r="O38" s="9">
        <f>IF(Raw!$G38&gt;$C$8,IF(Raw!$Q38&gt;$C$8,IF(Raw!$N38&gt;$C$9,IF(Raw!$N38&lt;$A$9,IF(Raw!$X38&gt;$C$9,IF(Raw!$X38&lt;$A$9,Raw!W38,-999),-999),-999),-999),-999),-999)</f>
        <v>0.22917899999999999</v>
      </c>
      <c r="P38" s="9">
        <f>IF(Raw!$G38&gt;$C$8,IF(Raw!$Q38&gt;$C$8,IF(Raw!$N38&gt;$C$9,IF(Raw!$N38&lt;$A$9,IF(Raw!$X38&gt;$C$9,IF(Raw!$X38&lt;$A$9,Raw!X38,-999),-999),-999),-999),-999),-999)</f>
        <v>451</v>
      </c>
      <c r="R38" s="9">
        <f t="shared" si="4"/>
        <v>0.39662399999999987</v>
      </c>
      <c r="S38" s="9">
        <f t="shared" si="5"/>
        <v>0.31173363242022223</v>
      </c>
      <c r="T38" s="9">
        <f t="shared" si="6"/>
        <v>0.42727300000000001</v>
      </c>
      <c r="U38" s="9">
        <f t="shared" si="7"/>
        <v>0.33925310373082895</v>
      </c>
      <c r="V38" s="15">
        <f t="shared" si="0"/>
        <v>0</v>
      </c>
      <c r="X38" s="11">
        <f t="shared" si="8"/>
        <v>1.6254E+18</v>
      </c>
      <c r="Y38" s="11">
        <f t="shared" si="9"/>
        <v>6.6209999999999997E-18</v>
      </c>
      <c r="Z38" s="11">
        <f t="shared" si="10"/>
        <v>4.7699999999999999E-4</v>
      </c>
      <c r="AA38" s="16">
        <f t="shared" si="11"/>
        <v>5.1071490469757723E-3</v>
      </c>
      <c r="AB38" s="9">
        <f t="shared" si="1"/>
        <v>0.8343611468947485</v>
      </c>
      <c r="AC38" s="9">
        <f t="shared" si="2"/>
        <v>0.99489285095302415</v>
      </c>
      <c r="AD38" s="15">
        <f t="shared" si="3"/>
        <v>10.70681141923642</v>
      </c>
      <c r="AE38" s="3">
        <f t="shared" si="12"/>
        <v>797.16839999999979</v>
      </c>
      <c r="AF38" s="2">
        <f t="shared" si="13"/>
        <v>0.25</v>
      </c>
      <c r="AG38" s="9">
        <f t="shared" si="14"/>
        <v>2.7940915423358744E-3</v>
      </c>
      <c r="AH38" s="2">
        <f t="shared" si="15"/>
        <v>0.13520463561772117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136.80000000000001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0.89175000000000004</v>
      </c>
      <c r="F39" s="9">
        <f>IF(Raw!$G39&gt;$C$8,IF(Raw!$Q39&gt;$C$8,IF(Raw!$N39&gt;$C$9,IF(Raw!$N39&lt;$A$9,IF(Raw!$X39&gt;$C$9,IF(Raw!$X39&lt;$A$9,Raw!I39,-999),-999),-999),-999),-999),-999)</f>
        <v>1.2961130000000001</v>
      </c>
      <c r="G39" s="9">
        <f>Raw!G39</f>
        <v>0.972858</v>
      </c>
      <c r="H39" s="9">
        <f>IF(Raw!$G39&gt;$C$8,IF(Raw!$Q39&gt;$C$8,IF(Raw!$N39&gt;$C$9,IF(Raw!$N39&lt;$A$9,IF(Raw!$X39&gt;$C$9,IF(Raw!$X39&lt;$A$9,Raw!L39,-999),-999),-999),-999),-999),-999)</f>
        <v>637.70000000000005</v>
      </c>
      <c r="I39" s="9">
        <f>IF(Raw!$G39&gt;$C$8,IF(Raw!$Q39&gt;$C$8,IF(Raw!$N39&gt;$C$9,IF(Raw!$N39&lt;$A$9,IF(Raw!$X39&gt;$C$9,IF(Raw!$X39&lt;$A$9,Raw!M39,-999),-999),-999),-999),-999),-999)</f>
        <v>0.19935600000000001</v>
      </c>
      <c r="J39" s="9">
        <f>IF(Raw!$G39&gt;$C$8,IF(Raw!$Q39&gt;$C$8,IF(Raw!$N39&gt;$C$9,IF(Raw!$N39&lt;$A$9,IF(Raw!$X39&gt;$C$9,IF(Raw!$X39&lt;$A$9,Raw!N39,-999),-999),-999),-999),-999),-999)</f>
        <v>545</v>
      </c>
      <c r="K39" s="9">
        <f>IF(Raw!$G39&gt;$C$8,IF(Raw!$Q39&gt;$C$8,IF(Raw!$N39&gt;$C$9,IF(Raw!$N39&lt;$A$9,IF(Raw!$X39&gt;$C$9,IF(Raw!$X39&lt;$A$9,Raw!R39,-999),-999),-999),-999),-999),-999)</f>
        <v>0.84100299999999995</v>
      </c>
      <c r="L39" s="9">
        <f>IF(Raw!$G39&gt;$C$8,IF(Raw!$Q39&gt;$C$8,IF(Raw!$N39&gt;$C$9,IF(Raw!$N39&lt;$A$9,IF(Raw!$X39&gt;$C$9,IF(Raw!$X39&lt;$A$9,Raw!S39,-999),-999),-999),-999),-999),-999)</f>
        <v>1.2734259999999999</v>
      </c>
      <c r="M39" s="9">
        <f>Raw!Q39</f>
        <v>0.98485299999999998</v>
      </c>
      <c r="N39" s="9">
        <f>IF(Raw!$G39&gt;$C$8,IF(Raw!$Q39&gt;$C$8,IF(Raw!$N39&gt;$C$9,IF(Raw!$N39&lt;$A$9,IF(Raw!$X39&gt;$C$9,IF(Raw!$X39&lt;$A$9,Raw!V39,-999),-999),-999),-999),-999),-999)</f>
        <v>800</v>
      </c>
      <c r="O39" s="9">
        <f>IF(Raw!$G39&gt;$C$8,IF(Raw!$Q39&gt;$C$8,IF(Raw!$N39&gt;$C$9,IF(Raw!$N39&lt;$A$9,IF(Raw!$X39&gt;$C$9,IF(Raw!$X39&lt;$A$9,Raw!W39,-999),-999),-999),-999),-999),-999)</f>
        <v>0.22917999999999999</v>
      </c>
      <c r="P39" s="9">
        <f>IF(Raw!$G39&gt;$C$8,IF(Raw!$Q39&gt;$C$8,IF(Raw!$N39&gt;$C$9,IF(Raw!$N39&lt;$A$9,IF(Raw!$X39&gt;$C$9,IF(Raw!$X39&lt;$A$9,Raw!X39,-999),-999),-999),-999),-999),-999)</f>
        <v>335</v>
      </c>
      <c r="R39" s="9">
        <f t="shared" si="4"/>
        <v>0.40436300000000003</v>
      </c>
      <c r="S39" s="9">
        <f t="shared" si="5"/>
        <v>0.31198128558235277</v>
      </c>
      <c r="T39" s="9">
        <f t="shared" si="6"/>
        <v>0.432423</v>
      </c>
      <c r="U39" s="9">
        <f t="shared" si="7"/>
        <v>0.33957450216973739</v>
      </c>
      <c r="V39" s="15">
        <f t="shared" si="0"/>
        <v>0</v>
      </c>
      <c r="X39" s="11">
        <f t="shared" si="8"/>
        <v>1.6254E+18</v>
      </c>
      <c r="Y39" s="11">
        <f t="shared" si="9"/>
        <v>6.377E-18</v>
      </c>
      <c r="Z39" s="11">
        <f t="shared" si="10"/>
        <v>5.4500000000000002E-4</v>
      </c>
      <c r="AA39" s="16">
        <f t="shared" si="11"/>
        <v>5.6172886306242098E-3</v>
      </c>
      <c r="AB39" s="9">
        <f t="shared" si="1"/>
        <v>0.84343204480152034</v>
      </c>
      <c r="AC39" s="9">
        <f t="shared" si="2"/>
        <v>0.99438271136937584</v>
      </c>
      <c r="AD39" s="15">
        <f t="shared" si="3"/>
        <v>10.306951615824239</v>
      </c>
      <c r="AE39" s="3">
        <f t="shared" si="12"/>
        <v>767.79079999999976</v>
      </c>
      <c r="AF39" s="2">
        <f t="shared" si="13"/>
        <v>0.25</v>
      </c>
      <c r="AG39" s="9">
        <f t="shared" si="14"/>
        <v>2.6922907414085278E-3</v>
      </c>
      <c r="AH39" s="2">
        <f t="shared" si="15"/>
        <v>0.13027854784055859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135.69999999999999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0.88888999999999996</v>
      </c>
      <c r="F40" s="9">
        <f>IF(Raw!$G40&gt;$C$8,IF(Raw!$Q40&gt;$C$8,IF(Raw!$N40&gt;$C$9,IF(Raw!$N40&lt;$A$9,IF(Raw!$X40&gt;$C$9,IF(Raw!$X40&lt;$A$9,Raw!I40,-999),-999),-999),-999),-999),-999)</f>
        <v>1.322338</v>
      </c>
      <c r="G40" s="9">
        <f>Raw!G40</f>
        <v>0.98236299999999999</v>
      </c>
      <c r="H40" s="9">
        <f>IF(Raw!$G40&gt;$C$8,IF(Raw!$Q40&gt;$C$8,IF(Raw!$N40&gt;$C$9,IF(Raw!$N40&lt;$A$9,IF(Raw!$X40&gt;$C$9,IF(Raw!$X40&lt;$A$9,Raw!L40,-999),-999),-999),-999),-999),-999)</f>
        <v>683.5</v>
      </c>
      <c r="I40" s="9">
        <f>IF(Raw!$G40&gt;$C$8,IF(Raw!$Q40&gt;$C$8,IF(Raw!$N40&gt;$C$9,IF(Raw!$N40&lt;$A$9,IF(Raw!$X40&gt;$C$9,IF(Raw!$X40&lt;$A$9,Raw!M40,-999),-999),-999),-999),-999),-999)</f>
        <v>4.4099999999999999E-4</v>
      </c>
      <c r="J40" s="9">
        <f>IF(Raw!$G40&gt;$C$8,IF(Raw!$Q40&gt;$C$8,IF(Raw!$N40&gt;$C$9,IF(Raw!$N40&lt;$A$9,IF(Raw!$X40&gt;$C$9,IF(Raw!$X40&lt;$A$9,Raw!N40,-999),-999),-999),-999),-999),-999)</f>
        <v>642</v>
      </c>
      <c r="K40" s="9">
        <f>IF(Raw!$G40&gt;$C$8,IF(Raw!$Q40&gt;$C$8,IF(Raw!$N40&gt;$C$9,IF(Raw!$N40&lt;$A$9,IF(Raw!$X40&gt;$C$9,IF(Raw!$X40&lt;$A$9,Raw!R40,-999),-999),-999),-999),-999),-999)</f>
        <v>0.86356699999999997</v>
      </c>
      <c r="L40" s="9">
        <f>IF(Raw!$G40&gt;$C$8,IF(Raw!$Q40&gt;$C$8,IF(Raw!$N40&gt;$C$9,IF(Raw!$N40&lt;$A$9,IF(Raw!$X40&gt;$C$9,IF(Raw!$X40&lt;$A$9,Raw!S40,-999),-999),-999),-999),-999),-999)</f>
        <v>1.3054669999999999</v>
      </c>
      <c r="M40" s="9">
        <f>Raw!Q40</f>
        <v>0.97372300000000001</v>
      </c>
      <c r="N40" s="9">
        <f>IF(Raw!$G40&gt;$C$8,IF(Raw!$Q40&gt;$C$8,IF(Raw!$N40&gt;$C$9,IF(Raw!$N40&lt;$A$9,IF(Raw!$X40&gt;$C$9,IF(Raw!$X40&lt;$A$9,Raw!V40,-999),-999),-999),-999),-999),-999)</f>
        <v>707.5</v>
      </c>
      <c r="O40" s="9">
        <f>IF(Raw!$G40&gt;$C$8,IF(Raw!$Q40&gt;$C$8,IF(Raw!$N40&gt;$C$9,IF(Raw!$N40&lt;$A$9,IF(Raw!$X40&gt;$C$9,IF(Raw!$X40&lt;$A$9,Raw!W40,-999),-999),-999),-999),-999),-999)</f>
        <v>0.20358200000000001</v>
      </c>
      <c r="P40" s="9">
        <f>IF(Raw!$G40&gt;$C$8,IF(Raw!$Q40&gt;$C$8,IF(Raw!$N40&gt;$C$9,IF(Raw!$N40&lt;$A$9,IF(Raw!$X40&gt;$C$9,IF(Raw!$X40&lt;$A$9,Raw!X40,-999),-999),-999),-999),-999),-999)</f>
        <v>385</v>
      </c>
      <c r="R40" s="9">
        <f t="shared" si="4"/>
        <v>0.43344800000000006</v>
      </c>
      <c r="S40" s="9">
        <f t="shared" si="5"/>
        <v>0.32778911291969226</v>
      </c>
      <c r="T40" s="9">
        <f t="shared" si="6"/>
        <v>0.44189999999999996</v>
      </c>
      <c r="U40" s="9">
        <f t="shared" si="7"/>
        <v>0.33849955609754973</v>
      </c>
      <c r="V40" s="15">
        <f t="shared" si="0"/>
        <v>0</v>
      </c>
      <c r="X40" s="11">
        <f t="shared" si="8"/>
        <v>1.6254E+18</v>
      </c>
      <c r="Y40" s="11">
        <f t="shared" si="9"/>
        <v>6.8349999999999995E-18</v>
      </c>
      <c r="Z40" s="11">
        <f t="shared" si="10"/>
        <v>6.4199999999999999E-4</v>
      </c>
      <c r="AA40" s="16">
        <f t="shared" si="11"/>
        <v>7.0818585497730143E-3</v>
      </c>
      <c r="AB40" s="9">
        <f t="shared" si="1"/>
        <v>0.8666964732931447</v>
      </c>
      <c r="AC40" s="9">
        <f t="shared" si="2"/>
        <v>0.99291814145022694</v>
      </c>
      <c r="AD40" s="15">
        <f t="shared" si="3"/>
        <v>11.030932320518714</v>
      </c>
      <c r="AE40" s="3">
        <f t="shared" si="12"/>
        <v>822.93399999999974</v>
      </c>
      <c r="AF40" s="2">
        <f t="shared" si="13"/>
        <v>0.25</v>
      </c>
      <c r="AG40" s="9">
        <f t="shared" si="14"/>
        <v>2.8722813029520757E-3</v>
      </c>
      <c r="AH40" s="2">
        <f t="shared" si="15"/>
        <v>0.13898819744201002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134.4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0.88547399999999998</v>
      </c>
      <c r="F41" s="9">
        <f>IF(Raw!$G41&gt;$C$8,IF(Raw!$Q41&gt;$C$8,IF(Raw!$N41&gt;$C$9,IF(Raw!$N41&lt;$A$9,IF(Raw!$X41&gt;$C$9,IF(Raw!$X41&lt;$A$9,Raw!I41,-999),-999),-999),-999),-999),-999)</f>
        <v>1.3023769999999999</v>
      </c>
      <c r="G41" s="9">
        <f>Raw!G41</f>
        <v>0.98399000000000003</v>
      </c>
      <c r="H41" s="9">
        <f>IF(Raw!$G41&gt;$C$8,IF(Raw!$Q41&gt;$C$8,IF(Raw!$N41&gt;$C$9,IF(Raw!$N41&lt;$A$9,IF(Raw!$X41&gt;$C$9,IF(Raw!$X41&lt;$A$9,Raw!L41,-999),-999),-999),-999),-999),-999)</f>
        <v>685.9</v>
      </c>
      <c r="I41" s="9">
        <f>IF(Raw!$G41&gt;$C$8,IF(Raw!$Q41&gt;$C$8,IF(Raw!$N41&gt;$C$9,IF(Raw!$N41&lt;$A$9,IF(Raw!$X41&gt;$C$9,IF(Raw!$X41&lt;$A$9,Raw!M41,-999),-999),-999),-999),-999),-999)</f>
        <v>0.236313</v>
      </c>
      <c r="J41" s="9">
        <f>IF(Raw!$G41&gt;$C$8,IF(Raw!$Q41&gt;$C$8,IF(Raw!$N41&gt;$C$9,IF(Raw!$N41&lt;$A$9,IF(Raw!$X41&gt;$C$9,IF(Raw!$X41&lt;$A$9,Raw!N41,-999),-999),-999),-999),-999),-999)</f>
        <v>372</v>
      </c>
      <c r="K41" s="9">
        <f>IF(Raw!$G41&gt;$C$8,IF(Raw!$Q41&gt;$C$8,IF(Raw!$N41&gt;$C$9,IF(Raw!$N41&lt;$A$9,IF(Raw!$X41&gt;$C$9,IF(Raw!$X41&lt;$A$9,Raw!R41,-999),-999),-999),-999),-999),-999)</f>
        <v>0.88406300000000004</v>
      </c>
      <c r="L41" s="9">
        <f>IF(Raw!$G41&gt;$C$8,IF(Raw!$Q41&gt;$C$8,IF(Raw!$N41&gt;$C$9,IF(Raw!$N41&lt;$A$9,IF(Raw!$X41&gt;$C$9,IF(Raw!$X41&lt;$A$9,Raw!S41,-999),-999),-999),-999),-999),-999)</f>
        <v>1.4032439999999999</v>
      </c>
      <c r="M41" s="9">
        <f>Raw!Q41</f>
        <v>0.98587400000000003</v>
      </c>
      <c r="N41" s="9">
        <f>IF(Raw!$G41&gt;$C$8,IF(Raw!$Q41&gt;$C$8,IF(Raw!$N41&gt;$C$9,IF(Raw!$N41&lt;$A$9,IF(Raw!$X41&gt;$C$9,IF(Raw!$X41&lt;$A$9,Raw!V41,-999),-999),-999),-999),-999),-999)</f>
        <v>789.2</v>
      </c>
      <c r="O41" s="9">
        <f>IF(Raw!$G41&gt;$C$8,IF(Raw!$Q41&gt;$C$8,IF(Raw!$N41&gt;$C$9,IF(Raw!$N41&lt;$A$9,IF(Raw!$X41&gt;$C$9,IF(Raw!$X41&lt;$A$9,Raw!W41,-999),-999),-999),-999),-999),-999)</f>
        <v>0.14164099999999999</v>
      </c>
      <c r="P41" s="9">
        <f>IF(Raw!$G41&gt;$C$8,IF(Raw!$Q41&gt;$C$8,IF(Raw!$N41&gt;$C$9,IF(Raw!$N41&lt;$A$9,IF(Raw!$X41&gt;$C$9,IF(Raw!$X41&lt;$A$9,Raw!X41,-999),-999),-999),-999),-999),-999)</f>
        <v>424</v>
      </c>
      <c r="R41" s="9">
        <f t="shared" si="4"/>
        <v>0.41690299999999991</v>
      </c>
      <c r="S41" s="9">
        <f t="shared" si="5"/>
        <v>0.32010930782714986</v>
      </c>
      <c r="T41" s="9">
        <f t="shared" si="6"/>
        <v>0.51918099999999989</v>
      </c>
      <c r="U41" s="9">
        <f t="shared" si="7"/>
        <v>0.3699862604080259</v>
      </c>
      <c r="V41" s="15">
        <f t="shared" si="0"/>
        <v>0</v>
      </c>
      <c r="X41" s="11">
        <f t="shared" si="8"/>
        <v>1.6254E+18</v>
      </c>
      <c r="Y41" s="11">
        <f t="shared" si="9"/>
        <v>6.8589999999999995E-18</v>
      </c>
      <c r="Z41" s="11">
        <f t="shared" si="10"/>
        <v>3.7199999999999999E-4</v>
      </c>
      <c r="AA41" s="16">
        <f t="shared" si="11"/>
        <v>4.1301571756752068E-3</v>
      </c>
      <c r="AB41" s="9">
        <f t="shared" si="1"/>
        <v>0.8862072991326243</v>
      </c>
      <c r="AC41" s="9">
        <f t="shared" si="2"/>
        <v>0.99586984282432478</v>
      </c>
      <c r="AD41" s="15">
        <f t="shared" si="3"/>
        <v>11.102573052890342</v>
      </c>
      <c r="AE41" s="3">
        <f t="shared" si="12"/>
        <v>825.82359999999971</v>
      </c>
      <c r="AF41" s="2">
        <f t="shared" si="13"/>
        <v>0.25</v>
      </c>
      <c r="AG41" s="9">
        <f t="shared" si="14"/>
        <v>3.1598457574967828E-3</v>
      </c>
      <c r="AH41" s="2">
        <f t="shared" si="15"/>
        <v>0.15290329174161266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133.1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0.90401600000000004</v>
      </c>
      <c r="F42" s="9">
        <f>IF(Raw!$G42&gt;$C$8,IF(Raw!$Q42&gt;$C$8,IF(Raw!$N42&gt;$C$9,IF(Raw!$N42&lt;$A$9,IF(Raw!$X42&gt;$C$9,IF(Raw!$X42&lt;$A$9,Raw!I42,-999),-999),-999),-999),-999),-999)</f>
        <v>1.325563</v>
      </c>
      <c r="G42" s="9">
        <f>Raw!G42</f>
        <v>0.96984899999999996</v>
      </c>
      <c r="H42" s="9">
        <f>IF(Raw!$G42&gt;$C$8,IF(Raw!$Q42&gt;$C$8,IF(Raw!$N42&gt;$C$9,IF(Raw!$N42&lt;$A$9,IF(Raw!$X42&gt;$C$9,IF(Raw!$X42&lt;$A$9,Raw!L42,-999),-999),-999),-999),-999),-999)</f>
        <v>678.6</v>
      </c>
      <c r="I42" s="9">
        <f>IF(Raw!$G42&gt;$C$8,IF(Raw!$Q42&gt;$C$8,IF(Raw!$N42&gt;$C$9,IF(Raw!$N42&lt;$A$9,IF(Raw!$X42&gt;$C$9,IF(Raw!$X42&lt;$A$9,Raw!M42,-999),-999),-999),-999),-999),-999)</f>
        <v>8.4377999999999995E-2</v>
      </c>
      <c r="J42" s="9">
        <f>IF(Raw!$G42&gt;$C$8,IF(Raw!$Q42&gt;$C$8,IF(Raw!$N42&gt;$C$9,IF(Raw!$N42&lt;$A$9,IF(Raw!$X42&gt;$C$9,IF(Raw!$X42&lt;$A$9,Raw!N42,-999),-999),-999),-999),-999),-999)</f>
        <v>710</v>
      </c>
      <c r="K42" s="9">
        <f>IF(Raw!$G42&gt;$C$8,IF(Raw!$Q42&gt;$C$8,IF(Raw!$N42&gt;$C$9,IF(Raw!$N42&lt;$A$9,IF(Raw!$X42&gt;$C$9,IF(Raw!$X42&lt;$A$9,Raw!R42,-999),-999),-999),-999),-999),-999)</f>
        <v>0.88811399999999996</v>
      </c>
      <c r="L42" s="9">
        <f>IF(Raw!$G42&gt;$C$8,IF(Raw!$Q42&gt;$C$8,IF(Raw!$N42&gt;$C$9,IF(Raw!$N42&lt;$A$9,IF(Raw!$X42&gt;$C$9,IF(Raw!$X42&lt;$A$9,Raw!S42,-999),-999),-999),-999),-999),-999)</f>
        <v>1.339094</v>
      </c>
      <c r="M42" s="9">
        <f>Raw!Q42</f>
        <v>0.98451200000000005</v>
      </c>
      <c r="N42" s="9">
        <f>IF(Raw!$G42&gt;$C$8,IF(Raw!$Q42&gt;$C$8,IF(Raw!$N42&gt;$C$9,IF(Raw!$N42&lt;$A$9,IF(Raw!$X42&gt;$C$9,IF(Raw!$X42&lt;$A$9,Raw!V42,-999),-999),-999),-999),-999),-999)</f>
        <v>730.4</v>
      </c>
      <c r="O42" s="9">
        <f>IF(Raw!$G42&gt;$C$8,IF(Raw!$Q42&gt;$C$8,IF(Raw!$N42&gt;$C$9,IF(Raw!$N42&lt;$A$9,IF(Raw!$X42&gt;$C$9,IF(Raw!$X42&lt;$A$9,Raw!W42,-999),-999),-999),-999),-999),-999)</f>
        <v>0.25792900000000002</v>
      </c>
      <c r="P42" s="9">
        <f>IF(Raw!$G42&gt;$C$8,IF(Raw!$Q42&gt;$C$8,IF(Raw!$N42&gt;$C$9,IF(Raw!$N42&lt;$A$9,IF(Raw!$X42&gt;$C$9,IF(Raw!$X42&lt;$A$9,Raw!X42,-999),-999),-999),-999),-999),-999)</f>
        <v>595</v>
      </c>
      <c r="R42" s="9">
        <f t="shared" si="4"/>
        <v>0.42154700000000001</v>
      </c>
      <c r="S42" s="9">
        <f t="shared" si="5"/>
        <v>0.31801355348632993</v>
      </c>
      <c r="T42" s="9">
        <f t="shared" si="6"/>
        <v>0.45098000000000005</v>
      </c>
      <c r="U42" s="9">
        <f t="shared" si="7"/>
        <v>0.336779942259468</v>
      </c>
      <c r="V42" s="15">
        <f t="shared" si="0"/>
        <v>0</v>
      </c>
      <c r="X42" s="11">
        <f t="shared" si="8"/>
        <v>1.6254E+18</v>
      </c>
      <c r="Y42" s="11">
        <f t="shared" si="9"/>
        <v>6.7859999999999999E-18</v>
      </c>
      <c r="Z42" s="11">
        <f t="shared" si="10"/>
        <v>7.1000000000000002E-4</v>
      </c>
      <c r="AA42" s="16">
        <f t="shared" si="11"/>
        <v>7.7704224113749965E-3</v>
      </c>
      <c r="AB42" s="9">
        <f t="shared" si="1"/>
        <v>0.89161830509908191</v>
      </c>
      <c r="AC42" s="9">
        <f t="shared" si="2"/>
        <v>0.99222957758862484</v>
      </c>
      <c r="AD42" s="15">
        <f t="shared" si="3"/>
        <v>10.94425691742957</v>
      </c>
      <c r="AE42" s="3">
        <f t="shared" si="12"/>
        <v>817.03439999999978</v>
      </c>
      <c r="AF42" s="2">
        <f t="shared" si="13"/>
        <v>0.25</v>
      </c>
      <c r="AG42" s="9">
        <f t="shared" si="14"/>
        <v>2.8352355482497795E-3</v>
      </c>
      <c r="AH42" s="2">
        <f t="shared" si="15"/>
        <v>0.13719557265151366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131.69999999999999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0.92551499999999998</v>
      </c>
      <c r="F43" s="9">
        <f>IF(Raw!$G43&gt;$C$8,IF(Raw!$Q43&gt;$C$8,IF(Raw!$N43&gt;$C$9,IF(Raw!$N43&lt;$A$9,IF(Raw!$X43&gt;$C$9,IF(Raw!$X43&lt;$A$9,Raw!I43,-999),-999),-999),-999),-999),-999)</f>
        <v>1.3643540000000001</v>
      </c>
      <c r="G43" s="9">
        <f>Raw!G43</f>
        <v>0.98438899999999996</v>
      </c>
      <c r="H43" s="9">
        <f>IF(Raw!$G43&gt;$C$8,IF(Raw!$Q43&gt;$C$8,IF(Raw!$N43&gt;$C$9,IF(Raw!$N43&lt;$A$9,IF(Raw!$X43&gt;$C$9,IF(Raw!$X43&lt;$A$9,Raw!L43,-999),-999),-999),-999),-999),-999)</f>
        <v>670.9</v>
      </c>
      <c r="I43" s="9">
        <f>IF(Raw!$G43&gt;$C$8,IF(Raw!$Q43&gt;$C$8,IF(Raw!$N43&gt;$C$9,IF(Raw!$N43&lt;$A$9,IF(Raw!$X43&gt;$C$9,IF(Raw!$X43&lt;$A$9,Raw!M43,-999),-999),-999),-999),-999),-999)</f>
        <v>0.177617</v>
      </c>
      <c r="J43" s="9">
        <f>IF(Raw!$G43&gt;$C$8,IF(Raw!$Q43&gt;$C$8,IF(Raw!$N43&gt;$C$9,IF(Raw!$N43&lt;$A$9,IF(Raw!$X43&gt;$C$9,IF(Raw!$X43&lt;$A$9,Raw!N43,-999),-999),-999),-999),-999),-999)</f>
        <v>436</v>
      </c>
      <c r="K43" s="9">
        <f>IF(Raw!$G43&gt;$C$8,IF(Raw!$Q43&gt;$C$8,IF(Raw!$N43&gt;$C$9,IF(Raw!$N43&lt;$A$9,IF(Raw!$X43&gt;$C$9,IF(Raw!$X43&lt;$A$9,Raw!R43,-999),-999),-999),-999),-999),-999)</f>
        <v>0.90324000000000004</v>
      </c>
      <c r="L43" s="9">
        <f>IF(Raw!$G43&gt;$C$8,IF(Raw!$Q43&gt;$C$8,IF(Raw!$N43&gt;$C$9,IF(Raw!$N43&lt;$A$9,IF(Raw!$X43&gt;$C$9,IF(Raw!$X43&lt;$A$9,Raw!S43,-999),-999),-999),-999),-999),-999)</f>
        <v>1.3480589999999999</v>
      </c>
      <c r="M43" s="9">
        <f>Raw!Q43</f>
        <v>0.97996399999999995</v>
      </c>
      <c r="N43" s="9">
        <f>IF(Raw!$G43&gt;$C$8,IF(Raw!$Q43&gt;$C$8,IF(Raw!$N43&gt;$C$9,IF(Raw!$N43&lt;$A$9,IF(Raw!$X43&gt;$C$9,IF(Raw!$X43&lt;$A$9,Raw!V43,-999),-999),-999),-999),-999),-999)</f>
        <v>685.7</v>
      </c>
      <c r="O43" s="9">
        <f>IF(Raw!$G43&gt;$C$8,IF(Raw!$Q43&gt;$C$8,IF(Raw!$N43&gt;$C$9,IF(Raw!$N43&lt;$A$9,IF(Raw!$X43&gt;$C$9,IF(Raw!$X43&lt;$A$9,Raw!W43,-999),-999),-999),-999),-999),-999)</f>
        <v>0.232122</v>
      </c>
      <c r="P43" s="9">
        <f>IF(Raw!$G43&gt;$C$8,IF(Raw!$Q43&gt;$C$8,IF(Raw!$N43&gt;$C$9,IF(Raw!$N43&lt;$A$9,IF(Raw!$X43&gt;$C$9,IF(Raw!$X43&lt;$A$9,Raw!X43,-999),-999),-999),-999),-999),-999)</f>
        <v>455</v>
      </c>
      <c r="R43" s="9">
        <f t="shared" si="4"/>
        <v>0.43883900000000009</v>
      </c>
      <c r="S43" s="9">
        <f t="shared" si="5"/>
        <v>0.32164599510097824</v>
      </c>
      <c r="T43" s="9">
        <f t="shared" si="6"/>
        <v>0.44481899999999985</v>
      </c>
      <c r="U43" s="9">
        <f t="shared" si="7"/>
        <v>0.32996997905878001</v>
      </c>
      <c r="V43" s="15">
        <f t="shared" si="0"/>
        <v>0</v>
      </c>
      <c r="X43" s="11">
        <f t="shared" si="8"/>
        <v>2.1671999999999997E+18</v>
      </c>
      <c r="Y43" s="11">
        <f t="shared" si="9"/>
        <v>6.7089999999999995E-18</v>
      </c>
      <c r="Z43" s="11">
        <f t="shared" si="10"/>
        <v>4.3599999999999997E-4</v>
      </c>
      <c r="AA43" s="16">
        <f t="shared" si="11"/>
        <v>6.2993947983555326E-3</v>
      </c>
      <c r="AB43" s="9">
        <f t="shared" si="1"/>
        <v>0.90604209049480977</v>
      </c>
      <c r="AC43" s="9">
        <f t="shared" si="2"/>
        <v>0.99370060520164438</v>
      </c>
      <c r="AD43" s="15">
        <f t="shared" si="3"/>
        <v>14.448153207237459</v>
      </c>
      <c r="AE43" s="3">
        <f t="shared" si="12"/>
        <v>807.76359999999977</v>
      </c>
      <c r="AF43" s="2">
        <f t="shared" si="13"/>
        <v>0.25</v>
      </c>
      <c r="AG43" s="9">
        <f t="shared" si="14"/>
        <v>3.6672744701770686E-3</v>
      </c>
      <c r="AH43" s="2">
        <f t="shared" si="15"/>
        <v>0.1774575030694748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130.4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0.92533900000000002</v>
      </c>
      <c r="F44" s="9">
        <f>IF(Raw!$G44&gt;$C$8,IF(Raw!$Q44&gt;$C$8,IF(Raw!$N44&gt;$C$9,IF(Raw!$N44&lt;$A$9,IF(Raw!$X44&gt;$C$9,IF(Raw!$X44&lt;$A$9,Raw!I44,-999),-999),-999),-999),-999),-999)</f>
        <v>1.36259</v>
      </c>
      <c r="G44" s="9">
        <f>Raw!G44</f>
        <v>0.97713700000000003</v>
      </c>
      <c r="H44" s="9">
        <f>IF(Raw!$G44&gt;$C$8,IF(Raw!$Q44&gt;$C$8,IF(Raw!$N44&gt;$C$9,IF(Raw!$N44&lt;$A$9,IF(Raw!$X44&gt;$C$9,IF(Raw!$X44&lt;$A$9,Raw!L44,-999),-999),-999),-999),-999),-999)</f>
        <v>692.7</v>
      </c>
      <c r="I44" s="9">
        <f>IF(Raw!$G44&gt;$C$8,IF(Raw!$Q44&gt;$C$8,IF(Raw!$N44&gt;$C$9,IF(Raw!$N44&lt;$A$9,IF(Raw!$X44&gt;$C$9,IF(Raw!$X44&lt;$A$9,Raw!M44,-999),-999),-999),-999),-999),-999)</f>
        <v>9.6937999999999996E-2</v>
      </c>
      <c r="J44" s="9">
        <f>IF(Raw!$G44&gt;$C$8,IF(Raw!$Q44&gt;$C$8,IF(Raw!$N44&gt;$C$9,IF(Raw!$N44&lt;$A$9,IF(Raw!$X44&gt;$C$9,IF(Raw!$X44&lt;$A$9,Raw!N44,-999),-999),-999),-999),-999),-999)</f>
        <v>549</v>
      </c>
      <c r="K44" s="9">
        <f>IF(Raw!$G44&gt;$C$8,IF(Raw!$Q44&gt;$C$8,IF(Raw!$N44&gt;$C$9,IF(Raw!$N44&lt;$A$9,IF(Raw!$X44&gt;$C$9,IF(Raw!$X44&lt;$A$9,Raw!R44,-999),-999),-999),-999),-999),-999)</f>
        <v>0.86817200000000005</v>
      </c>
      <c r="L44" s="9">
        <f>IF(Raw!$G44&gt;$C$8,IF(Raw!$Q44&gt;$C$8,IF(Raw!$N44&gt;$C$9,IF(Raw!$N44&lt;$A$9,IF(Raw!$X44&gt;$C$9,IF(Raw!$X44&lt;$A$9,Raw!S44,-999),-999),-999),-999),-999),-999)</f>
        <v>1.343132</v>
      </c>
      <c r="M44" s="9">
        <f>Raw!Q44</f>
        <v>0.98598699999999995</v>
      </c>
      <c r="N44" s="9">
        <f>IF(Raw!$G44&gt;$C$8,IF(Raw!$Q44&gt;$C$8,IF(Raw!$N44&gt;$C$9,IF(Raw!$N44&lt;$A$9,IF(Raw!$X44&gt;$C$9,IF(Raw!$X44&lt;$A$9,Raw!V44,-999),-999),-999),-999),-999),-999)</f>
        <v>789.5</v>
      </c>
      <c r="O44" s="9">
        <f>IF(Raw!$G44&gt;$C$8,IF(Raw!$Q44&gt;$C$8,IF(Raw!$N44&gt;$C$9,IF(Raw!$N44&lt;$A$9,IF(Raw!$X44&gt;$C$9,IF(Raw!$X44&lt;$A$9,Raw!W44,-999),-999),-999),-999),-999),-999)</f>
        <v>0.22917799999999999</v>
      </c>
      <c r="P44" s="9">
        <f>IF(Raw!$G44&gt;$C$8,IF(Raw!$Q44&gt;$C$8,IF(Raw!$N44&gt;$C$9,IF(Raw!$N44&lt;$A$9,IF(Raw!$X44&gt;$C$9,IF(Raw!$X44&lt;$A$9,Raw!X44,-999),-999),-999),-999),-999),-999)</f>
        <v>565</v>
      </c>
      <c r="R44" s="9">
        <f t="shared" si="4"/>
        <v>0.43725099999999995</v>
      </c>
      <c r="S44" s="9">
        <f t="shared" si="5"/>
        <v>0.32089696827365527</v>
      </c>
      <c r="T44" s="9">
        <f t="shared" si="6"/>
        <v>0.47495999999999994</v>
      </c>
      <c r="U44" s="9">
        <f t="shared" si="7"/>
        <v>0.35362123752542562</v>
      </c>
      <c r="V44" s="15">
        <f t="shared" si="0"/>
        <v>0</v>
      </c>
      <c r="X44" s="11">
        <f t="shared" si="8"/>
        <v>2.1671999999999997E+18</v>
      </c>
      <c r="Y44" s="11">
        <f t="shared" si="9"/>
        <v>6.9270000000000002E-18</v>
      </c>
      <c r="Z44" s="11">
        <f t="shared" si="10"/>
        <v>5.4900000000000001E-4</v>
      </c>
      <c r="AA44" s="16">
        <f t="shared" si="11"/>
        <v>8.1743244389858669E-3</v>
      </c>
      <c r="AB44" s="9">
        <f t="shared" si="1"/>
        <v>0.87205447713554074</v>
      </c>
      <c r="AC44" s="9">
        <f t="shared" si="2"/>
        <v>0.9918256755610142</v>
      </c>
      <c r="AD44" s="15">
        <f t="shared" si="3"/>
        <v>14.889479852433272</v>
      </c>
      <c r="AE44" s="3">
        <f t="shared" si="12"/>
        <v>834.01079999999979</v>
      </c>
      <c r="AF44" s="2">
        <f t="shared" si="13"/>
        <v>0.25</v>
      </c>
      <c r="AG44" s="9">
        <f t="shared" si="14"/>
        <v>4.0501817627133421E-3</v>
      </c>
      <c r="AH44" s="2">
        <f t="shared" si="15"/>
        <v>0.19598618768066484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129.5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0.97067199999999998</v>
      </c>
      <c r="F45" s="9">
        <f>IF(Raw!$G45&gt;$C$8,IF(Raw!$Q45&gt;$C$8,IF(Raw!$N45&gt;$C$9,IF(Raw!$N45&lt;$A$9,IF(Raw!$X45&gt;$C$9,IF(Raw!$X45&lt;$A$9,Raw!I45,-999),-999),-999),-999),-999),-999)</f>
        <v>1.388854</v>
      </c>
      <c r="G45" s="9">
        <f>Raw!G45</f>
        <v>0.97248199999999996</v>
      </c>
      <c r="H45" s="9">
        <f>IF(Raw!$G45&gt;$C$8,IF(Raw!$Q45&gt;$C$8,IF(Raw!$N45&gt;$C$9,IF(Raw!$N45&lt;$A$9,IF(Raw!$X45&gt;$C$9,IF(Raw!$X45&lt;$A$9,Raw!L45,-999),-999),-999),-999),-999),-999)</f>
        <v>639.29999999999995</v>
      </c>
      <c r="I45" s="9">
        <f>IF(Raw!$G45&gt;$C$8,IF(Raw!$Q45&gt;$C$8,IF(Raw!$N45&gt;$C$9,IF(Raw!$N45&lt;$A$9,IF(Raw!$X45&gt;$C$9,IF(Raw!$X45&lt;$A$9,Raw!M45,-999),-999),-999),-999),-999),-999)</f>
        <v>0.21229500000000001</v>
      </c>
      <c r="J45" s="9">
        <f>IF(Raw!$G45&gt;$C$8,IF(Raw!$Q45&gt;$C$8,IF(Raw!$N45&gt;$C$9,IF(Raw!$N45&lt;$A$9,IF(Raw!$X45&gt;$C$9,IF(Raw!$X45&lt;$A$9,Raw!N45,-999),-999),-999),-999),-999),-999)</f>
        <v>840</v>
      </c>
      <c r="K45" s="9">
        <f>IF(Raw!$G45&gt;$C$8,IF(Raw!$Q45&gt;$C$8,IF(Raw!$N45&gt;$C$9,IF(Raw!$N45&lt;$A$9,IF(Raw!$X45&gt;$C$9,IF(Raw!$X45&lt;$A$9,Raw!R45,-999),-999),-999),-999),-999),-999)</f>
        <v>0.89009700000000003</v>
      </c>
      <c r="L45" s="9">
        <f>IF(Raw!$G45&gt;$C$8,IF(Raw!$Q45&gt;$C$8,IF(Raw!$N45&gt;$C$9,IF(Raw!$N45&lt;$A$9,IF(Raw!$X45&gt;$C$9,IF(Raw!$X45&lt;$A$9,Raw!S45,-999),-999),-999),-999),-999),-999)</f>
        <v>1.3872329999999999</v>
      </c>
      <c r="M45" s="9">
        <f>Raw!Q45</f>
        <v>0.98118700000000003</v>
      </c>
      <c r="N45" s="9">
        <f>IF(Raw!$G45&gt;$C$8,IF(Raw!$Q45&gt;$C$8,IF(Raw!$N45&gt;$C$9,IF(Raw!$N45&lt;$A$9,IF(Raw!$X45&gt;$C$9,IF(Raw!$X45&lt;$A$9,Raw!V45,-999),-999),-999),-999),-999),-999)</f>
        <v>757.6</v>
      </c>
      <c r="O45" s="9">
        <f>IF(Raw!$G45&gt;$C$8,IF(Raw!$Q45&gt;$C$8,IF(Raw!$N45&gt;$C$9,IF(Raw!$N45&lt;$A$9,IF(Raw!$X45&gt;$C$9,IF(Raw!$X45&lt;$A$9,Raw!W45,-999),-999),-999),-999),-999),-999)</f>
        <v>0.24338299999999999</v>
      </c>
      <c r="P45" s="9">
        <f>IF(Raw!$G45&gt;$C$8,IF(Raw!$Q45&gt;$C$8,IF(Raw!$N45&gt;$C$9,IF(Raw!$N45&lt;$A$9,IF(Raw!$X45&gt;$C$9,IF(Raw!$X45&lt;$A$9,Raw!X45,-999),-999),-999),-999),-999),-999)</f>
        <v>469</v>
      </c>
      <c r="R45" s="9">
        <f t="shared" si="4"/>
        <v>0.41818200000000005</v>
      </c>
      <c r="S45" s="9">
        <f t="shared" si="5"/>
        <v>0.30109860359692237</v>
      </c>
      <c r="T45" s="9">
        <f t="shared" si="6"/>
        <v>0.49713599999999991</v>
      </c>
      <c r="U45" s="9">
        <f t="shared" si="7"/>
        <v>0.35836517729898287</v>
      </c>
      <c r="V45" s="15">
        <f t="shared" si="0"/>
        <v>0</v>
      </c>
      <c r="X45" s="11">
        <f t="shared" si="8"/>
        <v>2.1671999999999997E+18</v>
      </c>
      <c r="Y45" s="11">
        <f t="shared" si="9"/>
        <v>6.392999999999999E-18</v>
      </c>
      <c r="Z45" s="11">
        <f t="shared" si="10"/>
        <v>8.3999999999999993E-4</v>
      </c>
      <c r="AA45" s="16">
        <f t="shared" si="11"/>
        <v>1.1504236334280068E-2</v>
      </c>
      <c r="AB45" s="9">
        <f t="shared" si="1"/>
        <v>0.89581617003427871</v>
      </c>
      <c r="AC45" s="9">
        <f t="shared" si="2"/>
        <v>0.9884957636657199</v>
      </c>
      <c r="AD45" s="15">
        <f t="shared" si="3"/>
        <v>13.695519445571509</v>
      </c>
      <c r="AE45" s="3">
        <f t="shared" si="12"/>
        <v>769.71719999999971</v>
      </c>
      <c r="AF45" s="2">
        <f t="shared" si="13"/>
        <v>0.25</v>
      </c>
      <c r="AG45" s="9">
        <f t="shared" si="14"/>
        <v>3.7753825033183855E-3</v>
      </c>
      <c r="AH45" s="2">
        <f t="shared" si="15"/>
        <v>0.18268879453102821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128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0.95704699999999998</v>
      </c>
      <c r="F46" s="9">
        <f>IF(Raw!$G46&gt;$C$8,IF(Raw!$Q46&gt;$C$8,IF(Raw!$N46&gt;$C$9,IF(Raw!$N46&lt;$A$9,IF(Raw!$X46&gt;$C$9,IF(Raw!$X46&lt;$A$9,Raw!I46,-999),-999),-999),-999),-999),-999)</f>
        <v>1.40188</v>
      </c>
      <c r="G46" s="9">
        <f>Raw!G46</f>
        <v>0.98079099999999997</v>
      </c>
      <c r="H46" s="9">
        <f>IF(Raw!$G46&gt;$C$8,IF(Raw!$Q46&gt;$C$8,IF(Raw!$N46&gt;$C$9,IF(Raw!$N46&lt;$A$9,IF(Raw!$X46&gt;$C$9,IF(Raw!$X46&lt;$A$9,Raw!L46,-999),-999),-999),-999),-999),-999)</f>
        <v>669.8</v>
      </c>
      <c r="I46" s="9">
        <f>IF(Raw!$G46&gt;$C$8,IF(Raw!$Q46&gt;$C$8,IF(Raw!$N46&gt;$C$9,IF(Raw!$N46&lt;$A$9,IF(Raw!$X46&gt;$C$9,IF(Raw!$X46&lt;$A$9,Raw!M46,-999),-999),-999),-999),-999),-999)</f>
        <v>0.12166</v>
      </c>
      <c r="J46" s="9">
        <f>IF(Raw!$G46&gt;$C$8,IF(Raw!$Q46&gt;$C$8,IF(Raw!$N46&gt;$C$9,IF(Raw!$N46&lt;$A$9,IF(Raw!$X46&gt;$C$9,IF(Raw!$X46&lt;$A$9,Raw!N46,-999),-999),-999),-999),-999),-999)</f>
        <v>616</v>
      </c>
      <c r="K46" s="9">
        <f>IF(Raw!$G46&gt;$C$8,IF(Raw!$Q46&gt;$C$8,IF(Raw!$N46&gt;$C$9,IF(Raw!$N46&lt;$A$9,IF(Raw!$X46&gt;$C$9,IF(Raw!$X46&lt;$A$9,Raw!R46,-999),-999),-999),-999),-999),-999)</f>
        <v>0.91204700000000005</v>
      </c>
      <c r="L46" s="9">
        <f>IF(Raw!$G46&gt;$C$8,IF(Raw!$Q46&gt;$C$8,IF(Raw!$N46&gt;$C$9,IF(Raw!$N46&lt;$A$9,IF(Raw!$X46&gt;$C$9,IF(Raw!$X46&lt;$A$9,Raw!S46,-999),-999),-999),-999),-999),-999)</f>
        <v>1.4063110000000001</v>
      </c>
      <c r="M46" s="9">
        <f>Raw!Q46</f>
        <v>0.98304499999999995</v>
      </c>
      <c r="N46" s="9">
        <f>IF(Raw!$G46&gt;$C$8,IF(Raw!$Q46&gt;$C$8,IF(Raw!$N46&gt;$C$9,IF(Raw!$N46&lt;$A$9,IF(Raw!$X46&gt;$C$9,IF(Raw!$X46&lt;$A$9,Raw!V46,-999),-999),-999),-999),-999),-999)</f>
        <v>772.4</v>
      </c>
      <c r="O46" s="9">
        <f>IF(Raw!$G46&gt;$C$8,IF(Raw!$Q46&gt;$C$8,IF(Raw!$N46&gt;$C$9,IF(Raw!$N46&lt;$A$9,IF(Raw!$X46&gt;$C$9,IF(Raw!$X46&lt;$A$9,Raw!W46,-999),-999),-999),-999),-999),-999)</f>
        <v>0.22917999999999999</v>
      </c>
      <c r="P46" s="9">
        <f>IF(Raw!$G46&gt;$C$8,IF(Raw!$Q46&gt;$C$8,IF(Raw!$N46&gt;$C$9,IF(Raw!$N46&lt;$A$9,IF(Raw!$X46&gt;$C$9,IF(Raw!$X46&lt;$A$9,Raw!X46,-999),-999),-999),-999),-999),-999)</f>
        <v>689</v>
      </c>
      <c r="R46" s="9">
        <f t="shared" si="4"/>
        <v>0.44483300000000003</v>
      </c>
      <c r="S46" s="9">
        <f t="shared" si="5"/>
        <v>0.31731175278911178</v>
      </c>
      <c r="T46" s="9">
        <f t="shared" si="6"/>
        <v>0.49426400000000004</v>
      </c>
      <c r="U46" s="9">
        <f t="shared" si="7"/>
        <v>0.35146137660873022</v>
      </c>
      <c r="V46" s="15">
        <f t="shared" si="0"/>
        <v>0</v>
      </c>
      <c r="X46" s="11">
        <f t="shared" si="8"/>
        <v>2.1671999999999997E+18</v>
      </c>
      <c r="Y46" s="11">
        <f t="shared" si="9"/>
        <v>6.6979999999999993E-18</v>
      </c>
      <c r="Z46" s="11">
        <f t="shared" si="10"/>
        <v>6.1600000000000001E-4</v>
      </c>
      <c r="AA46" s="16">
        <f t="shared" si="11"/>
        <v>8.8625507126952486E-3</v>
      </c>
      <c r="AB46" s="9">
        <f t="shared" si="1"/>
        <v>0.91642743976545971</v>
      </c>
      <c r="AC46" s="9">
        <f t="shared" si="2"/>
        <v>0.99113744928730463</v>
      </c>
      <c r="AD46" s="15">
        <f t="shared" si="3"/>
        <v>14.387257650479297</v>
      </c>
      <c r="AE46" s="3">
        <f t="shared" si="12"/>
        <v>806.43919999999969</v>
      </c>
      <c r="AF46" s="2">
        <f t="shared" si="13"/>
        <v>0.25</v>
      </c>
      <c r="AG46" s="9">
        <f t="shared" si="14"/>
        <v>3.8896656765091847E-3</v>
      </c>
      <c r="AH46" s="2">
        <f t="shared" si="15"/>
        <v>0.188218897805877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126.8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0.96504100000000004</v>
      </c>
      <c r="F47" s="9">
        <f>IF(Raw!$G47&gt;$C$8,IF(Raw!$Q47&gt;$C$8,IF(Raw!$N47&gt;$C$9,IF(Raw!$N47&lt;$A$9,IF(Raw!$X47&gt;$C$9,IF(Raw!$X47&lt;$A$9,Raw!I47,-999),-999),-999),-999),-999),-999)</f>
        <v>1.3948750000000001</v>
      </c>
      <c r="G47" s="9">
        <f>Raw!G47</f>
        <v>0.96721400000000002</v>
      </c>
      <c r="H47" s="9">
        <f>IF(Raw!$G47&gt;$C$8,IF(Raw!$Q47&gt;$C$8,IF(Raw!$N47&gt;$C$9,IF(Raw!$N47&lt;$A$9,IF(Raw!$X47&gt;$C$9,IF(Raw!$X47&lt;$A$9,Raw!L47,-999),-999),-999),-999),-999),-999)</f>
        <v>730.2</v>
      </c>
      <c r="I47" s="9">
        <f>IF(Raw!$G47&gt;$C$8,IF(Raw!$Q47&gt;$C$8,IF(Raw!$N47&gt;$C$9,IF(Raw!$N47&lt;$A$9,IF(Raw!$X47&gt;$C$9,IF(Raw!$X47&lt;$A$9,Raw!M47,-999),-999),-999),-999),-999),-999)</f>
        <v>0.37081999999999998</v>
      </c>
      <c r="J47" s="9">
        <f>IF(Raw!$G47&gt;$C$8,IF(Raw!$Q47&gt;$C$8,IF(Raw!$N47&gt;$C$9,IF(Raw!$N47&lt;$A$9,IF(Raw!$X47&gt;$C$9,IF(Raw!$X47&lt;$A$9,Raw!N47,-999),-999),-999),-999),-999),-999)</f>
        <v>733</v>
      </c>
      <c r="K47" s="9">
        <f>IF(Raw!$G47&gt;$C$8,IF(Raw!$Q47&gt;$C$8,IF(Raw!$N47&gt;$C$9,IF(Raw!$N47&lt;$A$9,IF(Raw!$X47&gt;$C$9,IF(Raw!$X47&lt;$A$9,Raw!R47,-999),-999),-999),-999),-999),-999)</f>
        <v>0.88402800000000004</v>
      </c>
      <c r="L47" s="9">
        <f>IF(Raw!$G47&gt;$C$8,IF(Raw!$Q47&gt;$C$8,IF(Raw!$N47&gt;$C$9,IF(Raw!$N47&lt;$A$9,IF(Raw!$X47&gt;$C$9,IF(Raw!$X47&lt;$A$9,Raw!S47,-999),-999),-999),-999),-999),-999)</f>
        <v>1.3913679999999999</v>
      </c>
      <c r="M47" s="9">
        <f>Raw!Q47</f>
        <v>0.98767000000000005</v>
      </c>
      <c r="N47" s="9">
        <f>IF(Raw!$G47&gt;$C$8,IF(Raw!$Q47&gt;$C$8,IF(Raw!$N47&gt;$C$9,IF(Raw!$N47&lt;$A$9,IF(Raw!$X47&gt;$C$9,IF(Raw!$X47&lt;$A$9,Raw!V47,-999),-999),-999),-999),-999),-999)</f>
        <v>792.5</v>
      </c>
      <c r="O47" s="9">
        <f>IF(Raw!$G47&gt;$C$8,IF(Raw!$Q47&gt;$C$8,IF(Raw!$N47&gt;$C$9,IF(Raw!$N47&lt;$A$9,IF(Raw!$X47&gt;$C$9,IF(Raw!$X47&lt;$A$9,Raw!W47,-999),-999),-999),-999),-999),-999)</f>
        <v>0.14164099999999999</v>
      </c>
      <c r="P47" s="9">
        <f>IF(Raw!$G47&gt;$C$8,IF(Raw!$Q47&gt;$C$8,IF(Raw!$N47&gt;$C$9,IF(Raw!$N47&lt;$A$9,IF(Raw!$X47&gt;$C$9,IF(Raw!$X47&lt;$A$9,Raw!X47,-999),-999),-999),-999),-999),-999)</f>
        <v>471</v>
      </c>
      <c r="R47" s="9">
        <f t="shared" si="4"/>
        <v>0.42983400000000005</v>
      </c>
      <c r="S47" s="9">
        <f t="shared" si="5"/>
        <v>0.30815234339994624</v>
      </c>
      <c r="T47" s="9">
        <f t="shared" si="6"/>
        <v>0.5073399999999999</v>
      </c>
      <c r="U47" s="9">
        <f t="shared" si="7"/>
        <v>0.36463394299710783</v>
      </c>
      <c r="V47" s="15">
        <f t="shared" si="0"/>
        <v>0</v>
      </c>
      <c r="X47" s="11">
        <f t="shared" si="8"/>
        <v>2.1671999999999997E+18</v>
      </c>
      <c r="Y47" s="11">
        <f t="shared" si="9"/>
        <v>7.3020000000000001E-18</v>
      </c>
      <c r="Z47" s="11">
        <f t="shared" si="10"/>
        <v>7.3299999999999993E-4</v>
      </c>
      <c r="AA47" s="16">
        <f t="shared" si="11"/>
        <v>1.1466638628013533E-2</v>
      </c>
      <c r="AB47" s="9">
        <f t="shared" si="1"/>
        <v>0.88984548444153644</v>
      </c>
      <c r="AC47" s="9">
        <f t="shared" si="2"/>
        <v>0.98853336137198644</v>
      </c>
      <c r="AD47" s="15">
        <f t="shared" si="3"/>
        <v>15.643436054588722</v>
      </c>
      <c r="AE47" s="3">
        <f t="shared" si="12"/>
        <v>879.16079999999977</v>
      </c>
      <c r="AF47" s="2">
        <f t="shared" si="13"/>
        <v>0.25</v>
      </c>
      <c r="AG47" s="9">
        <f t="shared" si="14"/>
        <v>4.3877905927752351E-3</v>
      </c>
      <c r="AH47" s="2">
        <f t="shared" si="15"/>
        <v>0.21232290326718528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125.5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0.95835599999999999</v>
      </c>
      <c r="F48" s="9">
        <f>IF(Raw!$G48&gt;$C$8,IF(Raw!$Q48&gt;$C$8,IF(Raw!$N48&gt;$C$9,IF(Raw!$N48&lt;$A$9,IF(Raw!$X48&gt;$C$9,IF(Raw!$X48&lt;$A$9,Raw!I48,-999),-999),-999),-999),-999),-999)</f>
        <v>1.417181</v>
      </c>
      <c r="G48" s="9">
        <f>Raw!G48</f>
        <v>0.97770699999999999</v>
      </c>
      <c r="H48" s="9">
        <f>IF(Raw!$G48&gt;$C$8,IF(Raw!$Q48&gt;$C$8,IF(Raw!$N48&gt;$C$9,IF(Raw!$N48&lt;$A$9,IF(Raw!$X48&gt;$C$9,IF(Raw!$X48&lt;$A$9,Raw!L48,-999),-999),-999),-999),-999),-999)</f>
        <v>701.6</v>
      </c>
      <c r="I48" s="9">
        <f>IF(Raw!$G48&gt;$C$8,IF(Raw!$Q48&gt;$C$8,IF(Raw!$N48&gt;$C$9,IF(Raw!$N48&lt;$A$9,IF(Raw!$X48&gt;$C$9,IF(Raw!$X48&lt;$A$9,Raw!M48,-999),-999),-999),-999),-999),-999)</f>
        <v>0.32425900000000002</v>
      </c>
      <c r="J48" s="9">
        <f>IF(Raw!$G48&gt;$C$8,IF(Raw!$Q48&gt;$C$8,IF(Raw!$N48&gt;$C$9,IF(Raw!$N48&lt;$A$9,IF(Raw!$X48&gt;$C$9,IF(Raw!$X48&lt;$A$9,Raw!N48,-999),-999),-999),-999),-999),-999)</f>
        <v>576</v>
      </c>
      <c r="K48" s="9">
        <f>IF(Raw!$G48&gt;$C$8,IF(Raw!$Q48&gt;$C$8,IF(Raw!$N48&gt;$C$9,IF(Raw!$N48&lt;$A$9,IF(Raw!$X48&gt;$C$9,IF(Raw!$X48&lt;$A$9,Raw!R48,-999),-999),-999),-999),-999),-999)</f>
        <v>0.91041899999999998</v>
      </c>
      <c r="L48" s="9">
        <f>IF(Raw!$G48&gt;$C$8,IF(Raw!$Q48&gt;$C$8,IF(Raw!$N48&gt;$C$9,IF(Raw!$N48&lt;$A$9,IF(Raw!$X48&gt;$C$9,IF(Raw!$X48&lt;$A$9,Raw!S48,-999),-999),-999),-999),-999),-999)</f>
        <v>1.4086829999999999</v>
      </c>
      <c r="M48" s="9">
        <f>Raw!Q48</f>
        <v>0.977572</v>
      </c>
      <c r="N48" s="9">
        <f>IF(Raw!$G48&gt;$C$8,IF(Raw!$Q48&gt;$C$8,IF(Raw!$N48&gt;$C$9,IF(Raw!$N48&lt;$A$9,IF(Raw!$X48&gt;$C$9,IF(Raw!$X48&lt;$A$9,Raw!V48,-999),-999),-999),-999),-999),-999)</f>
        <v>771.5</v>
      </c>
      <c r="O48" s="9">
        <f>IF(Raw!$G48&gt;$C$8,IF(Raw!$Q48&gt;$C$8,IF(Raw!$N48&gt;$C$9,IF(Raw!$N48&lt;$A$9,IF(Raw!$X48&gt;$C$9,IF(Raw!$X48&lt;$A$9,Raw!W48,-999),-999),-999),-999),-999),-999)</f>
        <v>0.126164</v>
      </c>
      <c r="P48" s="9">
        <f>IF(Raw!$G48&gt;$C$8,IF(Raw!$Q48&gt;$C$8,IF(Raw!$N48&gt;$C$9,IF(Raw!$N48&lt;$A$9,IF(Raw!$X48&gt;$C$9,IF(Raw!$X48&lt;$A$9,Raw!X48,-999),-999),-999),-999),-999),-999)</f>
        <v>520</v>
      </c>
      <c r="R48" s="9">
        <f t="shared" si="4"/>
        <v>0.45882500000000004</v>
      </c>
      <c r="S48" s="9">
        <f t="shared" si="5"/>
        <v>0.3237589270530723</v>
      </c>
      <c r="T48" s="9">
        <f t="shared" si="6"/>
        <v>0.49826399999999993</v>
      </c>
      <c r="U48" s="9">
        <f t="shared" si="7"/>
        <v>0.35370910275768214</v>
      </c>
      <c r="V48" s="15">
        <f t="shared" si="0"/>
        <v>0</v>
      </c>
      <c r="X48" s="11">
        <f t="shared" si="8"/>
        <v>2.1671999999999997E+18</v>
      </c>
      <c r="Y48" s="11">
        <f t="shared" si="9"/>
        <v>7.0160000000000003E-18</v>
      </c>
      <c r="Z48" s="11">
        <f t="shared" si="10"/>
        <v>5.7600000000000001E-4</v>
      </c>
      <c r="AA48" s="16">
        <f t="shared" si="11"/>
        <v>8.6820845480947931E-3</v>
      </c>
      <c r="AB48" s="9">
        <f t="shared" si="1"/>
        <v>0.9147449701752719</v>
      </c>
      <c r="AC48" s="9">
        <f t="shared" si="2"/>
        <v>0.99131791545190517</v>
      </c>
      <c r="AD48" s="15">
        <f t="shared" si="3"/>
        <v>15.073063451553459</v>
      </c>
      <c r="AE48" s="3">
        <f t="shared" si="12"/>
        <v>844.72639999999978</v>
      </c>
      <c r="AF48" s="2">
        <f t="shared" si="13"/>
        <v>0.25</v>
      </c>
      <c r="AG48" s="9">
        <f t="shared" si="14"/>
        <v>4.1011382686604505E-3</v>
      </c>
      <c r="AH48" s="2">
        <f t="shared" si="15"/>
        <v>0.19845194648439088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124.2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0.98389599999999999</v>
      </c>
      <c r="F49" s="9">
        <f>IF(Raw!$G49&gt;$C$8,IF(Raw!$Q49&gt;$C$8,IF(Raw!$N49&gt;$C$9,IF(Raw!$N49&lt;$A$9,IF(Raw!$X49&gt;$C$9,IF(Raw!$X49&lt;$A$9,Raw!I49,-999),-999),-999),-999),-999),-999)</f>
        <v>1.4453290000000001</v>
      </c>
      <c r="G49" s="9">
        <f>Raw!G49</f>
        <v>0.98090599999999994</v>
      </c>
      <c r="H49" s="9">
        <f>IF(Raw!$G49&gt;$C$8,IF(Raw!$Q49&gt;$C$8,IF(Raw!$N49&gt;$C$9,IF(Raw!$N49&lt;$A$9,IF(Raw!$X49&gt;$C$9,IF(Raw!$X49&lt;$A$9,Raw!L49,-999),-999),-999),-999),-999),-999)</f>
        <v>685.6</v>
      </c>
      <c r="I49" s="9">
        <f>IF(Raw!$G49&gt;$C$8,IF(Raw!$Q49&gt;$C$8,IF(Raw!$N49&gt;$C$9,IF(Raw!$N49&lt;$A$9,IF(Raw!$X49&gt;$C$9,IF(Raw!$X49&lt;$A$9,Raw!M49,-999),-999),-999),-999),-999),-999)</f>
        <v>0.28909099999999999</v>
      </c>
      <c r="J49" s="9">
        <f>IF(Raw!$G49&gt;$C$8,IF(Raw!$Q49&gt;$C$8,IF(Raw!$N49&gt;$C$9,IF(Raw!$N49&lt;$A$9,IF(Raw!$X49&gt;$C$9,IF(Raw!$X49&lt;$A$9,Raw!N49,-999),-999),-999),-999),-999),-999)</f>
        <v>1213</v>
      </c>
      <c r="K49" s="9">
        <f>IF(Raw!$G49&gt;$C$8,IF(Raw!$Q49&gt;$C$8,IF(Raw!$N49&gt;$C$9,IF(Raw!$N49&lt;$A$9,IF(Raw!$X49&gt;$C$9,IF(Raw!$X49&lt;$A$9,Raw!R49,-999),-999),-999),-999),-999),-999)</f>
        <v>0.91308299999999998</v>
      </c>
      <c r="L49" s="9">
        <f>IF(Raw!$G49&gt;$C$8,IF(Raw!$Q49&gt;$C$8,IF(Raw!$N49&gt;$C$9,IF(Raw!$N49&lt;$A$9,IF(Raw!$X49&gt;$C$9,IF(Raw!$X49&lt;$A$9,Raw!S49,-999),-999),-999),-999),-999),-999)</f>
        <v>1.4226700000000001</v>
      </c>
      <c r="M49" s="9">
        <f>Raw!Q49</f>
        <v>0.98564700000000005</v>
      </c>
      <c r="N49" s="9">
        <f>IF(Raw!$G49&gt;$C$8,IF(Raw!$Q49&gt;$C$8,IF(Raw!$N49&gt;$C$9,IF(Raw!$N49&lt;$A$9,IF(Raw!$X49&gt;$C$9,IF(Raw!$X49&lt;$A$9,Raw!V49,-999),-999),-999),-999),-999),-999)</f>
        <v>783.2</v>
      </c>
      <c r="O49" s="9">
        <f>IF(Raw!$G49&gt;$C$8,IF(Raw!$Q49&gt;$C$8,IF(Raw!$N49&gt;$C$9,IF(Raw!$N49&lt;$A$9,IF(Raw!$X49&gt;$C$9,IF(Raw!$X49&lt;$A$9,Raw!W49,-999),-999),-999),-999),-999),-999)</f>
        <v>0.21722</v>
      </c>
      <c r="P49" s="9">
        <f>IF(Raw!$G49&gt;$C$8,IF(Raw!$Q49&gt;$C$8,IF(Raw!$N49&gt;$C$9,IF(Raw!$N49&lt;$A$9,IF(Raw!$X49&gt;$C$9,IF(Raw!$X49&lt;$A$9,Raw!X49,-999),-999),-999),-999),-999),-999)</f>
        <v>377</v>
      </c>
      <c r="R49" s="9">
        <f t="shared" si="4"/>
        <v>0.46143300000000009</v>
      </c>
      <c r="S49" s="9">
        <f t="shared" si="5"/>
        <v>0.31925810663177728</v>
      </c>
      <c r="T49" s="9">
        <f t="shared" si="6"/>
        <v>0.50958700000000012</v>
      </c>
      <c r="U49" s="9">
        <f t="shared" si="7"/>
        <v>0.35819058530790704</v>
      </c>
      <c r="V49" s="15">
        <f t="shared" si="0"/>
        <v>0</v>
      </c>
      <c r="X49" s="11">
        <f t="shared" si="8"/>
        <v>2.1671999999999997E+18</v>
      </c>
      <c r="Y49" s="11">
        <f t="shared" si="9"/>
        <v>6.8559999999999996E-18</v>
      </c>
      <c r="Z49" s="11">
        <f t="shared" si="10"/>
        <v>1.2129999999999999E-3</v>
      </c>
      <c r="AA49" s="16">
        <f t="shared" si="11"/>
        <v>1.7704063126344188E-2</v>
      </c>
      <c r="AB49" s="9">
        <f t="shared" si="1"/>
        <v>0.92210476041636436</v>
      </c>
      <c r="AC49" s="9">
        <f t="shared" si="2"/>
        <v>0.9822959368736558</v>
      </c>
      <c r="AD49" s="15">
        <f t="shared" si="3"/>
        <v>14.595270508115572</v>
      </c>
      <c r="AE49" s="3">
        <f t="shared" si="12"/>
        <v>825.46239999999977</v>
      </c>
      <c r="AF49" s="2">
        <f t="shared" si="13"/>
        <v>0.25</v>
      </c>
      <c r="AG49" s="9">
        <f t="shared" si="14"/>
        <v>4.021452681560885E-3</v>
      </c>
      <c r="AH49" s="2">
        <f t="shared" si="15"/>
        <v>0.19459600239503796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122.8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1.000132</v>
      </c>
      <c r="F50" s="9">
        <f>IF(Raw!$G50&gt;$C$8,IF(Raw!$Q50&gt;$C$8,IF(Raw!$N50&gt;$C$9,IF(Raw!$N50&lt;$A$9,IF(Raw!$X50&gt;$C$9,IF(Raw!$X50&lt;$A$9,Raw!I50,-999),-999),-999),-999),-999),-999)</f>
        <v>1.4565109999999999</v>
      </c>
      <c r="G50" s="9">
        <f>Raw!G50</f>
        <v>0.98038599999999998</v>
      </c>
      <c r="H50" s="9">
        <f>IF(Raw!$G50&gt;$C$8,IF(Raw!$Q50&gt;$C$8,IF(Raw!$N50&gt;$C$9,IF(Raw!$N50&lt;$A$9,IF(Raw!$X50&gt;$C$9,IF(Raw!$X50&lt;$A$9,Raw!L50,-999),-999),-999),-999),-999),-999)</f>
        <v>674</v>
      </c>
      <c r="I50" s="9">
        <f>IF(Raw!$G50&gt;$C$8,IF(Raw!$Q50&gt;$C$8,IF(Raw!$N50&gt;$C$9,IF(Raw!$N50&lt;$A$9,IF(Raw!$X50&gt;$C$9,IF(Raw!$X50&lt;$A$9,Raw!M50,-999),-999),-999),-999),-999),-999)</f>
        <v>0.20044400000000001</v>
      </c>
      <c r="J50" s="9">
        <f>IF(Raw!$G50&gt;$C$8,IF(Raw!$Q50&gt;$C$8,IF(Raw!$N50&gt;$C$9,IF(Raw!$N50&lt;$A$9,IF(Raw!$X50&gt;$C$9,IF(Raw!$X50&lt;$A$9,Raw!N50,-999),-999),-999),-999),-999),-999)</f>
        <v>784</v>
      </c>
      <c r="K50" s="9">
        <f>IF(Raw!$G50&gt;$C$8,IF(Raw!$Q50&gt;$C$8,IF(Raw!$N50&gt;$C$9,IF(Raw!$N50&lt;$A$9,IF(Raw!$X50&gt;$C$9,IF(Raw!$X50&lt;$A$9,Raw!R50,-999),-999),-999),-999),-999),-999)</f>
        <v>0.92849499999999996</v>
      </c>
      <c r="L50" s="9">
        <f>IF(Raw!$G50&gt;$C$8,IF(Raw!$Q50&gt;$C$8,IF(Raw!$N50&gt;$C$9,IF(Raw!$N50&lt;$A$9,IF(Raw!$X50&gt;$C$9,IF(Raw!$X50&lt;$A$9,Raw!S50,-999),-999),-999),-999),-999),-999)</f>
        <v>1.4624520000000001</v>
      </c>
      <c r="M50" s="9">
        <f>Raw!Q50</f>
        <v>0.98812299999999997</v>
      </c>
      <c r="N50" s="9">
        <f>IF(Raw!$G50&gt;$C$8,IF(Raw!$Q50&gt;$C$8,IF(Raw!$N50&gt;$C$9,IF(Raw!$N50&lt;$A$9,IF(Raw!$X50&gt;$C$9,IF(Raw!$X50&lt;$A$9,Raw!V50,-999),-999),-999),-999),-999),-999)</f>
        <v>745.5</v>
      </c>
      <c r="O50" s="9">
        <f>IF(Raw!$G50&gt;$C$8,IF(Raw!$Q50&gt;$C$8,IF(Raw!$N50&gt;$C$9,IF(Raw!$N50&lt;$A$9,IF(Raw!$X50&gt;$C$9,IF(Raw!$X50&lt;$A$9,Raw!W50,-999),-999),-999),-999),-999),-999)</f>
        <v>0.183616</v>
      </c>
      <c r="P50" s="9">
        <f>IF(Raw!$G50&gt;$C$8,IF(Raw!$Q50&gt;$C$8,IF(Raw!$N50&gt;$C$9,IF(Raw!$N50&lt;$A$9,IF(Raw!$X50&gt;$C$9,IF(Raw!$X50&lt;$A$9,Raw!X50,-999),-999),-999),-999),-999),-999)</f>
        <v>518</v>
      </c>
      <c r="R50" s="9">
        <f t="shared" si="4"/>
        <v>0.45637899999999987</v>
      </c>
      <c r="S50" s="9">
        <f t="shared" si="5"/>
        <v>0.3133371460977637</v>
      </c>
      <c r="T50" s="9">
        <f t="shared" si="6"/>
        <v>0.53395700000000013</v>
      </c>
      <c r="U50" s="9">
        <f t="shared" si="7"/>
        <v>0.36511078654205409</v>
      </c>
      <c r="V50" s="15">
        <f t="shared" si="0"/>
        <v>0</v>
      </c>
      <c r="X50" s="11">
        <f t="shared" si="8"/>
        <v>2.1671999999999997E+18</v>
      </c>
      <c r="Y50" s="11">
        <f t="shared" si="9"/>
        <v>6.7399999999999996E-18</v>
      </c>
      <c r="Z50" s="11">
        <f t="shared" si="10"/>
        <v>7.8399999999999997E-4</v>
      </c>
      <c r="AA50" s="16">
        <f t="shared" si="11"/>
        <v>1.1322171946070814E-2</v>
      </c>
      <c r="AB50" s="9">
        <f t="shared" si="1"/>
        <v>0.93454055296580807</v>
      </c>
      <c r="AC50" s="9">
        <f t="shared" si="2"/>
        <v>0.98867782805392923</v>
      </c>
      <c r="AD50" s="15">
        <f t="shared" si="3"/>
        <v>14.441545849580123</v>
      </c>
      <c r="AE50" s="3">
        <f t="shared" si="12"/>
        <v>811.49599999999975</v>
      </c>
      <c r="AF50" s="2">
        <f t="shared" si="13"/>
        <v>0.25</v>
      </c>
      <c r="AG50" s="9">
        <f t="shared" si="14"/>
        <v>4.0559724338641041E-3</v>
      </c>
      <c r="AH50" s="2">
        <f t="shared" si="15"/>
        <v>0.19626639524403852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121.8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1.0124439999999999</v>
      </c>
      <c r="F51" s="9">
        <f>IF(Raw!$G51&gt;$C$8,IF(Raw!$Q51&gt;$C$8,IF(Raw!$N51&gt;$C$9,IF(Raw!$N51&lt;$A$9,IF(Raw!$X51&gt;$C$9,IF(Raw!$X51&lt;$A$9,Raw!I51,-999),-999),-999),-999),-999),-999)</f>
        <v>1.531253</v>
      </c>
      <c r="G51" s="9">
        <f>Raw!G51</f>
        <v>0.98438000000000003</v>
      </c>
      <c r="H51" s="9">
        <f>IF(Raw!$G51&gt;$C$8,IF(Raw!$Q51&gt;$C$8,IF(Raw!$N51&gt;$C$9,IF(Raw!$N51&lt;$A$9,IF(Raw!$X51&gt;$C$9,IF(Raw!$X51&lt;$A$9,Raw!L51,-999),-999),-999),-999),-999),-999)</f>
        <v>696.3</v>
      </c>
      <c r="I51" s="9">
        <f>IF(Raw!$G51&gt;$C$8,IF(Raw!$Q51&gt;$C$8,IF(Raw!$N51&gt;$C$9,IF(Raw!$N51&lt;$A$9,IF(Raw!$X51&gt;$C$9,IF(Raw!$X51&lt;$A$9,Raw!M51,-999),-999),-999),-999),-999),-999)</f>
        <v>4.1682999999999998E-2</v>
      </c>
      <c r="J51" s="9">
        <f>IF(Raw!$G51&gt;$C$8,IF(Raw!$Q51&gt;$C$8,IF(Raw!$N51&gt;$C$9,IF(Raw!$N51&lt;$A$9,IF(Raw!$X51&gt;$C$9,IF(Raw!$X51&lt;$A$9,Raw!N51,-999),-999),-999),-999),-999),-999)</f>
        <v>445</v>
      </c>
      <c r="K51" s="9">
        <f>IF(Raw!$G51&gt;$C$8,IF(Raw!$Q51&gt;$C$8,IF(Raw!$N51&gt;$C$9,IF(Raw!$N51&lt;$A$9,IF(Raw!$X51&gt;$C$9,IF(Raw!$X51&lt;$A$9,Raw!R51,-999),-999),-999),-999),-999),-999)</f>
        <v>0.97320700000000004</v>
      </c>
      <c r="L51" s="9">
        <f>IF(Raw!$G51&gt;$C$8,IF(Raw!$Q51&gt;$C$8,IF(Raw!$N51&gt;$C$9,IF(Raw!$N51&lt;$A$9,IF(Raw!$X51&gt;$C$9,IF(Raw!$X51&lt;$A$9,Raw!S51,-999),-999),-999),-999),-999),-999)</f>
        <v>1.5032509999999999</v>
      </c>
      <c r="M51" s="9">
        <f>Raw!Q51</f>
        <v>0.98392199999999996</v>
      </c>
      <c r="N51" s="9">
        <f>IF(Raw!$G51&gt;$C$8,IF(Raw!$Q51&gt;$C$8,IF(Raw!$N51&gt;$C$9,IF(Raw!$N51&lt;$A$9,IF(Raw!$X51&gt;$C$9,IF(Raw!$X51&lt;$A$9,Raw!V51,-999),-999),-999),-999),-999),-999)</f>
        <v>732.6</v>
      </c>
      <c r="O51" s="9">
        <f>IF(Raw!$G51&gt;$C$8,IF(Raw!$Q51&gt;$C$8,IF(Raw!$N51&gt;$C$9,IF(Raw!$N51&lt;$A$9,IF(Raw!$X51&gt;$C$9,IF(Raw!$X51&lt;$A$9,Raw!W51,-999),-999),-999),-999),-999),-999)</f>
        <v>0.33859600000000001</v>
      </c>
      <c r="P51" s="9">
        <f>IF(Raw!$G51&gt;$C$8,IF(Raw!$Q51&gt;$C$8,IF(Raw!$N51&gt;$C$9,IF(Raw!$N51&lt;$A$9,IF(Raw!$X51&gt;$C$9,IF(Raw!$X51&lt;$A$9,Raw!X51,-999),-999),-999),-999),-999),-999)</f>
        <v>375</v>
      </c>
      <c r="R51" s="9">
        <f t="shared" si="4"/>
        <v>0.51880900000000008</v>
      </c>
      <c r="S51" s="9">
        <f t="shared" si="5"/>
        <v>0.33881337701868997</v>
      </c>
      <c r="T51" s="9">
        <f t="shared" si="6"/>
        <v>0.53004399999999985</v>
      </c>
      <c r="U51" s="9">
        <f t="shared" si="7"/>
        <v>0.35259846825313929</v>
      </c>
      <c r="V51" s="15">
        <f t="shared" si="0"/>
        <v>0</v>
      </c>
      <c r="X51" s="11">
        <f t="shared" si="8"/>
        <v>2.1671999999999997E+18</v>
      </c>
      <c r="Y51" s="11">
        <f t="shared" si="9"/>
        <v>6.9629999999999991E-18</v>
      </c>
      <c r="Z51" s="11">
        <f t="shared" si="10"/>
        <v>4.4499999999999997E-4</v>
      </c>
      <c r="AA51" s="16">
        <f t="shared" si="11"/>
        <v>6.6703526662978138E-3</v>
      </c>
      <c r="AB51" s="9">
        <f t="shared" si="1"/>
        <v>0.97674258040865525</v>
      </c>
      <c r="AC51" s="9">
        <f t="shared" si="2"/>
        <v>0.9933296473337021</v>
      </c>
      <c r="AD51" s="15">
        <f t="shared" si="3"/>
        <v>14.989556553478232</v>
      </c>
      <c r="AE51" s="3">
        <f t="shared" si="12"/>
        <v>838.34519999999964</v>
      </c>
      <c r="AF51" s="2">
        <f t="shared" si="13"/>
        <v>0.25</v>
      </c>
      <c r="AG51" s="9">
        <f t="shared" si="14"/>
        <v>4.0656112927309465E-3</v>
      </c>
      <c r="AH51" s="2">
        <f t="shared" si="15"/>
        <v>0.19673281460829906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120.6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1.040578</v>
      </c>
      <c r="F52" s="9">
        <f>IF(Raw!$G52&gt;$C$8,IF(Raw!$Q52&gt;$C$8,IF(Raw!$N52&gt;$C$9,IF(Raw!$N52&lt;$A$9,IF(Raw!$X52&gt;$C$9,IF(Raw!$X52&lt;$A$9,Raw!I52,-999),-999),-999),-999),-999),-999)</f>
        <v>1.573283</v>
      </c>
      <c r="G52" s="9">
        <f>Raw!G52</f>
        <v>0.97775100000000004</v>
      </c>
      <c r="H52" s="9">
        <f>IF(Raw!$G52&gt;$C$8,IF(Raw!$Q52&gt;$C$8,IF(Raw!$N52&gt;$C$9,IF(Raw!$N52&lt;$A$9,IF(Raw!$X52&gt;$C$9,IF(Raw!$X52&lt;$A$9,Raw!L52,-999),-999),-999),-999),-999),-999)</f>
        <v>733.6</v>
      </c>
      <c r="I52" s="9">
        <f>IF(Raw!$G52&gt;$C$8,IF(Raw!$Q52&gt;$C$8,IF(Raw!$N52&gt;$C$9,IF(Raw!$N52&lt;$A$9,IF(Raw!$X52&gt;$C$9,IF(Raw!$X52&lt;$A$9,Raw!M52,-999),-999),-999),-999),-999),-999)</f>
        <v>0.121161</v>
      </c>
      <c r="J52" s="9">
        <f>IF(Raw!$G52&gt;$C$8,IF(Raw!$Q52&gt;$C$8,IF(Raw!$N52&gt;$C$9,IF(Raw!$N52&lt;$A$9,IF(Raw!$X52&gt;$C$9,IF(Raw!$X52&lt;$A$9,Raw!N52,-999),-999),-999),-999),-999),-999)</f>
        <v>553</v>
      </c>
      <c r="K52" s="9">
        <f>IF(Raw!$G52&gt;$C$8,IF(Raw!$Q52&gt;$C$8,IF(Raw!$N52&gt;$C$9,IF(Raw!$N52&lt;$A$9,IF(Raw!$X52&gt;$C$9,IF(Raw!$X52&lt;$A$9,Raw!R52,-999),-999),-999),-999),-999),-999)</f>
        <v>1.0001930000000001</v>
      </c>
      <c r="L52" s="9">
        <f>IF(Raw!$G52&gt;$C$8,IF(Raw!$Q52&gt;$C$8,IF(Raw!$N52&gt;$C$9,IF(Raw!$N52&lt;$A$9,IF(Raw!$X52&gt;$C$9,IF(Raw!$X52&lt;$A$9,Raw!S52,-999),-999),-999),-999),-999),-999)</f>
        <v>1.546495</v>
      </c>
      <c r="M52" s="9">
        <f>Raw!Q52</f>
        <v>0.98350599999999999</v>
      </c>
      <c r="N52" s="9">
        <f>IF(Raw!$G52&gt;$C$8,IF(Raw!$Q52&gt;$C$8,IF(Raw!$N52&gt;$C$9,IF(Raw!$N52&lt;$A$9,IF(Raw!$X52&gt;$C$9,IF(Raw!$X52&lt;$A$9,Raw!V52,-999),-999),-999),-999),-999),-999)</f>
        <v>731.3</v>
      </c>
      <c r="O52" s="9">
        <f>IF(Raw!$G52&gt;$C$8,IF(Raw!$Q52&gt;$C$8,IF(Raw!$N52&gt;$C$9,IF(Raw!$N52&lt;$A$9,IF(Raw!$X52&gt;$C$9,IF(Raw!$X52&lt;$A$9,Raw!W52,-999),-999),-999),-999),-999),-999)</f>
        <v>0.16256899999999999</v>
      </c>
      <c r="P52" s="9">
        <f>IF(Raw!$G52&gt;$C$8,IF(Raw!$Q52&gt;$C$8,IF(Raw!$N52&gt;$C$9,IF(Raw!$N52&lt;$A$9,IF(Raw!$X52&gt;$C$9,IF(Raw!$X52&lt;$A$9,Raw!X52,-999),-999),-999),-999),-999),-999)</f>
        <v>481</v>
      </c>
      <c r="R52" s="9">
        <f t="shared" si="4"/>
        <v>0.53270499999999998</v>
      </c>
      <c r="S52" s="9">
        <f t="shared" si="5"/>
        <v>0.33859451859582795</v>
      </c>
      <c r="T52" s="9">
        <f t="shared" si="6"/>
        <v>0.54630199999999984</v>
      </c>
      <c r="U52" s="9">
        <f t="shared" si="7"/>
        <v>0.35325170789430282</v>
      </c>
      <c r="V52" s="15">
        <f t="shared" si="0"/>
        <v>0</v>
      </c>
      <c r="X52" s="11">
        <f t="shared" si="8"/>
        <v>2.1671999999999997E+18</v>
      </c>
      <c r="Y52" s="11">
        <f t="shared" si="9"/>
        <v>7.3360000000000001E-18</v>
      </c>
      <c r="Z52" s="11">
        <f t="shared" si="10"/>
        <v>5.53E-4</v>
      </c>
      <c r="AA52" s="16">
        <f t="shared" si="11"/>
        <v>8.7152902129688636E-3</v>
      </c>
      <c r="AB52" s="9">
        <f t="shared" si="1"/>
        <v>1.0049541804739255</v>
      </c>
      <c r="AC52" s="9">
        <f t="shared" si="2"/>
        <v>0.99128470978703098</v>
      </c>
      <c r="AD52" s="15">
        <f t="shared" si="3"/>
        <v>15.760018468298126</v>
      </c>
      <c r="AE52" s="3">
        <f t="shared" si="12"/>
        <v>883.25439999999981</v>
      </c>
      <c r="AF52" s="2">
        <f t="shared" si="13"/>
        <v>0.25</v>
      </c>
      <c r="AG52" s="9">
        <f t="shared" si="14"/>
        <v>4.2825026464400513E-3</v>
      </c>
      <c r="AH52" s="2">
        <f t="shared" si="15"/>
        <v>0.20722807433853616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119.3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1.034786</v>
      </c>
      <c r="F53" s="9">
        <f>IF(Raw!$G53&gt;$C$8,IF(Raw!$Q53&gt;$C$8,IF(Raw!$N53&gt;$C$9,IF(Raw!$N53&lt;$A$9,IF(Raw!$X53&gt;$C$9,IF(Raw!$X53&lt;$A$9,Raw!I53,-999),-999),-999),-999),-999),-999)</f>
        <v>1.5714429999999999</v>
      </c>
      <c r="G53" s="9">
        <f>Raw!G53</f>
        <v>0.97623199999999999</v>
      </c>
      <c r="H53" s="9">
        <f>IF(Raw!$G53&gt;$C$8,IF(Raw!$Q53&gt;$C$8,IF(Raw!$N53&gt;$C$9,IF(Raw!$N53&lt;$A$9,IF(Raw!$X53&gt;$C$9,IF(Raw!$X53&lt;$A$9,Raw!L53,-999),-999),-999),-999),-999),-999)</f>
        <v>716.8</v>
      </c>
      <c r="I53" s="9">
        <f>IF(Raw!$G53&gt;$C$8,IF(Raw!$Q53&gt;$C$8,IF(Raw!$N53&gt;$C$9,IF(Raw!$N53&lt;$A$9,IF(Raw!$X53&gt;$C$9,IF(Raw!$X53&lt;$A$9,Raw!M53,-999),-999),-999),-999),-999),-999)</f>
        <v>0.18451899999999999</v>
      </c>
      <c r="J53" s="9">
        <f>IF(Raw!$G53&gt;$C$8,IF(Raw!$Q53&gt;$C$8,IF(Raw!$N53&gt;$C$9,IF(Raw!$N53&lt;$A$9,IF(Raw!$X53&gt;$C$9,IF(Raw!$X53&lt;$A$9,Raw!N53,-999),-999),-999),-999),-999),-999)</f>
        <v>598</v>
      </c>
      <c r="K53" s="9">
        <f>IF(Raw!$G53&gt;$C$8,IF(Raw!$Q53&gt;$C$8,IF(Raw!$N53&gt;$C$9,IF(Raw!$N53&lt;$A$9,IF(Raw!$X53&gt;$C$9,IF(Raw!$X53&lt;$A$9,Raw!R53,-999),-999),-999),-999),-999),-999)</f>
        <v>1.001282</v>
      </c>
      <c r="L53" s="9">
        <f>IF(Raw!$G53&gt;$C$8,IF(Raw!$Q53&gt;$C$8,IF(Raw!$N53&gt;$C$9,IF(Raw!$N53&lt;$A$9,IF(Raw!$X53&gt;$C$9,IF(Raw!$X53&lt;$A$9,Raw!S53,-999),-999),-999),-999),-999),-999)</f>
        <v>1.583547</v>
      </c>
      <c r="M53" s="9">
        <f>Raw!Q53</f>
        <v>0.98597900000000005</v>
      </c>
      <c r="N53" s="9">
        <f>IF(Raw!$G53&gt;$C$8,IF(Raw!$Q53&gt;$C$8,IF(Raw!$N53&gt;$C$9,IF(Raw!$N53&lt;$A$9,IF(Raw!$X53&gt;$C$9,IF(Raw!$X53&lt;$A$9,Raw!V53,-999),-999),-999),-999),-999),-999)</f>
        <v>775.9</v>
      </c>
      <c r="O53" s="9">
        <f>IF(Raw!$G53&gt;$C$8,IF(Raw!$Q53&gt;$C$8,IF(Raw!$N53&gt;$C$9,IF(Raw!$N53&lt;$A$9,IF(Raw!$X53&gt;$C$9,IF(Raw!$X53&lt;$A$9,Raw!W53,-999),-999),-999),-999),-999),-999)</f>
        <v>0.168874</v>
      </c>
      <c r="P53" s="9">
        <f>IF(Raw!$G53&gt;$C$8,IF(Raw!$Q53&gt;$C$8,IF(Raw!$N53&gt;$C$9,IF(Raw!$N53&lt;$A$9,IF(Raw!$X53&gt;$C$9,IF(Raw!$X53&lt;$A$9,Raw!X53,-999),-999),-999),-999),-999),-999)</f>
        <v>684</v>
      </c>
      <c r="R53" s="9">
        <f t="shared" si="4"/>
        <v>0.53665699999999994</v>
      </c>
      <c r="S53" s="9">
        <f t="shared" si="5"/>
        <v>0.34150586435524544</v>
      </c>
      <c r="T53" s="9">
        <f t="shared" si="6"/>
        <v>0.58226500000000003</v>
      </c>
      <c r="U53" s="9">
        <f t="shared" si="7"/>
        <v>0.36769669608795952</v>
      </c>
      <c r="V53" s="15">
        <f t="shared" si="0"/>
        <v>0</v>
      </c>
      <c r="X53" s="11">
        <f t="shared" si="8"/>
        <v>2.1671999999999997E+18</v>
      </c>
      <c r="Y53" s="11">
        <f t="shared" si="9"/>
        <v>7.1679999999999991E-18</v>
      </c>
      <c r="Z53" s="11">
        <f t="shared" si="10"/>
        <v>5.9800000000000001E-4</v>
      </c>
      <c r="AA53" s="16">
        <f t="shared" si="11"/>
        <v>9.2041219415264896E-3</v>
      </c>
      <c r="AB53" s="9">
        <f t="shared" si="1"/>
        <v>1.0066412380622829</v>
      </c>
      <c r="AC53" s="9">
        <f t="shared" si="2"/>
        <v>0.99079587805847358</v>
      </c>
      <c r="AD53" s="15">
        <f t="shared" si="3"/>
        <v>15.391508263422223</v>
      </c>
      <c r="AE53" s="3">
        <f t="shared" si="12"/>
        <v>863.02719999999965</v>
      </c>
      <c r="AF53" s="2">
        <f t="shared" si="13"/>
        <v>0.25</v>
      </c>
      <c r="AG53" s="9">
        <f t="shared" si="14"/>
        <v>4.3533897971314451E-3</v>
      </c>
      <c r="AH53" s="2">
        <f t="shared" si="15"/>
        <v>0.21065826666902648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117.8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1.052792</v>
      </c>
      <c r="F54" s="9">
        <f>IF(Raw!$G54&gt;$C$8,IF(Raw!$Q54&gt;$C$8,IF(Raw!$N54&gt;$C$9,IF(Raw!$N54&lt;$A$9,IF(Raw!$X54&gt;$C$9,IF(Raw!$X54&lt;$A$9,Raw!I54,-999),-999),-999),-999),-999),-999)</f>
        <v>1.57267</v>
      </c>
      <c r="G54" s="9">
        <f>Raw!G54</f>
        <v>0.97763299999999997</v>
      </c>
      <c r="H54" s="9">
        <f>IF(Raw!$G54&gt;$C$8,IF(Raw!$Q54&gt;$C$8,IF(Raw!$N54&gt;$C$9,IF(Raw!$N54&lt;$A$9,IF(Raw!$X54&gt;$C$9,IF(Raw!$X54&lt;$A$9,Raw!L54,-999),-999),-999),-999),-999),-999)</f>
        <v>672.8</v>
      </c>
      <c r="I54" s="9">
        <f>IF(Raw!$G54&gt;$C$8,IF(Raw!$Q54&gt;$C$8,IF(Raw!$N54&gt;$C$9,IF(Raw!$N54&lt;$A$9,IF(Raw!$X54&gt;$C$9,IF(Raw!$X54&lt;$A$9,Raw!M54,-999),-999),-999),-999),-999),-999)</f>
        <v>0.218087</v>
      </c>
      <c r="J54" s="9">
        <f>IF(Raw!$G54&gt;$C$8,IF(Raw!$Q54&gt;$C$8,IF(Raw!$N54&gt;$C$9,IF(Raw!$N54&lt;$A$9,IF(Raw!$X54&gt;$C$9,IF(Raw!$X54&lt;$A$9,Raw!N54,-999),-999),-999),-999),-999),-999)</f>
        <v>616</v>
      </c>
      <c r="K54" s="9">
        <f>IF(Raw!$G54&gt;$C$8,IF(Raw!$Q54&gt;$C$8,IF(Raw!$N54&gt;$C$9,IF(Raw!$N54&lt;$A$9,IF(Raw!$X54&gt;$C$9,IF(Raw!$X54&lt;$A$9,Raw!R54,-999),-999),-999),-999),-999),-999)</f>
        <v>1.035623</v>
      </c>
      <c r="L54" s="9">
        <f>IF(Raw!$G54&gt;$C$8,IF(Raw!$Q54&gt;$C$8,IF(Raw!$N54&gt;$C$9,IF(Raw!$N54&lt;$A$9,IF(Raw!$X54&gt;$C$9,IF(Raw!$X54&lt;$A$9,Raw!S54,-999),-999),-999),-999),-999),-999)</f>
        <v>1.6174949999999999</v>
      </c>
      <c r="M54" s="9">
        <f>Raw!Q54</f>
        <v>0.98631999999999997</v>
      </c>
      <c r="N54" s="9">
        <f>IF(Raw!$G54&gt;$C$8,IF(Raw!$Q54&gt;$C$8,IF(Raw!$N54&gt;$C$9,IF(Raw!$N54&lt;$A$9,IF(Raw!$X54&gt;$C$9,IF(Raw!$X54&lt;$A$9,Raw!V54,-999),-999),-999),-999),-999),-999)</f>
        <v>726</v>
      </c>
      <c r="O54" s="9">
        <f>IF(Raw!$G54&gt;$C$8,IF(Raw!$Q54&gt;$C$8,IF(Raw!$N54&gt;$C$9,IF(Raw!$N54&lt;$A$9,IF(Raw!$X54&gt;$C$9,IF(Raw!$X54&lt;$A$9,Raw!W54,-999),-999),-999),-999),-999),-999)</f>
        <v>0.22917999999999999</v>
      </c>
      <c r="P54" s="9">
        <f>IF(Raw!$G54&gt;$C$8,IF(Raw!$Q54&gt;$C$8,IF(Raw!$N54&gt;$C$9,IF(Raw!$N54&lt;$A$9,IF(Raw!$X54&gt;$C$9,IF(Raw!$X54&lt;$A$9,Raw!X54,-999),-999),-999),-999),-999),-999)</f>
        <v>758</v>
      </c>
      <c r="R54" s="9">
        <f t="shared" si="4"/>
        <v>0.51987800000000006</v>
      </c>
      <c r="S54" s="9">
        <f t="shared" si="5"/>
        <v>0.33057030400529042</v>
      </c>
      <c r="T54" s="9">
        <f t="shared" si="6"/>
        <v>0.58187199999999994</v>
      </c>
      <c r="U54" s="9">
        <f t="shared" si="7"/>
        <v>0.3597365061406681</v>
      </c>
      <c r="V54" s="15">
        <f t="shared" si="0"/>
        <v>0</v>
      </c>
      <c r="X54" s="11">
        <f t="shared" si="8"/>
        <v>2.1671999999999997E+18</v>
      </c>
      <c r="Y54" s="11">
        <f t="shared" si="9"/>
        <v>6.7279999999999992E-18</v>
      </c>
      <c r="Z54" s="11">
        <f t="shared" si="10"/>
        <v>6.1600000000000001E-4</v>
      </c>
      <c r="AA54" s="16">
        <f t="shared" si="11"/>
        <v>8.9018922649842496E-3</v>
      </c>
      <c r="AB54" s="9">
        <f t="shared" si="1"/>
        <v>1.0408027618560109</v>
      </c>
      <c r="AC54" s="9">
        <f t="shared" si="2"/>
        <v>0.99109810773501561</v>
      </c>
      <c r="AD54" s="15">
        <f t="shared" si="3"/>
        <v>14.451123806792612</v>
      </c>
      <c r="AE54" s="3">
        <f t="shared" si="12"/>
        <v>810.05119999999965</v>
      </c>
      <c r="AF54" s="2">
        <f t="shared" si="13"/>
        <v>0.25</v>
      </c>
      <c r="AG54" s="9">
        <f t="shared" si="14"/>
        <v>3.998920606201389E-3</v>
      </c>
      <c r="AH54" s="2">
        <f t="shared" si="15"/>
        <v>0.19350568699465387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116.9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1.0576129999999999</v>
      </c>
      <c r="F55" s="9">
        <f>IF(Raw!$G55&gt;$C$8,IF(Raw!$Q55&gt;$C$8,IF(Raw!$N55&gt;$C$9,IF(Raw!$N55&lt;$A$9,IF(Raw!$X55&gt;$C$9,IF(Raw!$X55&lt;$A$9,Raw!I55,-999),-999),-999),-999),-999),-999)</f>
        <v>1.5945910000000001</v>
      </c>
      <c r="G55" s="9">
        <f>Raw!G55</f>
        <v>0.98495500000000002</v>
      </c>
      <c r="H55" s="9">
        <f>IF(Raw!$G55&gt;$C$8,IF(Raw!$Q55&gt;$C$8,IF(Raw!$N55&gt;$C$9,IF(Raw!$N55&lt;$A$9,IF(Raw!$X55&gt;$C$9,IF(Raw!$X55&lt;$A$9,Raw!L55,-999),-999),-999),-999),-999),-999)</f>
        <v>718.7</v>
      </c>
      <c r="I55" s="9">
        <f>IF(Raw!$G55&gt;$C$8,IF(Raw!$Q55&gt;$C$8,IF(Raw!$N55&gt;$C$9,IF(Raw!$N55&lt;$A$9,IF(Raw!$X55&gt;$C$9,IF(Raw!$X55&lt;$A$9,Raw!M55,-999),-999),-999),-999),-999),-999)</f>
        <v>0.140491</v>
      </c>
      <c r="J55" s="9">
        <f>IF(Raw!$G55&gt;$C$8,IF(Raw!$Q55&gt;$C$8,IF(Raw!$N55&gt;$C$9,IF(Raw!$N55&lt;$A$9,IF(Raw!$X55&gt;$C$9,IF(Raw!$X55&lt;$A$9,Raw!N55,-999),-999),-999),-999),-999),-999)</f>
        <v>725</v>
      </c>
      <c r="K55" s="9">
        <f>IF(Raw!$G55&gt;$C$8,IF(Raw!$Q55&gt;$C$8,IF(Raw!$N55&gt;$C$9,IF(Raw!$N55&lt;$A$9,IF(Raw!$X55&gt;$C$9,IF(Raw!$X55&lt;$A$9,Raw!R55,-999),-999),-999),-999),-999),-999)</f>
        <v>1.040443</v>
      </c>
      <c r="L55" s="9">
        <f>IF(Raw!$G55&gt;$C$8,IF(Raw!$Q55&gt;$C$8,IF(Raw!$N55&gt;$C$9,IF(Raw!$N55&lt;$A$9,IF(Raw!$X55&gt;$C$9,IF(Raw!$X55&lt;$A$9,Raw!S55,-999),-999),-999),-999),-999),-999)</f>
        <v>1.614832</v>
      </c>
      <c r="M55" s="9">
        <f>Raw!Q55</f>
        <v>0.987541</v>
      </c>
      <c r="N55" s="9">
        <f>IF(Raw!$G55&gt;$C$8,IF(Raw!$Q55&gt;$C$8,IF(Raw!$N55&gt;$C$9,IF(Raw!$N55&lt;$A$9,IF(Raw!$X55&gt;$C$9,IF(Raw!$X55&lt;$A$9,Raw!V55,-999),-999),-999),-999),-999),-999)</f>
        <v>744.1</v>
      </c>
      <c r="O55" s="9">
        <f>IF(Raw!$G55&gt;$C$8,IF(Raw!$Q55&gt;$C$8,IF(Raw!$N55&gt;$C$9,IF(Raw!$N55&lt;$A$9,IF(Raw!$X55&gt;$C$9,IF(Raw!$X55&lt;$A$9,Raw!W55,-999),-999),-999),-999),-999),-999)</f>
        <v>0.31248399999999998</v>
      </c>
      <c r="P55" s="9">
        <f>IF(Raw!$G55&gt;$C$8,IF(Raw!$Q55&gt;$C$8,IF(Raw!$N55&gt;$C$9,IF(Raw!$N55&lt;$A$9,IF(Raw!$X55&gt;$C$9,IF(Raw!$X55&lt;$A$9,Raw!X55,-999),-999),-999),-999),-999),-999)</f>
        <v>469</v>
      </c>
      <c r="R55" s="9">
        <f t="shared" si="4"/>
        <v>0.53697800000000018</v>
      </c>
      <c r="S55" s="9">
        <f t="shared" si="5"/>
        <v>0.33674967436791009</v>
      </c>
      <c r="T55" s="9">
        <f t="shared" si="6"/>
        <v>0.57438900000000004</v>
      </c>
      <c r="U55" s="9">
        <f t="shared" si="7"/>
        <v>0.35569582470498479</v>
      </c>
      <c r="V55" s="15">
        <f t="shared" si="0"/>
        <v>0</v>
      </c>
      <c r="X55" s="11">
        <f t="shared" si="8"/>
        <v>2.1671999999999997E+18</v>
      </c>
      <c r="Y55" s="11">
        <f t="shared" si="9"/>
        <v>7.1870000000000004E-18</v>
      </c>
      <c r="Z55" s="11">
        <f t="shared" si="10"/>
        <v>7.2499999999999995E-4</v>
      </c>
      <c r="AA55" s="16">
        <f t="shared" si="11"/>
        <v>1.116626468014576E-2</v>
      </c>
      <c r="AB55" s="9">
        <f t="shared" si="1"/>
        <v>1.0468567796033643</v>
      </c>
      <c r="AC55" s="9">
        <f t="shared" si="2"/>
        <v>0.98883373531985408</v>
      </c>
      <c r="AD55" s="15">
        <f t="shared" si="3"/>
        <v>15.401744386407945</v>
      </c>
      <c r="AE55" s="3">
        <f t="shared" si="12"/>
        <v>865.31479999999976</v>
      </c>
      <c r="AF55" s="2">
        <f t="shared" si="13"/>
        <v>0.25</v>
      </c>
      <c r="AG55" s="9">
        <f t="shared" si="14"/>
        <v>4.2141047472451874E-3</v>
      </c>
      <c r="AH55" s="2">
        <f t="shared" si="15"/>
        <v>0.20391833559249348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115.6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1.07551</v>
      </c>
      <c r="F56" s="9">
        <f>IF(Raw!$G56&gt;$C$8,IF(Raw!$Q56&gt;$C$8,IF(Raw!$N56&gt;$C$9,IF(Raw!$N56&lt;$A$9,IF(Raw!$X56&gt;$C$9,IF(Raw!$X56&lt;$A$9,Raw!I56,-999),-999),-999),-999),-999),-999)</f>
        <v>1.6185039999999999</v>
      </c>
      <c r="G56" s="9">
        <f>Raw!G56</f>
        <v>0.99017200000000005</v>
      </c>
      <c r="H56" s="9">
        <f>IF(Raw!$G56&gt;$C$8,IF(Raw!$Q56&gt;$C$8,IF(Raw!$N56&gt;$C$9,IF(Raw!$N56&lt;$A$9,IF(Raw!$X56&gt;$C$9,IF(Raw!$X56&lt;$A$9,Raw!L56,-999),-999),-999),-999),-999),-999)</f>
        <v>676.3</v>
      </c>
      <c r="I56" s="9">
        <f>IF(Raw!$G56&gt;$C$8,IF(Raw!$Q56&gt;$C$8,IF(Raw!$N56&gt;$C$9,IF(Raw!$N56&lt;$A$9,IF(Raw!$X56&gt;$C$9,IF(Raw!$X56&lt;$A$9,Raw!M56,-999),-999),-999),-999),-999),-999)</f>
        <v>0.22492799999999999</v>
      </c>
      <c r="J56" s="9">
        <f>IF(Raw!$G56&gt;$C$8,IF(Raw!$Q56&gt;$C$8,IF(Raw!$N56&gt;$C$9,IF(Raw!$N56&lt;$A$9,IF(Raw!$X56&gt;$C$9,IF(Raw!$X56&lt;$A$9,Raw!N56,-999),-999),-999),-999),-999),-999)</f>
        <v>373</v>
      </c>
      <c r="K56" s="9">
        <f>IF(Raw!$G56&gt;$C$8,IF(Raw!$Q56&gt;$C$8,IF(Raw!$N56&gt;$C$9,IF(Raw!$N56&lt;$A$9,IF(Raw!$X56&gt;$C$9,IF(Raw!$X56&lt;$A$9,Raw!R56,-999),-999),-999),-999),-999),-999)</f>
        <v>1.047102</v>
      </c>
      <c r="L56" s="9">
        <f>IF(Raw!$G56&gt;$C$8,IF(Raw!$Q56&gt;$C$8,IF(Raw!$N56&gt;$C$9,IF(Raw!$N56&lt;$A$9,IF(Raw!$X56&gt;$C$9,IF(Raw!$X56&lt;$A$9,Raw!S56,-999),-999),-999),-999),-999),-999)</f>
        <v>1.66191</v>
      </c>
      <c r="M56" s="9">
        <f>Raw!Q56</f>
        <v>0.98808499999999999</v>
      </c>
      <c r="N56" s="9">
        <f>IF(Raw!$G56&gt;$C$8,IF(Raw!$Q56&gt;$C$8,IF(Raw!$N56&gt;$C$9,IF(Raw!$N56&lt;$A$9,IF(Raw!$X56&gt;$C$9,IF(Raw!$X56&lt;$A$9,Raw!V56,-999),-999),-999),-999),-999),-999)</f>
        <v>768.5</v>
      </c>
      <c r="O56" s="9">
        <f>IF(Raw!$G56&gt;$C$8,IF(Raw!$Q56&gt;$C$8,IF(Raw!$N56&gt;$C$9,IF(Raw!$N56&lt;$A$9,IF(Raw!$X56&gt;$C$9,IF(Raw!$X56&lt;$A$9,Raw!W56,-999),-999),-999),-999),-999),-999)</f>
        <v>0.28778199999999998</v>
      </c>
      <c r="P56" s="9">
        <f>IF(Raw!$G56&gt;$C$8,IF(Raw!$Q56&gt;$C$8,IF(Raw!$N56&gt;$C$9,IF(Raw!$N56&lt;$A$9,IF(Raw!$X56&gt;$C$9,IF(Raw!$X56&lt;$A$9,Raw!X56,-999),-999),-999),-999),-999),-999)</f>
        <v>495</v>
      </c>
      <c r="R56" s="9">
        <f t="shared" si="4"/>
        <v>0.54299399999999998</v>
      </c>
      <c r="S56" s="9">
        <f t="shared" si="5"/>
        <v>0.33549129319420895</v>
      </c>
      <c r="T56" s="9">
        <f t="shared" si="6"/>
        <v>0.61480800000000002</v>
      </c>
      <c r="U56" s="9">
        <f t="shared" si="7"/>
        <v>0.36994061050237381</v>
      </c>
      <c r="V56" s="15">
        <f t="shared" si="0"/>
        <v>0</v>
      </c>
      <c r="X56" s="11">
        <f t="shared" si="8"/>
        <v>2.708999999999999E+18</v>
      </c>
      <c r="Y56" s="11">
        <f t="shared" si="9"/>
        <v>6.7629999999999994E-18</v>
      </c>
      <c r="Z56" s="11">
        <f t="shared" si="10"/>
        <v>3.7299999999999996E-4</v>
      </c>
      <c r="AA56" s="16">
        <f t="shared" si="11"/>
        <v>6.7873379194232251E-3</v>
      </c>
      <c r="AB56" s="9">
        <f t="shared" si="1"/>
        <v>1.0512749096515648</v>
      </c>
      <c r="AC56" s="9">
        <f t="shared" si="2"/>
        <v>0.99321266208057668</v>
      </c>
      <c r="AD56" s="15">
        <f t="shared" si="3"/>
        <v>18.196616405960388</v>
      </c>
      <c r="AE56" s="3">
        <f t="shared" si="12"/>
        <v>814.26519999999971</v>
      </c>
      <c r="AF56" s="2">
        <f t="shared" si="13"/>
        <v>0.25</v>
      </c>
      <c r="AG56" s="9">
        <f t="shared" si="14"/>
        <v>5.1782056786911519E-3</v>
      </c>
      <c r="AH56" s="2">
        <f t="shared" si="15"/>
        <v>0.2505706779226532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114.4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1.051728</v>
      </c>
      <c r="F57" s="9">
        <f>IF(Raw!$G57&gt;$C$8,IF(Raw!$Q57&gt;$C$8,IF(Raw!$N57&gt;$C$9,IF(Raw!$N57&lt;$A$9,IF(Raw!$X57&gt;$C$9,IF(Raw!$X57&lt;$A$9,Raw!I57,-999),-999),-999),-999),-999),-999)</f>
        <v>1.605496</v>
      </c>
      <c r="G57" s="9">
        <f>Raw!G57</f>
        <v>0.98268</v>
      </c>
      <c r="H57" s="9">
        <f>IF(Raw!$G57&gt;$C$8,IF(Raw!$Q57&gt;$C$8,IF(Raw!$N57&gt;$C$9,IF(Raw!$N57&lt;$A$9,IF(Raw!$X57&gt;$C$9,IF(Raw!$X57&lt;$A$9,Raw!L57,-999),-999),-999),-999),-999),-999)</f>
        <v>713.3</v>
      </c>
      <c r="I57" s="9">
        <f>IF(Raw!$G57&gt;$C$8,IF(Raw!$Q57&gt;$C$8,IF(Raw!$N57&gt;$C$9,IF(Raw!$N57&lt;$A$9,IF(Raw!$X57&gt;$C$9,IF(Raw!$X57&lt;$A$9,Raw!M57,-999),-999),-999),-999),-999),-999)</f>
        <v>0.216367</v>
      </c>
      <c r="J57" s="9">
        <f>IF(Raw!$G57&gt;$C$8,IF(Raw!$Q57&gt;$C$8,IF(Raw!$N57&gt;$C$9,IF(Raw!$N57&lt;$A$9,IF(Raw!$X57&gt;$C$9,IF(Raw!$X57&lt;$A$9,Raw!N57,-999),-999),-999),-999),-999),-999)</f>
        <v>470</v>
      </c>
      <c r="K57" s="9">
        <f>IF(Raw!$G57&gt;$C$8,IF(Raw!$Q57&gt;$C$8,IF(Raw!$N57&gt;$C$9,IF(Raw!$N57&lt;$A$9,IF(Raw!$X57&gt;$C$9,IF(Raw!$X57&lt;$A$9,Raw!R57,-999),-999),-999),-999),-999),-999)</f>
        <v>1.073135</v>
      </c>
      <c r="L57" s="9">
        <f>IF(Raw!$G57&gt;$C$8,IF(Raw!$Q57&gt;$C$8,IF(Raw!$N57&gt;$C$9,IF(Raw!$N57&lt;$A$9,IF(Raw!$X57&gt;$C$9,IF(Raw!$X57&lt;$A$9,Raw!S57,-999),-999),-999),-999),-999),-999)</f>
        <v>1.686812</v>
      </c>
      <c r="M57" s="9">
        <f>Raw!Q57</f>
        <v>0.98991200000000001</v>
      </c>
      <c r="N57" s="9">
        <f>IF(Raw!$G57&gt;$C$8,IF(Raw!$Q57&gt;$C$8,IF(Raw!$N57&gt;$C$9,IF(Raw!$N57&lt;$A$9,IF(Raw!$X57&gt;$C$9,IF(Raw!$X57&lt;$A$9,Raw!V57,-999),-999),-999),-999),-999),-999)</f>
        <v>683.1</v>
      </c>
      <c r="O57" s="9">
        <f>IF(Raw!$G57&gt;$C$8,IF(Raw!$Q57&gt;$C$8,IF(Raw!$N57&gt;$C$9,IF(Raw!$N57&lt;$A$9,IF(Raw!$X57&gt;$C$9,IF(Raw!$X57&lt;$A$9,Raw!W57,-999),-999),-999),-999),-999),-999)</f>
        <v>0.17293900000000001</v>
      </c>
      <c r="P57" s="9">
        <f>IF(Raw!$G57&gt;$C$8,IF(Raw!$Q57&gt;$C$8,IF(Raw!$N57&gt;$C$9,IF(Raw!$N57&lt;$A$9,IF(Raw!$X57&gt;$C$9,IF(Raw!$X57&lt;$A$9,Raw!X57,-999),-999),-999),-999),-999),-999)</f>
        <v>552</v>
      </c>
      <c r="R57" s="9">
        <f t="shared" si="4"/>
        <v>0.55376800000000004</v>
      </c>
      <c r="S57" s="9">
        <f t="shared" si="5"/>
        <v>0.34492019911603644</v>
      </c>
      <c r="T57" s="9">
        <f t="shared" si="6"/>
        <v>0.61367700000000003</v>
      </c>
      <c r="U57" s="9">
        <f t="shared" si="7"/>
        <v>0.36380877062766925</v>
      </c>
      <c r="V57" s="15">
        <f t="shared" si="0"/>
        <v>0</v>
      </c>
      <c r="X57" s="11">
        <f t="shared" si="8"/>
        <v>2.708999999999999E+18</v>
      </c>
      <c r="Y57" s="11">
        <f t="shared" si="9"/>
        <v>7.1329999999999989E-18</v>
      </c>
      <c r="Z57" s="11">
        <f t="shared" si="10"/>
        <v>4.6999999999999999E-4</v>
      </c>
      <c r="AA57" s="16">
        <f t="shared" si="11"/>
        <v>9.0002101352522259E-3</v>
      </c>
      <c r="AB57" s="9">
        <f t="shared" si="1"/>
        <v>1.078658221955171</v>
      </c>
      <c r="AC57" s="9">
        <f t="shared" si="2"/>
        <v>0.9909997898647479</v>
      </c>
      <c r="AD57" s="15">
        <f t="shared" si="3"/>
        <v>19.149383266494102</v>
      </c>
      <c r="AE57" s="3">
        <f t="shared" si="12"/>
        <v>858.8131999999996</v>
      </c>
      <c r="AF57" s="2">
        <f t="shared" si="13"/>
        <v>0.25</v>
      </c>
      <c r="AG57" s="9">
        <f t="shared" si="14"/>
        <v>5.3590104495856005E-3</v>
      </c>
      <c r="AH57" s="2">
        <f t="shared" si="15"/>
        <v>0.25931972669085956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113.1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1.0587230000000001</v>
      </c>
      <c r="F58" s="9">
        <f>IF(Raw!$G58&gt;$C$8,IF(Raw!$Q58&gt;$C$8,IF(Raw!$N58&gt;$C$9,IF(Raw!$N58&lt;$A$9,IF(Raw!$X58&gt;$C$9,IF(Raw!$X58&lt;$A$9,Raw!I58,-999),-999),-999),-999),-999),-999)</f>
        <v>1.6062000000000001</v>
      </c>
      <c r="G58" s="9">
        <f>Raw!G58</f>
        <v>0.98494899999999996</v>
      </c>
      <c r="H58" s="9">
        <f>IF(Raw!$G58&gt;$C$8,IF(Raw!$Q58&gt;$C$8,IF(Raw!$N58&gt;$C$9,IF(Raw!$N58&lt;$A$9,IF(Raw!$X58&gt;$C$9,IF(Raw!$X58&lt;$A$9,Raw!L58,-999),-999),-999),-999),-999),-999)</f>
        <v>688.8</v>
      </c>
      <c r="I58" s="9">
        <f>IF(Raw!$G58&gt;$C$8,IF(Raw!$Q58&gt;$C$8,IF(Raw!$N58&gt;$C$9,IF(Raw!$N58&lt;$A$9,IF(Raw!$X58&gt;$C$9,IF(Raw!$X58&lt;$A$9,Raw!M58,-999),-999),-999),-999),-999),-999)</f>
        <v>0.148925</v>
      </c>
      <c r="J58" s="9">
        <f>IF(Raw!$G58&gt;$C$8,IF(Raw!$Q58&gt;$C$8,IF(Raw!$N58&gt;$C$9,IF(Raw!$N58&lt;$A$9,IF(Raw!$X58&gt;$C$9,IF(Raw!$X58&lt;$A$9,Raw!N58,-999),-999),-999),-999),-999),-999)</f>
        <v>891</v>
      </c>
      <c r="K58" s="9">
        <f>IF(Raw!$G58&gt;$C$8,IF(Raw!$Q58&gt;$C$8,IF(Raw!$N58&gt;$C$9,IF(Raw!$N58&lt;$A$9,IF(Raw!$X58&gt;$C$9,IF(Raw!$X58&lt;$A$9,Raw!R58,-999),-999),-999),-999),-999),-999)</f>
        <v>1.0365759999999999</v>
      </c>
      <c r="L58" s="9">
        <f>IF(Raw!$G58&gt;$C$8,IF(Raw!$Q58&gt;$C$8,IF(Raw!$N58&gt;$C$9,IF(Raw!$N58&lt;$A$9,IF(Raw!$X58&gt;$C$9,IF(Raw!$X58&lt;$A$9,Raw!S58,-999),-999),-999),-999),-999),-999)</f>
        <v>1.662118</v>
      </c>
      <c r="M58" s="9">
        <f>Raw!Q58</f>
        <v>0.98919500000000005</v>
      </c>
      <c r="N58" s="9">
        <f>IF(Raw!$G58&gt;$C$8,IF(Raw!$Q58&gt;$C$8,IF(Raw!$N58&gt;$C$9,IF(Raw!$N58&lt;$A$9,IF(Raw!$X58&gt;$C$9,IF(Raw!$X58&lt;$A$9,Raw!V58,-999),-999),-999),-999),-999),-999)</f>
        <v>754.6</v>
      </c>
      <c r="O58" s="9">
        <f>IF(Raw!$G58&gt;$C$8,IF(Raw!$Q58&gt;$C$8,IF(Raw!$N58&gt;$C$9,IF(Raw!$N58&lt;$A$9,IF(Raw!$X58&gt;$C$9,IF(Raw!$X58&lt;$A$9,Raw!W58,-999),-999),-999),-999),-999),-999)</f>
        <v>0.18373700000000001</v>
      </c>
      <c r="P58" s="9">
        <f>IF(Raw!$G58&gt;$C$8,IF(Raw!$Q58&gt;$C$8,IF(Raw!$N58&gt;$C$9,IF(Raw!$N58&lt;$A$9,IF(Raw!$X58&gt;$C$9,IF(Raw!$X58&lt;$A$9,Raw!X58,-999),-999),-999),-999),-999),-999)</f>
        <v>277</v>
      </c>
      <c r="R58" s="9">
        <f t="shared" si="4"/>
        <v>0.54747699999999999</v>
      </c>
      <c r="S58" s="9">
        <f t="shared" si="5"/>
        <v>0.34085232225127626</v>
      </c>
      <c r="T58" s="9">
        <f t="shared" si="6"/>
        <v>0.62554200000000004</v>
      </c>
      <c r="U58" s="9">
        <f t="shared" si="7"/>
        <v>0.37635234080853469</v>
      </c>
      <c r="V58" s="15">
        <f t="shared" si="0"/>
        <v>0</v>
      </c>
      <c r="X58" s="11">
        <f t="shared" si="8"/>
        <v>2.708999999999999E+18</v>
      </c>
      <c r="Y58" s="11">
        <f t="shared" si="9"/>
        <v>6.8879999999999991E-18</v>
      </c>
      <c r="Z58" s="11">
        <f t="shared" si="10"/>
        <v>8.9099999999999997E-4</v>
      </c>
      <c r="AA58" s="16">
        <f t="shared" si="11"/>
        <v>1.6353803105406645E-2</v>
      </c>
      <c r="AB58" s="9">
        <f t="shared" si="1"/>
        <v>1.0468059907021623</v>
      </c>
      <c r="AC58" s="9">
        <f t="shared" si="2"/>
        <v>0.98364619689459321</v>
      </c>
      <c r="AD58" s="15">
        <f t="shared" si="3"/>
        <v>18.354436706404766</v>
      </c>
      <c r="AE58" s="3">
        <f t="shared" si="12"/>
        <v>829.31519999999966</v>
      </c>
      <c r="AF58" s="2">
        <f t="shared" si="13"/>
        <v>0.25</v>
      </c>
      <c r="AG58" s="9">
        <f t="shared" si="14"/>
        <v>5.3136424759057891E-3</v>
      </c>
      <c r="AH58" s="2">
        <f t="shared" si="15"/>
        <v>0.25712439405513454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111.8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1.0719650000000001</v>
      </c>
      <c r="F59" s="9">
        <f>IF(Raw!$G59&gt;$C$8,IF(Raw!$Q59&gt;$C$8,IF(Raw!$N59&gt;$C$9,IF(Raw!$N59&lt;$A$9,IF(Raw!$X59&gt;$C$9,IF(Raw!$X59&lt;$A$9,Raw!I59,-999),-999),-999),-999),-999),-999)</f>
        <v>1.6451210000000001</v>
      </c>
      <c r="G59" s="9">
        <f>Raw!G59</f>
        <v>0.98565899999999995</v>
      </c>
      <c r="H59" s="9">
        <f>IF(Raw!$G59&gt;$C$8,IF(Raw!$Q59&gt;$C$8,IF(Raw!$N59&gt;$C$9,IF(Raw!$N59&lt;$A$9,IF(Raw!$X59&gt;$C$9,IF(Raw!$X59&lt;$A$9,Raw!L59,-999),-999),-999),-999),-999),-999)</f>
        <v>677.1</v>
      </c>
      <c r="I59" s="9">
        <f>IF(Raw!$G59&gt;$C$8,IF(Raw!$Q59&gt;$C$8,IF(Raw!$N59&gt;$C$9,IF(Raw!$N59&lt;$A$9,IF(Raw!$X59&gt;$C$9,IF(Raw!$X59&lt;$A$9,Raw!M59,-999),-999),-999),-999),-999),-999)</f>
        <v>0.113858</v>
      </c>
      <c r="J59" s="9">
        <f>IF(Raw!$G59&gt;$C$8,IF(Raw!$Q59&gt;$C$8,IF(Raw!$N59&gt;$C$9,IF(Raw!$N59&lt;$A$9,IF(Raw!$X59&gt;$C$9,IF(Raw!$X59&lt;$A$9,Raw!N59,-999),-999),-999),-999),-999),-999)</f>
        <v>707</v>
      </c>
      <c r="K59" s="9">
        <f>IF(Raw!$G59&gt;$C$8,IF(Raw!$Q59&gt;$C$8,IF(Raw!$N59&gt;$C$9,IF(Raw!$N59&lt;$A$9,IF(Raw!$X59&gt;$C$9,IF(Raw!$X59&lt;$A$9,Raw!R59,-999),-999),-999),-999),-999),-999)</f>
        <v>1.055167</v>
      </c>
      <c r="L59" s="9">
        <f>IF(Raw!$G59&gt;$C$8,IF(Raw!$Q59&gt;$C$8,IF(Raw!$N59&gt;$C$9,IF(Raw!$N59&lt;$A$9,IF(Raw!$X59&gt;$C$9,IF(Raw!$X59&lt;$A$9,Raw!S59,-999),-999),-999),-999),-999),-999)</f>
        <v>1.6407069999999999</v>
      </c>
      <c r="M59" s="9">
        <f>Raw!Q59</f>
        <v>0.98658000000000001</v>
      </c>
      <c r="N59" s="9">
        <f>IF(Raw!$G59&gt;$C$8,IF(Raw!$Q59&gt;$C$8,IF(Raw!$N59&gt;$C$9,IF(Raw!$N59&lt;$A$9,IF(Raw!$X59&gt;$C$9,IF(Raw!$X59&lt;$A$9,Raw!V59,-999),-999),-999),-999),-999),-999)</f>
        <v>718</v>
      </c>
      <c r="O59" s="9">
        <f>IF(Raw!$G59&gt;$C$8,IF(Raw!$Q59&gt;$C$8,IF(Raw!$N59&gt;$C$9,IF(Raw!$N59&lt;$A$9,IF(Raw!$X59&gt;$C$9,IF(Raw!$X59&lt;$A$9,Raw!W59,-999),-999),-999),-999),-999),-999)</f>
        <v>0.218971</v>
      </c>
      <c r="P59" s="9">
        <f>IF(Raw!$G59&gt;$C$8,IF(Raw!$Q59&gt;$C$8,IF(Raw!$N59&gt;$C$9,IF(Raw!$N59&lt;$A$9,IF(Raw!$X59&gt;$C$9,IF(Raw!$X59&lt;$A$9,Raw!X59,-999),-999),-999),-999),-999),-999)</f>
        <v>485</v>
      </c>
      <c r="R59" s="9">
        <f t="shared" si="4"/>
        <v>0.573156</v>
      </c>
      <c r="S59" s="9">
        <f t="shared" si="5"/>
        <v>0.34839747349890982</v>
      </c>
      <c r="T59" s="9">
        <f t="shared" si="6"/>
        <v>0.58553999999999995</v>
      </c>
      <c r="U59" s="9">
        <f t="shared" si="7"/>
        <v>0.35688273408963328</v>
      </c>
      <c r="V59" s="15">
        <f t="shared" si="0"/>
        <v>0</v>
      </c>
      <c r="X59" s="11">
        <f t="shared" si="8"/>
        <v>2.708999999999999E+18</v>
      </c>
      <c r="Y59" s="11">
        <f t="shared" si="9"/>
        <v>6.7709999999999996E-18</v>
      </c>
      <c r="Z59" s="11">
        <f t="shared" si="10"/>
        <v>7.0699999999999995E-4</v>
      </c>
      <c r="AA59" s="16">
        <f t="shared" si="11"/>
        <v>1.2802223393591054E-2</v>
      </c>
      <c r="AB59" s="9">
        <f t="shared" si="1"/>
        <v>1.0626632138858834</v>
      </c>
      <c r="AC59" s="9">
        <f t="shared" si="2"/>
        <v>0.98719777660640884</v>
      </c>
      <c r="AD59" s="15">
        <f t="shared" si="3"/>
        <v>18.107812437893994</v>
      </c>
      <c r="AE59" s="3">
        <f t="shared" si="12"/>
        <v>815.22839999999974</v>
      </c>
      <c r="AF59" s="2">
        <f t="shared" si="13"/>
        <v>0.25</v>
      </c>
      <c r="AG59" s="9">
        <f t="shared" si="14"/>
        <v>4.971050470167597E-3</v>
      </c>
      <c r="AH59" s="2">
        <f t="shared" si="15"/>
        <v>0.24054654519100863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110.9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1.080681</v>
      </c>
      <c r="F60" s="9">
        <f>IF(Raw!$G60&gt;$C$8,IF(Raw!$Q60&gt;$C$8,IF(Raw!$N60&gt;$C$9,IF(Raw!$N60&lt;$A$9,IF(Raw!$X60&gt;$C$9,IF(Raw!$X60&lt;$A$9,Raw!I60,-999),-999),-999),-999),-999),-999)</f>
        <v>1.5891010000000001</v>
      </c>
      <c r="G60" s="9">
        <f>Raw!G60</f>
        <v>0.98386899999999999</v>
      </c>
      <c r="H60" s="9">
        <f>IF(Raw!$G60&gt;$C$8,IF(Raw!$Q60&gt;$C$8,IF(Raw!$N60&gt;$C$9,IF(Raw!$N60&lt;$A$9,IF(Raw!$X60&gt;$C$9,IF(Raw!$X60&lt;$A$9,Raw!L60,-999),-999),-999),-999),-999),-999)</f>
        <v>671.3</v>
      </c>
      <c r="I60" s="9">
        <f>IF(Raw!$G60&gt;$C$8,IF(Raw!$Q60&gt;$C$8,IF(Raw!$N60&gt;$C$9,IF(Raw!$N60&lt;$A$9,IF(Raw!$X60&gt;$C$9,IF(Raw!$X60&lt;$A$9,Raw!M60,-999),-999),-999),-999),-999),-999)</f>
        <v>0.34623500000000001</v>
      </c>
      <c r="J60" s="9">
        <f>IF(Raw!$G60&gt;$C$8,IF(Raw!$Q60&gt;$C$8,IF(Raw!$N60&gt;$C$9,IF(Raw!$N60&lt;$A$9,IF(Raw!$X60&gt;$C$9,IF(Raw!$X60&lt;$A$9,Raw!N60,-999),-999),-999),-999),-999),-999)</f>
        <v>712</v>
      </c>
      <c r="K60" s="9">
        <f>IF(Raw!$G60&gt;$C$8,IF(Raw!$Q60&gt;$C$8,IF(Raw!$N60&gt;$C$9,IF(Raw!$N60&lt;$A$9,IF(Raw!$X60&gt;$C$9,IF(Raw!$X60&lt;$A$9,Raw!R60,-999),-999),-999),-999),-999),-999)</f>
        <v>1.039204</v>
      </c>
      <c r="L60" s="9">
        <f>IF(Raw!$G60&gt;$C$8,IF(Raw!$Q60&gt;$C$8,IF(Raw!$N60&gt;$C$9,IF(Raw!$N60&lt;$A$9,IF(Raw!$X60&gt;$C$9,IF(Raw!$X60&lt;$A$9,Raw!S60,-999),-999),-999),-999),-999),-999)</f>
        <v>1.6494789999999999</v>
      </c>
      <c r="M60" s="9">
        <f>Raw!Q60</f>
        <v>0.98477899999999996</v>
      </c>
      <c r="N60" s="9">
        <f>IF(Raw!$G60&gt;$C$8,IF(Raw!$Q60&gt;$C$8,IF(Raw!$N60&gt;$C$9,IF(Raw!$N60&lt;$A$9,IF(Raw!$X60&gt;$C$9,IF(Raw!$X60&lt;$A$9,Raw!V60,-999),-999),-999),-999),-999),-999)</f>
        <v>751.6</v>
      </c>
      <c r="O60" s="9">
        <f>IF(Raw!$G60&gt;$C$8,IF(Raw!$Q60&gt;$C$8,IF(Raw!$N60&gt;$C$9,IF(Raw!$N60&lt;$A$9,IF(Raw!$X60&gt;$C$9,IF(Raw!$X60&lt;$A$9,Raw!W60,-999),-999),-999),-999),-999),-999)</f>
        <v>0.15182399999999999</v>
      </c>
      <c r="P60" s="9">
        <f>IF(Raw!$G60&gt;$C$8,IF(Raw!$Q60&gt;$C$8,IF(Raw!$N60&gt;$C$9,IF(Raw!$N60&lt;$A$9,IF(Raw!$X60&gt;$C$9,IF(Raw!$X60&lt;$A$9,Raw!X60,-999),-999),-999),-999),-999),-999)</f>
        <v>583</v>
      </c>
      <c r="R60" s="9">
        <f t="shared" si="4"/>
        <v>0.50842000000000009</v>
      </c>
      <c r="S60" s="9">
        <f t="shared" si="5"/>
        <v>0.31994190425907482</v>
      </c>
      <c r="T60" s="9">
        <f t="shared" si="6"/>
        <v>0.6102749999999999</v>
      </c>
      <c r="U60" s="9">
        <f t="shared" si="7"/>
        <v>0.36998046049692052</v>
      </c>
      <c r="V60" s="15">
        <f t="shared" si="0"/>
        <v>0</v>
      </c>
      <c r="X60" s="11">
        <f t="shared" si="8"/>
        <v>2.708999999999999E+18</v>
      </c>
      <c r="Y60" s="11">
        <f t="shared" si="9"/>
        <v>6.7129999999999989E-18</v>
      </c>
      <c r="Z60" s="11">
        <f t="shared" si="10"/>
        <v>7.1199999999999996E-4</v>
      </c>
      <c r="AA60" s="16">
        <f t="shared" si="11"/>
        <v>1.2782578155841887E-2</v>
      </c>
      <c r="AB60" s="9">
        <f t="shared" si="1"/>
        <v>1.0470048878840563</v>
      </c>
      <c r="AC60" s="9">
        <f t="shared" si="2"/>
        <v>0.98721742184415828</v>
      </c>
      <c r="AD60" s="15">
        <f t="shared" si="3"/>
        <v>17.953059207643101</v>
      </c>
      <c r="AE60" s="3">
        <f t="shared" si="12"/>
        <v>808.24519999999961</v>
      </c>
      <c r="AF60" s="2">
        <f t="shared" si="13"/>
        <v>0.25</v>
      </c>
      <c r="AG60" s="9">
        <f t="shared" si="14"/>
        <v>5.109447009978672E-3</v>
      </c>
      <c r="AH60" s="2">
        <f t="shared" si="15"/>
        <v>0.24724348172740668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109.6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1.053671</v>
      </c>
      <c r="F61" s="9">
        <f>IF(Raw!$G61&gt;$C$8,IF(Raw!$Q61&gt;$C$8,IF(Raw!$N61&gt;$C$9,IF(Raw!$N61&lt;$A$9,IF(Raw!$X61&gt;$C$9,IF(Raw!$X61&lt;$A$9,Raw!I61,-999),-999),-999),-999),-999),-999)</f>
        <v>1.56734</v>
      </c>
      <c r="G61" s="9">
        <f>Raw!G61</f>
        <v>0.98423899999999998</v>
      </c>
      <c r="H61" s="9">
        <f>IF(Raw!$G61&gt;$C$8,IF(Raw!$Q61&gt;$C$8,IF(Raw!$N61&gt;$C$9,IF(Raw!$N61&lt;$A$9,IF(Raw!$X61&gt;$C$9,IF(Raw!$X61&lt;$A$9,Raw!L61,-999),-999),-999),-999),-999),-999)</f>
        <v>694.1</v>
      </c>
      <c r="I61" s="9">
        <f>IF(Raw!$G61&gt;$C$8,IF(Raw!$Q61&gt;$C$8,IF(Raw!$N61&gt;$C$9,IF(Raw!$N61&lt;$A$9,IF(Raw!$X61&gt;$C$9,IF(Raw!$X61&lt;$A$9,Raw!M61,-999),-999),-999),-999),-999),-999)</f>
        <v>0.26192300000000002</v>
      </c>
      <c r="J61" s="9">
        <f>IF(Raw!$G61&gt;$C$8,IF(Raw!$Q61&gt;$C$8,IF(Raw!$N61&gt;$C$9,IF(Raw!$N61&lt;$A$9,IF(Raw!$X61&gt;$C$9,IF(Raw!$X61&lt;$A$9,Raw!N61,-999),-999),-999),-999),-999),-999)</f>
        <v>417</v>
      </c>
      <c r="K61" s="9">
        <f>IF(Raw!$G61&gt;$C$8,IF(Raw!$Q61&gt;$C$8,IF(Raw!$N61&gt;$C$9,IF(Raw!$N61&lt;$A$9,IF(Raw!$X61&gt;$C$9,IF(Raw!$X61&lt;$A$9,Raw!R61,-999),-999),-999),-999),-999),-999)</f>
        <v>1.0250570000000001</v>
      </c>
      <c r="L61" s="9">
        <f>IF(Raw!$G61&gt;$C$8,IF(Raw!$Q61&gt;$C$8,IF(Raw!$N61&gt;$C$9,IF(Raw!$N61&lt;$A$9,IF(Raw!$X61&gt;$C$9,IF(Raw!$X61&lt;$A$9,Raw!S61,-999),-999),-999),-999),-999),-999)</f>
        <v>1.6298280000000001</v>
      </c>
      <c r="M61" s="9">
        <f>Raw!Q61</f>
        <v>0.98658000000000001</v>
      </c>
      <c r="N61" s="9">
        <f>IF(Raw!$G61&gt;$C$8,IF(Raw!$Q61&gt;$C$8,IF(Raw!$N61&gt;$C$9,IF(Raw!$N61&lt;$A$9,IF(Raw!$X61&gt;$C$9,IF(Raw!$X61&lt;$A$9,Raw!V61,-999),-999),-999),-999),-999),-999)</f>
        <v>737.4</v>
      </c>
      <c r="O61" s="9">
        <f>IF(Raw!$G61&gt;$C$8,IF(Raw!$Q61&gt;$C$8,IF(Raw!$N61&gt;$C$9,IF(Raw!$N61&lt;$A$9,IF(Raw!$X61&gt;$C$9,IF(Raw!$X61&lt;$A$9,Raw!W61,-999),-999),-999),-999),-999),-999)</f>
        <v>0.20553399999999999</v>
      </c>
      <c r="P61" s="9">
        <f>IF(Raw!$G61&gt;$C$8,IF(Raw!$Q61&gt;$C$8,IF(Raw!$N61&gt;$C$9,IF(Raw!$N61&lt;$A$9,IF(Raw!$X61&gt;$C$9,IF(Raw!$X61&lt;$A$9,Raw!X61,-999),-999),-999),-999),-999),-999)</f>
        <v>651</v>
      </c>
      <c r="R61" s="9">
        <f t="shared" si="4"/>
        <v>0.51366899999999993</v>
      </c>
      <c r="S61" s="9">
        <f t="shared" si="5"/>
        <v>0.32773297433868842</v>
      </c>
      <c r="T61" s="9">
        <f t="shared" si="6"/>
        <v>0.60477099999999995</v>
      </c>
      <c r="U61" s="9">
        <f t="shared" si="7"/>
        <v>0.37106430862643169</v>
      </c>
      <c r="V61" s="15">
        <f t="shared" si="0"/>
        <v>0</v>
      </c>
      <c r="X61" s="11">
        <f t="shared" si="8"/>
        <v>2.708999999999999E+18</v>
      </c>
      <c r="Y61" s="11">
        <f t="shared" si="9"/>
        <v>6.9410000000000003E-18</v>
      </c>
      <c r="Z61" s="11">
        <f t="shared" si="10"/>
        <v>4.17E-4</v>
      </c>
      <c r="AA61" s="16">
        <f t="shared" si="11"/>
        <v>7.7799197333049104E-3</v>
      </c>
      <c r="AB61" s="9">
        <f t="shared" si="1"/>
        <v>1.0297620698370307</v>
      </c>
      <c r="AC61" s="9">
        <f t="shared" si="2"/>
        <v>0.99222008026669506</v>
      </c>
      <c r="AD61" s="15">
        <f t="shared" si="3"/>
        <v>18.656881854448226</v>
      </c>
      <c r="AE61" s="3">
        <f t="shared" si="12"/>
        <v>835.69639999999981</v>
      </c>
      <c r="AF61" s="2">
        <f t="shared" si="13"/>
        <v>0.25</v>
      </c>
      <c r="AG61" s="9">
        <f t="shared" si="14"/>
        <v>5.3253099741891151E-3</v>
      </c>
      <c r="AH61" s="2">
        <f t="shared" si="15"/>
        <v>0.25768897822500342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108.4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1.0690519999999999</v>
      </c>
      <c r="F62" s="9">
        <f>IF(Raw!$G62&gt;$C$8,IF(Raw!$Q62&gt;$C$8,IF(Raw!$N62&gt;$C$9,IF(Raw!$N62&lt;$A$9,IF(Raw!$X62&gt;$C$9,IF(Raw!$X62&lt;$A$9,Raw!I62,-999),-999),-999),-999),-999),-999)</f>
        <v>1.5966130000000001</v>
      </c>
      <c r="G62" s="9">
        <f>Raw!G62</f>
        <v>0.98138400000000003</v>
      </c>
      <c r="H62" s="9">
        <f>IF(Raw!$G62&gt;$C$8,IF(Raw!$Q62&gt;$C$8,IF(Raw!$N62&gt;$C$9,IF(Raw!$N62&lt;$A$9,IF(Raw!$X62&gt;$C$9,IF(Raw!$X62&lt;$A$9,Raw!L62,-999),-999),-999),-999),-999),-999)</f>
        <v>678.3</v>
      </c>
      <c r="I62" s="9">
        <f>IF(Raw!$G62&gt;$C$8,IF(Raw!$Q62&gt;$C$8,IF(Raw!$N62&gt;$C$9,IF(Raw!$N62&lt;$A$9,IF(Raw!$X62&gt;$C$9,IF(Raw!$X62&lt;$A$9,Raw!M62,-999),-999),-999),-999),-999),-999)</f>
        <v>0.27108599999999999</v>
      </c>
      <c r="J62" s="9">
        <f>IF(Raw!$G62&gt;$C$8,IF(Raw!$Q62&gt;$C$8,IF(Raw!$N62&gt;$C$9,IF(Raw!$N62&lt;$A$9,IF(Raw!$X62&gt;$C$9,IF(Raw!$X62&lt;$A$9,Raw!N62,-999),-999),-999),-999),-999),-999)</f>
        <v>634</v>
      </c>
      <c r="K62" s="9">
        <f>IF(Raw!$G62&gt;$C$8,IF(Raw!$Q62&gt;$C$8,IF(Raw!$N62&gt;$C$9,IF(Raw!$N62&lt;$A$9,IF(Raw!$X62&gt;$C$9,IF(Raw!$X62&lt;$A$9,Raw!R62,-999),-999),-999),-999),-999),-999)</f>
        <v>1.0444770000000001</v>
      </c>
      <c r="L62" s="9">
        <f>IF(Raw!$G62&gt;$C$8,IF(Raw!$Q62&gt;$C$8,IF(Raw!$N62&gt;$C$9,IF(Raw!$N62&lt;$A$9,IF(Raw!$X62&gt;$C$9,IF(Raw!$X62&lt;$A$9,Raw!S62,-999),-999),-999),-999),-999),-999)</f>
        <v>1.625786</v>
      </c>
      <c r="M62" s="9">
        <f>Raw!Q62</f>
        <v>0.98630600000000002</v>
      </c>
      <c r="N62" s="9">
        <f>IF(Raw!$G62&gt;$C$8,IF(Raw!$Q62&gt;$C$8,IF(Raw!$N62&gt;$C$9,IF(Raw!$N62&lt;$A$9,IF(Raw!$X62&gt;$C$9,IF(Raw!$X62&lt;$A$9,Raw!V62,-999),-999),-999),-999),-999),-999)</f>
        <v>742.2</v>
      </c>
      <c r="O62" s="9">
        <f>IF(Raw!$G62&gt;$C$8,IF(Raw!$Q62&gt;$C$8,IF(Raw!$N62&gt;$C$9,IF(Raw!$N62&lt;$A$9,IF(Raw!$X62&gt;$C$9,IF(Raw!$X62&lt;$A$9,Raw!W62,-999),-999),-999),-999),-999),-999)</f>
        <v>0.168463</v>
      </c>
      <c r="P62" s="9">
        <f>IF(Raw!$G62&gt;$C$8,IF(Raw!$Q62&gt;$C$8,IF(Raw!$N62&gt;$C$9,IF(Raw!$N62&lt;$A$9,IF(Raw!$X62&gt;$C$9,IF(Raw!$X62&lt;$A$9,Raw!X62,-999),-999),-999),-999),-999),-999)</f>
        <v>456</v>
      </c>
      <c r="R62" s="9">
        <f t="shared" si="4"/>
        <v>0.52756100000000017</v>
      </c>
      <c r="S62" s="9">
        <f t="shared" si="5"/>
        <v>0.33042509362005706</v>
      </c>
      <c r="T62" s="9">
        <f t="shared" si="6"/>
        <v>0.58130899999999985</v>
      </c>
      <c r="U62" s="9">
        <f t="shared" si="7"/>
        <v>0.3575556684582103</v>
      </c>
      <c r="V62" s="15">
        <f t="shared" si="0"/>
        <v>0</v>
      </c>
      <c r="X62" s="11">
        <f t="shared" si="8"/>
        <v>2.708999999999999E+18</v>
      </c>
      <c r="Y62" s="11">
        <f t="shared" si="9"/>
        <v>6.7829999999999993E-18</v>
      </c>
      <c r="Z62" s="11">
        <f t="shared" si="10"/>
        <v>6.3400000000000001E-4</v>
      </c>
      <c r="AA62" s="16">
        <f t="shared" si="11"/>
        <v>1.1515687247252297E-2</v>
      </c>
      <c r="AB62" s="9">
        <f t="shared" si="1"/>
        <v>1.0511711726380131</v>
      </c>
      <c r="AC62" s="9">
        <f t="shared" si="2"/>
        <v>0.98848431275274773</v>
      </c>
      <c r="AD62" s="15">
        <f t="shared" si="3"/>
        <v>18.163544554025705</v>
      </c>
      <c r="AE62" s="3">
        <f t="shared" si="12"/>
        <v>816.67319999999972</v>
      </c>
      <c r="AF62" s="2">
        <f t="shared" si="13"/>
        <v>0.25</v>
      </c>
      <c r="AG62" s="9">
        <f t="shared" si="14"/>
        <v>4.9957525496808815E-3</v>
      </c>
      <c r="AH62" s="2">
        <f t="shared" si="15"/>
        <v>0.24174186596306949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107.1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1.061574</v>
      </c>
      <c r="F63" s="9">
        <f>IF(Raw!$G63&gt;$C$8,IF(Raw!$Q63&gt;$C$8,IF(Raw!$N63&gt;$C$9,IF(Raw!$N63&lt;$A$9,IF(Raw!$X63&gt;$C$9,IF(Raw!$X63&lt;$A$9,Raw!I63,-999),-999),-999),-999),-999),-999)</f>
        <v>1.6033059999999999</v>
      </c>
      <c r="G63" s="9">
        <f>Raw!G63</f>
        <v>0.98387999999999998</v>
      </c>
      <c r="H63" s="9">
        <f>IF(Raw!$G63&gt;$C$8,IF(Raw!$Q63&gt;$C$8,IF(Raw!$N63&gt;$C$9,IF(Raw!$N63&lt;$A$9,IF(Raw!$X63&gt;$C$9,IF(Raw!$X63&lt;$A$9,Raw!L63,-999),-999),-999),-999),-999),-999)</f>
        <v>698.2</v>
      </c>
      <c r="I63" s="9">
        <f>IF(Raw!$G63&gt;$C$8,IF(Raw!$Q63&gt;$C$8,IF(Raw!$N63&gt;$C$9,IF(Raw!$N63&lt;$A$9,IF(Raw!$X63&gt;$C$9,IF(Raw!$X63&lt;$A$9,Raw!M63,-999),-999),-999),-999),-999),-999)</f>
        <v>0.21179200000000001</v>
      </c>
      <c r="J63" s="9">
        <f>IF(Raw!$G63&gt;$C$8,IF(Raw!$Q63&gt;$C$8,IF(Raw!$N63&gt;$C$9,IF(Raw!$N63&lt;$A$9,IF(Raw!$X63&gt;$C$9,IF(Raw!$X63&lt;$A$9,Raw!N63,-999),-999),-999),-999),-999),-999)</f>
        <v>584</v>
      </c>
      <c r="K63" s="9">
        <f>IF(Raw!$G63&gt;$C$8,IF(Raw!$Q63&gt;$C$8,IF(Raw!$N63&gt;$C$9,IF(Raw!$N63&lt;$A$9,IF(Raw!$X63&gt;$C$9,IF(Raw!$X63&lt;$A$9,Raw!R63,-999),-999),-999),-999),-999),-999)</f>
        <v>1.022959</v>
      </c>
      <c r="L63" s="9">
        <f>IF(Raw!$G63&gt;$C$8,IF(Raw!$Q63&gt;$C$8,IF(Raw!$N63&gt;$C$9,IF(Raw!$N63&lt;$A$9,IF(Raw!$X63&gt;$C$9,IF(Raw!$X63&lt;$A$9,Raw!S63,-999),-999),-999),-999),-999),-999)</f>
        <v>1.6296660000000001</v>
      </c>
      <c r="M63" s="9">
        <f>Raw!Q63</f>
        <v>0.98876600000000003</v>
      </c>
      <c r="N63" s="9">
        <f>IF(Raw!$G63&gt;$C$8,IF(Raw!$Q63&gt;$C$8,IF(Raw!$N63&gt;$C$9,IF(Raw!$N63&lt;$A$9,IF(Raw!$X63&gt;$C$9,IF(Raw!$X63&lt;$A$9,Raw!V63,-999),-999),-999),-999),-999),-999)</f>
        <v>798.4</v>
      </c>
      <c r="O63" s="9">
        <f>IF(Raw!$G63&gt;$C$8,IF(Raw!$Q63&gt;$C$8,IF(Raw!$N63&gt;$C$9,IF(Raw!$N63&lt;$A$9,IF(Raw!$X63&gt;$C$9,IF(Raw!$X63&lt;$A$9,Raw!W63,-999),-999),-999),-999),-999),-999)</f>
        <v>0.219499</v>
      </c>
      <c r="P63" s="9">
        <f>IF(Raw!$G63&gt;$C$8,IF(Raw!$Q63&gt;$C$8,IF(Raw!$N63&gt;$C$9,IF(Raw!$N63&lt;$A$9,IF(Raw!$X63&gt;$C$9,IF(Raw!$X63&lt;$A$9,Raw!X63,-999),-999),-999),-999),-999),-999)</f>
        <v>470</v>
      </c>
      <c r="R63" s="9">
        <f t="shared" si="4"/>
        <v>0.54173199999999988</v>
      </c>
      <c r="S63" s="9">
        <f t="shared" si="5"/>
        <v>0.33788434646910814</v>
      </c>
      <c r="T63" s="9">
        <f t="shared" si="6"/>
        <v>0.60670700000000011</v>
      </c>
      <c r="U63" s="9">
        <f t="shared" si="7"/>
        <v>0.3722891684553768</v>
      </c>
      <c r="V63" s="15">
        <f t="shared" si="0"/>
        <v>0</v>
      </c>
      <c r="X63" s="11">
        <f t="shared" si="8"/>
        <v>3.2508E+18</v>
      </c>
      <c r="Y63" s="11">
        <f t="shared" si="9"/>
        <v>6.9820000000000003E-18</v>
      </c>
      <c r="Z63" s="11">
        <f t="shared" si="10"/>
        <v>5.8399999999999999E-4</v>
      </c>
      <c r="AA63" s="16">
        <f t="shared" si="11"/>
        <v>1.3081698791043818E-2</v>
      </c>
      <c r="AB63" s="9">
        <f t="shared" si="1"/>
        <v>1.0308957582284177</v>
      </c>
      <c r="AC63" s="9">
        <f t="shared" si="2"/>
        <v>0.98691830120895629</v>
      </c>
      <c r="AD63" s="15">
        <f t="shared" si="3"/>
        <v>22.400169162746266</v>
      </c>
      <c r="AE63" s="3">
        <f t="shared" si="12"/>
        <v>840.63279999999986</v>
      </c>
      <c r="AF63" s="2">
        <f t="shared" si="13"/>
        <v>0.25</v>
      </c>
      <c r="AG63" s="9">
        <f t="shared" si="14"/>
        <v>6.4148771929681391E-3</v>
      </c>
      <c r="AH63" s="2">
        <f t="shared" si="15"/>
        <v>0.31041256890338048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105.8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1.033792</v>
      </c>
      <c r="F64" s="9">
        <f>IF(Raw!$G64&gt;$C$8,IF(Raw!$Q64&gt;$C$8,IF(Raw!$N64&gt;$C$9,IF(Raw!$N64&lt;$A$9,IF(Raw!$X64&gt;$C$9,IF(Raw!$X64&lt;$A$9,Raw!I64,-999),-999),-999),-999),-999),-999)</f>
        <v>1.5625</v>
      </c>
      <c r="G64" s="9">
        <f>Raw!G64</f>
        <v>0.98732500000000001</v>
      </c>
      <c r="H64" s="9">
        <f>IF(Raw!$G64&gt;$C$8,IF(Raw!$Q64&gt;$C$8,IF(Raw!$N64&gt;$C$9,IF(Raw!$N64&lt;$A$9,IF(Raw!$X64&gt;$C$9,IF(Raw!$X64&lt;$A$9,Raw!L64,-999),-999),-999),-999),-999),-999)</f>
        <v>721.2</v>
      </c>
      <c r="I64" s="9">
        <f>IF(Raw!$G64&gt;$C$8,IF(Raw!$Q64&gt;$C$8,IF(Raw!$N64&gt;$C$9,IF(Raw!$N64&lt;$A$9,IF(Raw!$X64&gt;$C$9,IF(Raw!$X64&lt;$A$9,Raw!M64,-999),-999),-999),-999),-999),-999)</f>
        <v>0.33760499999999999</v>
      </c>
      <c r="J64" s="9">
        <f>IF(Raw!$G64&gt;$C$8,IF(Raw!$Q64&gt;$C$8,IF(Raw!$N64&gt;$C$9,IF(Raw!$N64&lt;$A$9,IF(Raw!$X64&gt;$C$9,IF(Raw!$X64&lt;$A$9,Raw!N64,-999),-999),-999),-999),-999),-999)</f>
        <v>539</v>
      </c>
      <c r="K64" s="9">
        <f>IF(Raw!$G64&gt;$C$8,IF(Raw!$Q64&gt;$C$8,IF(Raw!$N64&gt;$C$9,IF(Raw!$N64&lt;$A$9,IF(Raw!$X64&gt;$C$9,IF(Raw!$X64&lt;$A$9,Raw!R64,-999),-999),-999),-999),-999),-999)</f>
        <v>1.0191920000000001</v>
      </c>
      <c r="L64" s="9">
        <f>IF(Raw!$G64&gt;$C$8,IF(Raw!$Q64&gt;$C$8,IF(Raw!$N64&gt;$C$9,IF(Raw!$N64&lt;$A$9,IF(Raw!$X64&gt;$C$9,IF(Raw!$X64&lt;$A$9,Raw!S64,-999),-999),-999),-999),-999),-999)</f>
        <v>1.606822</v>
      </c>
      <c r="M64" s="9">
        <f>Raw!Q64</f>
        <v>0.98727799999999999</v>
      </c>
      <c r="N64" s="9">
        <f>IF(Raw!$G64&gt;$C$8,IF(Raw!$Q64&gt;$C$8,IF(Raw!$N64&gt;$C$9,IF(Raw!$N64&lt;$A$9,IF(Raw!$X64&gt;$C$9,IF(Raw!$X64&lt;$A$9,Raw!V64,-999),-999),-999),-999),-999),-999)</f>
        <v>770.1</v>
      </c>
      <c r="O64" s="9">
        <f>IF(Raw!$G64&gt;$C$8,IF(Raw!$Q64&gt;$C$8,IF(Raw!$N64&gt;$C$9,IF(Raw!$N64&lt;$A$9,IF(Raw!$X64&gt;$C$9,IF(Raw!$X64&lt;$A$9,Raw!W64,-999),-999),-999),-999),-999),-999)</f>
        <v>0.22917699999999999</v>
      </c>
      <c r="P64" s="9">
        <f>IF(Raw!$G64&gt;$C$8,IF(Raw!$Q64&gt;$C$8,IF(Raw!$N64&gt;$C$9,IF(Raw!$N64&lt;$A$9,IF(Raw!$X64&gt;$C$9,IF(Raw!$X64&lt;$A$9,Raw!X64,-999),-999),-999),-999),-999),-999)</f>
        <v>273</v>
      </c>
      <c r="R64" s="9">
        <f t="shared" si="4"/>
        <v>0.52870799999999996</v>
      </c>
      <c r="S64" s="9">
        <f t="shared" si="5"/>
        <v>0.33837311999999997</v>
      </c>
      <c r="T64" s="9">
        <f t="shared" si="6"/>
        <v>0.58762999999999987</v>
      </c>
      <c r="U64" s="9">
        <f t="shared" si="7"/>
        <v>0.36570945630567658</v>
      </c>
      <c r="V64" s="15">
        <f t="shared" si="0"/>
        <v>0</v>
      </c>
      <c r="X64" s="11">
        <f t="shared" si="8"/>
        <v>3.2508E+18</v>
      </c>
      <c r="Y64" s="11">
        <f t="shared" si="9"/>
        <v>7.2119999999999998E-18</v>
      </c>
      <c r="Z64" s="11">
        <f t="shared" si="10"/>
        <v>5.3899999999999998E-4</v>
      </c>
      <c r="AA64" s="16">
        <f t="shared" si="11"/>
        <v>1.247903658821172E-2</v>
      </c>
      <c r="AB64" s="9">
        <f t="shared" si="1"/>
        <v>1.026525056270331</v>
      </c>
      <c r="AC64" s="9">
        <f t="shared" si="2"/>
        <v>0.98752096341178819</v>
      </c>
      <c r="AD64" s="15">
        <f t="shared" si="3"/>
        <v>23.152201462359404</v>
      </c>
      <c r="AE64" s="3">
        <f t="shared" si="12"/>
        <v>868.32479999999975</v>
      </c>
      <c r="AF64" s="2">
        <f t="shared" si="13"/>
        <v>0.25</v>
      </c>
      <c r="AG64" s="9">
        <f t="shared" si="14"/>
        <v>6.5130607762145755E-3</v>
      </c>
      <c r="AH64" s="2">
        <f t="shared" si="15"/>
        <v>0.31516362139945531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104.7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1.018974</v>
      </c>
      <c r="F65" s="9">
        <f>IF(Raw!$G65&gt;$C$8,IF(Raw!$Q65&gt;$C$8,IF(Raw!$N65&gt;$C$9,IF(Raw!$N65&lt;$A$9,IF(Raw!$X65&gt;$C$9,IF(Raw!$X65&lt;$A$9,Raw!I65,-999),-999),-999),-999),-999),-999)</f>
        <v>1.5491889999999999</v>
      </c>
      <c r="G65" s="9">
        <f>Raw!G65</f>
        <v>0.98180599999999996</v>
      </c>
      <c r="H65" s="9">
        <f>IF(Raw!$G65&gt;$C$8,IF(Raw!$Q65&gt;$C$8,IF(Raw!$N65&gt;$C$9,IF(Raw!$N65&lt;$A$9,IF(Raw!$X65&gt;$C$9,IF(Raw!$X65&lt;$A$9,Raw!L65,-999),-999),-999),-999),-999),-999)</f>
        <v>701.9</v>
      </c>
      <c r="I65" s="9">
        <f>IF(Raw!$G65&gt;$C$8,IF(Raw!$Q65&gt;$C$8,IF(Raw!$N65&gt;$C$9,IF(Raw!$N65&lt;$A$9,IF(Raw!$X65&gt;$C$9,IF(Raw!$X65&lt;$A$9,Raw!M65,-999),-999),-999),-999),-999),-999)</f>
        <v>6.4961000000000005E-2</v>
      </c>
      <c r="J65" s="9">
        <f>IF(Raw!$G65&gt;$C$8,IF(Raw!$Q65&gt;$C$8,IF(Raw!$N65&gt;$C$9,IF(Raw!$N65&lt;$A$9,IF(Raw!$X65&gt;$C$9,IF(Raw!$X65&lt;$A$9,Raw!N65,-999),-999),-999),-999),-999),-999)</f>
        <v>678</v>
      </c>
      <c r="K65" s="9">
        <f>IF(Raw!$G65&gt;$C$8,IF(Raw!$Q65&gt;$C$8,IF(Raw!$N65&gt;$C$9,IF(Raw!$N65&lt;$A$9,IF(Raw!$X65&gt;$C$9,IF(Raw!$X65&lt;$A$9,Raw!R65,-999),-999),-999),-999),-999),-999)</f>
        <v>1.019533</v>
      </c>
      <c r="L65" s="9">
        <f>IF(Raw!$G65&gt;$C$8,IF(Raw!$Q65&gt;$C$8,IF(Raw!$N65&gt;$C$9,IF(Raw!$N65&lt;$A$9,IF(Raw!$X65&gt;$C$9,IF(Raw!$X65&lt;$A$9,Raw!S65,-999),-999),-999),-999),-999),-999)</f>
        <v>1.616768</v>
      </c>
      <c r="M65" s="9">
        <f>Raw!Q65</f>
        <v>0.98758599999999996</v>
      </c>
      <c r="N65" s="9">
        <f>IF(Raw!$G65&gt;$C$8,IF(Raw!$Q65&gt;$C$8,IF(Raw!$N65&gt;$C$9,IF(Raw!$N65&lt;$A$9,IF(Raw!$X65&gt;$C$9,IF(Raw!$X65&lt;$A$9,Raw!V65,-999),-999),-999),-999),-999),-999)</f>
        <v>724.6</v>
      </c>
      <c r="O65" s="9">
        <f>IF(Raw!$G65&gt;$C$8,IF(Raw!$Q65&gt;$C$8,IF(Raw!$N65&gt;$C$9,IF(Raw!$N65&lt;$A$9,IF(Raw!$X65&gt;$C$9,IF(Raw!$X65&lt;$A$9,Raw!W65,-999),-999),-999),-999),-999),-999)</f>
        <v>0.131052</v>
      </c>
      <c r="P65" s="9">
        <f>IF(Raw!$G65&gt;$C$8,IF(Raw!$Q65&gt;$C$8,IF(Raw!$N65&gt;$C$9,IF(Raw!$N65&lt;$A$9,IF(Raw!$X65&gt;$C$9,IF(Raw!$X65&lt;$A$9,Raw!X65,-999),-999),-999),-999),-999),-999)</f>
        <v>365</v>
      </c>
      <c r="R65" s="9">
        <f t="shared" si="4"/>
        <v>0.53021499999999988</v>
      </c>
      <c r="S65" s="9">
        <f t="shared" si="5"/>
        <v>0.34225326929122263</v>
      </c>
      <c r="T65" s="9">
        <f t="shared" si="6"/>
        <v>0.59723499999999996</v>
      </c>
      <c r="U65" s="9">
        <f t="shared" si="7"/>
        <v>0.36940055716095321</v>
      </c>
      <c r="V65" s="15">
        <f t="shared" si="0"/>
        <v>0</v>
      </c>
      <c r="X65" s="11">
        <f t="shared" si="8"/>
        <v>3.2508E+18</v>
      </c>
      <c r="Y65" s="11">
        <f t="shared" si="9"/>
        <v>7.0189999999999994E-18</v>
      </c>
      <c r="Z65" s="11">
        <f t="shared" si="10"/>
        <v>6.78E-4</v>
      </c>
      <c r="AA65" s="16">
        <f t="shared" si="11"/>
        <v>1.5234493348702216E-2</v>
      </c>
      <c r="AB65" s="9">
        <f t="shared" si="1"/>
        <v>1.0286315726351123</v>
      </c>
      <c r="AC65" s="9">
        <f t="shared" si="2"/>
        <v>0.98476550665129758</v>
      </c>
      <c r="AD65" s="15">
        <f t="shared" si="3"/>
        <v>22.469754201625683</v>
      </c>
      <c r="AE65" s="3">
        <f t="shared" si="12"/>
        <v>845.08759999999972</v>
      </c>
      <c r="AF65" s="2">
        <f t="shared" si="13"/>
        <v>0.25</v>
      </c>
      <c r="AG65" s="9">
        <f t="shared" si="14"/>
        <v>6.3848767087309206E-3</v>
      </c>
      <c r="AH65" s="2">
        <f t="shared" si="15"/>
        <v>0.30896086108415227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103.4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1.0387949999999999</v>
      </c>
      <c r="F66" s="9">
        <f>IF(Raw!$G66&gt;$C$8,IF(Raw!$Q66&gt;$C$8,IF(Raw!$N66&gt;$C$9,IF(Raw!$N66&lt;$A$9,IF(Raw!$X66&gt;$C$9,IF(Raw!$X66&lt;$A$9,Raw!I66,-999),-999),-999),-999),-999),-999)</f>
        <v>1.542859</v>
      </c>
      <c r="G66" s="9">
        <f>Raw!G66</f>
        <v>0.97860599999999998</v>
      </c>
      <c r="H66" s="9">
        <f>IF(Raw!$G66&gt;$C$8,IF(Raw!$Q66&gt;$C$8,IF(Raw!$N66&gt;$C$9,IF(Raw!$N66&lt;$A$9,IF(Raw!$X66&gt;$C$9,IF(Raw!$X66&lt;$A$9,Raw!L66,-999),-999),-999),-999),-999),-999)</f>
        <v>665</v>
      </c>
      <c r="I66" s="9">
        <f>IF(Raw!$G66&gt;$C$8,IF(Raw!$Q66&gt;$C$8,IF(Raw!$N66&gt;$C$9,IF(Raw!$N66&lt;$A$9,IF(Raw!$X66&gt;$C$9,IF(Raw!$X66&lt;$A$9,Raw!M66,-999),-999),-999),-999),-999),-999)</f>
        <v>0.12486800000000001</v>
      </c>
      <c r="J66" s="9">
        <f>IF(Raw!$G66&gt;$C$8,IF(Raw!$Q66&gt;$C$8,IF(Raw!$N66&gt;$C$9,IF(Raw!$N66&lt;$A$9,IF(Raw!$X66&gt;$C$9,IF(Raw!$X66&lt;$A$9,Raw!N66,-999),-999),-999),-999),-999),-999)</f>
        <v>589</v>
      </c>
      <c r="K66" s="9">
        <f>IF(Raw!$G66&gt;$C$8,IF(Raw!$Q66&gt;$C$8,IF(Raw!$N66&gt;$C$9,IF(Raw!$N66&lt;$A$9,IF(Raw!$X66&gt;$C$9,IF(Raw!$X66&lt;$A$9,Raw!R66,-999),-999),-999),-999),-999),-999)</f>
        <v>1.0059419999999999</v>
      </c>
      <c r="L66" s="9">
        <f>IF(Raw!$G66&gt;$C$8,IF(Raw!$Q66&gt;$C$8,IF(Raw!$N66&gt;$C$9,IF(Raw!$N66&lt;$A$9,IF(Raw!$X66&gt;$C$9,IF(Raw!$X66&lt;$A$9,Raw!S66,-999),-999),-999),-999),-999),-999)</f>
        <v>1.5853060000000001</v>
      </c>
      <c r="M66" s="9">
        <f>Raw!Q66</f>
        <v>0.98916300000000001</v>
      </c>
      <c r="N66" s="9">
        <f>IF(Raw!$G66&gt;$C$8,IF(Raw!$Q66&gt;$C$8,IF(Raw!$N66&gt;$C$9,IF(Raw!$N66&lt;$A$9,IF(Raw!$X66&gt;$C$9,IF(Raw!$X66&lt;$A$9,Raw!V66,-999),-999),-999),-999),-999),-999)</f>
        <v>743.1</v>
      </c>
      <c r="O66" s="9">
        <f>IF(Raw!$G66&gt;$C$8,IF(Raw!$Q66&gt;$C$8,IF(Raw!$N66&gt;$C$9,IF(Raw!$N66&lt;$A$9,IF(Raw!$X66&gt;$C$9,IF(Raw!$X66&lt;$A$9,Raw!W66,-999),-999),-999),-999),-999),-999)</f>
        <v>0.26333800000000002</v>
      </c>
      <c r="P66" s="9">
        <f>IF(Raw!$G66&gt;$C$8,IF(Raw!$Q66&gt;$C$8,IF(Raw!$N66&gt;$C$9,IF(Raw!$N66&lt;$A$9,IF(Raw!$X66&gt;$C$9,IF(Raw!$X66&lt;$A$9,Raw!X66,-999),-999),-999),-999),-999),-999)</f>
        <v>480</v>
      </c>
      <c r="R66" s="9">
        <f t="shared" si="4"/>
        <v>0.50406400000000007</v>
      </c>
      <c r="S66" s="9">
        <f t="shared" si="5"/>
        <v>0.3267077548888136</v>
      </c>
      <c r="T66" s="9">
        <f t="shared" si="6"/>
        <v>0.57936400000000021</v>
      </c>
      <c r="U66" s="9">
        <f t="shared" si="7"/>
        <v>0.36545878209001931</v>
      </c>
      <c r="V66" s="15">
        <f t="shared" si="0"/>
        <v>0</v>
      </c>
      <c r="X66" s="11">
        <f t="shared" si="8"/>
        <v>3.2508E+18</v>
      </c>
      <c r="Y66" s="11">
        <f t="shared" si="9"/>
        <v>6.6499999999999993E-18</v>
      </c>
      <c r="Z66" s="11">
        <f t="shared" si="10"/>
        <v>5.8900000000000001E-4</v>
      </c>
      <c r="AA66" s="16">
        <f t="shared" si="11"/>
        <v>1.2572807727035121E-2</v>
      </c>
      <c r="AB66" s="9">
        <f t="shared" si="1"/>
        <v>1.013226232175966</v>
      </c>
      <c r="AC66" s="9">
        <f t="shared" si="2"/>
        <v>0.98742719227296472</v>
      </c>
      <c r="AD66" s="15">
        <f t="shared" si="3"/>
        <v>21.346023305662339</v>
      </c>
      <c r="AE66" s="3">
        <f t="shared" si="12"/>
        <v>800.65999999999974</v>
      </c>
      <c r="AF66" s="2">
        <f t="shared" si="13"/>
        <v>0.25</v>
      </c>
      <c r="AG66" s="9">
        <f t="shared" si="14"/>
        <v>6.0008397536557888E-3</v>
      </c>
      <c r="AH66" s="2">
        <f t="shared" si="15"/>
        <v>0.29037751269061185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102.2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1.033031</v>
      </c>
      <c r="F67" s="9">
        <f>IF(Raw!$G67&gt;$C$8,IF(Raw!$Q67&gt;$C$8,IF(Raw!$N67&gt;$C$9,IF(Raw!$N67&lt;$A$9,IF(Raw!$X67&gt;$C$9,IF(Raw!$X67&lt;$A$9,Raw!I67,-999),-999),-999),-999),-999),-999)</f>
        <v>1.54328</v>
      </c>
      <c r="G67" s="9">
        <f>Raw!G67</f>
        <v>0.98337799999999997</v>
      </c>
      <c r="H67" s="9">
        <f>IF(Raw!$G67&gt;$C$8,IF(Raw!$Q67&gt;$C$8,IF(Raw!$N67&gt;$C$9,IF(Raw!$N67&lt;$A$9,IF(Raw!$X67&gt;$C$9,IF(Raw!$X67&lt;$A$9,Raw!L67,-999),-999),-999),-999),-999),-999)</f>
        <v>711.7</v>
      </c>
      <c r="I67" s="9">
        <f>IF(Raw!$G67&gt;$C$8,IF(Raw!$Q67&gt;$C$8,IF(Raw!$N67&gt;$C$9,IF(Raw!$N67&lt;$A$9,IF(Raw!$X67&gt;$C$9,IF(Raw!$X67&lt;$A$9,Raw!M67,-999),-999),-999),-999),-999),-999)</f>
        <v>0.29025499999999999</v>
      </c>
      <c r="J67" s="9">
        <f>IF(Raw!$G67&gt;$C$8,IF(Raw!$Q67&gt;$C$8,IF(Raw!$N67&gt;$C$9,IF(Raw!$N67&lt;$A$9,IF(Raw!$X67&gt;$C$9,IF(Raw!$X67&lt;$A$9,Raw!N67,-999),-999),-999),-999),-999),-999)</f>
        <v>466</v>
      </c>
      <c r="K67" s="9">
        <f>IF(Raw!$G67&gt;$C$8,IF(Raw!$Q67&gt;$C$8,IF(Raw!$N67&gt;$C$9,IF(Raw!$N67&lt;$A$9,IF(Raw!$X67&gt;$C$9,IF(Raw!$X67&lt;$A$9,Raw!R67,-999),-999),-999),-999),-999),-999)</f>
        <v>1.0118149999999999</v>
      </c>
      <c r="L67" s="9">
        <f>IF(Raw!$G67&gt;$C$8,IF(Raw!$Q67&gt;$C$8,IF(Raw!$N67&gt;$C$9,IF(Raw!$N67&lt;$A$9,IF(Raw!$X67&gt;$C$9,IF(Raw!$X67&lt;$A$9,Raw!S67,-999),-999),-999),-999),-999),-999)</f>
        <v>1.564063</v>
      </c>
      <c r="M67" s="9">
        <f>Raw!Q67</f>
        <v>0.98432399999999998</v>
      </c>
      <c r="N67" s="9">
        <f>IF(Raw!$G67&gt;$C$8,IF(Raw!$Q67&gt;$C$8,IF(Raw!$N67&gt;$C$9,IF(Raw!$N67&lt;$A$9,IF(Raw!$X67&gt;$C$9,IF(Raw!$X67&lt;$A$9,Raw!V67,-999),-999),-999),-999),-999),-999)</f>
        <v>744.3</v>
      </c>
      <c r="O67" s="9">
        <f>IF(Raw!$G67&gt;$C$8,IF(Raw!$Q67&gt;$C$8,IF(Raw!$N67&gt;$C$9,IF(Raw!$N67&lt;$A$9,IF(Raw!$X67&gt;$C$9,IF(Raw!$X67&lt;$A$9,Raw!W67,-999),-999),-999),-999),-999),-999)</f>
        <v>0.32228400000000001</v>
      </c>
      <c r="P67" s="9">
        <f>IF(Raw!$G67&gt;$C$8,IF(Raw!$Q67&gt;$C$8,IF(Raw!$N67&gt;$C$9,IF(Raw!$N67&lt;$A$9,IF(Raw!$X67&gt;$C$9,IF(Raw!$X67&lt;$A$9,Raw!X67,-999),-999),-999),-999),-999),-999)</f>
        <v>398</v>
      </c>
      <c r="R67" s="9">
        <f t="shared" si="4"/>
        <v>0.51024899999999995</v>
      </c>
      <c r="S67" s="9">
        <f t="shared" si="5"/>
        <v>0.33062632833964023</v>
      </c>
      <c r="T67" s="9">
        <f t="shared" si="6"/>
        <v>0.55224800000000007</v>
      </c>
      <c r="U67" s="9">
        <f t="shared" si="7"/>
        <v>0.35308552149114203</v>
      </c>
      <c r="V67" s="15">
        <f t="shared" si="0"/>
        <v>0</v>
      </c>
      <c r="X67" s="11">
        <f t="shared" si="8"/>
        <v>3.792599999999999E+18</v>
      </c>
      <c r="Y67" s="11">
        <f t="shared" si="9"/>
        <v>7.117E-18</v>
      </c>
      <c r="Z67" s="11">
        <f t="shared" si="10"/>
        <v>4.66E-4</v>
      </c>
      <c r="AA67" s="16">
        <f t="shared" si="11"/>
        <v>1.2421994492582919E-2</v>
      </c>
      <c r="AB67" s="9">
        <f t="shared" si="1"/>
        <v>1.0186750216145399</v>
      </c>
      <c r="AC67" s="9">
        <f t="shared" si="2"/>
        <v>0.98757800550741692</v>
      </c>
      <c r="AD67" s="15">
        <f t="shared" si="3"/>
        <v>26.656640542023428</v>
      </c>
      <c r="AE67" s="3">
        <f t="shared" si="12"/>
        <v>856.88679999999977</v>
      </c>
      <c r="AF67" s="2">
        <f t="shared" si="13"/>
        <v>0.25</v>
      </c>
      <c r="AG67" s="9">
        <f t="shared" si="14"/>
        <v>7.240056789986354E-3</v>
      </c>
      <c r="AH67" s="2">
        <f t="shared" si="15"/>
        <v>0.35034258015875769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100.9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0.99634500000000004</v>
      </c>
      <c r="F68" s="9">
        <f>IF(Raw!$G68&gt;$C$8,IF(Raw!$Q68&gt;$C$8,IF(Raw!$N68&gt;$C$9,IF(Raw!$N68&lt;$A$9,IF(Raw!$X68&gt;$C$9,IF(Raw!$X68&lt;$A$9,Raw!I68,-999),-999),-999),-999),-999),-999)</f>
        <v>1.487044</v>
      </c>
      <c r="G68" s="9">
        <f>Raw!G68</f>
        <v>0.98250000000000004</v>
      </c>
      <c r="H68" s="9">
        <f>IF(Raw!$G68&gt;$C$8,IF(Raw!$Q68&gt;$C$8,IF(Raw!$N68&gt;$C$9,IF(Raw!$N68&lt;$A$9,IF(Raw!$X68&gt;$C$9,IF(Raw!$X68&lt;$A$9,Raw!L68,-999),-999),-999),-999),-999),-999)</f>
        <v>721.3</v>
      </c>
      <c r="I68" s="9">
        <f>IF(Raw!$G68&gt;$C$8,IF(Raw!$Q68&gt;$C$8,IF(Raw!$N68&gt;$C$9,IF(Raw!$N68&lt;$A$9,IF(Raw!$X68&gt;$C$9,IF(Raw!$X68&lt;$A$9,Raw!M68,-999),-999),-999),-999),-999),-999)</f>
        <v>9.9047999999999997E-2</v>
      </c>
      <c r="J68" s="9">
        <f>IF(Raw!$G68&gt;$C$8,IF(Raw!$Q68&gt;$C$8,IF(Raw!$N68&gt;$C$9,IF(Raw!$N68&lt;$A$9,IF(Raw!$X68&gt;$C$9,IF(Raw!$X68&lt;$A$9,Raw!N68,-999),-999),-999),-999),-999),-999)</f>
        <v>377</v>
      </c>
      <c r="K68" s="9">
        <f>IF(Raw!$G68&gt;$C$8,IF(Raw!$Q68&gt;$C$8,IF(Raw!$N68&gt;$C$9,IF(Raw!$N68&lt;$A$9,IF(Raw!$X68&gt;$C$9,IF(Raw!$X68&lt;$A$9,Raw!R68,-999),-999),-999),-999),-999),-999)</f>
        <v>0.98975599999999997</v>
      </c>
      <c r="L68" s="9">
        <f>IF(Raw!$G68&gt;$C$8,IF(Raw!$Q68&gt;$C$8,IF(Raw!$N68&gt;$C$9,IF(Raw!$N68&lt;$A$9,IF(Raw!$X68&gt;$C$9,IF(Raw!$X68&lt;$A$9,Raw!S68,-999),-999),-999),-999),-999),-999)</f>
        <v>1.5473110000000001</v>
      </c>
      <c r="M68" s="9">
        <f>Raw!Q68</f>
        <v>0.99026499999999995</v>
      </c>
      <c r="N68" s="9">
        <f>IF(Raw!$G68&gt;$C$8,IF(Raw!$Q68&gt;$C$8,IF(Raw!$N68&gt;$C$9,IF(Raw!$N68&lt;$A$9,IF(Raw!$X68&gt;$C$9,IF(Raw!$X68&lt;$A$9,Raw!V68,-999),-999),-999),-999),-999),-999)</f>
        <v>751.2</v>
      </c>
      <c r="O68" s="9">
        <f>IF(Raw!$G68&gt;$C$8,IF(Raw!$Q68&gt;$C$8,IF(Raw!$N68&gt;$C$9,IF(Raw!$N68&lt;$A$9,IF(Raw!$X68&gt;$C$9,IF(Raw!$X68&lt;$A$9,Raw!W68,-999),-999),-999),-999),-999),-999)</f>
        <v>0.22917999999999999</v>
      </c>
      <c r="P68" s="9">
        <f>IF(Raw!$G68&gt;$C$8,IF(Raw!$Q68&gt;$C$8,IF(Raw!$N68&gt;$C$9,IF(Raw!$N68&lt;$A$9,IF(Raw!$X68&gt;$C$9,IF(Raw!$X68&lt;$A$9,Raw!X68,-999),-999),-999),-999),-999),-999)</f>
        <v>362</v>
      </c>
      <c r="R68" s="9">
        <f t="shared" si="4"/>
        <v>0.490699</v>
      </c>
      <c r="S68" s="9">
        <f t="shared" si="5"/>
        <v>0.32998283843652237</v>
      </c>
      <c r="T68" s="9">
        <f t="shared" si="6"/>
        <v>0.55755500000000013</v>
      </c>
      <c r="U68" s="9">
        <f t="shared" si="7"/>
        <v>0.36033803159158057</v>
      </c>
      <c r="V68" s="15">
        <f t="shared" si="0"/>
        <v>0</v>
      </c>
      <c r="X68" s="11">
        <f t="shared" si="8"/>
        <v>3.792599999999999E+18</v>
      </c>
      <c r="Y68" s="11">
        <f t="shared" si="9"/>
        <v>7.2129999999999985E-18</v>
      </c>
      <c r="Z68" s="11">
        <f t="shared" si="10"/>
        <v>3.77E-4</v>
      </c>
      <c r="AA68" s="16">
        <f t="shared" si="11"/>
        <v>1.0207944188507945E-2</v>
      </c>
      <c r="AB68" s="9">
        <f t="shared" si="1"/>
        <v>0.99544749032202351</v>
      </c>
      <c r="AC68" s="9">
        <f t="shared" si="2"/>
        <v>0.9897920558114921</v>
      </c>
      <c r="AD68" s="15">
        <f t="shared" si="3"/>
        <v>27.076775035830096</v>
      </c>
      <c r="AE68" s="3">
        <f t="shared" si="12"/>
        <v>868.44519999999955</v>
      </c>
      <c r="AF68" s="2">
        <f t="shared" si="13"/>
        <v>0.25</v>
      </c>
      <c r="AG68" s="9">
        <f t="shared" si="14"/>
        <v>7.5052244755838965E-3</v>
      </c>
      <c r="AH68" s="2">
        <f t="shared" si="15"/>
        <v>0.36317390646485204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99.6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1.0072129999999999</v>
      </c>
      <c r="F69" s="9">
        <f>IF(Raw!$G69&gt;$C$8,IF(Raw!$Q69&gt;$C$8,IF(Raw!$N69&gt;$C$9,IF(Raw!$N69&lt;$A$9,IF(Raw!$X69&gt;$C$9,IF(Raw!$X69&lt;$A$9,Raw!I69,-999),-999),-999),-999),-999),-999)</f>
        <v>1.496869</v>
      </c>
      <c r="G69" s="9">
        <f>Raw!G69</f>
        <v>0.98144799999999999</v>
      </c>
      <c r="H69" s="9">
        <f>IF(Raw!$G69&gt;$C$8,IF(Raw!$Q69&gt;$C$8,IF(Raw!$N69&gt;$C$9,IF(Raw!$N69&lt;$A$9,IF(Raw!$X69&gt;$C$9,IF(Raw!$X69&lt;$A$9,Raw!L69,-999),-999),-999),-999),-999),-999)</f>
        <v>674.9</v>
      </c>
      <c r="I69" s="9">
        <f>IF(Raw!$G69&gt;$C$8,IF(Raw!$Q69&gt;$C$8,IF(Raw!$N69&gt;$C$9,IF(Raw!$N69&lt;$A$9,IF(Raw!$X69&gt;$C$9,IF(Raw!$X69&lt;$A$9,Raw!M69,-999),-999),-999),-999),-999),-999)</f>
        <v>0.23895</v>
      </c>
      <c r="J69" s="9">
        <f>IF(Raw!$G69&gt;$C$8,IF(Raw!$Q69&gt;$C$8,IF(Raw!$N69&gt;$C$9,IF(Raw!$N69&lt;$A$9,IF(Raw!$X69&gt;$C$9,IF(Raw!$X69&lt;$A$9,Raw!N69,-999),-999),-999),-999),-999),-999)</f>
        <v>643</v>
      </c>
      <c r="K69" s="9">
        <f>IF(Raw!$G69&gt;$C$8,IF(Raw!$Q69&gt;$C$8,IF(Raw!$N69&gt;$C$9,IF(Raw!$N69&lt;$A$9,IF(Raw!$X69&gt;$C$9,IF(Raw!$X69&lt;$A$9,Raw!R69,-999),-999),-999),-999),-999),-999)</f>
        <v>0.97528300000000001</v>
      </c>
      <c r="L69" s="9">
        <f>IF(Raw!$G69&gt;$C$8,IF(Raw!$Q69&gt;$C$8,IF(Raw!$N69&gt;$C$9,IF(Raw!$N69&lt;$A$9,IF(Raw!$X69&gt;$C$9,IF(Raw!$X69&lt;$A$9,Raw!S69,-999),-999),-999),-999),-999),-999)</f>
        <v>1.520311</v>
      </c>
      <c r="M69" s="9">
        <f>Raw!Q69</f>
        <v>0.98856900000000003</v>
      </c>
      <c r="N69" s="9">
        <f>IF(Raw!$G69&gt;$C$8,IF(Raw!$Q69&gt;$C$8,IF(Raw!$N69&gt;$C$9,IF(Raw!$N69&lt;$A$9,IF(Raw!$X69&gt;$C$9,IF(Raw!$X69&lt;$A$9,Raw!V69,-999),-999),-999),-999),-999),-999)</f>
        <v>743</v>
      </c>
      <c r="O69" s="9">
        <f>IF(Raw!$G69&gt;$C$8,IF(Raw!$Q69&gt;$C$8,IF(Raw!$N69&gt;$C$9,IF(Raw!$N69&lt;$A$9,IF(Raw!$X69&gt;$C$9,IF(Raw!$X69&lt;$A$9,Raw!W69,-999),-999),-999),-999),-999),-999)</f>
        <v>0.22917999999999999</v>
      </c>
      <c r="P69" s="9">
        <f>IF(Raw!$G69&gt;$C$8,IF(Raw!$Q69&gt;$C$8,IF(Raw!$N69&gt;$C$9,IF(Raw!$N69&lt;$A$9,IF(Raw!$X69&gt;$C$9,IF(Raw!$X69&lt;$A$9,Raw!X69,-999),-999),-999),-999),-999),-999)</f>
        <v>401</v>
      </c>
      <c r="R69" s="9">
        <f t="shared" si="4"/>
        <v>0.48965600000000009</v>
      </c>
      <c r="S69" s="9">
        <f t="shared" si="5"/>
        <v>0.32712014210996426</v>
      </c>
      <c r="T69" s="9">
        <f t="shared" si="6"/>
        <v>0.54502799999999996</v>
      </c>
      <c r="U69" s="9">
        <f t="shared" si="7"/>
        <v>0.35849770211489623</v>
      </c>
      <c r="V69" s="15">
        <f t="shared" si="0"/>
        <v>0</v>
      </c>
      <c r="X69" s="11">
        <f t="shared" si="8"/>
        <v>4.3343999999999995E+18</v>
      </c>
      <c r="Y69" s="11">
        <f t="shared" si="9"/>
        <v>6.7489999999999993E-18</v>
      </c>
      <c r="Z69" s="11">
        <f t="shared" si="10"/>
        <v>6.4300000000000002E-4</v>
      </c>
      <c r="AA69" s="16">
        <f t="shared" si="11"/>
        <v>1.8462323792174388E-2</v>
      </c>
      <c r="AB69" s="9">
        <f t="shared" si="1"/>
        <v>0.98534548341180128</v>
      </c>
      <c r="AC69" s="9">
        <f t="shared" si="2"/>
        <v>0.9815376762078255</v>
      </c>
      <c r="AD69" s="15">
        <f t="shared" si="3"/>
        <v>28.71278972344383</v>
      </c>
      <c r="AE69" s="3">
        <f t="shared" si="12"/>
        <v>812.57959999999969</v>
      </c>
      <c r="AF69" s="2">
        <f t="shared" si="13"/>
        <v>0.25</v>
      </c>
      <c r="AG69" s="9">
        <f t="shared" si="14"/>
        <v>7.9180531824329381E-3</v>
      </c>
      <c r="AH69" s="2">
        <f t="shared" si="15"/>
        <v>0.38315047274277619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98.3</v>
      </c>
      <c r="D70" s="15">
        <f>IF(C70&gt;0.5,Raw!D70*D$11,-999)</f>
        <v>7.2</v>
      </c>
      <c r="E70" s="9">
        <f>IF(Raw!$G70&gt;$C$8,IF(Raw!$Q70&gt;$C$8,IF(Raw!$N70&gt;$C$9,IF(Raw!$N70&lt;$A$9,IF(Raw!$X70&gt;$C$9,IF(Raw!$X70&lt;$A$9,Raw!H70,-999),-999),-999),-999),-999),-999)</f>
        <v>1.01962</v>
      </c>
      <c r="F70" s="9">
        <f>IF(Raw!$G70&gt;$C$8,IF(Raw!$Q70&gt;$C$8,IF(Raw!$N70&gt;$C$9,IF(Raw!$N70&lt;$A$9,IF(Raw!$X70&gt;$C$9,IF(Raw!$X70&lt;$A$9,Raw!I70,-999),-999),-999),-999),-999),-999)</f>
        <v>1.5038069999999999</v>
      </c>
      <c r="G70" s="9">
        <f>Raw!G70</f>
        <v>0.97880800000000001</v>
      </c>
      <c r="H70" s="9">
        <f>IF(Raw!$G70&gt;$C$8,IF(Raw!$Q70&gt;$C$8,IF(Raw!$N70&gt;$C$9,IF(Raw!$N70&lt;$A$9,IF(Raw!$X70&gt;$C$9,IF(Raw!$X70&lt;$A$9,Raw!L70,-999),-999),-999),-999),-999),-999)</f>
        <v>676</v>
      </c>
      <c r="I70" s="9">
        <f>IF(Raw!$G70&gt;$C$8,IF(Raw!$Q70&gt;$C$8,IF(Raw!$N70&gt;$C$9,IF(Raw!$N70&lt;$A$9,IF(Raw!$X70&gt;$C$9,IF(Raw!$X70&lt;$A$9,Raw!M70,-999),-999),-999),-999),-999),-999)</f>
        <v>0.208786</v>
      </c>
      <c r="J70" s="9">
        <f>IF(Raw!$G70&gt;$C$8,IF(Raw!$Q70&gt;$C$8,IF(Raw!$N70&gt;$C$9,IF(Raw!$N70&lt;$A$9,IF(Raw!$X70&gt;$C$9,IF(Raw!$X70&lt;$A$9,Raw!N70,-999),-999),-999),-999),-999),-999)</f>
        <v>425</v>
      </c>
      <c r="K70" s="9">
        <f>IF(Raw!$G70&gt;$C$8,IF(Raw!$Q70&gt;$C$8,IF(Raw!$N70&gt;$C$9,IF(Raw!$N70&lt;$A$9,IF(Raw!$X70&gt;$C$9,IF(Raw!$X70&lt;$A$9,Raw!R70,-999),-999),-999),-999),-999),-999)</f>
        <v>0.97996899999999998</v>
      </c>
      <c r="L70" s="9">
        <f>IF(Raw!$G70&gt;$C$8,IF(Raw!$Q70&gt;$C$8,IF(Raw!$N70&gt;$C$9,IF(Raw!$N70&lt;$A$9,IF(Raw!$X70&gt;$C$9,IF(Raw!$X70&lt;$A$9,Raw!S70,-999),-999),-999),-999),-999),-999)</f>
        <v>1.510062</v>
      </c>
      <c r="M70" s="9">
        <f>Raw!Q70</f>
        <v>0.98572899999999997</v>
      </c>
      <c r="N70" s="9">
        <f>IF(Raw!$G70&gt;$C$8,IF(Raw!$Q70&gt;$C$8,IF(Raw!$N70&gt;$C$9,IF(Raw!$N70&lt;$A$9,IF(Raw!$X70&gt;$C$9,IF(Raw!$X70&lt;$A$9,Raw!V70,-999),-999),-999),-999),-999),-999)</f>
        <v>754.6</v>
      </c>
      <c r="O70" s="9">
        <f>IF(Raw!$G70&gt;$C$8,IF(Raw!$Q70&gt;$C$8,IF(Raw!$N70&gt;$C$9,IF(Raw!$N70&lt;$A$9,IF(Raw!$X70&gt;$C$9,IF(Raw!$X70&lt;$A$9,Raw!W70,-999),-999),-999),-999),-999),-999)</f>
        <v>0.24113899999999999</v>
      </c>
      <c r="P70" s="9">
        <f>IF(Raw!$G70&gt;$C$8,IF(Raw!$Q70&gt;$C$8,IF(Raw!$N70&gt;$C$9,IF(Raw!$N70&lt;$A$9,IF(Raw!$X70&gt;$C$9,IF(Raw!$X70&lt;$A$9,Raw!X70,-999),-999),-999),-999),-999),-999)</f>
        <v>509</v>
      </c>
      <c r="R70" s="9">
        <f t="shared" si="4"/>
        <v>0.48418699999999992</v>
      </c>
      <c r="S70" s="9">
        <f t="shared" si="5"/>
        <v>0.32197416290787312</v>
      </c>
      <c r="T70" s="9">
        <f t="shared" si="6"/>
        <v>0.53009300000000004</v>
      </c>
      <c r="U70" s="9">
        <f t="shared" si="7"/>
        <v>0.35104055330178496</v>
      </c>
      <c r="V70" s="15">
        <f t="shared" si="0"/>
        <v>0</v>
      </c>
      <c r="X70" s="11">
        <f t="shared" si="8"/>
        <v>4.3343999999999995E+18</v>
      </c>
      <c r="Y70" s="11">
        <f t="shared" si="9"/>
        <v>6.7599999999999995E-18</v>
      </c>
      <c r="Z70" s="11">
        <f t="shared" si="10"/>
        <v>4.2499999999999998E-4</v>
      </c>
      <c r="AA70" s="16">
        <f t="shared" si="11"/>
        <v>1.2299567985994285E-2</v>
      </c>
      <c r="AB70" s="9">
        <f t="shared" si="1"/>
        <v>0.98648891489239965</v>
      </c>
      <c r="AC70" s="9">
        <f t="shared" si="2"/>
        <v>0.9877004320140057</v>
      </c>
      <c r="AD70" s="15">
        <f t="shared" si="3"/>
        <v>28.940159967045378</v>
      </c>
      <c r="AE70" s="3">
        <f t="shared" si="12"/>
        <v>813.90399999999977</v>
      </c>
      <c r="AF70" s="2">
        <f t="shared" si="13"/>
        <v>0.25</v>
      </c>
      <c r="AG70" s="9">
        <f t="shared" si="14"/>
        <v>7.8147459749798275E-3</v>
      </c>
      <c r="AH70" s="2">
        <f t="shared" si="15"/>
        <v>0.37815149073780391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97.3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1.0168569999999999</v>
      </c>
      <c r="F71" s="9">
        <f>IF(Raw!$G71&gt;$C$8,IF(Raw!$Q71&gt;$C$8,IF(Raw!$N71&gt;$C$9,IF(Raw!$N71&lt;$A$9,IF(Raw!$X71&gt;$C$9,IF(Raw!$X71&lt;$A$9,Raw!I71,-999),-999),-999),-999),-999),-999)</f>
        <v>1.503512</v>
      </c>
      <c r="G71" s="9">
        <f>Raw!G71</f>
        <v>0.981236</v>
      </c>
      <c r="H71" s="9">
        <f>IF(Raw!$G71&gt;$C$8,IF(Raw!$Q71&gt;$C$8,IF(Raw!$N71&gt;$C$9,IF(Raw!$N71&lt;$A$9,IF(Raw!$X71&gt;$C$9,IF(Raw!$X71&lt;$A$9,Raw!L71,-999),-999),-999),-999),-999),-999)</f>
        <v>723.2</v>
      </c>
      <c r="I71" s="9">
        <f>IF(Raw!$G71&gt;$C$8,IF(Raw!$Q71&gt;$C$8,IF(Raw!$N71&gt;$C$9,IF(Raw!$N71&lt;$A$9,IF(Raw!$X71&gt;$C$9,IF(Raw!$X71&lt;$A$9,Raw!M71,-999),-999),-999),-999),-999),-999)</f>
        <v>0.20588500000000001</v>
      </c>
      <c r="J71" s="9">
        <f>IF(Raw!$G71&gt;$C$8,IF(Raw!$Q71&gt;$C$8,IF(Raw!$N71&gt;$C$9,IF(Raw!$N71&lt;$A$9,IF(Raw!$X71&gt;$C$9,IF(Raw!$X71&lt;$A$9,Raw!N71,-999),-999),-999),-999),-999),-999)</f>
        <v>351</v>
      </c>
      <c r="K71" s="9">
        <f>IF(Raw!$G71&gt;$C$8,IF(Raw!$Q71&gt;$C$8,IF(Raw!$N71&gt;$C$9,IF(Raw!$N71&lt;$A$9,IF(Raw!$X71&gt;$C$9,IF(Raw!$X71&lt;$A$9,Raw!R71,-999),-999),-999),-999),-999),-999)</f>
        <v>0.99231199999999997</v>
      </c>
      <c r="L71" s="9">
        <f>IF(Raw!$G71&gt;$C$8,IF(Raw!$Q71&gt;$C$8,IF(Raw!$N71&gt;$C$9,IF(Raw!$N71&lt;$A$9,IF(Raw!$X71&gt;$C$9,IF(Raw!$X71&lt;$A$9,Raw!S71,-999),-999),-999),-999),-999),-999)</f>
        <v>1.5350569999999999</v>
      </c>
      <c r="M71" s="9">
        <f>Raw!Q71</f>
        <v>0.98514699999999999</v>
      </c>
      <c r="N71" s="9">
        <f>IF(Raw!$G71&gt;$C$8,IF(Raw!$Q71&gt;$C$8,IF(Raw!$N71&gt;$C$9,IF(Raw!$N71&lt;$A$9,IF(Raw!$X71&gt;$C$9,IF(Raw!$X71&lt;$A$9,Raw!V71,-999),-999),-999),-999),-999),-999)</f>
        <v>708.5</v>
      </c>
      <c r="O71" s="9">
        <f>IF(Raw!$G71&gt;$C$8,IF(Raw!$Q71&gt;$C$8,IF(Raw!$N71&gt;$C$9,IF(Raw!$N71&lt;$A$9,IF(Raw!$X71&gt;$C$9,IF(Raw!$X71&lt;$A$9,Raw!W71,-999),-999),-999),-999),-999),-999)</f>
        <v>0.22917999999999999</v>
      </c>
      <c r="P71" s="9">
        <f>IF(Raw!$G71&gt;$C$8,IF(Raw!$Q71&gt;$C$8,IF(Raw!$N71&gt;$C$9,IF(Raw!$N71&lt;$A$9,IF(Raw!$X71&gt;$C$9,IF(Raw!$X71&lt;$A$9,Raw!X71,-999),-999),-999),-999),-999),-999)</f>
        <v>464</v>
      </c>
      <c r="R71" s="9">
        <f t="shared" si="4"/>
        <v>0.48665500000000006</v>
      </c>
      <c r="S71" s="9">
        <f t="shared" si="5"/>
        <v>0.32367882664055897</v>
      </c>
      <c r="T71" s="9">
        <f t="shared" si="6"/>
        <v>0.54274499999999992</v>
      </c>
      <c r="U71" s="9">
        <f t="shared" si="7"/>
        <v>0.35356667537426945</v>
      </c>
      <c r="V71" s="15">
        <f t="shared" si="0"/>
        <v>0</v>
      </c>
      <c r="X71" s="11">
        <f t="shared" si="8"/>
        <v>4.3343999999999995E+18</v>
      </c>
      <c r="Y71" s="11">
        <f t="shared" si="9"/>
        <v>7.2319999999999997E-18</v>
      </c>
      <c r="Z71" s="11">
        <f t="shared" si="10"/>
        <v>3.5099999999999997E-4</v>
      </c>
      <c r="AA71" s="16">
        <f t="shared" si="11"/>
        <v>1.0882840342990476E-2</v>
      </c>
      <c r="AB71" s="9">
        <f t="shared" si="1"/>
        <v>0.99821860718195632</v>
      </c>
      <c r="AC71" s="9">
        <f t="shared" si="2"/>
        <v>0.98911715965700953</v>
      </c>
      <c r="AD71" s="15">
        <f t="shared" si="3"/>
        <v>31.005243142423012</v>
      </c>
      <c r="AE71" s="3">
        <f t="shared" si="12"/>
        <v>870.73279999999977</v>
      </c>
      <c r="AF71" s="2">
        <f t="shared" si="13"/>
        <v>0.25</v>
      </c>
      <c r="AG71" s="9">
        <f t="shared" si="14"/>
        <v>8.4326313361825934E-3</v>
      </c>
      <c r="AH71" s="2">
        <f t="shared" si="15"/>
        <v>0.40805064180323514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96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0.99897000000000002</v>
      </c>
      <c r="F72" s="9">
        <f>IF(Raw!$G72&gt;$C$8,IF(Raw!$Q72&gt;$C$8,IF(Raw!$N72&gt;$C$9,IF(Raw!$N72&lt;$A$9,IF(Raw!$X72&gt;$C$9,IF(Raw!$X72&lt;$A$9,Raw!I72,-999),-999),-999),-999),-999),-999)</f>
        <v>1.4520299999999999</v>
      </c>
      <c r="G72" s="9">
        <f>Raw!G72</f>
        <v>0.97499199999999997</v>
      </c>
      <c r="H72" s="9">
        <f>IF(Raw!$G72&gt;$C$8,IF(Raw!$Q72&gt;$C$8,IF(Raw!$N72&gt;$C$9,IF(Raw!$N72&lt;$A$9,IF(Raw!$X72&gt;$C$9,IF(Raw!$X72&lt;$A$9,Raw!L72,-999),-999),-999),-999),-999),-999)</f>
        <v>657.8</v>
      </c>
      <c r="I72" s="9">
        <f>IF(Raw!$G72&gt;$C$8,IF(Raw!$Q72&gt;$C$8,IF(Raw!$N72&gt;$C$9,IF(Raw!$N72&lt;$A$9,IF(Raw!$X72&gt;$C$9,IF(Raw!$X72&lt;$A$9,Raw!M72,-999),-999),-999),-999),-999),-999)</f>
        <v>0.305703</v>
      </c>
      <c r="J72" s="9">
        <f>IF(Raw!$G72&gt;$C$8,IF(Raw!$Q72&gt;$C$8,IF(Raw!$N72&gt;$C$9,IF(Raw!$N72&lt;$A$9,IF(Raw!$X72&gt;$C$9,IF(Raw!$X72&lt;$A$9,Raw!N72,-999),-999),-999),-999),-999),-999)</f>
        <v>619</v>
      </c>
      <c r="K72" s="9">
        <f>IF(Raw!$G72&gt;$C$8,IF(Raw!$Q72&gt;$C$8,IF(Raw!$N72&gt;$C$9,IF(Raw!$N72&lt;$A$9,IF(Raw!$X72&gt;$C$9,IF(Raw!$X72&lt;$A$9,Raw!R72,-999),-999),-999),-999),-999),-999)</f>
        <v>0.968387</v>
      </c>
      <c r="L72" s="9">
        <f>IF(Raw!$G72&gt;$C$8,IF(Raw!$Q72&gt;$C$8,IF(Raw!$N72&gt;$C$9,IF(Raw!$N72&lt;$A$9,IF(Raw!$X72&gt;$C$9,IF(Raw!$X72&lt;$A$9,Raw!S72,-999),-999),-999),-999),-999),-999)</f>
        <v>1.5050250000000001</v>
      </c>
      <c r="M72" s="9">
        <f>Raw!Q72</f>
        <v>0.98736800000000002</v>
      </c>
      <c r="N72" s="9">
        <f>IF(Raw!$G72&gt;$C$8,IF(Raw!$Q72&gt;$C$8,IF(Raw!$N72&gt;$C$9,IF(Raw!$N72&lt;$A$9,IF(Raw!$X72&gt;$C$9,IF(Raw!$X72&lt;$A$9,Raw!V72,-999),-999),-999),-999),-999),-999)</f>
        <v>723.6</v>
      </c>
      <c r="O72" s="9">
        <f>IF(Raw!$G72&gt;$C$8,IF(Raw!$Q72&gt;$C$8,IF(Raw!$N72&gt;$C$9,IF(Raw!$N72&lt;$A$9,IF(Raw!$X72&gt;$C$9,IF(Raw!$X72&lt;$A$9,Raw!W72,-999),-999),-999),-999),-999),-999)</f>
        <v>0.21526000000000001</v>
      </c>
      <c r="P72" s="9">
        <f>IF(Raw!$G72&gt;$C$8,IF(Raw!$Q72&gt;$C$8,IF(Raw!$N72&gt;$C$9,IF(Raw!$N72&lt;$A$9,IF(Raw!$X72&gt;$C$9,IF(Raw!$X72&lt;$A$9,Raw!X72,-999),-999),-999),-999),-999),-999)</f>
        <v>524</v>
      </c>
      <c r="R72" s="9">
        <f t="shared" si="4"/>
        <v>0.45305999999999991</v>
      </c>
      <c r="S72" s="9">
        <f t="shared" si="5"/>
        <v>0.31201834672837331</v>
      </c>
      <c r="T72" s="9">
        <f t="shared" si="6"/>
        <v>0.53663800000000006</v>
      </c>
      <c r="U72" s="9">
        <f t="shared" si="7"/>
        <v>0.35656417667480611</v>
      </c>
      <c r="V72" s="15">
        <f t="shared" si="0"/>
        <v>0</v>
      </c>
      <c r="X72" s="11">
        <f t="shared" si="8"/>
        <v>4.3343999999999995E+18</v>
      </c>
      <c r="Y72" s="11">
        <f t="shared" si="9"/>
        <v>6.5779999999999992E-18</v>
      </c>
      <c r="Z72" s="11">
        <f t="shared" si="10"/>
        <v>6.1899999999999998E-4</v>
      </c>
      <c r="AA72" s="16">
        <f t="shared" si="11"/>
        <v>1.7342656014354852E-2</v>
      </c>
      <c r="AB72" s="9">
        <f t="shared" si="1"/>
        <v>0.97769372823823131</v>
      </c>
      <c r="AC72" s="9">
        <f t="shared" si="2"/>
        <v>0.98265734398564519</v>
      </c>
      <c r="AD72" s="15">
        <f t="shared" si="3"/>
        <v>28.017214885872136</v>
      </c>
      <c r="AE72" s="3">
        <f t="shared" si="12"/>
        <v>791.99119999999971</v>
      </c>
      <c r="AF72" s="2">
        <f t="shared" si="13"/>
        <v>0.25</v>
      </c>
      <c r="AG72" s="9">
        <f t="shared" si="14"/>
        <v>7.684565506540092E-3</v>
      </c>
      <c r="AH72" s="2">
        <f t="shared" si="15"/>
        <v>0.37185212561921366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94.7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0.97228800000000004</v>
      </c>
      <c r="F73" s="9">
        <f>IF(Raw!$G73&gt;$C$8,IF(Raw!$Q73&gt;$C$8,IF(Raw!$N73&gt;$C$9,IF(Raw!$N73&lt;$A$9,IF(Raw!$X73&gt;$C$9,IF(Raw!$X73&lt;$A$9,Raw!I73,-999),-999),-999),-999),-999),-999)</f>
        <v>1.412167</v>
      </c>
      <c r="G73" s="9">
        <f>Raw!G73</f>
        <v>0.98770100000000005</v>
      </c>
      <c r="H73" s="9">
        <f>IF(Raw!$G73&gt;$C$8,IF(Raw!$Q73&gt;$C$8,IF(Raw!$N73&gt;$C$9,IF(Raw!$N73&lt;$A$9,IF(Raw!$X73&gt;$C$9,IF(Raw!$X73&lt;$A$9,Raw!L73,-999),-999),-999),-999),-999),-999)</f>
        <v>687.6</v>
      </c>
      <c r="I73" s="9">
        <f>IF(Raw!$G73&gt;$C$8,IF(Raw!$Q73&gt;$C$8,IF(Raw!$N73&gt;$C$9,IF(Raw!$N73&lt;$A$9,IF(Raw!$X73&gt;$C$9,IF(Raw!$X73&lt;$A$9,Raw!M73,-999),-999),-999),-999),-999),-999)</f>
        <v>0.25258799999999998</v>
      </c>
      <c r="J73" s="9">
        <f>IF(Raw!$G73&gt;$C$8,IF(Raw!$Q73&gt;$C$8,IF(Raw!$N73&gt;$C$9,IF(Raw!$N73&lt;$A$9,IF(Raw!$X73&gt;$C$9,IF(Raw!$X73&lt;$A$9,Raw!N73,-999),-999),-999),-999),-999),-999)</f>
        <v>472</v>
      </c>
      <c r="K73" s="9">
        <f>IF(Raw!$G73&gt;$C$8,IF(Raw!$Q73&gt;$C$8,IF(Raw!$N73&gt;$C$9,IF(Raw!$N73&lt;$A$9,IF(Raw!$X73&gt;$C$9,IF(Raw!$X73&lt;$A$9,Raw!R73,-999),-999),-999),-999),-999),-999)</f>
        <v>0.93459199999999998</v>
      </c>
      <c r="L73" s="9">
        <f>IF(Raw!$G73&gt;$C$8,IF(Raw!$Q73&gt;$C$8,IF(Raw!$N73&gt;$C$9,IF(Raw!$N73&lt;$A$9,IF(Raw!$X73&gt;$C$9,IF(Raw!$X73&lt;$A$9,Raw!S73,-999),-999),-999),-999),-999),-999)</f>
        <v>1.4626239999999999</v>
      </c>
      <c r="M73" s="9">
        <f>Raw!Q73</f>
        <v>0.98567800000000005</v>
      </c>
      <c r="N73" s="9">
        <f>IF(Raw!$G73&gt;$C$8,IF(Raw!$Q73&gt;$C$8,IF(Raw!$N73&gt;$C$9,IF(Raw!$N73&lt;$A$9,IF(Raw!$X73&gt;$C$9,IF(Raw!$X73&lt;$A$9,Raw!V73,-999),-999),-999),-999),-999),-999)</f>
        <v>761.7</v>
      </c>
      <c r="O73" s="9">
        <f>IF(Raw!$G73&gt;$C$8,IF(Raw!$Q73&gt;$C$8,IF(Raw!$N73&gt;$C$9,IF(Raw!$N73&lt;$A$9,IF(Raw!$X73&gt;$C$9,IF(Raw!$X73&lt;$A$9,Raw!W73,-999),-999),-999),-999),-999),-999)</f>
        <v>0.14164099999999999</v>
      </c>
      <c r="P73" s="9">
        <f>IF(Raw!$G73&gt;$C$8,IF(Raw!$Q73&gt;$C$8,IF(Raw!$N73&gt;$C$9,IF(Raw!$N73&lt;$A$9,IF(Raw!$X73&gt;$C$9,IF(Raw!$X73&lt;$A$9,Raw!X73,-999),-999),-999),-999),-999),-999)</f>
        <v>606</v>
      </c>
      <c r="R73" s="9">
        <f t="shared" si="4"/>
        <v>0.43987899999999991</v>
      </c>
      <c r="S73" s="9">
        <f t="shared" si="5"/>
        <v>0.31149219603630446</v>
      </c>
      <c r="T73" s="9">
        <f t="shared" si="6"/>
        <v>0.52803199999999995</v>
      </c>
      <c r="U73" s="9">
        <f t="shared" si="7"/>
        <v>0.36101691207036118</v>
      </c>
      <c r="V73" s="15">
        <f t="shared" si="0"/>
        <v>0</v>
      </c>
      <c r="X73" s="11">
        <f t="shared" si="8"/>
        <v>4.876199999999998E+18</v>
      </c>
      <c r="Y73" s="11">
        <f t="shared" si="9"/>
        <v>6.8759999999999995E-18</v>
      </c>
      <c r="Z73" s="11">
        <f t="shared" si="10"/>
        <v>4.7199999999999998E-4</v>
      </c>
      <c r="AA73" s="16">
        <f t="shared" si="11"/>
        <v>1.5579023628609813E-2</v>
      </c>
      <c r="AB73" s="9">
        <f t="shared" si="1"/>
        <v>0.94281822300466211</v>
      </c>
      <c r="AC73" s="9">
        <f t="shared" si="2"/>
        <v>0.98442097637139014</v>
      </c>
      <c r="AD73" s="15">
        <f t="shared" si="3"/>
        <v>33.006405992817399</v>
      </c>
      <c r="AE73" s="3">
        <f t="shared" si="12"/>
        <v>827.87039999999968</v>
      </c>
      <c r="AF73" s="2">
        <f t="shared" si="13"/>
        <v>0.25</v>
      </c>
      <c r="AG73" s="9">
        <f t="shared" si="14"/>
        <v>9.1660544385135396E-3</v>
      </c>
      <c r="AH73" s="2">
        <f t="shared" si="15"/>
        <v>0.44354060403309614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93.4</v>
      </c>
      <c r="D74" s="15">
        <f>IF(C74&gt;0.5,Raw!D74*D$11,-999)</f>
        <v>9.1</v>
      </c>
      <c r="E74" s="9">
        <f>IF(Raw!$G74&gt;$C$8,IF(Raw!$Q74&gt;$C$8,IF(Raw!$N74&gt;$C$9,IF(Raw!$N74&lt;$A$9,IF(Raw!$X74&gt;$C$9,IF(Raw!$X74&lt;$A$9,Raw!H74,-999),-999),-999),-999),-999),-999)</f>
        <v>0.947021</v>
      </c>
      <c r="F74" s="9">
        <f>IF(Raw!$G74&gt;$C$8,IF(Raw!$Q74&gt;$C$8,IF(Raw!$N74&gt;$C$9,IF(Raw!$N74&lt;$A$9,IF(Raw!$X74&gt;$C$9,IF(Raw!$X74&lt;$A$9,Raw!I74,-999),-999),-999),-999),-999),-999)</f>
        <v>1.3637840000000001</v>
      </c>
      <c r="G74" s="9">
        <f>Raw!G74</f>
        <v>0.97922100000000001</v>
      </c>
      <c r="H74" s="9">
        <f>IF(Raw!$G74&gt;$C$8,IF(Raw!$Q74&gt;$C$8,IF(Raw!$N74&gt;$C$9,IF(Raw!$N74&lt;$A$9,IF(Raw!$X74&gt;$C$9,IF(Raw!$X74&lt;$A$9,Raw!L74,-999),-999),-999),-999),-999),-999)</f>
        <v>711.3</v>
      </c>
      <c r="I74" s="9">
        <f>IF(Raw!$G74&gt;$C$8,IF(Raw!$Q74&gt;$C$8,IF(Raw!$N74&gt;$C$9,IF(Raw!$N74&lt;$A$9,IF(Raw!$X74&gt;$C$9,IF(Raw!$X74&lt;$A$9,Raw!M74,-999),-999),-999),-999),-999),-999)</f>
        <v>0.28856500000000002</v>
      </c>
      <c r="J74" s="9">
        <f>IF(Raw!$G74&gt;$C$8,IF(Raw!$Q74&gt;$C$8,IF(Raw!$N74&gt;$C$9,IF(Raw!$N74&lt;$A$9,IF(Raw!$X74&gt;$C$9,IF(Raw!$X74&lt;$A$9,Raw!N74,-999),-999),-999),-999),-999),-999)</f>
        <v>412</v>
      </c>
      <c r="K74" s="9">
        <f>IF(Raw!$G74&gt;$C$8,IF(Raw!$Q74&gt;$C$8,IF(Raw!$N74&gt;$C$9,IF(Raw!$N74&lt;$A$9,IF(Raw!$X74&gt;$C$9,IF(Raw!$X74&lt;$A$9,Raw!R74,-999),-999),-999),-999),-999),-999)</f>
        <v>0.92281899999999994</v>
      </c>
      <c r="L74" s="9">
        <f>IF(Raw!$G74&gt;$C$8,IF(Raw!$Q74&gt;$C$8,IF(Raw!$N74&gt;$C$9,IF(Raw!$N74&lt;$A$9,IF(Raw!$X74&gt;$C$9,IF(Raw!$X74&lt;$A$9,Raw!S74,-999),-999),-999),-999),-999),-999)</f>
        <v>1.4352199999999999</v>
      </c>
      <c r="M74" s="9">
        <f>Raw!Q74</f>
        <v>0.98020399999999996</v>
      </c>
      <c r="N74" s="9">
        <f>IF(Raw!$G74&gt;$C$8,IF(Raw!$Q74&gt;$C$8,IF(Raw!$N74&gt;$C$9,IF(Raw!$N74&lt;$A$9,IF(Raw!$X74&gt;$C$9,IF(Raw!$X74&lt;$A$9,Raw!V74,-999),-999),-999),-999),-999),-999)</f>
        <v>762.9</v>
      </c>
      <c r="O74" s="9">
        <f>IF(Raw!$G74&gt;$C$8,IF(Raw!$Q74&gt;$C$8,IF(Raw!$N74&gt;$C$9,IF(Raw!$N74&lt;$A$9,IF(Raw!$X74&gt;$C$9,IF(Raw!$X74&lt;$A$9,Raw!W74,-999),-999),-999),-999),-999),-999)</f>
        <v>0.22243099999999999</v>
      </c>
      <c r="P74" s="9">
        <f>IF(Raw!$G74&gt;$C$8,IF(Raw!$Q74&gt;$C$8,IF(Raw!$N74&gt;$C$9,IF(Raw!$N74&lt;$A$9,IF(Raw!$X74&gt;$C$9,IF(Raw!$X74&lt;$A$9,Raw!X74,-999),-999),-999),-999),-999),-999)</f>
        <v>541</v>
      </c>
      <c r="R74" s="9">
        <f t="shared" si="4"/>
        <v>0.41676300000000011</v>
      </c>
      <c r="S74" s="9">
        <f t="shared" si="5"/>
        <v>0.30559311445214205</v>
      </c>
      <c r="T74" s="9">
        <f t="shared" si="6"/>
        <v>0.512401</v>
      </c>
      <c r="U74" s="9">
        <f t="shared" si="7"/>
        <v>0.35701913295522641</v>
      </c>
      <c r="V74" s="15">
        <f t="shared" si="0"/>
        <v>0</v>
      </c>
      <c r="X74" s="11">
        <f t="shared" si="8"/>
        <v>5.478199999999999E+18</v>
      </c>
      <c r="Y74" s="11">
        <f t="shared" si="9"/>
        <v>7.1129999999999991E-18</v>
      </c>
      <c r="Z74" s="11">
        <f t="shared" si="10"/>
        <v>4.1199999999999999E-4</v>
      </c>
      <c r="AA74" s="16">
        <f t="shared" si="11"/>
        <v>1.5800507811023184E-2</v>
      </c>
      <c r="AB74" s="9">
        <f t="shared" si="1"/>
        <v>0.93091519600287609</v>
      </c>
      <c r="AC74" s="9">
        <f t="shared" si="2"/>
        <v>0.98419949218897673</v>
      </c>
      <c r="AD74" s="15">
        <f t="shared" si="3"/>
        <v>38.350747114133945</v>
      </c>
      <c r="AE74" s="3">
        <f t="shared" si="12"/>
        <v>856.4051999999997</v>
      </c>
      <c r="AF74" s="2">
        <f t="shared" si="13"/>
        <v>0.25</v>
      </c>
      <c r="AG74" s="9">
        <f t="shared" si="14"/>
        <v>1.0532269602210194E-2</v>
      </c>
      <c r="AH74" s="2">
        <f t="shared" si="15"/>
        <v>0.50965104479144929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92.3</v>
      </c>
      <c r="D75" s="15">
        <f>IF(C75&gt;0.5,Raw!D75*D$11,-999)</f>
        <v>9.1</v>
      </c>
      <c r="E75" s="9">
        <f>IF(Raw!$G75&gt;$C$8,IF(Raw!$Q75&gt;$C$8,IF(Raw!$N75&gt;$C$9,IF(Raw!$N75&lt;$A$9,IF(Raw!$X75&gt;$C$9,IF(Raw!$X75&lt;$A$9,Raw!H75,-999),-999),-999),-999),-999),-999)</f>
        <v>0.91356300000000001</v>
      </c>
      <c r="F75" s="9">
        <f>IF(Raw!$G75&gt;$C$8,IF(Raw!$Q75&gt;$C$8,IF(Raw!$N75&gt;$C$9,IF(Raw!$N75&lt;$A$9,IF(Raw!$X75&gt;$C$9,IF(Raw!$X75&lt;$A$9,Raw!I75,-999),-999),-999),-999),-999),-999)</f>
        <v>1.3278970000000001</v>
      </c>
      <c r="G75" s="9">
        <f>Raw!G75</f>
        <v>0.97171700000000005</v>
      </c>
      <c r="H75" s="9">
        <f>IF(Raw!$G75&gt;$C$8,IF(Raw!$Q75&gt;$C$8,IF(Raw!$N75&gt;$C$9,IF(Raw!$N75&lt;$A$9,IF(Raw!$X75&gt;$C$9,IF(Raw!$X75&lt;$A$9,Raw!L75,-999),-999),-999),-999),-999),-999)</f>
        <v>699.8</v>
      </c>
      <c r="I75" s="9">
        <f>IF(Raw!$G75&gt;$C$8,IF(Raw!$Q75&gt;$C$8,IF(Raw!$N75&gt;$C$9,IF(Raw!$N75&lt;$A$9,IF(Raw!$X75&gt;$C$9,IF(Raw!$X75&lt;$A$9,Raw!M75,-999),-999),-999),-999),-999),-999)</f>
        <v>4.7077000000000001E-2</v>
      </c>
      <c r="J75" s="9">
        <f>IF(Raw!$G75&gt;$C$8,IF(Raw!$Q75&gt;$C$8,IF(Raw!$N75&gt;$C$9,IF(Raw!$N75&lt;$A$9,IF(Raw!$X75&gt;$C$9,IF(Raw!$X75&lt;$A$9,Raw!N75,-999),-999),-999),-999),-999),-999)</f>
        <v>665</v>
      </c>
      <c r="K75" s="9">
        <f>IF(Raw!$G75&gt;$C$8,IF(Raw!$Q75&gt;$C$8,IF(Raw!$N75&gt;$C$9,IF(Raw!$N75&lt;$A$9,IF(Raw!$X75&gt;$C$9,IF(Raw!$X75&lt;$A$9,Raw!R75,-999),-999),-999),-999),-999),-999)</f>
        <v>0.889768</v>
      </c>
      <c r="L75" s="9">
        <f>IF(Raw!$G75&gt;$C$8,IF(Raw!$Q75&gt;$C$8,IF(Raw!$N75&gt;$C$9,IF(Raw!$N75&lt;$A$9,IF(Raw!$X75&gt;$C$9,IF(Raw!$X75&lt;$A$9,Raw!S75,-999),-999),-999),-999),-999),-999)</f>
        <v>1.3927769999999999</v>
      </c>
      <c r="M75" s="9">
        <f>Raw!Q75</f>
        <v>0.98523700000000003</v>
      </c>
      <c r="N75" s="9">
        <f>IF(Raw!$G75&gt;$C$8,IF(Raw!$Q75&gt;$C$8,IF(Raw!$N75&gt;$C$9,IF(Raw!$N75&lt;$A$9,IF(Raw!$X75&gt;$C$9,IF(Raw!$X75&lt;$A$9,Raw!V75,-999),-999),-999),-999),-999),-999)</f>
        <v>764.7</v>
      </c>
      <c r="O75" s="9">
        <f>IF(Raw!$G75&gt;$C$8,IF(Raw!$Q75&gt;$C$8,IF(Raw!$N75&gt;$C$9,IF(Raw!$N75&lt;$A$9,IF(Raw!$X75&gt;$C$9,IF(Raw!$X75&lt;$A$9,Raw!W75,-999),-999),-999),-999),-999),-999)</f>
        <v>0.14164099999999999</v>
      </c>
      <c r="P75" s="9">
        <f>IF(Raw!$G75&gt;$C$8,IF(Raw!$Q75&gt;$C$8,IF(Raw!$N75&gt;$C$9,IF(Raw!$N75&lt;$A$9,IF(Raw!$X75&gt;$C$9,IF(Raw!$X75&lt;$A$9,Raw!X75,-999),-999),-999),-999),-999),-999)</f>
        <v>516</v>
      </c>
      <c r="R75" s="9">
        <f t="shared" si="4"/>
        <v>0.41433400000000009</v>
      </c>
      <c r="S75" s="9">
        <f t="shared" si="5"/>
        <v>0.31202269453127768</v>
      </c>
      <c r="T75" s="9">
        <f t="shared" si="6"/>
        <v>0.50300899999999993</v>
      </c>
      <c r="U75" s="9">
        <f t="shared" si="7"/>
        <v>0.36115544699546298</v>
      </c>
      <c r="V75" s="15">
        <f t="shared" si="0"/>
        <v>0</v>
      </c>
      <c r="X75" s="11">
        <f t="shared" si="8"/>
        <v>5.478199999999999E+18</v>
      </c>
      <c r="Y75" s="11">
        <f t="shared" si="9"/>
        <v>6.9979999999999993E-18</v>
      </c>
      <c r="Z75" s="11">
        <f t="shared" si="10"/>
        <v>6.6500000000000001E-4</v>
      </c>
      <c r="AA75" s="16">
        <f t="shared" si="11"/>
        <v>2.4859961718000308E-2</v>
      </c>
      <c r="AB75" s="9">
        <f t="shared" si="1"/>
        <v>0.90227278448380965</v>
      </c>
      <c r="AC75" s="9">
        <f t="shared" si="2"/>
        <v>0.97514003828199958</v>
      </c>
      <c r="AD75" s="15">
        <f t="shared" si="3"/>
        <v>37.383401079699709</v>
      </c>
      <c r="AE75" s="3">
        <f t="shared" si="12"/>
        <v>842.55919999999969</v>
      </c>
      <c r="AF75" s="2">
        <f t="shared" si="13"/>
        <v>0.25</v>
      </c>
      <c r="AG75" s="9">
        <f t="shared" si="14"/>
        <v>1.0385553020884324E-2</v>
      </c>
      <c r="AH75" s="2">
        <f t="shared" si="15"/>
        <v>0.5025515057761103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91.2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0.91060200000000002</v>
      </c>
      <c r="F76" s="9">
        <f>IF(Raw!$G76&gt;$C$8,IF(Raw!$Q76&gt;$C$8,IF(Raw!$N76&gt;$C$9,IF(Raw!$N76&lt;$A$9,IF(Raw!$X76&gt;$C$9,IF(Raw!$X76&lt;$A$9,Raw!I76,-999),-999),-999),-999),-999),-999)</f>
        <v>1.2895099999999999</v>
      </c>
      <c r="G76" s="9">
        <f>Raw!G76</f>
        <v>0.96663600000000005</v>
      </c>
      <c r="H76" s="9">
        <f>IF(Raw!$G76&gt;$C$8,IF(Raw!$Q76&gt;$C$8,IF(Raw!$N76&gt;$C$9,IF(Raw!$N76&lt;$A$9,IF(Raw!$X76&gt;$C$9,IF(Raw!$X76&lt;$A$9,Raw!L76,-999),-999),-999),-999),-999),-999)</f>
        <v>684</v>
      </c>
      <c r="I76" s="9">
        <f>IF(Raw!$G76&gt;$C$8,IF(Raw!$Q76&gt;$C$8,IF(Raw!$N76&gt;$C$9,IF(Raw!$N76&lt;$A$9,IF(Raw!$X76&gt;$C$9,IF(Raw!$X76&lt;$A$9,Raw!M76,-999),-999),-999),-999),-999),-999)</f>
        <v>0.28501100000000001</v>
      </c>
      <c r="J76" s="9">
        <f>IF(Raw!$G76&gt;$C$8,IF(Raw!$Q76&gt;$C$8,IF(Raw!$N76&gt;$C$9,IF(Raw!$N76&lt;$A$9,IF(Raw!$X76&gt;$C$9,IF(Raw!$X76&lt;$A$9,Raw!N76,-999),-999),-999),-999),-999),-999)</f>
        <v>475</v>
      </c>
      <c r="K76" s="9">
        <f>IF(Raw!$G76&gt;$C$8,IF(Raw!$Q76&gt;$C$8,IF(Raw!$N76&gt;$C$9,IF(Raw!$N76&lt;$A$9,IF(Raw!$X76&gt;$C$9,IF(Raw!$X76&lt;$A$9,Raw!R76,-999),-999),-999),-999),-999),-999)</f>
        <v>0.87760899999999997</v>
      </c>
      <c r="L76" s="9">
        <f>IF(Raw!$G76&gt;$C$8,IF(Raw!$Q76&gt;$C$8,IF(Raw!$N76&gt;$C$9,IF(Raw!$N76&lt;$A$9,IF(Raw!$X76&gt;$C$9,IF(Raw!$X76&lt;$A$9,Raw!S76,-999),-999),-999),-999),-999),-999)</f>
        <v>1.360727</v>
      </c>
      <c r="M76" s="9">
        <f>Raw!Q76</f>
        <v>0.98092299999999999</v>
      </c>
      <c r="N76" s="9">
        <f>IF(Raw!$G76&gt;$C$8,IF(Raw!$Q76&gt;$C$8,IF(Raw!$N76&gt;$C$9,IF(Raw!$N76&lt;$A$9,IF(Raw!$X76&gt;$C$9,IF(Raw!$X76&lt;$A$9,Raw!V76,-999),-999),-999),-999),-999),-999)</f>
        <v>757.7</v>
      </c>
      <c r="O76" s="9">
        <f>IF(Raw!$G76&gt;$C$8,IF(Raw!$Q76&gt;$C$8,IF(Raw!$N76&gt;$C$9,IF(Raw!$N76&lt;$A$9,IF(Raw!$X76&gt;$C$9,IF(Raw!$X76&lt;$A$9,Raw!W76,-999),-999),-999),-999),-999),-999)</f>
        <v>0.20203499999999999</v>
      </c>
      <c r="P76" s="9">
        <f>IF(Raw!$G76&gt;$C$8,IF(Raw!$Q76&gt;$C$8,IF(Raw!$N76&gt;$C$9,IF(Raw!$N76&lt;$A$9,IF(Raw!$X76&gt;$C$9,IF(Raw!$X76&lt;$A$9,Raw!X76,-999),-999),-999),-999),-999),-999)</f>
        <v>559</v>
      </c>
      <c r="R76" s="9">
        <f t="shared" si="4"/>
        <v>0.37890799999999991</v>
      </c>
      <c r="S76" s="9">
        <f t="shared" si="5"/>
        <v>0.29383874494963197</v>
      </c>
      <c r="T76" s="9">
        <f t="shared" si="6"/>
        <v>0.48311800000000005</v>
      </c>
      <c r="U76" s="9">
        <f t="shared" si="7"/>
        <v>0.35504403160957343</v>
      </c>
      <c r="V76" s="15">
        <f t="shared" si="0"/>
        <v>0</v>
      </c>
      <c r="X76" s="11">
        <f t="shared" si="8"/>
        <v>5.478199999999999E+18</v>
      </c>
      <c r="Y76" s="11">
        <f t="shared" si="9"/>
        <v>6.8399999999999998E-18</v>
      </c>
      <c r="Z76" s="11">
        <f t="shared" si="10"/>
        <v>4.75E-4</v>
      </c>
      <c r="AA76" s="16">
        <f t="shared" si="11"/>
        <v>1.7487418969139197E-2</v>
      </c>
      <c r="AB76" s="9">
        <f t="shared" si="1"/>
        <v>0.88605748687753261</v>
      </c>
      <c r="AC76" s="9">
        <f t="shared" si="2"/>
        <v>0.9825125810308607</v>
      </c>
      <c r="AD76" s="15">
        <f t="shared" si="3"/>
        <v>36.815618882398304</v>
      </c>
      <c r="AE76" s="3">
        <f t="shared" si="12"/>
        <v>823.53599999999972</v>
      </c>
      <c r="AF76" s="2">
        <f t="shared" si="13"/>
        <v>0.25</v>
      </c>
      <c r="AG76" s="9">
        <f t="shared" si="14"/>
        <v>1.0054742887852486E-2</v>
      </c>
      <c r="AH76" s="2">
        <f t="shared" si="15"/>
        <v>0.48654377560066048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90</v>
      </c>
      <c r="D77" s="15">
        <f>IF(C77&gt;0.5,Raw!D77*D$11,-999)</f>
        <v>10</v>
      </c>
      <c r="E77" s="9">
        <f>IF(Raw!$G77&gt;$C$8,IF(Raw!$Q77&gt;$C$8,IF(Raw!$N77&gt;$C$9,IF(Raw!$N77&lt;$A$9,IF(Raw!$X77&gt;$C$9,IF(Raw!$X77&lt;$A$9,Raw!H77,-999),-999),-999),-999),-999),-999)</f>
        <v>0.90790700000000002</v>
      </c>
      <c r="F77" s="9">
        <f>IF(Raw!$G77&gt;$C$8,IF(Raw!$Q77&gt;$C$8,IF(Raw!$N77&gt;$C$9,IF(Raw!$N77&lt;$A$9,IF(Raw!$X77&gt;$C$9,IF(Raw!$X77&lt;$A$9,Raw!I77,-999),-999),-999),-999),-999),-999)</f>
        <v>1.2905720000000001</v>
      </c>
      <c r="G77" s="9">
        <f>Raw!G77</f>
        <v>0.967055</v>
      </c>
      <c r="H77" s="9">
        <f>IF(Raw!$G77&gt;$C$8,IF(Raw!$Q77&gt;$C$8,IF(Raw!$N77&gt;$C$9,IF(Raw!$N77&lt;$A$9,IF(Raw!$X77&gt;$C$9,IF(Raw!$X77&lt;$A$9,Raw!L77,-999),-999),-999),-999),-999),-999)</f>
        <v>696.4</v>
      </c>
      <c r="I77" s="9">
        <f>IF(Raw!$G77&gt;$C$8,IF(Raw!$Q77&gt;$C$8,IF(Raw!$N77&gt;$C$9,IF(Raw!$N77&lt;$A$9,IF(Raw!$X77&gt;$C$9,IF(Raw!$X77&lt;$A$9,Raw!M77,-999),-999),-999),-999),-999),-999)</f>
        <v>0.212616</v>
      </c>
      <c r="J77" s="9">
        <f>IF(Raw!$G77&gt;$C$8,IF(Raw!$Q77&gt;$C$8,IF(Raw!$N77&gt;$C$9,IF(Raw!$N77&lt;$A$9,IF(Raw!$X77&gt;$C$9,IF(Raw!$X77&lt;$A$9,Raw!N77,-999),-999),-999),-999),-999),-999)</f>
        <v>673</v>
      </c>
      <c r="K77" s="9">
        <f>IF(Raw!$G77&gt;$C$8,IF(Raw!$Q77&gt;$C$8,IF(Raw!$N77&gt;$C$9,IF(Raw!$N77&lt;$A$9,IF(Raw!$X77&gt;$C$9,IF(Raw!$X77&lt;$A$9,Raw!R77,-999),-999),-999),-999),-999),-999)</f>
        <v>0.86481799999999998</v>
      </c>
      <c r="L77" s="9">
        <f>IF(Raw!$G77&gt;$C$8,IF(Raw!$Q77&gt;$C$8,IF(Raw!$N77&gt;$C$9,IF(Raw!$N77&lt;$A$9,IF(Raw!$X77&gt;$C$9,IF(Raw!$X77&lt;$A$9,Raw!S77,-999),-999),-999),-999),-999),-999)</f>
        <v>1.3195749999999999</v>
      </c>
      <c r="M77" s="9">
        <f>Raw!Q77</f>
        <v>0.97807200000000005</v>
      </c>
      <c r="N77" s="9">
        <f>IF(Raw!$G77&gt;$C$8,IF(Raw!$Q77&gt;$C$8,IF(Raw!$N77&gt;$C$9,IF(Raw!$N77&lt;$A$9,IF(Raw!$X77&gt;$C$9,IF(Raw!$X77&lt;$A$9,Raw!V77,-999),-999),-999),-999),-999),-999)</f>
        <v>761</v>
      </c>
      <c r="O77" s="9">
        <f>IF(Raw!$G77&gt;$C$8,IF(Raw!$Q77&gt;$C$8,IF(Raw!$N77&gt;$C$9,IF(Raw!$N77&lt;$A$9,IF(Raw!$X77&gt;$C$9,IF(Raw!$X77&lt;$A$9,Raw!W77,-999),-999),-999),-999),-999),-999)</f>
        <v>0.225851</v>
      </c>
      <c r="P77" s="9">
        <f>IF(Raw!$G77&gt;$C$8,IF(Raw!$Q77&gt;$C$8,IF(Raw!$N77&gt;$C$9,IF(Raw!$N77&lt;$A$9,IF(Raw!$X77&gt;$C$9,IF(Raw!$X77&lt;$A$9,Raw!X77,-999),-999),-999),-999),-999),-999)</f>
        <v>488</v>
      </c>
      <c r="R77" s="9">
        <f t="shared" si="4"/>
        <v>0.38266500000000003</v>
      </c>
      <c r="S77" s="9">
        <f t="shared" si="5"/>
        <v>0.29650805999200358</v>
      </c>
      <c r="T77" s="9">
        <f t="shared" si="6"/>
        <v>0.45475699999999997</v>
      </c>
      <c r="U77" s="9">
        <f t="shared" si="7"/>
        <v>0.34462383722031714</v>
      </c>
      <c r="V77" s="15">
        <f t="shared" ref="V77:V140" si="16">IF(L77&gt;0,L77*V$8+V$10,-999)</f>
        <v>0</v>
      </c>
      <c r="X77" s="11">
        <f t="shared" si="8"/>
        <v>6.019999999999999E+18</v>
      </c>
      <c r="Y77" s="11">
        <f t="shared" si="9"/>
        <v>6.9639999999999993E-18</v>
      </c>
      <c r="Z77" s="11">
        <f t="shared" si="10"/>
        <v>6.7299999999999999E-4</v>
      </c>
      <c r="AA77" s="16">
        <f t="shared" si="11"/>
        <v>2.7440160664401924E-2</v>
      </c>
      <c r="AB77" s="9">
        <f t="shared" ref="AB77:AB140" si="17">K77+T77*AA77</f>
        <v>0.87729660514326135</v>
      </c>
      <c r="AC77" s="9">
        <f t="shared" ref="AC77:AC140" si="18">IF(T77&gt;0,(L77-AB77)/T77,-999)</f>
        <v>0.9725598393355982</v>
      </c>
      <c r="AD77" s="15">
        <f t="shared" ref="AD77:AD140" si="19">IF(AC77&gt;0,X77*Y77*AC77,-999)</f>
        <v>40.772898461221288</v>
      </c>
      <c r="AE77" s="3">
        <f t="shared" si="12"/>
        <v>838.46559999999965</v>
      </c>
      <c r="AF77" s="2">
        <f t="shared" si="13"/>
        <v>0.25</v>
      </c>
      <c r="AG77" s="9">
        <f t="shared" si="14"/>
        <v>1.0808702094077267E-2</v>
      </c>
      <c r="AH77" s="2">
        <f t="shared" si="15"/>
        <v>0.52302746921043619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88.7</v>
      </c>
      <c r="D78" s="15">
        <f>IF(C78&gt;0.5,Raw!D78*D$11,-999)</f>
        <v>10</v>
      </c>
      <c r="E78" s="9">
        <f>IF(Raw!$G78&gt;$C$8,IF(Raw!$Q78&gt;$C$8,IF(Raw!$N78&gt;$C$9,IF(Raw!$N78&lt;$A$9,IF(Raw!$X78&gt;$C$9,IF(Raw!$X78&lt;$A$9,Raw!H78,-999),-999),-999),-999),-999),-999)</f>
        <v>0.91693800000000003</v>
      </c>
      <c r="F78" s="9">
        <f>IF(Raw!$G78&gt;$C$8,IF(Raw!$Q78&gt;$C$8,IF(Raw!$N78&gt;$C$9,IF(Raw!$N78&lt;$A$9,IF(Raw!$X78&gt;$C$9,IF(Raw!$X78&lt;$A$9,Raw!I78,-999),-999),-999),-999),-999),-999)</f>
        <v>1.3298399999999999</v>
      </c>
      <c r="G78" s="9">
        <f>Raw!G78</f>
        <v>0.97743999999999998</v>
      </c>
      <c r="H78" s="9">
        <f>IF(Raw!$G78&gt;$C$8,IF(Raw!$Q78&gt;$C$8,IF(Raw!$N78&gt;$C$9,IF(Raw!$N78&lt;$A$9,IF(Raw!$X78&gt;$C$9,IF(Raw!$X78&lt;$A$9,Raw!L78,-999),-999),-999),-999),-999),-999)</f>
        <v>674.2</v>
      </c>
      <c r="I78" s="9">
        <f>IF(Raw!$G78&gt;$C$8,IF(Raw!$Q78&gt;$C$8,IF(Raw!$N78&gt;$C$9,IF(Raw!$N78&lt;$A$9,IF(Raw!$X78&gt;$C$9,IF(Raw!$X78&lt;$A$9,Raw!M78,-999),-999),-999),-999),-999),-999)</f>
        <v>1.4E-5</v>
      </c>
      <c r="J78" s="9">
        <f>IF(Raw!$G78&gt;$C$8,IF(Raw!$Q78&gt;$C$8,IF(Raw!$N78&gt;$C$9,IF(Raw!$N78&lt;$A$9,IF(Raw!$X78&gt;$C$9,IF(Raw!$X78&lt;$A$9,Raw!N78,-999),-999),-999),-999),-999),-999)</f>
        <v>562</v>
      </c>
      <c r="K78" s="9">
        <f>IF(Raw!$G78&gt;$C$8,IF(Raw!$Q78&gt;$C$8,IF(Raw!$N78&gt;$C$9,IF(Raw!$N78&lt;$A$9,IF(Raw!$X78&gt;$C$9,IF(Raw!$X78&lt;$A$9,Raw!R78,-999),-999),-999),-999),-999),-999)</f>
        <v>0.84626299999999999</v>
      </c>
      <c r="L78" s="9">
        <f>IF(Raw!$G78&gt;$C$8,IF(Raw!$Q78&gt;$C$8,IF(Raw!$N78&gt;$C$9,IF(Raw!$N78&lt;$A$9,IF(Raw!$X78&gt;$C$9,IF(Raw!$X78&lt;$A$9,Raw!S78,-999),-999),-999),-999),-999),-999)</f>
        <v>1.3083629999999999</v>
      </c>
      <c r="M78" s="9">
        <f>Raw!Q78</f>
        <v>0.97623800000000005</v>
      </c>
      <c r="N78" s="9">
        <f>IF(Raw!$G78&gt;$C$8,IF(Raw!$Q78&gt;$C$8,IF(Raw!$N78&gt;$C$9,IF(Raw!$N78&lt;$A$9,IF(Raw!$X78&gt;$C$9,IF(Raw!$X78&lt;$A$9,Raw!V78,-999),-999),-999),-999),-999),-999)</f>
        <v>741.5</v>
      </c>
      <c r="O78" s="9">
        <f>IF(Raw!$G78&gt;$C$8,IF(Raw!$Q78&gt;$C$8,IF(Raw!$N78&gt;$C$9,IF(Raw!$N78&lt;$A$9,IF(Raw!$X78&gt;$C$9,IF(Raw!$X78&lt;$A$9,Raw!W78,-999),-999),-999),-999),-999),-999)</f>
        <v>0.13706499999999999</v>
      </c>
      <c r="P78" s="9">
        <f>IF(Raw!$G78&gt;$C$8,IF(Raw!$Q78&gt;$C$8,IF(Raw!$N78&gt;$C$9,IF(Raw!$N78&lt;$A$9,IF(Raw!$X78&gt;$C$9,IF(Raw!$X78&lt;$A$9,Raw!X78,-999),-999),-999),-999),-999),-999)</f>
        <v>466</v>
      </c>
      <c r="R78" s="9">
        <f t="shared" ref="R78:R141" si="20">F78-E78</f>
        <v>0.41290199999999988</v>
      </c>
      <c r="S78" s="9">
        <f t="shared" ref="S78:S141" si="21">R78/F78</f>
        <v>0.31048998375744441</v>
      </c>
      <c r="T78" s="9">
        <f t="shared" ref="T78:T141" si="22">L78-K78</f>
        <v>0.46209999999999996</v>
      </c>
      <c r="U78" s="9">
        <f t="shared" ref="U78:U141" si="23">T78/L78</f>
        <v>0.35318944360242532</v>
      </c>
      <c r="V78" s="15">
        <f t="shared" si="16"/>
        <v>0</v>
      </c>
      <c r="X78" s="11">
        <f t="shared" ref="X78:X141" si="24">D78*6.02*10^23*10^(-6)</f>
        <v>6.019999999999999E+18</v>
      </c>
      <c r="Y78" s="11">
        <f t="shared" ref="Y78:Y141" si="25">H78*10^(-20)</f>
        <v>6.742E-18</v>
      </c>
      <c r="Z78" s="11">
        <f t="shared" ref="Z78:Z141" si="26">J78*10^(-6)</f>
        <v>5.62E-4</v>
      </c>
      <c r="AA78" s="16">
        <f t="shared" ref="AA78:AA141" si="27">IF(Z78&gt;0,(X78*Y78/(X78*Y78+1/Z78)),1)</f>
        <v>2.2301119904220148E-2</v>
      </c>
      <c r="AB78" s="9">
        <f t="shared" si="17"/>
        <v>0.85656834750774014</v>
      </c>
      <c r="AC78" s="9">
        <f t="shared" si="18"/>
        <v>0.97769888009577977</v>
      </c>
      <c r="AD78" s="15">
        <f t="shared" si="19"/>
        <v>39.681708014626594</v>
      </c>
      <c r="AE78" s="3">
        <f t="shared" ref="AE78:AE141" si="28">AE$9*Y78</f>
        <v>811.73679999999979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1.0780892596061437E-2</v>
      </c>
      <c r="AH78" s="2">
        <f t="shared" ref="AH78:AH141" si="31">((AG78*12.01)/893.5)*3600</f>
        <v>0.52168178207421623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87.4</v>
      </c>
      <c r="D79" s="15">
        <f>IF(C79&gt;0.5,Raw!D79*D$11,-999)</f>
        <v>10.9</v>
      </c>
      <c r="E79" s="9">
        <f>IF(Raw!$G79&gt;$C$8,IF(Raw!$Q79&gt;$C$8,IF(Raw!$N79&gt;$C$9,IF(Raw!$N79&lt;$A$9,IF(Raw!$X79&gt;$C$9,IF(Raw!$X79&lt;$A$9,Raw!H79,-999),-999),-999),-999),-999),-999)</f>
        <v>0.91177299999999994</v>
      </c>
      <c r="F79" s="9">
        <f>IF(Raw!$G79&gt;$C$8,IF(Raw!$Q79&gt;$C$8,IF(Raw!$N79&gt;$C$9,IF(Raw!$N79&lt;$A$9,IF(Raw!$X79&gt;$C$9,IF(Raw!$X79&lt;$A$9,Raw!I79,-999),-999),-999),-999),-999),-999)</f>
        <v>1.310028</v>
      </c>
      <c r="G79" s="9">
        <f>Raw!G79</f>
        <v>0.977186</v>
      </c>
      <c r="H79" s="9">
        <f>IF(Raw!$G79&gt;$C$8,IF(Raw!$Q79&gt;$C$8,IF(Raw!$N79&gt;$C$9,IF(Raw!$N79&lt;$A$9,IF(Raw!$X79&gt;$C$9,IF(Raw!$X79&lt;$A$9,Raw!L79,-999),-999),-999),-999),-999),-999)</f>
        <v>662.8</v>
      </c>
      <c r="I79" s="9">
        <f>IF(Raw!$G79&gt;$C$8,IF(Raw!$Q79&gt;$C$8,IF(Raw!$N79&gt;$C$9,IF(Raw!$N79&lt;$A$9,IF(Raw!$X79&gt;$C$9,IF(Raw!$X79&lt;$A$9,Raw!M79,-999),-999),-999),-999),-999),-999)</f>
        <v>0.24280599999999999</v>
      </c>
      <c r="J79" s="9">
        <f>IF(Raw!$G79&gt;$C$8,IF(Raw!$Q79&gt;$C$8,IF(Raw!$N79&gt;$C$9,IF(Raw!$N79&lt;$A$9,IF(Raw!$X79&gt;$C$9,IF(Raw!$X79&lt;$A$9,Raw!N79,-999),-999),-999),-999),-999),-999)</f>
        <v>706</v>
      </c>
      <c r="K79" s="9">
        <f>IF(Raw!$G79&gt;$C$8,IF(Raw!$Q79&gt;$C$8,IF(Raw!$N79&gt;$C$9,IF(Raw!$N79&lt;$A$9,IF(Raw!$X79&gt;$C$9,IF(Raw!$X79&lt;$A$9,Raw!R79,-999),-999),-999),-999),-999),-999)</f>
        <v>0.870587</v>
      </c>
      <c r="L79" s="9">
        <f>IF(Raw!$G79&gt;$C$8,IF(Raw!$Q79&gt;$C$8,IF(Raw!$N79&gt;$C$9,IF(Raw!$N79&lt;$A$9,IF(Raw!$X79&gt;$C$9,IF(Raw!$X79&lt;$A$9,Raw!S79,-999),-999),-999),-999),-999),-999)</f>
        <v>1.3112699999999999</v>
      </c>
      <c r="M79" s="9">
        <f>Raw!Q79</f>
        <v>0.97941199999999995</v>
      </c>
      <c r="N79" s="9">
        <f>IF(Raw!$G79&gt;$C$8,IF(Raw!$Q79&gt;$C$8,IF(Raw!$N79&gt;$C$9,IF(Raw!$N79&lt;$A$9,IF(Raw!$X79&gt;$C$9,IF(Raw!$X79&lt;$A$9,Raw!V79,-999),-999),-999),-999),-999),-999)</f>
        <v>700.9</v>
      </c>
      <c r="O79" s="9">
        <f>IF(Raw!$G79&gt;$C$8,IF(Raw!$Q79&gt;$C$8,IF(Raw!$N79&gt;$C$9,IF(Raw!$N79&lt;$A$9,IF(Raw!$X79&gt;$C$9,IF(Raw!$X79&lt;$A$9,Raw!W79,-999),-999),-999),-999),-999),-999)</f>
        <v>0.190245</v>
      </c>
      <c r="P79" s="9">
        <f>IF(Raw!$G79&gt;$C$8,IF(Raw!$Q79&gt;$C$8,IF(Raw!$N79&gt;$C$9,IF(Raw!$N79&lt;$A$9,IF(Raw!$X79&gt;$C$9,IF(Raw!$X79&lt;$A$9,Raw!X79,-999),-999),-999),-999),-999),-999)</f>
        <v>720</v>
      </c>
      <c r="R79" s="9">
        <f t="shared" si="20"/>
        <v>0.39825500000000003</v>
      </c>
      <c r="S79" s="9">
        <f t="shared" si="21"/>
        <v>0.30400495256589938</v>
      </c>
      <c r="T79" s="9">
        <f t="shared" si="22"/>
        <v>0.44068299999999994</v>
      </c>
      <c r="U79" s="9">
        <f t="shared" si="23"/>
        <v>0.33607342500019061</v>
      </c>
      <c r="V79" s="15">
        <f t="shared" si="16"/>
        <v>0</v>
      </c>
      <c r="X79" s="11">
        <f t="shared" si="24"/>
        <v>6.561799999999999E+18</v>
      </c>
      <c r="Y79" s="11">
        <f t="shared" si="25"/>
        <v>6.6279999999999989E-18</v>
      </c>
      <c r="Z79" s="11">
        <f t="shared" si="26"/>
        <v>7.0599999999999992E-4</v>
      </c>
      <c r="AA79" s="16">
        <f t="shared" si="27"/>
        <v>2.9790361597409606E-2</v>
      </c>
      <c r="AB79" s="9">
        <f t="shared" si="17"/>
        <v>0.88371510591983127</v>
      </c>
      <c r="AC79" s="9">
        <f t="shared" si="18"/>
        <v>0.97020963840259034</v>
      </c>
      <c r="AD79" s="15">
        <f t="shared" si="19"/>
        <v>42.195979599730322</v>
      </c>
      <c r="AE79" s="3">
        <f t="shared" si="28"/>
        <v>798.01119999999969</v>
      </c>
      <c r="AF79" s="2">
        <f t="shared" si="29"/>
        <v>0.25</v>
      </c>
      <c r="AG79" s="9">
        <f t="shared" si="30"/>
        <v>1.0908421065630416E-2</v>
      </c>
      <c r="AH79" s="2">
        <f t="shared" si="31"/>
        <v>0.52785281834761788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86.1</v>
      </c>
      <c r="D80" s="15">
        <f>IF(C80&gt;0.5,Raw!D80*D$11,-999)</f>
        <v>10.9</v>
      </c>
      <c r="E80" s="9">
        <f>IF(Raw!$G80&gt;$C$8,IF(Raw!$Q80&gt;$C$8,IF(Raw!$N80&gt;$C$9,IF(Raw!$N80&lt;$A$9,IF(Raw!$X80&gt;$C$9,IF(Raw!$X80&lt;$A$9,Raw!H80,-999),-999),-999),-999),-999),-999)</f>
        <v>0.89622500000000005</v>
      </c>
      <c r="F80" s="9">
        <f>IF(Raw!$G80&gt;$C$8,IF(Raw!$Q80&gt;$C$8,IF(Raw!$N80&gt;$C$9,IF(Raw!$N80&lt;$A$9,IF(Raw!$X80&gt;$C$9,IF(Raw!$X80&lt;$A$9,Raw!I80,-999),-999),-999),-999),-999),-999)</f>
        <v>1.278891</v>
      </c>
      <c r="G80" s="9">
        <f>Raw!G80</f>
        <v>0.96881899999999999</v>
      </c>
      <c r="H80" s="9">
        <f>IF(Raw!$G80&gt;$C$8,IF(Raw!$Q80&gt;$C$8,IF(Raw!$N80&gt;$C$9,IF(Raw!$N80&lt;$A$9,IF(Raw!$X80&gt;$C$9,IF(Raw!$X80&lt;$A$9,Raw!L80,-999),-999),-999),-999),-999),-999)</f>
        <v>733.1</v>
      </c>
      <c r="I80" s="9">
        <f>IF(Raw!$G80&gt;$C$8,IF(Raw!$Q80&gt;$C$8,IF(Raw!$N80&gt;$C$9,IF(Raw!$N80&lt;$A$9,IF(Raw!$X80&gt;$C$9,IF(Raw!$X80&lt;$A$9,Raw!M80,-999),-999),-999),-999),-999),-999)</f>
        <v>0.27435799999999999</v>
      </c>
      <c r="J80" s="9">
        <f>IF(Raw!$G80&gt;$C$8,IF(Raw!$Q80&gt;$C$8,IF(Raw!$N80&gt;$C$9,IF(Raw!$N80&lt;$A$9,IF(Raw!$X80&gt;$C$9,IF(Raw!$X80&lt;$A$9,Raw!N80,-999),-999),-999),-999),-999),-999)</f>
        <v>758</v>
      </c>
      <c r="K80" s="9">
        <f>IF(Raw!$G80&gt;$C$8,IF(Raw!$Q80&gt;$C$8,IF(Raw!$N80&gt;$C$9,IF(Raw!$N80&lt;$A$9,IF(Raw!$X80&gt;$C$9,IF(Raw!$X80&lt;$A$9,Raw!R80,-999),-999),-999),-999),-999),-999)</f>
        <v>0.85372400000000004</v>
      </c>
      <c r="L80" s="9">
        <f>IF(Raw!$G80&gt;$C$8,IF(Raw!$Q80&gt;$C$8,IF(Raw!$N80&gt;$C$9,IF(Raw!$N80&lt;$A$9,IF(Raw!$X80&gt;$C$9,IF(Raw!$X80&lt;$A$9,Raw!S80,-999),-999),-999),-999),-999),-999)</f>
        <v>1.3419730000000001</v>
      </c>
      <c r="M80" s="9">
        <f>Raw!Q80</f>
        <v>0.98129100000000002</v>
      </c>
      <c r="N80" s="9">
        <f>IF(Raw!$G80&gt;$C$8,IF(Raw!$Q80&gt;$C$8,IF(Raw!$N80&gt;$C$9,IF(Raw!$N80&lt;$A$9,IF(Raw!$X80&gt;$C$9,IF(Raw!$X80&lt;$A$9,Raw!V80,-999),-999),-999),-999),-999),-999)</f>
        <v>800</v>
      </c>
      <c r="O80" s="9">
        <f>IF(Raw!$G80&gt;$C$8,IF(Raw!$Q80&gt;$C$8,IF(Raw!$N80&gt;$C$9,IF(Raw!$N80&lt;$A$9,IF(Raw!$X80&gt;$C$9,IF(Raw!$X80&lt;$A$9,Raw!W80,-999),-999),-999),-999),-999),-999)</f>
        <v>0.202484</v>
      </c>
      <c r="P80" s="9">
        <f>IF(Raw!$G80&gt;$C$8,IF(Raw!$Q80&gt;$C$8,IF(Raw!$N80&gt;$C$9,IF(Raw!$N80&lt;$A$9,IF(Raw!$X80&gt;$C$9,IF(Raw!$X80&lt;$A$9,Raw!X80,-999),-999),-999),-999),-999),-999)</f>
        <v>480</v>
      </c>
      <c r="R80" s="9">
        <f t="shared" si="20"/>
        <v>0.38266599999999995</v>
      </c>
      <c r="S80" s="9">
        <f t="shared" si="21"/>
        <v>0.29921705602744875</v>
      </c>
      <c r="T80" s="9">
        <f t="shared" si="22"/>
        <v>0.48824900000000004</v>
      </c>
      <c r="U80" s="9">
        <f t="shared" si="23"/>
        <v>0.36382922756270059</v>
      </c>
      <c r="V80" s="15">
        <f t="shared" si="16"/>
        <v>0</v>
      </c>
      <c r="X80" s="11">
        <f t="shared" si="24"/>
        <v>6.561799999999999E+18</v>
      </c>
      <c r="Y80" s="11">
        <f t="shared" si="25"/>
        <v>7.3310000000000005E-18</v>
      </c>
      <c r="Z80" s="11">
        <f t="shared" si="26"/>
        <v>7.5799999999999999E-4</v>
      </c>
      <c r="AA80" s="16">
        <f t="shared" si="27"/>
        <v>3.5180459297935673E-2</v>
      </c>
      <c r="AB80" s="9">
        <f t="shared" si="17"/>
        <v>0.87090082407175784</v>
      </c>
      <c r="AC80" s="9">
        <f t="shared" si="18"/>
        <v>0.96481954070206433</v>
      </c>
      <c r="AD80" s="15">
        <f t="shared" si="19"/>
        <v>46.41221543263282</v>
      </c>
      <c r="AE80" s="3">
        <f t="shared" si="28"/>
        <v>882.65239999999983</v>
      </c>
      <c r="AF80" s="2">
        <f t="shared" si="29"/>
        <v>0.25</v>
      </c>
      <c r="AG80" s="9">
        <f t="shared" si="30"/>
        <v>1.2989323454098806E-2</v>
      </c>
      <c r="AH80" s="2">
        <f t="shared" si="31"/>
        <v>0.62854660197136658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85.2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0.88409199999999999</v>
      </c>
      <c r="F81" s="9">
        <f>IF(Raw!$G81&gt;$C$8,IF(Raw!$Q81&gt;$C$8,IF(Raw!$N81&gt;$C$9,IF(Raw!$N81&lt;$A$9,IF(Raw!$X81&gt;$C$9,IF(Raw!$X81&lt;$A$9,Raw!I81,-999),-999),-999),-999),-999),-999)</f>
        <v>1.291893</v>
      </c>
      <c r="G81" s="9">
        <f>Raw!G81</f>
        <v>0.97218499999999997</v>
      </c>
      <c r="H81" s="9">
        <f>IF(Raw!$G81&gt;$C$8,IF(Raw!$Q81&gt;$C$8,IF(Raw!$N81&gt;$C$9,IF(Raw!$N81&lt;$A$9,IF(Raw!$X81&gt;$C$9,IF(Raw!$X81&lt;$A$9,Raw!L81,-999),-999),-999),-999),-999),-999)</f>
        <v>689.8</v>
      </c>
      <c r="I81" s="9">
        <f>IF(Raw!$G81&gt;$C$8,IF(Raw!$Q81&gt;$C$8,IF(Raw!$N81&gt;$C$9,IF(Raw!$N81&lt;$A$9,IF(Raw!$X81&gt;$C$9,IF(Raw!$X81&lt;$A$9,Raw!M81,-999),-999),-999),-999),-999),-999)</f>
        <v>0.19700699999999999</v>
      </c>
      <c r="J81" s="9">
        <f>IF(Raw!$G81&gt;$C$8,IF(Raw!$Q81&gt;$C$8,IF(Raw!$N81&gt;$C$9,IF(Raw!$N81&lt;$A$9,IF(Raw!$X81&gt;$C$9,IF(Raw!$X81&lt;$A$9,Raw!N81,-999),-999),-999),-999),-999),-999)</f>
        <v>467</v>
      </c>
      <c r="K81" s="9">
        <f>IF(Raw!$G81&gt;$C$8,IF(Raw!$Q81&gt;$C$8,IF(Raw!$N81&gt;$C$9,IF(Raw!$N81&lt;$A$9,IF(Raw!$X81&gt;$C$9,IF(Raw!$X81&lt;$A$9,Raw!R81,-999),-999),-999),-999),-999),-999)</f>
        <v>0.84574899999999997</v>
      </c>
      <c r="L81" s="9">
        <f>IF(Raw!$G81&gt;$C$8,IF(Raw!$Q81&gt;$C$8,IF(Raw!$N81&gt;$C$9,IF(Raw!$N81&lt;$A$9,IF(Raw!$X81&gt;$C$9,IF(Raw!$X81&lt;$A$9,Raw!S81,-999),-999),-999),-999),-999),-999)</f>
        <v>1.309755</v>
      </c>
      <c r="M81" s="9">
        <f>Raw!Q81</f>
        <v>0.98076700000000006</v>
      </c>
      <c r="N81" s="9">
        <f>IF(Raw!$G81&gt;$C$8,IF(Raw!$Q81&gt;$C$8,IF(Raw!$N81&gt;$C$9,IF(Raw!$N81&lt;$A$9,IF(Raw!$X81&gt;$C$9,IF(Raw!$X81&lt;$A$9,Raw!V81,-999),-999),-999),-999),-999),-999)</f>
        <v>775.1</v>
      </c>
      <c r="O81" s="9">
        <f>IF(Raw!$G81&gt;$C$8,IF(Raw!$Q81&gt;$C$8,IF(Raw!$N81&gt;$C$9,IF(Raw!$N81&lt;$A$9,IF(Raw!$X81&gt;$C$9,IF(Raw!$X81&lt;$A$9,Raw!W81,-999),-999),-999),-999),-999),-999)</f>
        <v>0.28608899999999998</v>
      </c>
      <c r="P81" s="9">
        <f>IF(Raw!$G81&gt;$C$8,IF(Raw!$Q81&gt;$C$8,IF(Raw!$N81&gt;$C$9,IF(Raw!$N81&lt;$A$9,IF(Raw!$X81&gt;$C$9,IF(Raw!$X81&lt;$A$9,Raw!X81,-999),-999),-999),-999),-999),-999)</f>
        <v>460</v>
      </c>
      <c r="R81" s="9">
        <f t="shared" si="20"/>
        <v>0.40780099999999997</v>
      </c>
      <c r="S81" s="9">
        <f t="shared" si="21"/>
        <v>0.31566159116892806</v>
      </c>
      <c r="T81" s="9">
        <f t="shared" si="22"/>
        <v>0.46400600000000003</v>
      </c>
      <c r="U81" s="9">
        <f t="shared" si="23"/>
        <v>0.35426930990910516</v>
      </c>
      <c r="V81" s="15">
        <f t="shared" si="16"/>
        <v>0</v>
      </c>
      <c r="X81" s="11">
        <f t="shared" si="24"/>
        <v>6.561799999999999E+18</v>
      </c>
      <c r="Y81" s="11">
        <f t="shared" si="25"/>
        <v>6.897999999999999E-18</v>
      </c>
      <c r="Z81" s="11">
        <f t="shared" si="26"/>
        <v>4.6699999999999997E-4</v>
      </c>
      <c r="AA81" s="16">
        <f t="shared" si="27"/>
        <v>2.0700395302933466E-2</v>
      </c>
      <c r="AB81" s="9">
        <f t="shared" si="17"/>
        <v>0.85535410762293296</v>
      </c>
      <c r="AC81" s="9">
        <f t="shared" si="18"/>
        <v>0.97929960469706645</v>
      </c>
      <c r="AD81" s="15">
        <f t="shared" si="19"/>
        <v>44.32632827180614</v>
      </c>
      <c r="AE81" s="3">
        <f t="shared" si="28"/>
        <v>830.51919999999961</v>
      </c>
      <c r="AF81" s="2">
        <f t="shared" si="29"/>
        <v>0.25</v>
      </c>
      <c r="AG81" s="9">
        <f t="shared" si="30"/>
        <v>1.2079582867428631E-2</v>
      </c>
      <c r="AH81" s="2">
        <f t="shared" si="31"/>
        <v>0.58452472843440884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84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0.90366900000000006</v>
      </c>
      <c r="F82" s="9">
        <f>IF(Raw!$G82&gt;$C$8,IF(Raw!$Q82&gt;$C$8,IF(Raw!$N82&gt;$C$9,IF(Raw!$N82&lt;$A$9,IF(Raw!$X82&gt;$C$9,IF(Raw!$X82&lt;$A$9,Raw!I82,-999),-999),-999),-999),-999),-999)</f>
        <v>1.288513</v>
      </c>
      <c r="G82" s="9">
        <f>Raw!G82</f>
        <v>0.97479099999999996</v>
      </c>
      <c r="H82" s="9">
        <f>IF(Raw!$G82&gt;$C$8,IF(Raw!$Q82&gt;$C$8,IF(Raw!$N82&gt;$C$9,IF(Raw!$N82&lt;$A$9,IF(Raw!$X82&gt;$C$9,IF(Raw!$X82&lt;$A$9,Raw!L82,-999),-999),-999),-999),-999),-999)</f>
        <v>664.5</v>
      </c>
      <c r="I82" s="9">
        <f>IF(Raw!$G82&gt;$C$8,IF(Raw!$Q82&gt;$C$8,IF(Raw!$N82&gt;$C$9,IF(Raw!$N82&lt;$A$9,IF(Raw!$X82&gt;$C$9,IF(Raw!$X82&lt;$A$9,Raw!M82,-999),-999),-999),-999),-999),-999)</f>
        <v>0.217999</v>
      </c>
      <c r="J82" s="9">
        <f>IF(Raw!$G82&gt;$C$8,IF(Raw!$Q82&gt;$C$8,IF(Raw!$N82&gt;$C$9,IF(Raw!$N82&lt;$A$9,IF(Raw!$X82&gt;$C$9,IF(Raw!$X82&lt;$A$9,Raw!N82,-999),-999),-999),-999),-999),-999)</f>
        <v>501</v>
      </c>
      <c r="K82" s="9">
        <f>IF(Raw!$G82&gt;$C$8,IF(Raw!$Q82&gt;$C$8,IF(Raw!$N82&gt;$C$9,IF(Raw!$N82&lt;$A$9,IF(Raw!$X82&gt;$C$9,IF(Raw!$X82&lt;$A$9,Raw!R82,-999),-999),-999),-999),-999),-999)</f>
        <v>0.86834199999999995</v>
      </c>
      <c r="L82" s="9">
        <f>IF(Raw!$G82&gt;$C$8,IF(Raw!$Q82&gt;$C$8,IF(Raw!$N82&gt;$C$9,IF(Raw!$N82&lt;$A$9,IF(Raw!$X82&gt;$C$9,IF(Raw!$X82&lt;$A$9,Raw!S82,-999),-999),-999),-999),-999),-999)</f>
        <v>1.3336600000000001</v>
      </c>
      <c r="M82" s="9">
        <f>Raw!Q82</f>
        <v>0.97664799999999996</v>
      </c>
      <c r="N82" s="9">
        <f>IF(Raw!$G82&gt;$C$8,IF(Raw!$Q82&gt;$C$8,IF(Raw!$N82&gt;$C$9,IF(Raw!$N82&lt;$A$9,IF(Raw!$X82&gt;$C$9,IF(Raw!$X82&lt;$A$9,Raw!V82,-999),-999),-999),-999),-999),-999)</f>
        <v>683.8</v>
      </c>
      <c r="O82" s="9">
        <f>IF(Raw!$G82&gt;$C$8,IF(Raw!$Q82&gt;$C$8,IF(Raw!$N82&gt;$C$9,IF(Raw!$N82&lt;$A$9,IF(Raw!$X82&gt;$C$9,IF(Raw!$X82&lt;$A$9,Raw!W82,-999),-999),-999),-999),-999),-999)</f>
        <v>9.9864999999999995E-2</v>
      </c>
      <c r="P82" s="9">
        <f>IF(Raw!$G82&gt;$C$8,IF(Raw!$Q82&gt;$C$8,IF(Raw!$N82&gt;$C$9,IF(Raw!$N82&lt;$A$9,IF(Raw!$X82&gt;$C$9,IF(Raw!$X82&lt;$A$9,Raw!X82,-999),-999),-999),-999),-999),-999)</f>
        <v>458</v>
      </c>
      <c r="R82" s="9">
        <f t="shared" si="20"/>
        <v>0.38484399999999996</v>
      </c>
      <c r="S82" s="9">
        <f t="shared" si="21"/>
        <v>0.2986729664349525</v>
      </c>
      <c r="T82" s="9">
        <f t="shared" si="22"/>
        <v>0.46531800000000012</v>
      </c>
      <c r="U82" s="9">
        <f t="shared" si="23"/>
        <v>0.34890301876040375</v>
      </c>
      <c r="V82" s="15">
        <f t="shared" si="16"/>
        <v>0</v>
      </c>
      <c r="X82" s="11">
        <f t="shared" si="24"/>
        <v>6.561799999999999E+18</v>
      </c>
      <c r="Y82" s="11">
        <f t="shared" si="25"/>
        <v>6.6449999999999997E-18</v>
      </c>
      <c r="Z82" s="11">
        <f t="shared" si="26"/>
        <v>5.0099999999999993E-4</v>
      </c>
      <c r="AA82" s="16">
        <f t="shared" si="27"/>
        <v>2.1378173533817029E-2</v>
      </c>
      <c r="AB82" s="9">
        <f t="shared" si="17"/>
        <v>0.87828964895240857</v>
      </c>
      <c r="AC82" s="9">
        <f t="shared" si="18"/>
        <v>0.97862182646618312</v>
      </c>
      <c r="AD82" s="15">
        <f t="shared" si="19"/>
        <v>42.671005057519039</v>
      </c>
      <c r="AE82" s="3">
        <f t="shared" si="28"/>
        <v>800.05799999999977</v>
      </c>
      <c r="AF82" s="2">
        <f t="shared" si="29"/>
        <v>0.25</v>
      </c>
      <c r="AG82" s="9">
        <f t="shared" si="30"/>
        <v>1.1452340367776039E-2</v>
      </c>
      <c r="AH82" s="2">
        <f t="shared" si="31"/>
        <v>0.55417279030908217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82.7</v>
      </c>
      <c r="D83" s="15">
        <f>IF(C83&gt;0.5,Raw!D83*D$11,-999)</f>
        <v>10.9</v>
      </c>
      <c r="E83" s="9">
        <f>IF(Raw!$G83&gt;$C$8,IF(Raw!$Q83&gt;$C$8,IF(Raw!$N83&gt;$C$9,IF(Raw!$N83&lt;$A$9,IF(Raw!$X83&gt;$C$9,IF(Raw!$X83&lt;$A$9,Raw!H83,-999),-999),-999),-999),-999),-999)</f>
        <v>0.90018399999999998</v>
      </c>
      <c r="F83" s="9">
        <f>IF(Raw!$G83&gt;$C$8,IF(Raw!$Q83&gt;$C$8,IF(Raw!$N83&gt;$C$9,IF(Raw!$N83&lt;$A$9,IF(Raw!$X83&gt;$C$9,IF(Raw!$X83&lt;$A$9,Raw!I83,-999),-999),-999),-999),-999),-999)</f>
        <v>1.282402</v>
      </c>
      <c r="G83" s="9">
        <f>Raw!G83</f>
        <v>0.97989000000000004</v>
      </c>
      <c r="H83" s="9">
        <f>IF(Raw!$G83&gt;$C$8,IF(Raw!$Q83&gt;$C$8,IF(Raw!$N83&gt;$C$9,IF(Raw!$N83&lt;$A$9,IF(Raw!$X83&gt;$C$9,IF(Raw!$X83&lt;$A$9,Raw!L83,-999),-999),-999),-999),-999),-999)</f>
        <v>664.2</v>
      </c>
      <c r="I83" s="9">
        <f>IF(Raw!$G83&gt;$C$8,IF(Raw!$Q83&gt;$C$8,IF(Raw!$N83&gt;$C$9,IF(Raw!$N83&lt;$A$9,IF(Raw!$X83&gt;$C$9,IF(Raw!$X83&lt;$A$9,Raw!M83,-999),-999),-999),-999),-999),-999)</f>
        <v>0.212419</v>
      </c>
      <c r="J83" s="9">
        <f>IF(Raw!$G83&gt;$C$8,IF(Raw!$Q83&gt;$C$8,IF(Raw!$N83&gt;$C$9,IF(Raw!$N83&lt;$A$9,IF(Raw!$X83&gt;$C$9,IF(Raw!$X83&lt;$A$9,Raw!N83,-999),-999),-999),-999),-999),-999)</f>
        <v>593</v>
      </c>
      <c r="K83" s="9">
        <f>IF(Raw!$G83&gt;$C$8,IF(Raw!$Q83&gt;$C$8,IF(Raw!$N83&gt;$C$9,IF(Raw!$N83&lt;$A$9,IF(Raw!$X83&gt;$C$9,IF(Raw!$X83&lt;$A$9,Raw!R83,-999),-999),-999),-999),-999),-999)</f>
        <v>0.85400699999999996</v>
      </c>
      <c r="L83" s="9">
        <f>IF(Raw!$G83&gt;$C$8,IF(Raw!$Q83&gt;$C$8,IF(Raw!$N83&gt;$C$9,IF(Raw!$N83&lt;$A$9,IF(Raw!$X83&gt;$C$9,IF(Raw!$X83&lt;$A$9,Raw!S83,-999),-999),-999),-999),-999),-999)</f>
        <v>1.3172839999999999</v>
      </c>
      <c r="M83" s="9">
        <f>Raw!Q83</f>
        <v>0.98394199999999998</v>
      </c>
      <c r="N83" s="9">
        <f>IF(Raw!$G83&gt;$C$8,IF(Raw!$Q83&gt;$C$8,IF(Raw!$N83&gt;$C$9,IF(Raw!$N83&lt;$A$9,IF(Raw!$X83&gt;$C$9,IF(Raw!$X83&lt;$A$9,Raw!V83,-999),-999),-999),-999),-999),-999)</f>
        <v>716.2</v>
      </c>
      <c r="O83" s="9">
        <f>IF(Raw!$G83&gt;$C$8,IF(Raw!$Q83&gt;$C$8,IF(Raw!$N83&gt;$C$9,IF(Raw!$N83&lt;$A$9,IF(Raw!$X83&gt;$C$9,IF(Raw!$X83&lt;$A$9,Raw!W83,-999),-999),-999),-999),-999),-999)</f>
        <v>0.15742500000000001</v>
      </c>
      <c r="P83" s="9">
        <f>IF(Raw!$G83&gt;$C$8,IF(Raw!$Q83&gt;$C$8,IF(Raw!$N83&gt;$C$9,IF(Raw!$N83&lt;$A$9,IF(Raw!$X83&gt;$C$9,IF(Raw!$X83&lt;$A$9,Raw!X83,-999),-999),-999),-999),-999),-999)</f>
        <v>365</v>
      </c>
      <c r="R83" s="9">
        <f t="shared" si="20"/>
        <v>0.38221800000000006</v>
      </c>
      <c r="S83" s="9">
        <f t="shared" si="21"/>
        <v>0.2980485058507395</v>
      </c>
      <c r="T83" s="9">
        <f t="shared" si="22"/>
        <v>0.46327699999999994</v>
      </c>
      <c r="U83" s="9">
        <f t="shared" si="23"/>
        <v>0.35169105523182548</v>
      </c>
      <c r="V83" s="15">
        <f t="shared" si="16"/>
        <v>0</v>
      </c>
      <c r="X83" s="11">
        <f t="shared" si="24"/>
        <v>6.561799999999999E+18</v>
      </c>
      <c r="Y83" s="11">
        <f t="shared" si="25"/>
        <v>6.6419999999999998E-18</v>
      </c>
      <c r="Z83" s="11">
        <f t="shared" si="26"/>
        <v>5.9299999999999999E-4</v>
      </c>
      <c r="AA83" s="16">
        <f t="shared" si="27"/>
        <v>2.519386554969821E-2</v>
      </c>
      <c r="AB83" s="9">
        <f t="shared" si="17"/>
        <v>0.86567873845026755</v>
      </c>
      <c r="AC83" s="9">
        <f t="shared" si="18"/>
        <v>0.97480613445030173</v>
      </c>
      <c r="AD83" s="15">
        <f t="shared" si="19"/>
        <v>42.485439375545035</v>
      </c>
      <c r="AE83" s="3">
        <f t="shared" si="28"/>
        <v>799.69679999999971</v>
      </c>
      <c r="AF83" s="2">
        <f t="shared" si="29"/>
        <v>0.25</v>
      </c>
      <c r="AG83" s="9">
        <f t="shared" si="30"/>
        <v>1.1493653081517832E-2</v>
      </c>
      <c r="AH83" s="2">
        <f t="shared" si="31"/>
        <v>0.55617189102686615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81.400000000000006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0.90084299999999995</v>
      </c>
      <c r="F84" s="9">
        <f>IF(Raw!$G84&gt;$C$8,IF(Raw!$Q84&gt;$C$8,IF(Raw!$N84&gt;$C$9,IF(Raw!$N84&lt;$A$9,IF(Raw!$X84&gt;$C$9,IF(Raw!$X84&lt;$A$9,Raw!I84,-999),-999),-999),-999),-999),-999)</f>
        <v>1.2968029999999999</v>
      </c>
      <c r="G84" s="9">
        <f>Raw!G84</f>
        <v>0.97768100000000002</v>
      </c>
      <c r="H84" s="9">
        <f>IF(Raw!$G84&gt;$C$8,IF(Raw!$Q84&gt;$C$8,IF(Raw!$N84&gt;$C$9,IF(Raw!$N84&lt;$A$9,IF(Raw!$X84&gt;$C$9,IF(Raw!$X84&lt;$A$9,Raw!L84,-999),-999),-999),-999),-999),-999)</f>
        <v>693.6</v>
      </c>
      <c r="I84" s="9">
        <f>IF(Raw!$G84&gt;$C$8,IF(Raw!$Q84&gt;$C$8,IF(Raw!$N84&gt;$C$9,IF(Raw!$N84&lt;$A$9,IF(Raw!$X84&gt;$C$9,IF(Raw!$X84&lt;$A$9,Raw!M84,-999),-999),-999),-999),-999),-999)</f>
        <v>0.19245599999999999</v>
      </c>
      <c r="J84" s="9">
        <f>IF(Raw!$G84&gt;$C$8,IF(Raw!$Q84&gt;$C$8,IF(Raw!$N84&gt;$C$9,IF(Raw!$N84&lt;$A$9,IF(Raw!$X84&gt;$C$9,IF(Raw!$X84&lt;$A$9,Raw!N84,-999),-999),-999),-999),-999),-999)</f>
        <v>628</v>
      </c>
      <c r="K84" s="9">
        <f>IF(Raw!$G84&gt;$C$8,IF(Raw!$Q84&gt;$C$8,IF(Raw!$N84&gt;$C$9,IF(Raw!$N84&lt;$A$9,IF(Raw!$X84&gt;$C$9,IF(Raw!$X84&lt;$A$9,Raw!R84,-999),-999),-999),-999),-999),-999)</f>
        <v>0.82167699999999999</v>
      </c>
      <c r="L84" s="9">
        <f>IF(Raw!$G84&gt;$C$8,IF(Raw!$Q84&gt;$C$8,IF(Raw!$N84&gt;$C$9,IF(Raw!$N84&lt;$A$9,IF(Raw!$X84&gt;$C$9,IF(Raw!$X84&lt;$A$9,Raw!S84,-999),-999),-999),-999),-999),-999)</f>
        <v>1.2971200000000001</v>
      </c>
      <c r="M84" s="9">
        <f>Raw!Q84</f>
        <v>0.98081399999999996</v>
      </c>
      <c r="N84" s="9">
        <f>IF(Raw!$G84&gt;$C$8,IF(Raw!$Q84&gt;$C$8,IF(Raw!$N84&gt;$C$9,IF(Raw!$N84&lt;$A$9,IF(Raw!$X84&gt;$C$9,IF(Raw!$X84&lt;$A$9,Raw!V84,-999),-999),-999),-999),-999),-999)</f>
        <v>753.5</v>
      </c>
      <c r="O84" s="9">
        <f>IF(Raw!$G84&gt;$C$8,IF(Raw!$Q84&gt;$C$8,IF(Raw!$N84&gt;$C$9,IF(Raw!$N84&lt;$A$9,IF(Raw!$X84&gt;$C$9,IF(Raw!$X84&lt;$A$9,Raw!W84,-999),-999),-999),-999),-999),-999)</f>
        <v>0.156695</v>
      </c>
      <c r="P84" s="9">
        <f>IF(Raw!$G84&gt;$C$8,IF(Raw!$Q84&gt;$C$8,IF(Raw!$N84&gt;$C$9,IF(Raw!$N84&lt;$A$9,IF(Raw!$X84&gt;$C$9,IF(Raw!$X84&lt;$A$9,Raw!X84,-999),-999),-999),-999),-999),-999)</f>
        <v>346</v>
      </c>
      <c r="R84" s="9">
        <f t="shared" si="20"/>
        <v>0.39595999999999998</v>
      </c>
      <c r="S84" s="9">
        <f t="shared" si="21"/>
        <v>0.30533550585555402</v>
      </c>
      <c r="T84" s="9">
        <f t="shared" si="22"/>
        <v>0.47544300000000006</v>
      </c>
      <c r="U84" s="9">
        <f t="shared" si="23"/>
        <v>0.36653740594547923</v>
      </c>
      <c r="V84" s="15">
        <f t="shared" si="16"/>
        <v>0</v>
      </c>
      <c r="X84" s="11">
        <f t="shared" si="24"/>
        <v>7.103599999999999E+18</v>
      </c>
      <c r="Y84" s="11">
        <f t="shared" si="25"/>
        <v>6.9359999999999999E-18</v>
      </c>
      <c r="Z84" s="11">
        <f t="shared" si="26"/>
        <v>6.2799999999999998E-4</v>
      </c>
      <c r="AA84" s="16">
        <f t="shared" si="27"/>
        <v>3.0013250191209952E-2</v>
      </c>
      <c r="AB84" s="9">
        <f t="shared" si="17"/>
        <v>0.83594658971065938</v>
      </c>
      <c r="AC84" s="9">
        <f t="shared" si="18"/>
        <v>0.96998674980879018</v>
      </c>
      <c r="AD84" s="15">
        <f t="shared" si="19"/>
        <v>47.791799667531777</v>
      </c>
      <c r="AE84" s="3">
        <f t="shared" si="28"/>
        <v>835.09439999999972</v>
      </c>
      <c r="AF84" s="2">
        <f t="shared" si="29"/>
        <v>0.25</v>
      </c>
      <c r="AG84" s="9">
        <f t="shared" si="30"/>
        <v>1.3474986365848549E-2</v>
      </c>
      <c r="AH84" s="2">
        <f t="shared" si="31"/>
        <v>0.65204757751967302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80.3</v>
      </c>
      <c r="D85" s="15">
        <f>IF(C85&gt;0.5,Raw!D85*D$11,-999)</f>
        <v>11.8</v>
      </c>
      <c r="E85" s="9">
        <f>IF(Raw!$G85&gt;$C$8,IF(Raw!$Q85&gt;$C$8,IF(Raw!$N85&gt;$C$9,IF(Raw!$N85&lt;$A$9,IF(Raw!$X85&gt;$C$9,IF(Raw!$X85&lt;$A$9,Raw!H85,-999),-999),-999),-999),-999),-999)</f>
        <v>0.88841300000000001</v>
      </c>
      <c r="F85" s="9">
        <f>IF(Raw!$G85&gt;$C$8,IF(Raw!$Q85&gt;$C$8,IF(Raw!$N85&gt;$C$9,IF(Raw!$N85&lt;$A$9,IF(Raw!$X85&gt;$C$9,IF(Raw!$X85&lt;$A$9,Raw!I85,-999),-999),-999),-999),-999),-999)</f>
        <v>1.2844260000000001</v>
      </c>
      <c r="G85" s="9">
        <f>Raw!G85</f>
        <v>0.96853500000000003</v>
      </c>
      <c r="H85" s="9">
        <f>IF(Raw!$G85&gt;$C$8,IF(Raw!$Q85&gt;$C$8,IF(Raw!$N85&gt;$C$9,IF(Raw!$N85&lt;$A$9,IF(Raw!$X85&gt;$C$9,IF(Raw!$X85&lt;$A$9,Raw!L85,-999),-999),-999),-999),-999),-999)</f>
        <v>696</v>
      </c>
      <c r="I85" s="9">
        <f>IF(Raw!$G85&gt;$C$8,IF(Raw!$Q85&gt;$C$8,IF(Raw!$N85&gt;$C$9,IF(Raw!$N85&lt;$A$9,IF(Raw!$X85&gt;$C$9,IF(Raw!$X85&lt;$A$9,Raw!M85,-999),-999),-999),-999),-999),-999)</f>
        <v>0.135819</v>
      </c>
      <c r="J85" s="9">
        <f>IF(Raw!$G85&gt;$C$8,IF(Raw!$Q85&gt;$C$8,IF(Raw!$N85&gt;$C$9,IF(Raw!$N85&lt;$A$9,IF(Raw!$X85&gt;$C$9,IF(Raw!$X85&lt;$A$9,Raw!N85,-999),-999),-999),-999),-999),-999)</f>
        <v>459</v>
      </c>
      <c r="K85" s="9">
        <f>IF(Raw!$G85&gt;$C$8,IF(Raw!$Q85&gt;$C$8,IF(Raw!$N85&gt;$C$9,IF(Raw!$N85&lt;$A$9,IF(Raw!$X85&gt;$C$9,IF(Raw!$X85&lt;$A$9,Raw!R85,-999),-999),-999),-999),-999),-999)</f>
        <v>0.84301700000000002</v>
      </c>
      <c r="L85" s="9">
        <f>IF(Raw!$G85&gt;$C$8,IF(Raw!$Q85&gt;$C$8,IF(Raw!$N85&gt;$C$9,IF(Raw!$N85&lt;$A$9,IF(Raw!$X85&gt;$C$9,IF(Raw!$X85&lt;$A$9,Raw!S85,-999),-999),-999),-999),-999),-999)</f>
        <v>1.2994300000000001</v>
      </c>
      <c r="M85" s="9">
        <f>Raw!Q85</f>
        <v>0.98566100000000001</v>
      </c>
      <c r="N85" s="9">
        <f>IF(Raw!$G85&gt;$C$8,IF(Raw!$Q85&gt;$C$8,IF(Raw!$N85&gt;$C$9,IF(Raw!$N85&lt;$A$9,IF(Raw!$X85&gt;$C$9,IF(Raw!$X85&lt;$A$9,Raw!V85,-999),-999),-999),-999),-999),-999)</f>
        <v>740.9</v>
      </c>
      <c r="O85" s="9">
        <f>IF(Raw!$G85&gt;$C$8,IF(Raw!$Q85&gt;$C$8,IF(Raw!$N85&gt;$C$9,IF(Raw!$N85&lt;$A$9,IF(Raw!$X85&gt;$C$9,IF(Raw!$X85&lt;$A$9,Raw!W85,-999),-999),-999),-999),-999),-999)</f>
        <v>0.22917799999999999</v>
      </c>
      <c r="P85" s="9">
        <f>IF(Raw!$G85&gt;$C$8,IF(Raw!$Q85&gt;$C$8,IF(Raw!$N85&gt;$C$9,IF(Raw!$N85&lt;$A$9,IF(Raw!$X85&gt;$C$9,IF(Raw!$X85&lt;$A$9,Raw!X85,-999),-999),-999),-999),-999),-999)</f>
        <v>532</v>
      </c>
      <c r="R85" s="9">
        <f t="shared" si="20"/>
        <v>0.39601300000000006</v>
      </c>
      <c r="S85" s="9">
        <f t="shared" si="21"/>
        <v>0.30831904679600075</v>
      </c>
      <c r="T85" s="9">
        <f t="shared" si="22"/>
        <v>0.45641300000000007</v>
      </c>
      <c r="U85" s="9">
        <f t="shared" si="23"/>
        <v>0.35124092871489809</v>
      </c>
      <c r="V85" s="15">
        <f t="shared" si="16"/>
        <v>0</v>
      </c>
      <c r="X85" s="11">
        <f t="shared" si="24"/>
        <v>7.103599999999999E+18</v>
      </c>
      <c r="Y85" s="11">
        <f t="shared" si="25"/>
        <v>6.9599999999999999E-18</v>
      </c>
      <c r="Z85" s="11">
        <f t="shared" si="26"/>
        <v>4.5899999999999999E-4</v>
      </c>
      <c r="AA85" s="16">
        <f t="shared" si="27"/>
        <v>2.2189879891689537E-2</v>
      </c>
      <c r="AB85" s="9">
        <f t="shared" si="17"/>
        <v>0.85314474965100573</v>
      </c>
      <c r="AC85" s="9">
        <f t="shared" si="18"/>
        <v>0.97781012010831048</v>
      </c>
      <c r="AD85" s="15">
        <f t="shared" si="19"/>
        <v>48.343964905641691</v>
      </c>
      <c r="AE85" s="3">
        <f t="shared" si="28"/>
        <v>837.98399999999981</v>
      </c>
      <c r="AF85" s="2">
        <f t="shared" si="29"/>
        <v>0.25</v>
      </c>
      <c r="AG85" s="9">
        <f t="shared" si="30"/>
        <v>1.3061830100936943E-2</v>
      </c>
      <c r="AH85" s="2">
        <f t="shared" si="31"/>
        <v>0.63205516087757097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79</v>
      </c>
      <c r="D86" s="15">
        <f>IF(C86&gt;0.5,Raw!D86*D$11,-999)</f>
        <v>12.7</v>
      </c>
      <c r="E86" s="9">
        <f>IF(Raw!$G86&gt;$C$8,IF(Raw!$Q86&gt;$C$8,IF(Raw!$N86&gt;$C$9,IF(Raw!$N86&lt;$A$9,IF(Raw!$X86&gt;$C$9,IF(Raw!$X86&lt;$A$9,Raw!H86,-999),-999),-999),-999),-999),-999)</f>
        <v>0.89941599999999999</v>
      </c>
      <c r="F86" s="9">
        <f>IF(Raw!$G86&gt;$C$8,IF(Raw!$Q86&gt;$C$8,IF(Raw!$N86&gt;$C$9,IF(Raw!$N86&lt;$A$9,IF(Raw!$X86&gt;$C$9,IF(Raw!$X86&lt;$A$9,Raw!I86,-999),-999),-999),-999),-999),-999)</f>
        <v>1.300136</v>
      </c>
      <c r="G86" s="9">
        <f>Raw!G86</f>
        <v>0.97755300000000001</v>
      </c>
      <c r="H86" s="9">
        <f>IF(Raw!$G86&gt;$C$8,IF(Raw!$Q86&gt;$C$8,IF(Raw!$N86&gt;$C$9,IF(Raw!$N86&lt;$A$9,IF(Raw!$X86&gt;$C$9,IF(Raw!$X86&lt;$A$9,Raw!L86,-999),-999),-999),-999),-999),-999)</f>
        <v>659</v>
      </c>
      <c r="I86" s="9">
        <f>IF(Raw!$G86&gt;$C$8,IF(Raw!$Q86&gt;$C$8,IF(Raw!$N86&gt;$C$9,IF(Raw!$N86&lt;$A$9,IF(Raw!$X86&gt;$C$9,IF(Raw!$X86&lt;$A$9,Raw!M86,-999),-999),-999),-999),-999),-999)</f>
        <v>0.20138800000000001</v>
      </c>
      <c r="J86" s="9">
        <f>IF(Raw!$G86&gt;$C$8,IF(Raw!$Q86&gt;$C$8,IF(Raw!$N86&gt;$C$9,IF(Raw!$N86&lt;$A$9,IF(Raw!$X86&gt;$C$9,IF(Raw!$X86&lt;$A$9,Raw!N86,-999),-999),-999),-999),-999),-999)</f>
        <v>453</v>
      </c>
      <c r="K86" s="9">
        <f>IF(Raw!$G86&gt;$C$8,IF(Raw!$Q86&gt;$C$8,IF(Raw!$N86&gt;$C$9,IF(Raw!$N86&lt;$A$9,IF(Raw!$X86&gt;$C$9,IF(Raw!$X86&lt;$A$9,Raw!R86,-999),-999),-999),-999),-999),-999)</f>
        <v>0.841893</v>
      </c>
      <c r="L86" s="9">
        <f>IF(Raw!$G86&gt;$C$8,IF(Raw!$Q86&gt;$C$8,IF(Raw!$N86&gt;$C$9,IF(Raw!$N86&lt;$A$9,IF(Raw!$X86&gt;$C$9,IF(Raw!$X86&lt;$A$9,Raw!S86,-999),-999),-999),-999),-999),-999)</f>
        <v>1.3066439999999999</v>
      </c>
      <c r="M86" s="9">
        <f>Raw!Q86</f>
        <v>0.980549</v>
      </c>
      <c r="N86" s="9">
        <f>IF(Raw!$G86&gt;$C$8,IF(Raw!$Q86&gt;$C$8,IF(Raw!$N86&gt;$C$9,IF(Raw!$N86&lt;$A$9,IF(Raw!$X86&gt;$C$9,IF(Raw!$X86&lt;$A$9,Raw!V86,-999),-999),-999),-999),-999),-999)</f>
        <v>710.3</v>
      </c>
      <c r="O86" s="9">
        <f>IF(Raw!$G86&gt;$C$8,IF(Raw!$Q86&gt;$C$8,IF(Raw!$N86&gt;$C$9,IF(Raw!$N86&lt;$A$9,IF(Raw!$X86&gt;$C$9,IF(Raw!$X86&lt;$A$9,Raw!W86,-999),-999),-999),-999),-999),-999)</f>
        <v>0.101462</v>
      </c>
      <c r="P86" s="9">
        <f>IF(Raw!$G86&gt;$C$8,IF(Raw!$Q86&gt;$C$8,IF(Raw!$N86&gt;$C$9,IF(Raw!$N86&lt;$A$9,IF(Raw!$X86&gt;$C$9,IF(Raw!$X86&lt;$A$9,Raw!X86,-999),-999),-999),-999),-999),-999)</f>
        <v>384</v>
      </c>
      <c r="R86" s="9">
        <f t="shared" si="20"/>
        <v>0.40071999999999997</v>
      </c>
      <c r="S86" s="9">
        <f t="shared" si="21"/>
        <v>0.30821390992942277</v>
      </c>
      <c r="T86" s="9">
        <f t="shared" si="22"/>
        <v>0.46475099999999991</v>
      </c>
      <c r="U86" s="9">
        <f t="shared" si="23"/>
        <v>0.35568295572474212</v>
      </c>
      <c r="V86" s="15">
        <f t="shared" si="16"/>
        <v>0</v>
      </c>
      <c r="X86" s="11">
        <f t="shared" si="24"/>
        <v>7.645399999999998E+18</v>
      </c>
      <c r="Y86" s="11">
        <f t="shared" si="25"/>
        <v>6.5899999999999996E-18</v>
      </c>
      <c r="Z86" s="11">
        <f t="shared" si="26"/>
        <v>4.5300000000000001E-4</v>
      </c>
      <c r="AA86" s="16">
        <f t="shared" si="27"/>
        <v>2.2314291175512431E-2</v>
      </c>
      <c r="AB86" s="9">
        <f t="shared" si="17"/>
        <v>0.85226358913811062</v>
      </c>
      <c r="AC86" s="9">
        <f t="shared" si="18"/>
        <v>0.97768570882448746</v>
      </c>
      <c r="AD86" s="15">
        <f t="shared" si="19"/>
        <v>49.258920917245973</v>
      </c>
      <c r="AE86" s="3">
        <f t="shared" si="28"/>
        <v>793.43599999999969</v>
      </c>
      <c r="AF86" s="2">
        <f t="shared" si="29"/>
        <v>0.25</v>
      </c>
      <c r="AG86" s="9">
        <f t="shared" si="30"/>
        <v>1.347735275973644E-2</v>
      </c>
      <c r="AH86" s="2">
        <f t="shared" si="31"/>
        <v>0.65216208608837689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77.8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0.88612199999999997</v>
      </c>
      <c r="F87" s="9">
        <f>IF(Raw!$G87&gt;$C$8,IF(Raw!$Q87&gt;$C$8,IF(Raw!$N87&gt;$C$9,IF(Raw!$N87&lt;$A$9,IF(Raw!$X87&gt;$C$9,IF(Raw!$X87&lt;$A$9,Raw!I87,-999),-999),-999),-999),-999),-999)</f>
        <v>1.284896</v>
      </c>
      <c r="G87" s="9">
        <f>Raw!G87</f>
        <v>0.97436500000000004</v>
      </c>
      <c r="H87" s="9">
        <f>IF(Raw!$G87&gt;$C$8,IF(Raw!$Q87&gt;$C$8,IF(Raw!$N87&gt;$C$9,IF(Raw!$N87&lt;$A$9,IF(Raw!$X87&gt;$C$9,IF(Raw!$X87&lt;$A$9,Raw!L87,-999),-999),-999),-999),-999),-999)</f>
        <v>680.9</v>
      </c>
      <c r="I87" s="9">
        <f>IF(Raw!$G87&gt;$C$8,IF(Raw!$Q87&gt;$C$8,IF(Raw!$N87&gt;$C$9,IF(Raw!$N87&lt;$A$9,IF(Raw!$X87&gt;$C$9,IF(Raw!$X87&lt;$A$9,Raw!M87,-999),-999),-999),-999),-999),-999)</f>
        <v>0.10929700000000001</v>
      </c>
      <c r="J87" s="9">
        <f>IF(Raw!$G87&gt;$C$8,IF(Raw!$Q87&gt;$C$8,IF(Raw!$N87&gt;$C$9,IF(Raw!$N87&lt;$A$9,IF(Raw!$X87&gt;$C$9,IF(Raw!$X87&lt;$A$9,Raw!N87,-999),-999),-999),-999),-999),-999)</f>
        <v>372</v>
      </c>
      <c r="K87" s="9">
        <f>IF(Raw!$G87&gt;$C$8,IF(Raw!$Q87&gt;$C$8,IF(Raw!$N87&gt;$C$9,IF(Raw!$N87&lt;$A$9,IF(Raw!$X87&gt;$C$9,IF(Raw!$X87&lt;$A$9,Raw!R87,-999),-999),-999),-999),-999),-999)</f>
        <v>0.86841999999999997</v>
      </c>
      <c r="L87" s="9">
        <f>IF(Raw!$G87&gt;$C$8,IF(Raw!$Q87&gt;$C$8,IF(Raw!$N87&gt;$C$9,IF(Raw!$N87&lt;$A$9,IF(Raw!$X87&gt;$C$9,IF(Raw!$X87&lt;$A$9,Raw!S87,-999),-999),-999),-999),-999),-999)</f>
        <v>1.3265549999999999</v>
      </c>
      <c r="M87" s="9">
        <f>Raw!Q87</f>
        <v>0.974576</v>
      </c>
      <c r="N87" s="9">
        <f>IF(Raw!$G87&gt;$C$8,IF(Raw!$Q87&gt;$C$8,IF(Raw!$N87&gt;$C$9,IF(Raw!$N87&lt;$A$9,IF(Raw!$X87&gt;$C$9,IF(Raw!$X87&lt;$A$9,Raw!V87,-999),-999),-999),-999),-999),-999)</f>
        <v>674.5</v>
      </c>
      <c r="O87" s="9">
        <f>IF(Raw!$G87&gt;$C$8,IF(Raw!$Q87&gt;$C$8,IF(Raw!$N87&gt;$C$9,IF(Raw!$N87&lt;$A$9,IF(Raw!$X87&gt;$C$9,IF(Raw!$X87&lt;$A$9,Raw!W87,-999),-999),-999),-999),-999),-999)</f>
        <v>7.9935999999999993E-2</v>
      </c>
      <c r="P87" s="9">
        <f>IF(Raw!$G87&gt;$C$8,IF(Raw!$Q87&gt;$C$8,IF(Raw!$N87&gt;$C$9,IF(Raw!$N87&lt;$A$9,IF(Raw!$X87&gt;$C$9,IF(Raw!$X87&lt;$A$9,Raw!X87,-999),-999),-999),-999),-999),-999)</f>
        <v>510</v>
      </c>
      <c r="R87" s="9">
        <f t="shared" si="20"/>
        <v>0.39877400000000007</v>
      </c>
      <c r="S87" s="9">
        <f t="shared" si="21"/>
        <v>0.31035507932159495</v>
      </c>
      <c r="T87" s="9">
        <f t="shared" si="22"/>
        <v>0.45813499999999996</v>
      </c>
      <c r="U87" s="9">
        <f t="shared" si="23"/>
        <v>0.3453569584374564</v>
      </c>
      <c r="V87" s="15">
        <f t="shared" si="16"/>
        <v>0</v>
      </c>
      <c r="X87" s="11">
        <f t="shared" si="24"/>
        <v>8.728999999999999E+18</v>
      </c>
      <c r="Y87" s="11">
        <f t="shared" si="25"/>
        <v>6.8089999999999997E-18</v>
      </c>
      <c r="Z87" s="11">
        <f t="shared" si="26"/>
        <v>3.7199999999999999E-4</v>
      </c>
      <c r="AA87" s="16">
        <f t="shared" si="27"/>
        <v>2.1631821293140927E-2</v>
      </c>
      <c r="AB87" s="9">
        <f t="shared" si="17"/>
        <v>0.87833029444813304</v>
      </c>
      <c r="AC87" s="9">
        <f t="shared" si="18"/>
        <v>0.97836817870685922</v>
      </c>
      <c r="AD87" s="15">
        <f t="shared" si="19"/>
        <v>58.150057239626165</v>
      </c>
      <c r="AE87" s="3">
        <f t="shared" si="28"/>
        <v>819.80359999999973</v>
      </c>
      <c r="AF87" s="2">
        <f t="shared" si="29"/>
        <v>0.25</v>
      </c>
      <c r="AG87" s="9">
        <f t="shared" si="30"/>
        <v>1.5448097616339447E-2</v>
      </c>
      <c r="AH87" s="2">
        <f t="shared" si="31"/>
        <v>0.74752540407392543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76.7</v>
      </c>
      <c r="D88" s="15">
        <f>IF(C88&gt;0.5,Raw!D88*D$11,-999)</f>
        <v>15.4</v>
      </c>
      <c r="E88" s="9">
        <f>IF(Raw!$G88&gt;$C$8,IF(Raw!$Q88&gt;$C$8,IF(Raw!$N88&gt;$C$9,IF(Raw!$N88&lt;$A$9,IF(Raw!$X88&gt;$C$9,IF(Raw!$X88&lt;$A$9,Raw!H88,-999),-999),-999),-999),-999),-999)</f>
        <v>0.880278</v>
      </c>
      <c r="F88" s="9">
        <f>IF(Raw!$G88&gt;$C$8,IF(Raw!$Q88&gt;$C$8,IF(Raw!$N88&gt;$C$9,IF(Raw!$N88&lt;$A$9,IF(Raw!$X88&gt;$C$9,IF(Raw!$X88&lt;$A$9,Raw!I88,-999),-999),-999),-999),-999),-999)</f>
        <v>1.252003</v>
      </c>
      <c r="G88" s="9">
        <f>Raw!G88</f>
        <v>0.98199899999999996</v>
      </c>
      <c r="H88" s="9">
        <f>IF(Raw!$G88&gt;$C$8,IF(Raw!$Q88&gt;$C$8,IF(Raw!$N88&gt;$C$9,IF(Raw!$N88&lt;$A$9,IF(Raw!$X88&gt;$C$9,IF(Raw!$X88&lt;$A$9,Raw!L88,-999),-999),-999),-999),-999),-999)</f>
        <v>644.9</v>
      </c>
      <c r="I88" s="9">
        <f>IF(Raw!$G88&gt;$C$8,IF(Raw!$Q88&gt;$C$8,IF(Raw!$N88&gt;$C$9,IF(Raw!$N88&lt;$A$9,IF(Raw!$X88&gt;$C$9,IF(Raw!$X88&lt;$A$9,Raw!M88,-999),-999),-999),-999),-999),-999)</f>
        <v>0.17846899999999999</v>
      </c>
      <c r="J88" s="9">
        <f>IF(Raw!$G88&gt;$C$8,IF(Raw!$Q88&gt;$C$8,IF(Raw!$N88&gt;$C$9,IF(Raw!$N88&lt;$A$9,IF(Raw!$X88&gt;$C$9,IF(Raw!$X88&lt;$A$9,Raw!N88,-999),-999),-999),-999),-999),-999)</f>
        <v>962</v>
      </c>
      <c r="K88" s="9">
        <f>IF(Raw!$G88&gt;$C$8,IF(Raw!$Q88&gt;$C$8,IF(Raw!$N88&gt;$C$9,IF(Raw!$N88&lt;$A$9,IF(Raw!$X88&gt;$C$9,IF(Raw!$X88&lt;$A$9,Raw!R88,-999),-999),-999),-999),-999),-999)</f>
        <v>0.83373799999999998</v>
      </c>
      <c r="L88" s="9">
        <f>IF(Raw!$G88&gt;$C$8,IF(Raw!$Q88&gt;$C$8,IF(Raw!$N88&gt;$C$9,IF(Raw!$N88&lt;$A$9,IF(Raw!$X88&gt;$C$9,IF(Raw!$X88&lt;$A$9,Raw!S88,-999),-999),-999),-999),-999),-999)</f>
        <v>1.2884599999999999</v>
      </c>
      <c r="M88" s="9">
        <f>Raw!Q88</f>
        <v>0.98435499999999998</v>
      </c>
      <c r="N88" s="9">
        <f>IF(Raw!$G88&gt;$C$8,IF(Raw!$Q88&gt;$C$8,IF(Raw!$N88&gt;$C$9,IF(Raw!$N88&lt;$A$9,IF(Raw!$X88&gt;$C$9,IF(Raw!$X88&lt;$A$9,Raw!V88,-999),-999),-999),-999),-999),-999)</f>
        <v>734.9</v>
      </c>
      <c r="O88" s="9">
        <f>IF(Raw!$G88&gt;$C$8,IF(Raw!$Q88&gt;$C$8,IF(Raw!$N88&gt;$C$9,IF(Raw!$N88&lt;$A$9,IF(Raw!$X88&gt;$C$9,IF(Raw!$X88&lt;$A$9,Raw!W88,-999),-999),-999),-999),-999),-999)</f>
        <v>0.24224499999999999</v>
      </c>
      <c r="P88" s="9">
        <f>IF(Raw!$G88&gt;$C$8,IF(Raw!$Q88&gt;$C$8,IF(Raw!$N88&gt;$C$9,IF(Raw!$N88&lt;$A$9,IF(Raw!$X88&gt;$C$9,IF(Raw!$X88&lt;$A$9,Raw!X88,-999),-999),-999),-999),-999),-999)</f>
        <v>389</v>
      </c>
      <c r="R88" s="9">
        <f t="shared" si="20"/>
        <v>0.37172499999999997</v>
      </c>
      <c r="S88" s="9">
        <f t="shared" si="21"/>
        <v>0.29690424064479076</v>
      </c>
      <c r="T88" s="9">
        <f t="shared" si="22"/>
        <v>0.45472199999999996</v>
      </c>
      <c r="U88" s="9">
        <f t="shared" si="23"/>
        <v>0.35291898855998632</v>
      </c>
      <c r="V88" s="15">
        <f t="shared" si="16"/>
        <v>0</v>
      </c>
      <c r="X88" s="11">
        <f t="shared" si="24"/>
        <v>9.270799999999998E+18</v>
      </c>
      <c r="Y88" s="11">
        <f t="shared" si="25"/>
        <v>6.4489999999999993E-18</v>
      </c>
      <c r="Z88" s="11">
        <f t="shared" si="26"/>
        <v>9.6199999999999996E-4</v>
      </c>
      <c r="AA88" s="16">
        <f t="shared" si="27"/>
        <v>5.4387354254831009E-2</v>
      </c>
      <c r="AB88" s="9">
        <f t="shared" si="17"/>
        <v>0.85846912650146523</v>
      </c>
      <c r="AC88" s="9">
        <f t="shared" si="18"/>
        <v>0.94561264574516901</v>
      </c>
      <c r="AD88" s="15">
        <f t="shared" si="19"/>
        <v>56.535711283608123</v>
      </c>
      <c r="AE88" s="3">
        <f t="shared" si="28"/>
        <v>776.45959999999968</v>
      </c>
      <c r="AF88" s="2">
        <f t="shared" si="29"/>
        <v>0.25</v>
      </c>
      <c r="AG88" s="9">
        <f t="shared" si="30"/>
        <v>1.5348096956715681E-2</v>
      </c>
      <c r="AH88" s="2">
        <f t="shared" si="31"/>
        <v>0.742686424197604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75.400000000000006</v>
      </c>
      <c r="D89" s="15">
        <f>IF(C89&gt;0.5,Raw!D89*D$11,-999)</f>
        <v>16.3</v>
      </c>
      <c r="E89" s="9">
        <f>IF(Raw!$G89&gt;$C$8,IF(Raw!$Q89&gt;$C$8,IF(Raw!$N89&gt;$C$9,IF(Raw!$N89&lt;$A$9,IF(Raw!$X89&gt;$C$9,IF(Raw!$X89&lt;$A$9,Raw!H89,-999),-999),-999),-999),-999),-999)</f>
        <v>0.90920800000000002</v>
      </c>
      <c r="F89" s="9">
        <f>IF(Raw!$G89&gt;$C$8,IF(Raw!$Q89&gt;$C$8,IF(Raw!$N89&gt;$C$9,IF(Raw!$N89&lt;$A$9,IF(Raw!$X89&gt;$C$9,IF(Raw!$X89&lt;$A$9,Raw!I89,-999),-999),-999),-999),-999),-999)</f>
        <v>1.313634</v>
      </c>
      <c r="G89" s="9">
        <f>Raw!G89</f>
        <v>0.98278600000000005</v>
      </c>
      <c r="H89" s="9">
        <f>IF(Raw!$G89&gt;$C$8,IF(Raw!$Q89&gt;$C$8,IF(Raw!$N89&gt;$C$9,IF(Raw!$N89&lt;$A$9,IF(Raw!$X89&gt;$C$9,IF(Raw!$X89&lt;$A$9,Raw!L89,-999),-999),-999),-999),-999),-999)</f>
        <v>675.7</v>
      </c>
      <c r="I89" s="9">
        <f>IF(Raw!$G89&gt;$C$8,IF(Raw!$Q89&gt;$C$8,IF(Raw!$N89&gt;$C$9,IF(Raw!$N89&lt;$A$9,IF(Raw!$X89&gt;$C$9,IF(Raw!$X89&lt;$A$9,Raw!M89,-999),-999),-999),-999),-999),-999)</f>
        <v>7.9834000000000002E-2</v>
      </c>
      <c r="J89" s="9">
        <f>IF(Raw!$G89&gt;$C$8,IF(Raw!$Q89&gt;$C$8,IF(Raw!$N89&gt;$C$9,IF(Raw!$N89&lt;$A$9,IF(Raw!$X89&gt;$C$9,IF(Raw!$X89&lt;$A$9,Raw!N89,-999),-999),-999),-999),-999),-999)</f>
        <v>504</v>
      </c>
      <c r="K89" s="9">
        <f>IF(Raw!$G89&gt;$C$8,IF(Raw!$Q89&gt;$C$8,IF(Raw!$N89&gt;$C$9,IF(Raw!$N89&lt;$A$9,IF(Raw!$X89&gt;$C$9,IF(Raw!$X89&lt;$A$9,Raw!R89,-999),-999),-999),-999),-999),-999)</f>
        <v>0.80618800000000002</v>
      </c>
      <c r="L89" s="9">
        <f>IF(Raw!$G89&gt;$C$8,IF(Raw!$Q89&gt;$C$8,IF(Raw!$N89&gt;$C$9,IF(Raw!$N89&lt;$A$9,IF(Raw!$X89&gt;$C$9,IF(Raw!$X89&lt;$A$9,Raw!S89,-999),-999),-999),-999),-999),-999)</f>
        <v>1.268243</v>
      </c>
      <c r="M89" s="9">
        <f>Raw!Q89</f>
        <v>0.98096399999999995</v>
      </c>
      <c r="N89" s="9">
        <f>IF(Raw!$G89&gt;$C$8,IF(Raw!$Q89&gt;$C$8,IF(Raw!$N89&gt;$C$9,IF(Raw!$N89&lt;$A$9,IF(Raw!$X89&gt;$C$9,IF(Raw!$X89&lt;$A$9,Raw!V89,-999),-999),-999),-999),-999),-999)</f>
        <v>752.9</v>
      </c>
      <c r="O89" s="9">
        <f>IF(Raw!$G89&gt;$C$8,IF(Raw!$Q89&gt;$C$8,IF(Raw!$N89&gt;$C$9,IF(Raw!$N89&lt;$A$9,IF(Raw!$X89&gt;$C$9,IF(Raw!$X89&lt;$A$9,Raw!W89,-999),-999),-999),-999),-999),-999)</f>
        <v>1.4618000000000001E-2</v>
      </c>
      <c r="P89" s="9">
        <f>IF(Raw!$G89&gt;$C$8,IF(Raw!$Q89&gt;$C$8,IF(Raw!$N89&gt;$C$9,IF(Raw!$N89&lt;$A$9,IF(Raw!$X89&gt;$C$9,IF(Raw!$X89&lt;$A$9,Raw!X89,-999),-999),-999),-999),-999),-999)</f>
        <v>521</v>
      </c>
      <c r="R89" s="9">
        <f t="shared" si="20"/>
        <v>0.40442599999999995</v>
      </c>
      <c r="S89" s="9">
        <f t="shared" si="21"/>
        <v>0.30786809720211256</v>
      </c>
      <c r="T89" s="9">
        <f t="shared" si="22"/>
        <v>0.46205499999999999</v>
      </c>
      <c r="U89" s="9">
        <f t="shared" si="23"/>
        <v>0.3643268679582698</v>
      </c>
      <c r="V89" s="15">
        <f t="shared" si="16"/>
        <v>0</v>
      </c>
      <c r="X89" s="11">
        <f t="shared" si="24"/>
        <v>9.8125999999999959E+18</v>
      </c>
      <c r="Y89" s="11">
        <f t="shared" si="25"/>
        <v>6.7570000000000003E-18</v>
      </c>
      <c r="Z89" s="11">
        <f t="shared" si="26"/>
        <v>5.04E-4</v>
      </c>
      <c r="AA89" s="16">
        <f t="shared" si="27"/>
        <v>3.2336492756387045E-2</v>
      </c>
      <c r="AB89" s="9">
        <f t="shared" si="17"/>
        <v>0.82112923816055239</v>
      </c>
      <c r="AC89" s="9">
        <f t="shared" si="18"/>
        <v>0.96766350724361305</v>
      </c>
      <c r="AD89" s="15">
        <f t="shared" si="19"/>
        <v>64.159707849974296</v>
      </c>
      <c r="AE89" s="3">
        <f t="shared" si="28"/>
        <v>813.54279999999983</v>
      </c>
      <c r="AF89" s="2">
        <f t="shared" si="29"/>
        <v>0.25</v>
      </c>
      <c r="AG89" s="9">
        <f t="shared" si="30"/>
        <v>1.7980850315460577E-2</v>
      </c>
      <c r="AH89" s="2">
        <f t="shared" si="31"/>
        <v>0.87008398907582929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74.099999999999994</v>
      </c>
      <c r="D90" s="15">
        <f>IF(C90&gt;0.5,Raw!D90*D$11,-999)</f>
        <v>17.2</v>
      </c>
      <c r="E90" s="9">
        <f>IF(Raw!$G90&gt;$C$8,IF(Raw!$Q90&gt;$C$8,IF(Raw!$N90&gt;$C$9,IF(Raw!$N90&lt;$A$9,IF(Raw!$X90&gt;$C$9,IF(Raw!$X90&lt;$A$9,Raw!H90,-999),-999),-999),-999),-999),-999)</f>
        <v>0.91803500000000005</v>
      </c>
      <c r="F90" s="9">
        <f>IF(Raw!$G90&gt;$C$8,IF(Raw!$Q90&gt;$C$8,IF(Raw!$N90&gt;$C$9,IF(Raw!$N90&lt;$A$9,IF(Raw!$X90&gt;$C$9,IF(Raw!$X90&lt;$A$9,Raw!I90,-999),-999),-999),-999),-999),-999)</f>
        <v>1.3051539999999999</v>
      </c>
      <c r="G90" s="9">
        <f>Raw!G90</f>
        <v>0.97436</v>
      </c>
      <c r="H90" s="9">
        <f>IF(Raw!$G90&gt;$C$8,IF(Raw!$Q90&gt;$C$8,IF(Raw!$N90&gt;$C$9,IF(Raw!$N90&lt;$A$9,IF(Raw!$X90&gt;$C$9,IF(Raw!$X90&lt;$A$9,Raw!L90,-999),-999),-999),-999),-999),-999)</f>
        <v>664</v>
      </c>
      <c r="I90" s="9">
        <f>IF(Raw!$G90&gt;$C$8,IF(Raw!$Q90&gt;$C$8,IF(Raw!$N90&gt;$C$9,IF(Raw!$N90&lt;$A$9,IF(Raw!$X90&gt;$C$9,IF(Raw!$X90&lt;$A$9,Raw!M90,-999),-999),-999),-999),-999),-999)</f>
        <v>0.31024800000000002</v>
      </c>
      <c r="J90" s="9">
        <f>IF(Raw!$G90&gt;$C$8,IF(Raw!$Q90&gt;$C$8,IF(Raw!$N90&gt;$C$9,IF(Raw!$N90&lt;$A$9,IF(Raw!$X90&gt;$C$9,IF(Raw!$X90&lt;$A$9,Raw!N90,-999),-999),-999),-999),-999),-999)</f>
        <v>409</v>
      </c>
      <c r="K90" s="9">
        <f>IF(Raw!$G90&gt;$C$8,IF(Raw!$Q90&gt;$C$8,IF(Raw!$N90&gt;$C$9,IF(Raw!$N90&lt;$A$9,IF(Raw!$X90&gt;$C$9,IF(Raw!$X90&lt;$A$9,Raw!R90,-999),-999),-999),-999),-999),-999)</f>
        <v>0.83341399999999999</v>
      </c>
      <c r="L90" s="9">
        <f>IF(Raw!$G90&gt;$C$8,IF(Raw!$Q90&gt;$C$8,IF(Raw!$N90&gt;$C$9,IF(Raw!$N90&lt;$A$9,IF(Raw!$X90&gt;$C$9,IF(Raw!$X90&lt;$A$9,Raw!S90,-999),-999),-999),-999),-999),-999)</f>
        <v>1.3015509999999999</v>
      </c>
      <c r="M90" s="9">
        <f>Raw!Q90</f>
        <v>0.97628400000000004</v>
      </c>
      <c r="N90" s="9">
        <f>IF(Raw!$G90&gt;$C$8,IF(Raw!$Q90&gt;$C$8,IF(Raw!$N90&gt;$C$9,IF(Raw!$N90&lt;$A$9,IF(Raw!$X90&gt;$C$9,IF(Raw!$X90&lt;$A$9,Raw!V90,-999),-999),-999),-999),-999),-999)</f>
        <v>724.3</v>
      </c>
      <c r="O90" s="9">
        <f>IF(Raw!$G90&gt;$C$8,IF(Raw!$Q90&gt;$C$8,IF(Raw!$N90&gt;$C$9,IF(Raw!$N90&lt;$A$9,IF(Raw!$X90&gt;$C$9,IF(Raw!$X90&lt;$A$9,Raw!W90,-999),-999),-999),-999),-999),-999)</f>
        <v>9.2165999999999998E-2</v>
      </c>
      <c r="P90" s="9">
        <f>IF(Raw!$G90&gt;$C$8,IF(Raw!$Q90&gt;$C$8,IF(Raw!$N90&gt;$C$9,IF(Raw!$N90&lt;$A$9,IF(Raw!$X90&gt;$C$9,IF(Raw!$X90&lt;$A$9,Raw!X90,-999),-999),-999),-999),-999),-999)</f>
        <v>431</v>
      </c>
      <c r="R90" s="9">
        <f t="shared" si="20"/>
        <v>0.38711899999999988</v>
      </c>
      <c r="S90" s="9">
        <f t="shared" si="21"/>
        <v>0.29660790987117219</v>
      </c>
      <c r="T90" s="9">
        <f t="shared" si="22"/>
        <v>0.46813699999999991</v>
      </c>
      <c r="U90" s="9">
        <f t="shared" si="23"/>
        <v>0.35967626316602264</v>
      </c>
      <c r="V90" s="15">
        <f t="shared" si="16"/>
        <v>0</v>
      </c>
      <c r="X90" s="11">
        <f t="shared" si="24"/>
        <v>1.0354399999999996E+19</v>
      </c>
      <c r="Y90" s="11">
        <f t="shared" si="25"/>
        <v>6.6399999999999993E-18</v>
      </c>
      <c r="Z90" s="11">
        <f t="shared" si="26"/>
        <v>4.0899999999999997E-4</v>
      </c>
      <c r="AA90" s="16">
        <f t="shared" si="27"/>
        <v>2.7350954710324862E-2</v>
      </c>
      <c r="AB90" s="9">
        <f t="shared" si="17"/>
        <v>0.84621799388522734</v>
      </c>
      <c r="AC90" s="9">
        <f t="shared" si="18"/>
        <v>0.97264904528967511</v>
      </c>
      <c r="AD90" s="15">
        <f t="shared" si="19"/>
        <v>66.872749902994784</v>
      </c>
      <c r="AE90" s="3">
        <f t="shared" si="28"/>
        <v>799.45599999999968</v>
      </c>
      <c r="AF90" s="2">
        <f t="shared" si="29"/>
        <v>0.25</v>
      </c>
      <c r="AG90" s="9">
        <f t="shared" si="30"/>
        <v>1.8501954455957818E-2</v>
      </c>
      <c r="AH90" s="2">
        <f t="shared" si="31"/>
        <v>0.89529994723871542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73</v>
      </c>
      <c r="D91" s="15">
        <f>IF(C91&gt;0.5,Raw!D91*D$11,-999)</f>
        <v>17.2</v>
      </c>
      <c r="E91" s="9">
        <f>IF(Raw!$G91&gt;$C$8,IF(Raw!$Q91&gt;$C$8,IF(Raw!$N91&gt;$C$9,IF(Raw!$N91&lt;$A$9,IF(Raw!$X91&gt;$C$9,IF(Raw!$X91&lt;$A$9,Raw!H91,-999),-999),-999),-999),-999),-999)</f>
        <v>0.883853</v>
      </c>
      <c r="F91" s="9">
        <f>IF(Raw!$G91&gt;$C$8,IF(Raw!$Q91&gt;$C$8,IF(Raw!$N91&gt;$C$9,IF(Raw!$N91&lt;$A$9,IF(Raw!$X91&gt;$C$9,IF(Raw!$X91&lt;$A$9,Raw!I91,-999),-999),-999),-999),-999),-999)</f>
        <v>1.27522</v>
      </c>
      <c r="G91" s="9">
        <f>Raw!G91</f>
        <v>0.977827</v>
      </c>
      <c r="H91" s="9">
        <f>IF(Raw!$G91&gt;$C$8,IF(Raw!$Q91&gt;$C$8,IF(Raw!$N91&gt;$C$9,IF(Raw!$N91&lt;$A$9,IF(Raw!$X91&gt;$C$9,IF(Raw!$X91&lt;$A$9,Raw!L91,-999),-999),-999),-999),-999),-999)</f>
        <v>646.70000000000005</v>
      </c>
      <c r="I91" s="9">
        <f>IF(Raw!$G91&gt;$C$8,IF(Raw!$Q91&gt;$C$8,IF(Raw!$N91&gt;$C$9,IF(Raw!$N91&lt;$A$9,IF(Raw!$X91&gt;$C$9,IF(Raw!$X91&lt;$A$9,Raw!M91,-999),-999),-999),-999),-999),-999)</f>
        <v>0.27294000000000002</v>
      </c>
      <c r="J91" s="9">
        <f>IF(Raw!$G91&gt;$C$8,IF(Raw!$Q91&gt;$C$8,IF(Raw!$N91&gt;$C$9,IF(Raw!$N91&lt;$A$9,IF(Raw!$X91&gt;$C$9,IF(Raw!$X91&lt;$A$9,Raw!N91,-999),-999),-999),-999),-999),-999)</f>
        <v>609</v>
      </c>
      <c r="K91" s="9">
        <f>IF(Raw!$G91&gt;$C$8,IF(Raw!$Q91&gt;$C$8,IF(Raw!$N91&gt;$C$9,IF(Raw!$N91&lt;$A$9,IF(Raw!$X91&gt;$C$9,IF(Raw!$X91&lt;$A$9,Raw!R91,-999),-999),-999),-999),-999),-999)</f>
        <v>0.850159</v>
      </c>
      <c r="L91" s="9">
        <f>IF(Raw!$G91&gt;$C$8,IF(Raw!$Q91&gt;$C$8,IF(Raw!$N91&gt;$C$9,IF(Raw!$N91&lt;$A$9,IF(Raw!$X91&gt;$C$9,IF(Raw!$X91&lt;$A$9,Raw!S91,-999),-999),-999),-999),-999),-999)</f>
        <v>1.3095079999999999</v>
      </c>
      <c r="M91" s="9">
        <f>Raw!Q91</f>
        <v>0.98913399999999996</v>
      </c>
      <c r="N91" s="9">
        <f>IF(Raw!$G91&gt;$C$8,IF(Raw!$Q91&gt;$C$8,IF(Raw!$N91&gt;$C$9,IF(Raw!$N91&lt;$A$9,IF(Raw!$X91&gt;$C$9,IF(Raw!$X91&lt;$A$9,Raw!V91,-999),-999),-999),-999),-999),-999)</f>
        <v>690.6</v>
      </c>
      <c r="O91" s="9">
        <f>IF(Raw!$G91&gt;$C$8,IF(Raw!$Q91&gt;$C$8,IF(Raw!$N91&gt;$C$9,IF(Raw!$N91&lt;$A$9,IF(Raw!$X91&gt;$C$9,IF(Raw!$X91&lt;$A$9,Raw!W91,-999),-999),-999),-999),-999),-999)</f>
        <v>0.119105</v>
      </c>
      <c r="P91" s="9">
        <f>IF(Raw!$G91&gt;$C$8,IF(Raw!$Q91&gt;$C$8,IF(Raw!$N91&gt;$C$9,IF(Raw!$N91&lt;$A$9,IF(Raw!$X91&gt;$C$9,IF(Raw!$X91&lt;$A$9,Raw!X91,-999),-999),-999),-999),-999),-999)</f>
        <v>473</v>
      </c>
      <c r="R91" s="9">
        <f t="shared" si="20"/>
        <v>0.39136700000000002</v>
      </c>
      <c r="S91" s="9">
        <f t="shared" si="21"/>
        <v>0.30690155424162108</v>
      </c>
      <c r="T91" s="9">
        <f t="shared" si="22"/>
        <v>0.4593489999999999</v>
      </c>
      <c r="U91" s="9">
        <f t="shared" si="23"/>
        <v>0.35077983486927911</v>
      </c>
      <c r="V91" s="15">
        <f t="shared" si="16"/>
        <v>0</v>
      </c>
      <c r="X91" s="11">
        <f t="shared" si="24"/>
        <v>1.0354399999999996E+19</v>
      </c>
      <c r="Y91" s="11">
        <f t="shared" si="25"/>
        <v>6.4670000000000003E-18</v>
      </c>
      <c r="Z91" s="11">
        <f t="shared" si="26"/>
        <v>6.0899999999999995E-4</v>
      </c>
      <c r="AA91" s="16">
        <f t="shared" si="27"/>
        <v>3.9181967234847334E-2</v>
      </c>
      <c r="AB91" s="9">
        <f t="shared" si="17"/>
        <v>0.86815719746735986</v>
      </c>
      <c r="AC91" s="9">
        <f t="shared" si="18"/>
        <v>0.96081803276515265</v>
      </c>
      <c r="AD91" s="15">
        <f t="shared" si="19"/>
        <v>64.3382056401434</v>
      </c>
      <c r="AE91" s="3">
        <f t="shared" si="28"/>
        <v>778.62679999999978</v>
      </c>
      <c r="AF91" s="2">
        <f t="shared" si="29"/>
        <v>0.25</v>
      </c>
      <c r="AG91" s="9">
        <f t="shared" si="30"/>
        <v>1.7360419346334789E-2</v>
      </c>
      <c r="AH91" s="2">
        <f t="shared" si="31"/>
        <v>0.84006165736780181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72.099999999999994</v>
      </c>
      <c r="D92" s="15">
        <f>IF(C92&gt;0.5,Raw!D92*D$11,-999)</f>
        <v>18.100000000000001</v>
      </c>
      <c r="E92" s="9">
        <f>IF(Raw!$G92&gt;$C$8,IF(Raw!$Q92&gt;$C$8,IF(Raw!$N92&gt;$C$9,IF(Raw!$N92&lt;$A$9,IF(Raw!$X92&gt;$C$9,IF(Raw!$X92&lt;$A$9,Raw!H92,-999),-999),-999),-999),-999),-999)</f>
        <v>0.85744100000000001</v>
      </c>
      <c r="F92" s="9">
        <f>IF(Raw!$G92&gt;$C$8,IF(Raw!$Q92&gt;$C$8,IF(Raw!$N92&gt;$C$9,IF(Raw!$N92&lt;$A$9,IF(Raw!$X92&gt;$C$9,IF(Raw!$X92&lt;$A$9,Raw!I92,-999),-999),-999),-999),-999),-999)</f>
        <v>1.2525200000000001</v>
      </c>
      <c r="G92" s="9">
        <f>Raw!G92</f>
        <v>0.96957099999999996</v>
      </c>
      <c r="H92" s="9">
        <f>IF(Raw!$G92&gt;$C$8,IF(Raw!$Q92&gt;$C$8,IF(Raw!$N92&gt;$C$9,IF(Raw!$N92&lt;$A$9,IF(Raw!$X92&gt;$C$9,IF(Raw!$X92&lt;$A$9,Raw!L92,-999),-999),-999),-999),-999),-999)</f>
        <v>640</v>
      </c>
      <c r="I92" s="9">
        <f>IF(Raw!$G92&gt;$C$8,IF(Raw!$Q92&gt;$C$8,IF(Raw!$N92&gt;$C$9,IF(Raw!$N92&lt;$A$9,IF(Raw!$X92&gt;$C$9,IF(Raw!$X92&lt;$A$9,Raw!M92,-999),-999),-999),-999),-999),-999)</f>
        <v>7.8947000000000003E-2</v>
      </c>
      <c r="J92" s="9">
        <f>IF(Raw!$G92&gt;$C$8,IF(Raw!$Q92&gt;$C$8,IF(Raw!$N92&gt;$C$9,IF(Raw!$N92&lt;$A$9,IF(Raw!$X92&gt;$C$9,IF(Raw!$X92&lt;$A$9,Raw!N92,-999),-999),-999),-999),-999),-999)</f>
        <v>460</v>
      </c>
      <c r="K92" s="9">
        <f>IF(Raw!$G92&gt;$C$8,IF(Raw!$Q92&gt;$C$8,IF(Raw!$N92&gt;$C$9,IF(Raw!$N92&lt;$A$9,IF(Raw!$X92&gt;$C$9,IF(Raw!$X92&lt;$A$9,Raw!R92,-999),-999),-999),-999),-999),-999)</f>
        <v>0.84989499999999996</v>
      </c>
      <c r="L92" s="9">
        <f>IF(Raw!$G92&gt;$C$8,IF(Raw!$Q92&gt;$C$8,IF(Raw!$N92&gt;$C$9,IF(Raw!$N92&lt;$A$9,IF(Raw!$X92&gt;$C$9,IF(Raw!$X92&lt;$A$9,Raw!S92,-999),-999),-999),-999),-999),-999)</f>
        <v>1.274694</v>
      </c>
      <c r="M92" s="9">
        <f>Raw!Q92</f>
        <v>0.98036000000000001</v>
      </c>
      <c r="N92" s="9">
        <f>IF(Raw!$G92&gt;$C$8,IF(Raw!$Q92&gt;$C$8,IF(Raw!$N92&gt;$C$9,IF(Raw!$N92&lt;$A$9,IF(Raw!$X92&gt;$C$9,IF(Raw!$X92&lt;$A$9,Raw!V92,-999),-999),-999),-999),-999),-999)</f>
        <v>686.2</v>
      </c>
      <c r="O92" s="9">
        <f>IF(Raw!$G92&gt;$C$8,IF(Raw!$Q92&gt;$C$8,IF(Raw!$N92&gt;$C$9,IF(Raw!$N92&lt;$A$9,IF(Raw!$X92&gt;$C$9,IF(Raw!$X92&lt;$A$9,Raw!W92,-999),-999),-999),-999),-999),-999)</f>
        <v>0.238285</v>
      </c>
      <c r="P92" s="9">
        <f>IF(Raw!$G92&gt;$C$8,IF(Raw!$Q92&gt;$C$8,IF(Raw!$N92&gt;$C$9,IF(Raw!$N92&lt;$A$9,IF(Raw!$X92&gt;$C$9,IF(Raw!$X92&lt;$A$9,Raw!X92,-999),-999),-999),-999),-999),-999)</f>
        <v>508</v>
      </c>
      <c r="R92" s="9">
        <f t="shared" si="20"/>
        <v>0.39507900000000007</v>
      </c>
      <c r="S92" s="9">
        <f t="shared" si="21"/>
        <v>0.31542729856609081</v>
      </c>
      <c r="T92" s="9">
        <f t="shared" si="22"/>
        <v>0.42479900000000004</v>
      </c>
      <c r="U92" s="9">
        <f t="shared" si="23"/>
        <v>0.33325566763474218</v>
      </c>
      <c r="V92" s="15">
        <f t="shared" si="16"/>
        <v>0</v>
      </c>
      <c r="X92" s="11">
        <f t="shared" si="24"/>
        <v>1.0896199999999998E+19</v>
      </c>
      <c r="Y92" s="11">
        <f t="shared" si="25"/>
        <v>6.3999999999999998E-18</v>
      </c>
      <c r="Z92" s="11">
        <f t="shared" si="26"/>
        <v>4.5999999999999996E-4</v>
      </c>
      <c r="AA92" s="16">
        <f t="shared" si="27"/>
        <v>3.1081371727340129E-2</v>
      </c>
      <c r="AB92" s="9">
        <f t="shared" si="17"/>
        <v>0.86309833562840232</v>
      </c>
      <c r="AC92" s="9">
        <f t="shared" si="18"/>
        <v>0.96891862827265984</v>
      </c>
      <c r="AD92" s="15">
        <f t="shared" si="19"/>
        <v>67.568199407261147</v>
      </c>
      <c r="AE92" s="3">
        <f t="shared" si="28"/>
        <v>770.55999999999972</v>
      </c>
      <c r="AF92" s="2">
        <f t="shared" si="29"/>
        <v>0.25</v>
      </c>
      <c r="AG92" s="9">
        <f t="shared" si="30"/>
        <v>1.7321142618726311E-2</v>
      </c>
      <c r="AH92" s="2">
        <f t="shared" si="31"/>
        <v>0.83816107695942998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70.7</v>
      </c>
      <c r="D93" s="15">
        <f>IF(C93&gt;0.5,Raw!D93*D$11,-999)</f>
        <v>19</v>
      </c>
      <c r="E93" s="9">
        <f>IF(Raw!$G93&gt;$C$8,IF(Raw!$Q93&gt;$C$8,IF(Raw!$N93&gt;$C$9,IF(Raw!$N93&lt;$A$9,IF(Raw!$X93&gt;$C$9,IF(Raw!$X93&lt;$A$9,Raw!H93,-999),-999),-999),-999),-999),-999)</f>
        <v>0.88695400000000002</v>
      </c>
      <c r="F93" s="9">
        <f>IF(Raw!$G93&gt;$C$8,IF(Raw!$Q93&gt;$C$8,IF(Raw!$N93&gt;$C$9,IF(Raw!$N93&lt;$A$9,IF(Raw!$X93&gt;$C$9,IF(Raw!$X93&lt;$A$9,Raw!I93,-999),-999),-999),-999),-999),-999)</f>
        <v>1.2789509999999999</v>
      </c>
      <c r="G93" s="9">
        <f>Raw!G93</f>
        <v>0.97333700000000001</v>
      </c>
      <c r="H93" s="9">
        <f>IF(Raw!$G93&gt;$C$8,IF(Raw!$Q93&gt;$C$8,IF(Raw!$N93&gt;$C$9,IF(Raw!$N93&lt;$A$9,IF(Raw!$X93&gt;$C$9,IF(Raw!$X93&lt;$A$9,Raw!L93,-999),-999),-999),-999),-999),-999)</f>
        <v>663</v>
      </c>
      <c r="I93" s="9">
        <f>IF(Raw!$G93&gt;$C$8,IF(Raw!$Q93&gt;$C$8,IF(Raw!$N93&gt;$C$9,IF(Raw!$N93&lt;$A$9,IF(Raw!$X93&gt;$C$9,IF(Raw!$X93&lt;$A$9,Raw!M93,-999),-999),-999),-999),-999),-999)</f>
        <v>0.137377</v>
      </c>
      <c r="J93" s="9">
        <f>IF(Raw!$G93&gt;$C$8,IF(Raw!$Q93&gt;$C$8,IF(Raw!$N93&gt;$C$9,IF(Raw!$N93&lt;$A$9,IF(Raw!$X93&gt;$C$9,IF(Raw!$X93&lt;$A$9,Raw!N93,-999),-999),-999),-999),-999),-999)</f>
        <v>360</v>
      </c>
      <c r="K93" s="9">
        <f>IF(Raw!$G93&gt;$C$8,IF(Raw!$Q93&gt;$C$8,IF(Raw!$N93&gt;$C$9,IF(Raw!$N93&lt;$A$9,IF(Raw!$X93&gt;$C$9,IF(Raw!$X93&lt;$A$9,Raw!R93,-999),-999),-999),-999),-999),-999)</f>
        <v>0.834009</v>
      </c>
      <c r="L93" s="9">
        <f>IF(Raw!$G93&gt;$C$8,IF(Raw!$Q93&gt;$C$8,IF(Raw!$N93&gt;$C$9,IF(Raw!$N93&lt;$A$9,IF(Raw!$X93&gt;$C$9,IF(Raw!$X93&lt;$A$9,Raw!S93,-999),-999),-999),-999),-999),-999)</f>
        <v>1.2842469999999999</v>
      </c>
      <c r="M93" s="9">
        <f>Raw!Q93</f>
        <v>0.97692699999999999</v>
      </c>
      <c r="N93" s="9">
        <f>IF(Raw!$G93&gt;$C$8,IF(Raw!$Q93&gt;$C$8,IF(Raw!$N93&gt;$C$9,IF(Raw!$N93&lt;$A$9,IF(Raw!$X93&gt;$C$9,IF(Raw!$X93&lt;$A$9,Raw!V93,-999),-999),-999),-999),-999),-999)</f>
        <v>703.8</v>
      </c>
      <c r="O93" s="9">
        <f>IF(Raw!$G93&gt;$C$8,IF(Raw!$Q93&gt;$C$8,IF(Raw!$N93&gt;$C$9,IF(Raw!$N93&lt;$A$9,IF(Raw!$X93&gt;$C$9,IF(Raw!$X93&lt;$A$9,Raw!W93,-999),-999),-999),-999),-999),-999)</f>
        <v>0.14193500000000001</v>
      </c>
      <c r="P93" s="9">
        <f>IF(Raw!$G93&gt;$C$8,IF(Raw!$Q93&gt;$C$8,IF(Raw!$N93&gt;$C$9,IF(Raw!$N93&lt;$A$9,IF(Raw!$X93&gt;$C$9,IF(Raw!$X93&lt;$A$9,Raw!X93,-999),-999),-999),-999),-999),-999)</f>
        <v>343</v>
      </c>
      <c r="R93" s="9">
        <f t="shared" si="20"/>
        <v>0.39199699999999993</v>
      </c>
      <c r="S93" s="9">
        <f t="shared" si="21"/>
        <v>0.30649884162880359</v>
      </c>
      <c r="T93" s="9">
        <f t="shared" si="22"/>
        <v>0.45023799999999992</v>
      </c>
      <c r="U93" s="9">
        <f t="shared" si="23"/>
        <v>0.35058520673982491</v>
      </c>
      <c r="V93" s="15">
        <f t="shared" si="16"/>
        <v>0</v>
      </c>
      <c r="X93" s="11">
        <f t="shared" si="24"/>
        <v>1.1437999999999998E+19</v>
      </c>
      <c r="Y93" s="11">
        <f t="shared" si="25"/>
        <v>6.6299999999999994E-18</v>
      </c>
      <c r="Z93" s="11">
        <f t="shared" si="26"/>
        <v>3.5999999999999997E-4</v>
      </c>
      <c r="AA93" s="16">
        <f t="shared" si="27"/>
        <v>2.6574722667264249E-2</v>
      </c>
      <c r="AB93" s="9">
        <f t="shared" si="17"/>
        <v>0.84597394998426367</v>
      </c>
      <c r="AC93" s="9">
        <f t="shared" si="18"/>
        <v>0.97342527733273587</v>
      </c>
      <c r="AD93" s="15">
        <f t="shared" si="19"/>
        <v>73.818674075734037</v>
      </c>
      <c r="AE93" s="3">
        <f t="shared" si="28"/>
        <v>798.25199999999973</v>
      </c>
      <c r="AF93" s="2">
        <f t="shared" si="29"/>
        <v>0.25</v>
      </c>
      <c r="AG93" s="9">
        <f t="shared" si="30"/>
        <v>1.9907488547769976E-2</v>
      </c>
      <c r="AH93" s="2">
        <f t="shared" si="31"/>
        <v>0.96331301046601314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69.599999999999994</v>
      </c>
      <c r="D94" s="15">
        <f>IF(C94&gt;0.5,Raw!D94*D$11,-999)</f>
        <v>19.899999999999999</v>
      </c>
      <c r="E94" s="9">
        <f>IF(Raw!$G94&gt;$C$8,IF(Raw!$Q94&gt;$C$8,IF(Raw!$N94&gt;$C$9,IF(Raw!$N94&lt;$A$9,IF(Raw!$X94&gt;$C$9,IF(Raw!$X94&lt;$A$9,Raw!H94,-999),-999),-999),-999),-999),-999)</f>
        <v>0.91626099999999999</v>
      </c>
      <c r="F94" s="9">
        <f>IF(Raw!$G94&gt;$C$8,IF(Raw!$Q94&gt;$C$8,IF(Raw!$N94&gt;$C$9,IF(Raw!$N94&lt;$A$9,IF(Raw!$X94&gt;$C$9,IF(Raw!$X94&lt;$A$9,Raw!I94,-999),-999),-999),-999),-999),-999)</f>
        <v>1.3452789999999999</v>
      </c>
      <c r="G94" s="9">
        <f>Raw!G94</f>
        <v>0.97228000000000003</v>
      </c>
      <c r="H94" s="9">
        <f>IF(Raw!$G94&gt;$C$8,IF(Raw!$Q94&gt;$C$8,IF(Raw!$N94&gt;$C$9,IF(Raw!$N94&lt;$A$9,IF(Raw!$X94&gt;$C$9,IF(Raw!$X94&lt;$A$9,Raw!L94,-999),-999),-999),-999),-999),-999)</f>
        <v>678.6</v>
      </c>
      <c r="I94" s="9">
        <f>IF(Raw!$G94&gt;$C$8,IF(Raw!$Q94&gt;$C$8,IF(Raw!$N94&gt;$C$9,IF(Raw!$N94&lt;$A$9,IF(Raw!$X94&gt;$C$9,IF(Raw!$X94&lt;$A$9,Raw!M94,-999),-999),-999),-999),-999),-999)</f>
        <v>7.3863999999999999E-2</v>
      </c>
      <c r="J94" s="9">
        <f>IF(Raw!$G94&gt;$C$8,IF(Raw!$Q94&gt;$C$8,IF(Raw!$N94&gt;$C$9,IF(Raw!$N94&lt;$A$9,IF(Raw!$X94&gt;$C$9,IF(Raw!$X94&lt;$A$9,Raw!N94,-999),-999),-999),-999),-999),-999)</f>
        <v>493</v>
      </c>
      <c r="K94" s="9">
        <f>IF(Raw!$G94&gt;$C$8,IF(Raw!$Q94&gt;$C$8,IF(Raw!$N94&gt;$C$9,IF(Raw!$N94&lt;$A$9,IF(Raw!$X94&gt;$C$9,IF(Raw!$X94&lt;$A$9,Raw!R94,-999),-999),-999),-999),-999),-999)</f>
        <v>0.84221800000000002</v>
      </c>
      <c r="L94" s="9">
        <f>IF(Raw!$G94&gt;$C$8,IF(Raw!$Q94&gt;$C$8,IF(Raw!$N94&gt;$C$9,IF(Raw!$N94&lt;$A$9,IF(Raw!$X94&gt;$C$9,IF(Raw!$X94&lt;$A$9,Raw!S94,-999),-999),-999),-999),-999),-999)</f>
        <v>1.342244</v>
      </c>
      <c r="M94" s="9">
        <f>Raw!Q94</f>
        <v>0.98376799999999998</v>
      </c>
      <c r="N94" s="9">
        <f>IF(Raw!$G94&gt;$C$8,IF(Raw!$Q94&gt;$C$8,IF(Raw!$N94&gt;$C$9,IF(Raw!$N94&lt;$A$9,IF(Raw!$X94&gt;$C$9,IF(Raw!$X94&lt;$A$9,Raw!V94,-999),-999),-999),-999),-999),-999)</f>
        <v>701.8</v>
      </c>
      <c r="O94" s="9">
        <f>IF(Raw!$G94&gt;$C$8,IF(Raw!$Q94&gt;$C$8,IF(Raw!$N94&gt;$C$9,IF(Raw!$N94&lt;$A$9,IF(Raw!$X94&gt;$C$9,IF(Raw!$X94&lt;$A$9,Raw!W94,-999),-999),-999),-999),-999),-999)</f>
        <v>0.17030300000000001</v>
      </c>
      <c r="P94" s="9">
        <f>IF(Raw!$G94&gt;$C$8,IF(Raw!$Q94&gt;$C$8,IF(Raw!$N94&gt;$C$9,IF(Raw!$N94&lt;$A$9,IF(Raw!$X94&gt;$C$9,IF(Raw!$X94&lt;$A$9,Raw!X94,-999),-999),-999),-999),-999),-999)</f>
        <v>480</v>
      </c>
      <c r="R94" s="9">
        <f t="shared" si="20"/>
        <v>0.4290179999999999</v>
      </c>
      <c r="S94" s="9">
        <f t="shared" si="21"/>
        <v>0.31890633838779908</v>
      </c>
      <c r="T94" s="9">
        <f t="shared" si="22"/>
        <v>0.50002599999999997</v>
      </c>
      <c r="U94" s="9">
        <f t="shared" si="23"/>
        <v>0.37252988279329241</v>
      </c>
      <c r="V94" s="15">
        <f t="shared" si="16"/>
        <v>0</v>
      </c>
      <c r="X94" s="11">
        <f t="shared" si="24"/>
        <v>1.1979799999999998E+19</v>
      </c>
      <c r="Y94" s="11">
        <f t="shared" si="25"/>
        <v>6.7859999999999999E-18</v>
      </c>
      <c r="Z94" s="11">
        <f t="shared" si="26"/>
        <v>4.9299999999999995E-4</v>
      </c>
      <c r="AA94" s="16">
        <f t="shared" si="27"/>
        <v>3.8534015376435721E-2</v>
      </c>
      <c r="AB94" s="9">
        <f t="shared" si="17"/>
        <v>0.86148600957261767</v>
      </c>
      <c r="AC94" s="9">
        <f t="shared" si="18"/>
        <v>0.96146598462356425</v>
      </c>
      <c r="AD94" s="15">
        <f t="shared" si="19"/>
        <v>78.162302994798623</v>
      </c>
      <c r="AE94" s="3">
        <f t="shared" si="28"/>
        <v>817.03439999999978</v>
      </c>
      <c r="AF94" s="2">
        <f t="shared" si="29"/>
        <v>0.25</v>
      </c>
      <c r="AG94" s="9">
        <f t="shared" si="30"/>
        <v>2.2398302748850876E-2</v>
      </c>
      <c r="AH94" s="2">
        <f t="shared" si="31"/>
        <v>1.0838422133736052</v>
      </c>
    </row>
    <row r="95" spans="1:34">
      <c r="A95" s="1">
        <f>Raw!A95</f>
        <v>82</v>
      </c>
      <c r="B95" s="14">
        <f>Raw!B95</f>
        <v>0.46219907407407407</v>
      </c>
      <c r="C95" s="15">
        <f>Raw!C95</f>
        <v>68.3</v>
      </c>
      <c r="D95" s="15">
        <f>IF(C95&gt;0.5,Raw!D95*D$11,-999)</f>
        <v>20.8</v>
      </c>
      <c r="E95" s="9">
        <f>IF(Raw!$G95&gt;$C$8,IF(Raw!$Q95&gt;$C$8,IF(Raw!$N95&gt;$C$9,IF(Raw!$N95&lt;$A$9,IF(Raw!$X95&gt;$C$9,IF(Raw!$X95&lt;$A$9,Raw!H95,-999),-999),-999),-999),-999),-999)</f>
        <v>1.0015940000000001</v>
      </c>
      <c r="F95" s="9">
        <f>IF(Raw!$G95&gt;$C$8,IF(Raw!$Q95&gt;$C$8,IF(Raw!$N95&gt;$C$9,IF(Raw!$N95&lt;$A$9,IF(Raw!$X95&gt;$C$9,IF(Raw!$X95&lt;$A$9,Raw!I95,-999),-999),-999),-999),-999),-999)</f>
        <v>1.466121</v>
      </c>
      <c r="G95" s="9">
        <f>Raw!G95</f>
        <v>0.98358500000000004</v>
      </c>
      <c r="H95" s="9">
        <f>IF(Raw!$G95&gt;$C$8,IF(Raw!$Q95&gt;$C$8,IF(Raw!$N95&gt;$C$9,IF(Raw!$N95&lt;$A$9,IF(Raw!$X95&gt;$C$9,IF(Raw!$X95&lt;$A$9,Raw!L95,-999),-999),-999),-999),-999),-999)</f>
        <v>626.20000000000005</v>
      </c>
      <c r="I95" s="9">
        <f>IF(Raw!$G95&gt;$C$8,IF(Raw!$Q95&gt;$C$8,IF(Raw!$N95&gt;$C$9,IF(Raw!$N95&lt;$A$9,IF(Raw!$X95&gt;$C$9,IF(Raw!$X95&lt;$A$9,Raw!M95,-999),-999),-999),-999),-999),-999)</f>
        <v>0.19201299999999999</v>
      </c>
      <c r="J95" s="9">
        <f>IF(Raw!$G95&gt;$C$8,IF(Raw!$Q95&gt;$C$8,IF(Raw!$N95&gt;$C$9,IF(Raw!$N95&lt;$A$9,IF(Raw!$X95&gt;$C$9,IF(Raw!$X95&lt;$A$9,Raw!N95,-999),-999),-999),-999),-999),-999)</f>
        <v>539</v>
      </c>
      <c r="K95" s="9">
        <f>IF(Raw!$G95&gt;$C$8,IF(Raw!$Q95&gt;$C$8,IF(Raw!$N95&gt;$C$9,IF(Raw!$N95&lt;$A$9,IF(Raw!$X95&gt;$C$9,IF(Raw!$X95&lt;$A$9,Raw!R95,-999),-999),-999),-999),-999),-999)</f>
        <v>0.87728399999999995</v>
      </c>
      <c r="L95" s="9">
        <f>IF(Raw!$G95&gt;$C$8,IF(Raw!$Q95&gt;$C$8,IF(Raw!$N95&gt;$C$9,IF(Raw!$N95&lt;$A$9,IF(Raw!$X95&gt;$C$9,IF(Raw!$X95&lt;$A$9,Raw!S95,-999),-999),-999),-999),-999),-999)</f>
        <v>1.391891</v>
      </c>
      <c r="M95" s="9">
        <f>Raw!Q95</f>
        <v>0.98567199999999999</v>
      </c>
      <c r="N95" s="9">
        <f>IF(Raw!$G95&gt;$C$8,IF(Raw!$Q95&gt;$C$8,IF(Raw!$N95&gt;$C$9,IF(Raw!$N95&lt;$A$9,IF(Raw!$X95&gt;$C$9,IF(Raw!$X95&lt;$A$9,Raw!V95,-999),-999),-999),-999),-999),-999)</f>
        <v>722</v>
      </c>
      <c r="O95" s="9">
        <f>IF(Raw!$G95&gt;$C$8,IF(Raw!$Q95&gt;$C$8,IF(Raw!$N95&gt;$C$9,IF(Raw!$N95&lt;$A$9,IF(Raw!$X95&gt;$C$9,IF(Raw!$X95&lt;$A$9,Raw!W95,-999),-999),-999),-999),-999),-999)</f>
        <v>0.22917999999999999</v>
      </c>
      <c r="P95" s="9">
        <f>IF(Raw!$G95&gt;$C$8,IF(Raw!$Q95&gt;$C$8,IF(Raw!$N95&gt;$C$9,IF(Raw!$N95&lt;$A$9,IF(Raw!$X95&gt;$C$9,IF(Raw!$X95&lt;$A$9,Raw!X95,-999),-999),-999),-999),-999),-999)</f>
        <v>435</v>
      </c>
      <c r="R95" s="9">
        <f t="shared" si="20"/>
        <v>0.46452699999999991</v>
      </c>
      <c r="S95" s="9">
        <f t="shared" si="21"/>
        <v>0.31684083373746091</v>
      </c>
      <c r="T95" s="9">
        <f t="shared" si="22"/>
        <v>0.51460700000000004</v>
      </c>
      <c r="U95" s="9">
        <f t="shared" si="23"/>
        <v>0.36971788739204436</v>
      </c>
      <c r="V95" s="15">
        <f t="shared" si="16"/>
        <v>0</v>
      </c>
      <c r="X95" s="11">
        <f t="shared" si="24"/>
        <v>1.2521599999999998E+19</v>
      </c>
      <c r="Y95" s="11">
        <f t="shared" si="25"/>
        <v>6.2620000000000003E-18</v>
      </c>
      <c r="Z95" s="11">
        <f t="shared" si="26"/>
        <v>5.3899999999999998E-4</v>
      </c>
      <c r="AA95" s="16">
        <f t="shared" si="27"/>
        <v>4.0549385758861078E-2</v>
      </c>
      <c r="AB95" s="9">
        <f t="shared" si="17"/>
        <v>0.89815099775721019</v>
      </c>
      <c r="AC95" s="9">
        <f t="shared" si="18"/>
        <v>0.95945061424113887</v>
      </c>
      <c r="AD95" s="15">
        <f t="shared" si="19"/>
        <v>75.23077135224689</v>
      </c>
      <c r="AE95" s="3">
        <f t="shared" si="28"/>
        <v>753.94479999999987</v>
      </c>
      <c r="AF95" s="2">
        <f t="shared" si="29"/>
        <v>0.25</v>
      </c>
      <c r="AG95" s="9">
        <f t="shared" si="30"/>
        <v>2.1395509116328194E-2</v>
      </c>
      <c r="AH95" s="2">
        <f t="shared" si="31"/>
        <v>1.0353175513750037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67</v>
      </c>
      <c r="D96" s="15">
        <f>IF(C96&gt;0.5,Raw!D96*D$11,-999)</f>
        <v>22.6</v>
      </c>
      <c r="E96" s="9">
        <f>IF(Raw!$G96&gt;$C$8,IF(Raw!$Q96&gt;$C$8,IF(Raw!$N96&gt;$C$9,IF(Raw!$N96&lt;$A$9,IF(Raw!$X96&gt;$C$9,IF(Raw!$X96&lt;$A$9,Raw!H96,-999),-999),-999),-999),-999),-999)</f>
        <v>1.0578289999999999</v>
      </c>
      <c r="F96" s="9">
        <f>IF(Raw!$G96&gt;$C$8,IF(Raw!$Q96&gt;$C$8,IF(Raw!$N96&gt;$C$9,IF(Raw!$N96&lt;$A$9,IF(Raw!$X96&gt;$C$9,IF(Raw!$X96&lt;$A$9,Raw!I96,-999),-999),-999),-999),-999),-999)</f>
        <v>1.5632429999999999</v>
      </c>
      <c r="G96" s="9">
        <f>Raw!G96</f>
        <v>0.98218499999999997</v>
      </c>
      <c r="H96" s="9">
        <f>IF(Raw!$G96&gt;$C$8,IF(Raw!$Q96&gt;$C$8,IF(Raw!$N96&gt;$C$9,IF(Raw!$N96&lt;$A$9,IF(Raw!$X96&gt;$C$9,IF(Raw!$X96&lt;$A$9,Raw!L96,-999),-999),-999),-999),-999),-999)</f>
        <v>632.79999999999995</v>
      </c>
      <c r="I96" s="9">
        <f>IF(Raw!$G96&gt;$C$8,IF(Raw!$Q96&gt;$C$8,IF(Raw!$N96&gt;$C$9,IF(Raw!$N96&lt;$A$9,IF(Raw!$X96&gt;$C$9,IF(Raw!$X96&lt;$A$9,Raw!M96,-999),-999),-999),-999),-999),-999)</f>
        <v>9.5639000000000002E-2</v>
      </c>
      <c r="J96" s="9">
        <f>IF(Raw!$G96&gt;$C$8,IF(Raw!$Q96&gt;$C$8,IF(Raw!$N96&gt;$C$9,IF(Raw!$N96&lt;$A$9,IF(Raw!$X96&gt;$C$9,IF(Raw!$X96&lt;$A$9,Raw!N96,-999),-999),-999),-999),-999),-999)</f>
        <v>492</v>
      </c>
      <c r="K96" s="9">
        <f>IF(Raw!$G96&gt;$C$8,IF(Raw!$Q96&gt;$C$8,IF(Raw!$N96&gt;$C$9,IF(Raw!$N96&lt;$A$9,IF(Raw!$X96&gt;$C$9,IF(Raw!$X96&lt;$A$9,Raw!R96,-999),-999),-999),-999),-999),-999)</f>
        <v>0.94175200000000003</v>
      </c>
      <c r="L96" s="9">
        <f>IF(Raw!$G96&gt;$C$8,IF(Raw!$Q96&gt;$C$8,IF(Raw!$N96&gt;$C$9,IF(Raw!$N96&lt;$A$9,IF(Raw!$X96&gt;$C$9,IF(Raw!$X96&lt;$A$9,Raw!S96,-999),-999),-999),-999),-999),-999)</f>
        <v>1.5115769999999999</v>
      </c>
      <c r="M96" s="9">
        <f>Raw!Q96</f>
        <v>0.98865599999999998</v>
      </c>
      <c r="N96" s="9">
        <f>IF(Raw!$G96&gt;$C$8,IF(Raw!$Q96&gt;$C$8,IF(Raw!$N96&gt;$C$9,IF(Raw!$N96&lt;$A$9,IF(Raw!$X96&gt;$C$9,IF(Raw!$X96&lt;$A$9,Raw!V96,-999),-999),-999),-999),-999),-999)</f>
        <v>683.4</v>
      </c>
      <c r="O96" s="9">
        <f>IF(Raw!$G96&gt;$C$8,IF(Raw!$Q96&gt;$C$8,IF(Raw!$N96&gt;$C$9,IF(Raw!$N96&lt;$A$9,IF(Raw!$X96&gt;$C$9,IF(Raw!$X96&lt;$A$9,Raw!W96,-999),-999),-999),-999),-999),-999)</f>
        <v>0.16372400000000001</v>
      </c>
      <c r="P96" s="9">
        <f>IF(Raw!$G96&gt;$C$8,IF(Raw!$Q96&gt;$C$8,IF(Raw!$N96&gt;$C$9,IF(Raw!$N96&lt;$A$9,IF(Raw!$X96&gt;$C$9,IF(Raw!$X96&lt;$A$9,Raw!X96,-999),-999),-999),-999),-999),-999)</f>
        <v>418</v>
      </c>
      <c r="R96" s="9">
        <f t="shared" si="20"/>
        <v>0.50541400000000003</v>
      </c>
      <c r="S96" s="9">
        <f t="shared" si="21"/>
        <v>0.3233112190491178</v>
      </c>
      <c r="T96" s="9">
        <f t="shared" si="22"/>
        <v>0.56982499999999991</v>
      </c>
      <c r="U96" s="9">
        <f t="shared" si="23"/>
        <v>0.37697384916547416</v>
      </c>
      <c r="V96" s="15">
        <f t="shared" si="16"/>
        <v>0</v>
      </c>
      <c r="X96" s="11">
        <f t="shared" si="24"/>
        <v>1.3605199999999996E+19</v>
      </c>
      <c r="Y96" s="11">
        <f t="shared" si="25"/>
        <v>6.327999999999999E-18</v>
      </c>
      <c r="Z96" s="11">
        <f t="shared" si="26"/>
        <v>4.9199999999999992E-4</v>
      </c>
      <c r="AA96" s="16">
        <f t="shared" si="27"/>
        <v>4.0636805169914955E-2</v>
      </c>
      <c r="AB96" s="9">
        <f t="shared" si="17"/>
        <v>0.96490786750594681</v>
      </c>
      <c r="AC96" s="9">
        <f t="shared" si="18"/>
        <v>0.95936319483008503</v>
      </c>
      <c r="AD96" s="15">
        <f t="shared" si="19"/>
        <v>82.595132459176753</v>
      </c>
      <c r="AE96" s="3">
        <f t="shared" si="28"/>
        <v>761.89119999999969</v>
      </c>
      <c r="AF96" s="2">
        <f t="shared" si="29"/>
        <v>0.25</v>
      </c>
      <c r="AG96" s="9">
        <f t="shared" si="30"/>
        <v>2.3950926927283119E-2</v>
      </c>
      <c r="AH96" s="2">
        <f t="shared" si="31"/>
        <v>1.1589728893430475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65.900000000000006</v>
      </c>
      <c r="D97" s="15">
        <f>IF(C97&gt;0.5,Raw!D97*D$11,-999)</f>
        <v>23.5</v>
      </c>
      <c r="E97" s="9">
        <f>IF(Raw!$G97&gt;$C$8,IF(Raw!$Q97&gt;$C$8,IF(Raw!$N97&gt;$C$9,IF(Raw!$N97&lt;$A$9,IF(Raw!$X97&gt;$C$9,IF(Raw!$X97&lt;$A$9,Raw!H97,-999),-999),-999),-999),-999),-999)</f>
        <v>1.079358</v>
      </c>
      <c r="F97" s="9">
        <f>IF(Raw!$G97&gt;$C$8,IF(Raw!$Q97&gt;$C$8,IF(Raw!$N97&gt;$C$9,IF(Raw!$N97&lt;$A$9,IF(Raw!$X97&gt;$C$9,IF(Raw!$X97&lt;$A$9,Raw!I97,-999),-999),-999),-999),-999),-999)</f>
        <v>1.5984959999999999</v>
      </c>
      <c r="G97" s="9">
        <f>Raw!G97</f>
        <v>0.98448999999999998</v>
      </c>
      <c r="H97" s="9">
        <f>IF(Raw!$G97&gt;$C$8,IF(Raw!$Q97&gt;$C$8,IF(Raw!$N97&gt;$C$9,IF(Raw!$N97&lt;$A$9,IF(Raw!$X97&gt;$C$9,IF(Raw!$X97&lt;$A$9,Raw!L97,-999),-999),-999),-999),-999),-999)</f>
        <v>646.20000000000005</v>
      </c>
      <c r="I97" s="9">
        <f>IF(Raw!$G97&gt;$C$8,IF(Raw!$Q97&gt;$C$8,IF(Raw!$N97&gt;$C$9,IF(Raw!$N97&lt;$A$9,IF(Raw!$X97&gt;$C$9,IF(Raw!$X97&lt;$A$9,Raw!M97,-999),-999),-999),-999),-999),-999)</f>
        <v>0.247977</v>
      </c>
      <c r="J97" s="9">
        <f>IF(Raw!$G97&gt;$C$8,IF(Raw!$Q97&gt;$C$8,IF(Raw!$N97&gt;$C$9,IF(Raw!$N97&lt;$A$9,IF(Raw!$X97&gt;$C$9,IF(Raw!$X97&lt;$A$9,Raw!N97,-999),-999),-999),-999),-999),-999)</f>
        <v>503</v>
      </c>
      <c r="K97" s="9">
        <f>IF(Raw!$G97&gt;$C$8,IF(Raw!$Q97&gt;$C$8,IF(Raw!$N97&gt;$C$9,IF(Raw!$N97&lt;$A$9,IF(Raw!$X97&gt;$C$9,IF(Raw!$X97&lt;$A$9,Raw!R97,-999),-999),-999),-999),-999),-999)</f>
        <v>0.98518499999999998</v>
      </c>
      <c r="L97" s="9">
        <f>IF(Raw!$G97&gt;$C$8,IF(Raw!$Q97&gt;$C$8,IF(Raw!$N97&gt;$C$9,IF(Raw!$N97&lt;$A$9,IF(Raw!$X97&gt;$C$9,IF(Raw!$X97&lt;$A$9,Raw!S97,-999),-999),-999),-999),-999),-999)</f>
        <v>1.596009</v>
      </c>
      <c r="M97" s="9">
        <f>Raw!Q97</f>
        <v>0.98635499999999998</v>
      </c>
      <c r="N97" s="9">
        <f>IF(Raw!$G97&gt;$C$8,IF(Raw!$Q97&gt;$C$8,IF(Raw!$N97&gt;$C$9,IF(Raw!$N97&lt;$A$9,IF(Raw!$X97&gt;$C$9,IF(Raw!$X97&lt;$A$9,Raw!V97,-999),-999),-999),-999),-999),-999)</f>
        <v>693.7</v>
      </c>
      <c r="O97" s="9">
        <f>IF(Raw!$G97&gt;$C$8,IF(Raw!$Q97&gt;$C$8,IF(Raw!$N97&gt;$C$9,IF(Raw!$N97&lt;$A$9,IF(Raw!$X97&gt;$C$9,IF(Raw!$X97&lt;$A$9,Raw!W97,-999),-999),-999),-999),-999),-999)</f>
        <v>0.128467</v>
      </c>
      <c r="P97" s="9">
        <f>IF(Raw!$G97&gt;$C$8,IF(Raw!$Q97&gt;$C$8,IF(Raw!$N97&gt;$C$9,IF(Raw!$N97&lt;$A$9,IF(Raw!$X97&gt;$C$9,IF(Raw!$X97&lt;$A$9,Raw!X97,-999),-999),-999),-999),-999),-999)</f>
        <v>313</v>
      </c>
      <c r="R97" s="9">
        <f t="shared" si="20"/>
        <v>0.51913799999999988</v>
      </c>
      <c r="S97" s="9">
        <f t="shared" si="21"/>
        <v>0.3247665305387063</v>
      </c>
      <c r="T97" s="9">
        <f t="shared" si="22"/>
        <v>0.61082400000000003</v>
      </c>
      <c r="U97" s="9">
        <f t="shared" si="23"/>
        <v>0.38271964631778393</v>
      </c>
      <c r="V97" s="15">
        <f t="shared" si="16"/>
        <v>0</v>
      </c>
      <c r="X97" s="11">
        <f t="shared" si="24"/>
        <v>1.4146999999999998E+19</v>
      </c>
      <c r="Y97" s="11">
        <f t="shared" si="25"/>
        <v>6.462E-18</v>
      </c>
      <c r="Z97" s="11">
        <f t="shared" si="26"/>
        <v>5.0299999999999997E-4</v>
      </c>
      <c r="AA97" s="16">
        <f t="shared" si="27"/>
        <v>4.3961710159172059E-2</v>
      </c>
      <c r="AB97" s="9">
        <f t="shared" si="17"/>
        <v>1.012037867646266</v>
      </c>
      <c r="AC97" s="9">
        <f t="shared" si="18"/>
        <v>0.95603828984082806</v>
      </c>
      <c r="AD97" s="15">
        <f t="shared" si="19"/>
        <v>87.399026161375872</v>
      </c>
      <c r="AE97" s="3">
        <f t="shared" si="28"/>
        <v>778.0247999999998</v>
      </c>
      <c r="AF97" s="2">
        <f t="shared" si="29"/>
        <v>0.25</v>
      </c>
      <c r="AG97" s="9">
        <f t="shared" si="30"/>
        <v>2.5730249523846553E-2</v>
      </c>
      <c r="AH97" s="2">
        <f t="shared" si="31"/>
        <v>1.2450733837862669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64.7</v>
      </c>
      <c r="D98" s="15">
        <f>IF(C98&gt;0.5,Raw!D98*D$11,-999)</f>
        <v>23.5</v>
      </c>
      <c r="E98" s="9">
        <f>IF(Raw!$G98&gt;$C$8,IF(Raw!$Q98&gt;$C$8,IF(Raw!$N98&gt;$C$9,IF(Raw!$N98&lt;$A$9,IF(Raw!$X98&gt;$C$9,IF(Raw!$X98&lt;$A$9,Raw!H98,-999),-999),-999),-999),-999),-999)</f>
        <v>1.0928629999999999</v>
      </c>
      <c r="F98" s="9">
        <f>IF(Raw!$G98&gt;$C$8,IF(Raw!$Q98&gt;$C$8,IF(Raw!$N98&gt;$C$9,IF(Raw!$N98&lt;$A$9,IF(Raw!$X98&gt;$C$9,IF(Raw!$X98&lt;$A$9,Raw!I98,-999),-999),-999),-999),-999),-999)</f>
        <v>1.599548</v>
      </c>
      <c r="G98" s="9">
        <f>Raw!G98</f>
        <v>0.97827299999999995</v>
      </c>
      <c r="H98" s="9">
        <f>IF(Raw!$G98&gt;$C$8,IF(Raw!$Q98&gt;$C$8,IF(Raw!$N98&gt;$C$9,IF(Raw!$N98&lt;$A$9,IF(Raw!$X98&gt;$C$9,IF(Raw!$X98&lt;$A$9,Raw!L98,-999),-999),-999),-999),-999),-999)</f>
        <v>636.5</v>
      </c>
      <c r="I98" s="9">
        <f>IF(Raw!$G98&gt;$C$8,IF(Raw!$Q98&gt;$C$8,IF(Raw!$N98&gt;$C$9,IF(Raw!$N98&lt;$A$9,IF(Raw!$X98&gt;$C$9,IF(Raw!$X98&lt;$A$9,Raw!M98,-999),-999),-999),-999),-999),-999)</f>
        <v>0.18663399999999999</v>
      </c>
      <c r="J98" s="9">
        <f>IF(Raw!$G98&gt;$C$8,IF(Raw!$Q98&gt;$C$8,IF(Raw!$N98&gt;$C$9,IF(Raw!$N98&lt;$A$9,IF(Raw!$X98&gt;$C$9,IF(Raw!$X98&lt;$A$9,Raw!N98,-999),-999),-999),-999),-999),-999)</f>
        <v>470</v>
      </c>
      <c r="K98" s="9">
        <f>IF(Raw!$G98&gt;$C$8,IF(Raw!$Q98&gt;$C$8,IF(Raw!$N98&gt;$C$9,IF(Raw!$N98&lt;$A$9,IF(Raw!$X98&gt;$C$9,IF(Raw!$X98&lt;$A$9,Raw!R98,-999),-999),-999),-999),-999),-999)</f>
        <v>1.0235369999999999</v>
      </c>
      <c r="L98" s="9">
        <f>IF(Raw!$G98&gt;$C$8,IF(Raw!$Q98&gt;$C$8,IF(Raw!$N98&gt;$C$9,IF(Raw!$N98&lt;$A$9,IF(Raw!$X98&gt;$C$9,IF(Raw!$X98&lt;$A$9,Raw!S98,-999),-999),-999),-999),-999),-999)</f>
        <v>1.6854800000000001</v>
      </c>
      <c r="M98" s="9">
        <f>Raw!Q98</f>
        <v>0.99122399999999999</v>
      </c>
      <c r="N98" s="9">
        <f>IF(Raw!$G98&gt;$C$8,IF(Raw!$Q98&gt;$C$8,IF(Raw!$N98&gt;$C$9,IF(Raw!$N98&lt;$A$9,IF(Raw!$X98&gt;$C$9,IF(Raw!$X98&lt;$A$9,Raw!V98,-999),-999),-999),-999),-999),-999)</f>
        <v>682.7</v>
      </c>
      <c r="O98" s="9">
        <f>IF(Raw!$G98&gt;$C$8,IF(Raw!$Q98&gt;$C$8,IF(Raw!$N98&gt;$C$9,IF(Raw!$N98&lt;$A$9,IF(Raw!$X98&gt;$C$9,IF(Raw!$X98&lt;$A$9,Raw!W98,-999),-999),-999),-999),-999),-999)</f>
        <v>8.7539000000000006E-2</v>
      </c>
      <c r="P98" s="9">
        <f>IF(Raw!$G98&gt;$C$8,IF(Raw!$Q98&gt;$C$8,IF(Raw!$N98&gt;$C$9,IF(Raw!$N98&lt;$A$9,IF(Raw!$X98&gt;$C$9,IF(Raw!$X98&lt;$A$9,Raw!X98,-999),-999),-999),-999),-999),-999)</f>
        <v>514</v>
      </c>
      <c r="R98" s="9">
        <f t="shared" si="20"/>
        <v>0.50668500000000005</v>
      </c>
      <c r="S98" s="9">
        <f t="shared" si="21"/>
        <v>0.31676761185034774</v>
      </c>
      <c r="T98" s="9">
        <f t="shared" si="22"/>
        <v>0.66194300000000017</v>
      </c>
      <c r="U98" s="9">
        <f t="shared" si="23"/>
        <v>0.39273263402710218</v>
      </c>
      <c r="V98" s="15">
        <f t="shared" si="16"/>
        <v>0</v>
      </c>
      <c r="X98" s="11">
        <f t="shared" si="24"/>
        <v>1.4146999999999998E+19</v>
      </c>
      <c r="Y98" s="11">
        <f t="shared" si="25"/>
        <v>6.3649999999999996E-18</v>
      </c>
      <c r="Z98" s="11">
        <f t="shared" si="26"/>
        <v>4.6999999999999999E-4</v>
      </c>
      <c r="AA98" s="16">
        <f t="shared" si="27"/>
        <v>4.0603076460976446E-2</v>
      </c>
      <c r="AB98" s="9">
        <f t="shared" si="17"/>
        <v>1.0504139222418081</v>
      </c>
      <c r="AC98" s="9">
        <f t="shared" si="18"/>
        <v>0.95939692353902351</v>
      </c>
      <c r="AD98" s="15">
        <f t="shared" si="19"/>
        <v>86.389524385056276</v>
      </c>
      <c r="AE98" s="3">
        <f t="shared" si="28"/>
        <v>766.34599999999978</v>
      </c>
      <c r="AF98" s="2">
        <f t="shared" si="29"/>
        <v>0.25</v>
      </c>
      <c r="AG98" s="9">
        <f t="shared" si="30"/>
        <v>2.6098450356993635E-2</v>
      </c>
      <c r="AH98" s="2">
        <f t="shared" si="31"/>
        <v>1.2628904304812274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63.4</v>
      </c>
      <c r="D99" s="15">
        <f>IF(C99&gt;0.5,Raw!D99*D$11,-999)</f>
        <v>24.4</v>
      </c>
      <c r="E99" s="9">
        <f>IF(Raw!$G99&gt;$C$8,IF(Raw!$Q99&gt;$C$8,IF(Raw!$N99&gt;$C$9,IF(Raw!$N99&lt;$A$9,IF(Raw!$X99&gt;$C$9,IF(Raw!$X99&lt;$A$9,Raw!H99,-999),-999),-999),-999),-999),-999)</f>
        <v>1.112501</v>
      </c>
      <c r="F99" s="9">
        <f>IF(Raw!$G99&gt;$C$8,IF(Raw!$Q99&gt;$C$8,IF(Raw!$N99&gt;$C$9,IF(Raw!$N99&lt;$A$9,IF(Raw!$X99&gt;$C$9,IF(Raw!$X99&lt;$A$9,Raw!I99,-999),-999),-999),-999),-999),-999)</f>
        <v>1.685354</v>
      </c>
      <c r="G99" s="9">
        <f>Raw!G99</f>
        <v>0.984433</v>
      </c>
      <c r="H99" s="9">
        <f>IF(Raw!$G99&gt;$C$8,IF(Raw!$Q99&gt;$C$8,IF(Raw!$N99&gt;$C$9,IF(Raw!$N99&lt;$A$9,IF(Raw!$X99&gt;$C$9,IF(Raw!$X99&lt;$A$9,Raw!L99,-999),-999),-999),-999),-999),-999)</f>
        <v>626.9</v>
      </c>
      <c r="I99" s="9">
        <f>IF(Raw!$G99&gt;$C$8,IF(Raw!$Q99&gt;$C$8,IF(Raw!$N99&gt;$C$9,IF(Raw!$N99&lt;$A$9,IF(Raw!$X99&gt;$C$9,IF(Raw!$X99&lt;$A$9,Raw!M99,-999),-999),-999),-999),-999),-999)</f>
        <v>0.127885</v>
      </c>
      <c r="J99" s="9">
        <f>IF(Raw!$G99&gt;$C$8,IF(Raw!$Q99&gt;$C$8,IF(Raw!$N99&gt;$C$9,IF(Raw!$N99&lt;$A$9,IF(Raw!$X99&gt;$C$9,IF(Raw!$X99&lt;$A$9,Raw!N99,-999),-999),-999),-999),-999),-999)</f>
        <v>303</v>
      </c>
      <c r="K99" s="9">
        <f>IF(Raw!$G99&gt;$C$8,IF(Raw!$Q99&gt;$C$8,IF(Raw!$N99&gt;$C$9,IF(Raw!$N99&lt;$A$9,IF(Raw!$X99&gt;$C$9,IF(Raw!$X99&lt;$A$9,Raw!R99,-999),-999),-999),-999),-999),-999)</f>
        <v>1.0275620000000001</v>
      </c>
      <c r="L99" s="9">
        <f>IF(Raw!$G99&gt;$C$8,IF(Raw!$Q99&gt;$C$8,IF(Raw!$N99&gt;$C$9,IF(Raw!$N99&lt;$A$9,IF(Raw!$X99&gt;$C$9,IF(Raw!$X99&lt;$A$9,Raw!S99,-999),-999),-999),-999),-999),-999)</f>
        <v>1.691775</v>
      </c>
      <c r="M99" s="9">
        <f>Raw!Q99</f>
        <v>0.99060400000000004</v>
      </c>
      <c r="N99" s="9">
        <f>IF(Raw!$G99&gt;$C$8,IF(Raw!$Q99&gt;$C$8,IF(Raw!$N99&gt;$C$9,IF(Raw!$N99&lt;$A$9,IF(Raw!$X99&gt;$C$9,IF(Raw!$X99&lt;$A$9,Raw!V99,-999),-999),-999),-999),-999),-999)</f>
        <v>645.6</v>
      </c>
      <c r="O99" s="9">
        <f>IF(Raw!$G99&gt;$C$8,IF(Raw!$Q99&gt;$C$8,IF(Raw!$N99&gt;$C$9,IF(Raw!$N99&lt;$A$9,IF(Raw!$X99&gt;$C$9,IF(Raw!$X99&lt;$A$9,Raw!W99,-999),-999),-999),-999),-999),-999)</f>
        <v>2.6436000000000001E-2</v>
      </c>
      <c r="P99" s="9">
        <f>IF(Raw!$G99&gt;$C$8,IF(Raw!$Q99&gt;$C$8,IF(Raw!$N99&gt;$C$9,IF(Raw!$N99&lt;$A$9,IF(Raw!$X99&gt;$C$9,IF(Raw!$X99&lt;$A$9,Raw!X99,-999),-999),-999),-999),-999),-999)</f>
        <v>473</v>
      </c>
      <c r="R99" s="9">
        <f t="shared" si="20"/>
        <v>0.57285300000000006</v>
      </c>
      <c r="S99" s="9">
        <f t="shared" si="21"/>
        <v>0.33990069742024526</v>
      </c>
      <c r="T99" s="9">
        <f t="shared" si="22"/>
        <v>0.66421299999999994</v>
      </c>
      <c r="U99" s="9">
        <f t="shared" si="23"/>
        <v>0.39261308389117933</v>
      </c>
      <c r="V99" s="15">
        <f t="shared" si="16"/>
        <v>0</v>
      </c>
      <c r="X99" s="11">
        <f t="shared" si="24"/>
        <v>1.4688799999999996E+19</v>
      </c>
      <c r="Y99" s="11">
        <f t="shared" si="25"/>
        <v>6.2689999999999995E-18</v>
      </c>
      <c r="Z99" s="11">
        <f t="shared" si="26"/>
        <v>3.0299999999999999E-4</v>
      </c>
      <c r="AA99" s="16">
        <f t="shared" si="27"/>
        <v>2.714411741526461E-2</v>
      </c>
      <c r="AB99" s="9">
        <f t="shared" si="17"/>
        <v>1.0455914756607452</v>
      </c>
      <c r="AC99" s="9">
        <f t="shared" si="18"/>
        <v>0.97285588258473543</v>
      </c>
      <c r="AD99" s="15">
        <f t="shared" si="19"/>
        <v>89.58454592496571</v>
      </c>
      <c r="AE99" s="3">
        <f t="shared" si="28"/>
        <v>754.78759999999977</v>
      </c>
      <c r="AF99" s="2">
        <f t="shared" si="29"/>
        <v>0.25</v>
      </c>
      <c r="AG99" s="9">
        <f t="shared" si="30"/>
        <v>2.7055434495839827E-2</v>
      </c>
      <c r="AH99" s="2">
        <f t="shared" si="31"/>
        <v>1.3091983949212433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62.3</v>
      </c>
      <c r="D100" s="15">
        <f>IF(C100&gt;0.5,Raw!D100*D$11,-999)</f>
        <v>25.3</v>
      </c>
      <c r="E100" s="9">
        <f>IF(Raw!$G100&gt;$C$8,IF(Raw!$Q100&gt;$C$8,IF(Raw!$N100&gt;$C$9,IF(Raw!$N100&lt;$A$9,IF(Raw!$X100&gt;$C$9,IF(Raw!$X100&lt;$A$9,Raw!H100,-999),-999),-999),-999),-999),-999)</f>
        <v>1.2064509999999999</v>
      </c>
      <c r="F100" s="9">
        <f>IF(Raw!$G100&gt;$C$8,IF(Raw!$Q100&gt;$C$8,IF(Raw!$N100&gt;$C$9,IF(Raw!$N100&lt;$A$9,IF(Raw!$X100&gt;$C$9,IF(Raw!$X100&lt;$A$9,Raw!I100,-999),-999),-999),-999),-999),-999)</f>
        <v>1.8847039999999999</v>
      </c>
      <c r="G100" s="9">
        <f>Raw!G100</f>
        <v>0.98763500000000004</v>
      </c>
      <c r="H100" s="9">
        <f>IF(Raw!$G100&gt;$C$8,IF(Raw!$Q100&gt;$C$8,IF(Raw!$N100&gt;$C$9,IF(Raw!$N100&lt;$A$9,IF(Raw!$X100&gt;$C$9,IF(Raw!$X100&lt;$A$9,Raw!L100,-999),-999),-999),-999),-999),-999)</f>
        <v>654.6</v>
      </c>
      <c r="I100" s="9">
        <f>IF(Raw!$G100&gt;$C$8,IF(Raw!$Q100&gt;$C$8,IF(Raw!$N100&gt;$C$9,IF(Raw!$N100&lt;$A$9,IF(Raw!$X100&gt;$C$9,IF(Raw!$X100&lt;$A$9,Raw!M100,-999),-999),-999),-999),-999),-999)</f>
        <v>0.12256400000000001</v>
      </c>
      <c r="J100" s="9">
        <f>IF(Raw!$G100&gt;$C$8,IF(Raw!$Q100&gt;$C$8,IF(Raw!$N100&gt;$C$9,IF(Raw!$N100&lt;$A$9,IF(Raw!$X100&gt;$C$9,IF(Raw!$X100&lt;$A$9,Raw!N100,-999),-999),-999),-999),-999),-999)</f>
        <v>393</v>
      </c>
      <c r="K100" s="9">
        <f>IF(Raw!$G100&gt;$C$8,IF(Raw!$Q100&gt;$C$8,IF(Raw!$N100&gt;$C$9,IF(Raw!$N100&lt;$A$9,IF(Raw!$X100&gt;$C$9,IF(Raw!$X100&lt;$A$9,Raw!R100,-999),-999),-999),-999),-999),-999)</f>
        <v>1.0712569999999999</v>
      </c>
      <c r="L100" s="9">
        <f>IF(Raw!$G100&gt;$C$8,IF(Raw!$Q100&gt;$C$8,IF(Raw!$N100&gt;$C$9,IF(Raw!$N100&lt;$A$9,IF(Raw!$X100&gt;$C$9,IF(Raw!$X100&lt;$A$9,Raw!S100,-999),-999),-999),-999),-999),-999)</f>
        <v>1.782448</v>
      </c>
      <c r="M100" s="9">
        <f>Raw!Q100</f>
        <v>0.98890900000000004</v>
      </c>
      <c r="N100" s="9">
        <f>IF(Raw!$G100&gt;$C$8,IF(Raw!$Q100&gt;$C$8,IF(Raw!$N100&gt;$C$9,IF(Raw!$N100&lt;$A$9,IF(Raw!$X100&gt;$C$9,IF(Raw!$X100&lt;$A$9,Raw!V100,-999),-999),-999),-999),-999),-999)</f>
        <v>641.79999999999995</v>
      </c>
      <c r="O100" s="9">
        <f>IF(Raw!$G100&gt;$C$8,IF(Raw!$Q100&gt;$C$8,IF(Raw!$N100&gt;$C$9,IF(Raw!$N100&lt;$A$9,IF(Raw!$X100&gt;$C$9,IF(Raw!$X100&lt;$A$9,Raw!W100,-999),-999),-999),-999),-999),-999)</f>
        <v>6.5822000000000006E-2</v>
      </c>
      <c r="P100" s="9">
        <f>IF(Raw!$G100&gt;$C$8,IF(Raw!$Q100&gt;$C$8,IF(Raw!$N100&gt;$C$9,IF(Raw!$N100&lt;$A$9,IF(Raw!$X100&gt;$C$9,IF(Raw!$X100&lt;$A$9,Raw!X100,-999),-999),-999),-999),-999),-999)</f>
        <v>473</v>
      </c>
      <c r="R100" s="9">
        <f t="shared" si="20"/>
        <v>0.67825299999999999</v>
      </c>
      <c r="S100" s="9">
        <f t="shared" si="21"/>
        <v>0.35987242559043753</v>
      </c>
      <c r="T100" s="9">
        <f t="shared" si="22"/>
        <v>0.71119100000000013</v>
      </c>
      <c r="U100" s="9">
        <f t="shared" si="23"/>
        <v>0.39899677297738845</v>
      </c>
      <c r="V100" s="15">
        <f t="shared" si="16"/>
        <v>0</v>
      </c>
      <c r="X100" s="11">
        <f t="shared" si="24"/>
        <v>1.5230599999999996E+19</v>
      </c>
      <c r="Y100" s="11">
        <f t="shared" si="25"/>
        <v>6.5459999999999997E-18</v>
      </c>
      <c r="Z100" s="11">
        <f t="shared" si="26"/>
        <v>3.9299999999999996E-4</v>
      </c>
      <c r="AA100" s="16">
        <f t="shared" si="27"/>
        <v>3.7704569567866782E-2</v>
      </c>
      <c r="AB100" s="9">
        <f t="shared" si="17"/>
        <v>1.0980721505355406</v>
      </c>
      <c r="AC100" s="9">
        <f t="shared" si="18"/>
        <v>0.96229543043213328</v>
      </c>
      <c r="AD100" s="15">
        <f t="shared" si="19"/>
        <v>95.940380579813706</v>
      </c>
      <c r="AE100" s="3">
        <f t="shared" si="28"/>
        <v>788.13839999999971</v>
      </c>
      <c r="AF100" s="2">
        <f t="shared" si="29"/>
        <v>0.25</v>
      </c>
      <c r="AG100" s="9">
        <f t="shared" si="30"/>
        <v>2.944607865351398E-2</v>
      </c>
      <c r="AH100" s="2">
        <f t="shared" si="31"/>
        <v>1.4248804215594073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61</v>
      </c>
      <c r="D101" s="15">
        <f>IF(C101&gt;0.5,Raw!D101*D$11,-999)</f>
        <v>26.2</v>
      </c>
      <c r="E101" s="9">
        <f>IF(Raw!$G101&gt;$C$8,IF(Raw!$Q101&gt;$C$8,IF(Raw!$N101&gt;$C$9,IF(Raw!$N101&lt;$A$9,IF(Raw!$X101&gt;$C$9,IF(Raw!$X101&lt;$A$9,Raw!H101,-999),-999),-999),-999),-999),-999)</f>
        <v>1.2139549999999999</v>
      </c>
      <c r="F101" s="9">
        <f>IF(Raw!$G101&gt;$C$8,IF(Raw!$Q101&gt;$C$8,IF(Raw!$N101&gt;$C$9,IF(Raw!$N101&lt;$A$9,IF(Raw!$X101&gt;$C$9,IF(Raw!$X101&lt;$A$9,Raw!I101,-999),-999),-999),-999),-999),-999)</f>
        <v>1.8814070000000001</v>
      </c>
      <c r="G101" s="9">
        <f>Raw!G101</f>
        <v>0.98689899999999997</v>
      </c>
      <c r="H101" s="9">
        <f>IF(Raw!$G101&gt;$C$8,IF(Raw!$Q101&gt;$C$8,IF(Raw!$N101&gt;$C$9,IF(Raw!$N101&lt;$A$9,IF(Raw!$X101&gt;$C$9,IF(Raw!$X101&lt;$A$9,Raw!L101,-999),-999),-999),-999),-999),-999)</f>
        <v>636.20000000000005</v>
      </c>
      <c r="I101" s="9">
        <f>IF(Raw!$G101&gt;$C$8,IF(Raw!$Q101&gt;$C$8,IF(Raw!$N101&gt;$C$9,IF(Raw!$N101&lt;$A$9,IF(Raw!$X101&gt;$C$9,IF(Raw!$X101&lt;$A$9,Raw!M101,-999),-999),-999),-999),-999),-999)</f>
        <v>5.7770000000000002E-2</v>
      </c>
      <c r="J101" s="9">
        <f>IF(Raw!$G101&gt;$C$8,IF(Raw!$Q101&gt;$C$8,IF(Raw!$N101&gt;$C$9,IF(Raw!$N101&lt;$A$9,IF(Raw!$X101&gt;$C$9,IF(Raw!$X101&lt;$A$9,Raw!N101,-999),-999),-999),-999),-999),-999)</f>
        <v>259</v>
      </c>
      <c r="K101" s="9">
        <f>IF(Raw!$G101&gt;$C$8,IF(Raw!$Q101&gt;$C$8,IF(Raw!$N101&gt;$C$9,IF(Raw!$N101&lt;$A$9,IF(Raw!$X101&gt;$C$9,IF(Raw!$X101&lt;$A$9,Raw!R101,-999),-999),-999),-999),-999),-999)</f>
        <v>1.1849080000000001</v>
      </c>
      <c r="L101" s="9">
        <f>IF(Raw!$G101&gt;$C$8,IF(Raw!$Q101&gt;$C$8,IF(Raw!$N101&gt;$C$9,IF(Raw!$N101&lt;$A$9,IF(Raw!$X101&gt;$C$9,IF(Raw!$X101&lt;$A$9,Raw!S101,-999),-999),-999),-999),-999),-999)</f>
        <v>1.9750639999999999</v>
      </c>
      <c r="M101" s="9">
        <f>Raw!Q101</f>
        <v>0.98944699999999997</v>
      </c>
      <c r="N101" s="9">
        <f>IF(Raw!$G101&gt;$C$8,IF(Raw!$Q101&gt;$C$8,IF(Raw!$N101&gt;$C$9,IF(Raw!$N101&lt;$A$9,IF(Raw!$X101&gt;$C$9,IF(Raw!$X101&lt;$A$9,Raw!V101,-999),-999),-999),-999),-999),-999)</f>
        <v>624.79999999999995</v>
      </c>
      <c r="O101" s="9">
        <f>IF(Raw!$G101&gt;$C$8,IF(Raw!$Q101&gt;$C$8,IF(Raw!$N101&gt;$C$9,IF(Raw!$N101&lt;$A$9,IF(Raw!$X101&gt;$C$9,IF(Raw!$X101&lt;$A$9,Raw!W101,-999),-999),-999),-999),-999),-999)</f>
        <v>7.9159999999999994E-2</v>
      </c>
      <c r="P101" s="9">
        <f>IF(Raw!$G101&gt;$C$8,IF(Raw!$Q101&gt;$C$8,IF(Raw!$N101&gt;$C$9,IF(Raw!$N101&lt;$A$9,IF(Raw!$X101&gt;$C$9,IF(Raw!$X101&lt;$A$9,Raw!X101,-999),-999),-999),-999),-999),-999)</f>
        <v>429</v>
      </c>
      <c r="R101" s="9">
        <f t="shared" si="20"/>
        <v>0.66745200000000016</v>
      </c>
      <c r="S101" s="9">
        <f t="shared" si="21"/>
        <v>0.3547621540687369</v>
      </c>
      <c r="T101" s="9">
        <f t="shared" si="22"/>
        <v>0.79015599999999986</v>
      </c>
      <c r="U101" s="9">
        <f t="shared" si="23"/>
        <v>0.40006602317697043</v>
      </c>
      <c r="V101" s="15">
        <f t="shared" si="16"/>
        <v>0</v>
      </c>
      <c r="X101" s="11">
        <f t="shared" si="24"/>
        <v>1.5772399999999998E+19</v>
      </c>
      <c r="Y101" s="11">
        <f t="shared" si="25"/>
        <v>6.3619999999999997E-18</v>
      </c>
      <c r="Z101" s="11">
        <f t="shared" si="26"/>
        <v>2.5900000000000001E-4</v>
      </c>
      <c r="AA101" s="16">
        <f t="shared" si="27"/>
        <v>2.5330774296519518E-2</v>
      </c>
      <c r="AB101" s="9">
        <f t="shared" si="17"/>
        <v>1.2049232632950408</v>
      </c>
      <c r="AC101" s="9">
        <f t="shared" si="18"/>
        <v>0.97466922570348036</v>
      </c>
      <c r="AD101" s="15">
        <f t="shared" si="19"/>
        <v>97.802217361079201</v>
      </c>
      <c r="AE101" s="3">
        <f t="shared" si="28"/>
        <v>765.98479999999972</v>
      </c>
      <c r="AF101" s="2">
        <f t="shared" si="29"/>
        <v>0.25</v>
      </c>
      <c r="AG101" s="9">
        <f t="shared" si="30"/>
        <v>3.0097957044258931E-2</v>
      </c>
      <c r="AH101" s="2">
        <f t="shared" si="31"/>
        <v>1.4564244776335526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60.1</v>
      </c>
      <c r="D102" s="15">
        <f>IF(C102&gt;0.5,Raw!D102*D$11,-999)</f>
        <v>28.1</v>
      </c>
      <c r="E102" s="9">
        <f>IF(Raw!$G102&gt;$C$8,IF(Raw!$Q102&gt;$C$8,IF(Raw!$N102&gt;$C$9,IF(Raw!$N102&lt;$A$9,IF(Raw!$X102&gt;$C$9,IF(Raw!$X102&lt;$A$9,Raw!H102,-999),-999),-999),-999),-999),-999)</f>
        <v>1.280592</v>
      </c>
      <c r="F102" s="9">
        <f>IF(Raw!$G102&gt;$C$8,IF(Raw!$Q102&gt;$C$8,IF(Raw!$N102&gt;$C$9,IF(Raw!$N102&lt;$A$9,IF(Raw!$X102&gt;$C$9,IF(Raw!$X102&lt;$A$9,Raw!I102,-999),-999),-999),-999),-999),-999)</f>
        <v>1.947722</v>
      </c>
      <c r="G102" s="9">
        <f>Raw!G102</f>
        <v>0.98717100000000002</v>
      </c>
      <c r="H102" s="9">
        <f>IF(Raw!$G102&gt;$C$8,IF(Raw!$Q102&gt;$C$8,IF(Raw!$N102&gt;$C$9,IF(Raw!$N102&lt;$A$9,IF(Raw!$X102&gt;$C$9,IF(Raw!$X102&lt;$A$9,Raw!L102,-999),-999),-999),-999),-999),-999)</f>
        <v>644.9</v>
      </c>
      <c r="I102" s="9">
        <f>IF(Raw!$G102&gt;$C$8,IF(Raw!$Q102&gt;$C$8,IF(Raw!$N102&gt;$C$9,IF(Raw!$N102&lt;$A$9,IF(Raw!$X102&gt;$C$9,IF(Raw!$X102&lt;$A$9,Raw!M102,-999),-999),-999),-999),-999),-999)</f>
        <v>0.174868</v>
      </c>
      <c r="J102" s="9">
        <f>IF(Raw!$G102&gt;$C$8,IF(Raw!$Q102&gt;$C$8,IF(Raw!$N102&gt;$C$9,IF(Raw!$N102&lt;$A$9,IF(Raw!$X102&gt;$C$9,IF(Raw!$X102&lt;$A$9,Raw!N102,-999),-999),-999),-999),-999),-999)</f>
        <v>329</v>
      </c>
      <c r="K102" s="9">
        <f>IF(Raw!$G102&gt;$C$8,IF(Raw!$Q102&gt;$C$8,IF(Raw!$N102&gt;$C$9,IF(Raw!$N102&lt;$A$9,IF(Raw!$X102&gt;$C$9,IF(Raw!$X102&lt;$A$9,Raw!R102,-999),-999),-999),-999),-999),-999)</f>
        <v>1.19564</v>
      </c>
      <c r="L102" s="9">
        <f>IF(Raw!$G102&gt;$C$8,IF(Raw!$Q102&gt;$C$8,IF(Raw!$N102&gt;$C$9,IF(Raw!$N102&lt;$A$9,IF(Raw!$X102&gt;$C$9,IF(Raw!$X102&lt;$A$9,Raw!S102,-999),-999),-999),-999),-999),-999)</f>
        <v>2.0464009999999999</v>
      </c>
      <c r="M102" s="9">
        <f>Raw!Q102</f>
        <v>0.99124699999999999</v>
      </c>
      <c r="N102" s="9">
        <f>IF(Raw!$G102&gt;$C$8,IF(Raw!$Q102&gt;$C$8,IF(Raw!$N102&gt;$C$9,IF(Raw!$N102&lt;$A$9,IF(Raw!$X102&gt;$C$9,IF(Raw!$X102&lt;$A$9,Raw!V102,-999),-999),-999),-999),-999),-999)</f>
        <v>667.9</v>
      </c>
      <c r="O102" s="9">
        <f>IF(Raw!$G102&gt;$C$8,IF(Raw!$Q102&gt;$C$8,IF(Raw!$N102&gt;$C$9,IF(Raw!$N102&lt;$A$9,IF(Raw!$X102&gt;$C$9,IF(Raw!$X102&lt;$A$9,Raw!W102,-999),-999),-999),-999),-999),-999)</f>
        <v>3.3437000000000001E-2</v>
      </c>
      <c r="P102" s="9">
        <f>IF(Raw!$G102&gt;$C$8,IF(Raw!$Q102&gt;$C$8,IF(Raw!$N102&gt;$C$9,IF(Raw!$N102&lt;$A$9,IF(Raw!$X102&gt;$C$9,IF(Raw!$X102&lt;$A$9,Raw!X102,-999),-999),-999),-999),-999),-999)</f>
        <v>372</v>
      </c>
      <c r="R102" s="9">
        <f t="shared" si="20"/>
        <v>0.66713</v>
      </c>
      <c r="S102" s="9">
        <f t="shared" si="21"/>
        <v>0.3425180800956194</v>
      </c>
      <c r="T102" s="9">
        <f t="shared" si="22"/>
        <v>0.85076099999999988</v>
      </c>
      <c r="U102" s="9">
        <f t="shared" si="23"/>
        <v>0.41573523468762963</v>
      </c>
      <c r="V102" s="15">
        <f t="shared" si="16"/>
        <v>0</v>
      </c>
      <c r="X102" s="11">
        <f t="shared" si="24"/>
        <v>1.6916199999999998E+19</v>
      </c>
      <c r="Y102" s="11">
        <f t="shared" si="25"/>
        <v>6.4489999999999993E-18</v>
      </c>
      <c r="Z102" s="11">
        <f t="shared" si="26"/>
        <v>3.2899999999999997E-4</v>
      </c>
      <c r="AA102" s="16">
        <f t="shared" si="27"/>
        <v>3.4647893411303227E-2</v>
      </c>
      <c r="AB102" s="9">
        <f t="shared" si="17"/>
        <v>1.2251170764464938</v>
      </c>
      <c r="AC102" s="9">
        <f t="shared" si="18"/>
        <v>0.96535210658869675</v>
      </c>
      <c r="AD102" s="15">
        <f t="shared" si="19"/>
        <v>105.31274593101286</v>
      </c>
      <c r="AE102" s="3">
        <f t="shared" si="28"/>
        <v>776.45959999999968</v>
      </c>
      <c r="AF102" s="2">
        <f t="shared" si="29"/>
        <v>0.25</v>
      </c>
      <c r="AG102" s="9">
        <f t="shared" si="30"/>
        <v>3.3678630111714111E-2</v>
      </c>
      <c r="AH102" s="2">
        <f t="shared" si="31"/>
        <v>1.6296913838948754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58.8</v>
      </c>
      <c r="D103" s="15">
        <f>IF(C103&gt;0.5,Raw!D103*D$11,-999)</f>
        <v>29</v>
      </c>
      <c r="E103" s="9">
        <f>IF(Raw!$G103&gt;$C$8,IF(Raw!$Q103&gt;$C$8,IF(Raw!$N103&gt;$C$9,IF(Raw!$N103&lt;$A$9,IF(Raw!$X103&gt;$C$9,IF(Raw!$X103&lt;$A$9,Raw!H103,-999),-999),-999),-999),-999),-999)</f>
        <v>1.2413529999999999</v>
      </c>
      <c r="F103" s="9">
        <f>IF(Raw!$G103&gt;$C$8,IF(Raw!$Q103&gt;$C$8,IF(Raw!$N103&gt;$C$9,IF(Raw!$N103&lt;$A$9,IF(Raw!$X103&gt;$C$9,IF(Raw!$X103&lt;$A$9,Raw!I103,-999),-999),-999),-999),-999),-999)</f>
        <v>1.9057550000000001</v>
      </c>
      <c r="G103" s="9">
        <f>Raw!G103</f>
        <v>0.98889400000000005</v>
      </c>
      <c r="H103" s="9">
        <f>IF(Raw!$G103&gt;$C$8,IF(Raw!$Q103&gt;$C$8,IF(Raw!$N103&gt;$C$9,IF(Raw!$N103&lt;$A$9,IF(Raw!$X103&gt;$C$9,IF(Raw!$X103&lt;$A$9,Raw!L103,-999),-999),-999),-999),-999),-999)</f>
        <v>638.9</v>
      </c>
      <c r="I103" s="9">
        <f>IF(Raw!$G103&gt;$C$8,IF(Raw!$Q103&gt;$C$8,IF(Raw!$N103&gt;$C$9,IF(Raw!$N103&lt;$A$9,IF(Raw!$X103&gt;$C$9,IF(Raw!$X103&lt;$A$9,Raw!M103,-999),-999),-999),-999),-999),-999)</f>
        <v>0.182063</v>
      </c>
      <c r="J103" s="9">
        <f>IF(Raw!$G103&gt;$C$8,IF(Raw!$Q103&gt;$C$8,IF(Raw!$N103&gt;$C$9,IF(Raw!$N103&lt;$A$9,IF(Raw!$X103&gt;$C$9,IF(Raw!$X103&lt;$A$9,Raw!N103,-999),-999),-999),-999),-999),-999)</f>
        <v>351</v>
      </c>
      <c r="K103" s="9">
        <f>IF(Raw!$G103&gt;$C$8,IF(Raw!$Q103&gt;$C$8,IF(Raw!$N103&gt;$C$9,IF(Raw!$N103&lt;$A$9,IF(Raw!$X103&gt;$C$9,IF(Raw!$X103&lt;$A$9,Raw!R103,-999),-999),-999),-999),-999),-999)</f>
        <v>1.2378910000000001</v>
      </c>
      <c r="L103" s="9">
        <f>IF(Raw!$G103&gt;$C$8,IF(Raw!$Q103&gt;$C$8,IF(Raw!$N103&gt;$C$9,IF(Raw!$N103&lt;$A$9,IF(Raw!$X103&gt;$C$9,IF(Raw!$X103&lt;$A$9,Raw!S103,-999),-999),-999),-999),-999),-999)</f>
        <v>2.0726629999999999</v>
      </c>
      <c r="M103" s="9">
        <f>Raw!Q103</f>
        <v>0.99379899999999999</v>
      </c>
      <c r="N103" s="9">
        <f>IF(Raw!$G103&gt;$C$8,IF(Raw!$Q103&gt;$C$8,IF(Raw!$N103&gt;$C$9,IF(Raw!$N103&lt;$A$9,IF(Raw!$X103&gt;$C$9,IF(Raw!$X103&lt;$A$9,Raw!V103,-999),-999),-999),-999),-999),-999)</f>
        <v>602</v>
      </c>
      <c r="O103" s="9">
        <f>IF(Raw!$G103&gt;$C$8,IF(Raw!$Q103&gt;$C$8,IF(Raw!$N103&gt;$C$9,IF(Raw!$N103&lt;$A$9,IF(Raw!$X103&gt;$C$9,IF(Raw!$X103&lt;$A$9,Raw!W103,-999),-999),-999),-999),-999),-999)</f>
        <v>7.6899999999999996E-2</v>
      </c>
      <c r="P103" s="9">
        <f>IF(Raw!$G103&gt;$C$8,IF(Raw!$Q103&gt;$C$8,IF(Raw!$N103&gt;$C$9,IF(Raw!$N103&lt;$A$9,IF(Raw!$X103&gt;$C$9,IF(Raw!$X103&lt;$A$9,Raw!X103,-999),-999),-999),-999),-999),-999)</f>
        <v>438</v>
      </c>
      <c r="R103" s="9">
        <f t="shared" si="20"/>
        <v>0.66440200000000016</v>
      </c>
      <c r="S103" s="9">
        <f t="shared" si="21"/>
        <v>0.34862928340736354</v>
      </c>
      <c r="T103" s="9">
        <f t="shared" si="22"/>
        <v>0.83477199999999985</v>
      </c>
      <c r="U103" s="9">
        <f t="shared" si="23"/>
        <v>0.40275336608025514</v>
      </c>
      <c r="V103" s="15">
        <f t="shared" si="16"/>
        <v>0</v>
      </c>
      <c r="X103" s="11">
        <f t="shared" si="24"/>
        <v>1.7457999999999998E+19</v>
      </c>
      <c r="Y103" s="11">
        <f t="shared" si="25"/>
        <v>6.3889999999999997E-18</v>
      </c>
      <c r="Z103" s="11">
        <f t="shared" si="26"/>
        <v>3.5099999999999997E-4</v>
      </c>
      <c r="AA103" s="16">
        <f t="shared" si="27"/>
        <v>3.7675250540429715E-2</v>
      </c>
      <c r="AB103" s="9">
        <f t="shared" si="17"/>
        <v>1.2693412442441356</v>
      </c>
      <c r="AC103" s="9">
        <f t="shared" si="18"/>
        <v>0.96232474945957036</v>
      </c>
      <c r="AD103" s="15">
        <f t="shared" si="19"/>
        <v>107.33689612658041</v>
      </c>
      <c r="AE103" s="3">
        <f t="shared" si="28"/>
        <v>769.23559999999975</v>
      </c>
      <c r="AF103" s="2">
        <f t="shared" si="29"/>
        <v>0.25</v>
      </c>
      <c r="AG103" s="9">
        <f t="shared" si="30"/>
        <v>3.3254074015066894E-2</v>
      </c>
      <c r="AH103" s="2">
        <f t="shared" si="31"/>
        <v>1.609147335327848</v>
      </c>
    </row>
    <row r="104" spans="1:34">
      <c r="A104" s="1">
        <f>Raw!A104</f>
        <v>91</v>
      </c>
      <c r="B104" s="14">
        <f>Raw!B104</f>
        <v>0.46269675925925924</v>
      </c>
      <c r="C104" s="15">
        <f>Raw!C104</f>
        <v>57.7</v>
      </c>
      <c r="D104" s="15">
        <f>IF(C104&gt;0.5,Raw!D104*D$11,-999)</f>
        <v>29</v>
      </c>
      <c r="E104" s="9">
        <f>IF(Raw!$G104&gt;$C$8,IF(Raw!$Q104&gt;$C$8,IF(Raw!$N104&gt;$C$9,IF(Raw!$N104&lt;$A$9,IF(Raw!$X104&gt;$C$9,IF(Raw!$X104&lt;$A$9,Raw!H104,-999),-999),-999),-999),-999),-999)</f>
        <v>1.2594609999999999</v>
      </c>
      <c r="F104" s="9">
        <f>IF(Raw!$G104&gt;$C$8,IF(Raw!$Q104&gt;$C$8,IF(Raw!$N104&gt;$C$9,IF(Raw!$N104&lt;$A$9,IF(Raw!$X104&gt;$C$9,IF(Raw!$X104&lt;$A$9,Raw!I104,-999),-999),-999),-999),-999),-999)</f>
        <v>1.9362079999999999</v>
      </c>
      <c r="G104" s="9">
        <f>Raw!G104</f>
        <v>0.98192599999999997</v>
      </c>
      <c r="H104" s="9">
        <f>IF(Raw!$G104&gt;$C$8,IF(Raw!$Q104&gt;$C$8,IF(Raw!$N104&gt;$C$9,IF(Raw!$N104&lt;$A$9,IF(Raw!$X104&gt;$C$9,IF(Raw!$X104&lt;$A$9,Raw!L104,-999),-999),-999),-999),-999),-999)</f>
        <v>617.70000000000005</v>
      </c>
      <c r="I104" s="9">
        <f>IF(Raw!$G104&gt;$C$8,IF(Raw!$Q104&gt;$C$8,IF(Raw!$N104&gt;$C$9,IF(Raw!$N104&lt;$A$9,IF(Raw!$X104&gt;$C$9,IF(Raw!$X104&lt;$A$9,Raw!M104,-999),-999),-999),-999),-999),-999)</f>
        <v>0.17638899999999999</v>
      </c>
      <c r="J104" s="9">
        <f>IF(Raw!$G104&gt;$C$8,IF(Raw!$Q104&gt;$C$8,IF(Raw!$N104&gt;$C$9,IF(Raw!$N104&lt;$A$9,IF(Raw!$X104&gt;$C$9,IF(Raw!$X104&lt;$A$9,Raw!N104,-999),-999),-999),-999),-999),-999)</f>
        <v>336</v>
      </c>
      <c r="K104" s="9">
        <f>IF(Raw!$G104&gt;$C$8,IF(Raw!$Q104&gt;$C$8,IF(Raw!$N104&gt;$C$9,IF(Raw!$N104&lt;$A$9,IF(Raw!$X104&gt;$C$9,IF(Raw!$X104&lt;$A$9,Raw!R104,-999),-999),-999),-999),-999),-999)</f>
        <v>1.2244949999999999</v>
      </c>
      <c r="L104" s="9">
        <f>IF(Raw!$G104&gt;$C$8,IF(Raw!$Q104&gt;$C$8,IF(Raw!$N104&gt;$C$9,IF(Raw!$N104&lt;$A$9,IF(Raw!$X104&gt;$C$9,IF(Raw!$X104&lt;$A$9,Raw!S104,-999),-999),-999),-999),-999),-999)</f>
        <v>2.0708419999999998</v>
      </c>
      <c r="M104" s="9">
        <f>Raw!Q104</f>
        <v>0.99510799999999999</v>
      </c>
      <c r="N104" s="9">
        <f>IF(Raw!$G104&gt;$C$8,IF(Raw!$Q104&gt;$C$8,IF(Raw!$N104&gt;$C$9,IF(Raw!$N104&lt;$A$9,IF(Raw!$X104&gt;$C$9,IF(Raw!$X104&lt;$A$9,Raw!V104,-999),-999),-999),-999),-999),-999)</f>
        <v>620.1</v>
      </c>
      <c r="O104" s="9">
        <f>IF(Raw!$G104&gt;$C$8,IF(Raw!$Q104&gt;$C$8,IF(Raw!$N104&gt;$C$9,IF(Raw!$N104&lt;$A$9,IF(Raw!$X104&gt;$C$9,IF(Raw!$X104&lt;$A$9,Raw!W104,-999),-999),-999),-999),-999),-999)</f>
        <v>0.11164200000000001</v>
      </c>
      <c r="P104" s="9">
        <f>IF(Raw!$G104&gt;$C$8,IF(Raw!$Q104&gt;$C$8,IF(Raw!$N104&gt;$C$9,IF(Raw!$N104&lt;$A$9,IF(Raw!$X104&gt;$C$9,IF(Raw!$X104&lt;$A$9,Raw!X104,-999),-999),-999),-999),-999),-999)</f>
        <v>330</v>
      </c>
      <c r="R104" s="9">
        <f t="shared" si="20"/>
        <v>0.67674699999999999</v>
      </c>
      <c r="S104" s="9">
        <f t="shared" si="21"/>
        <v>0.34952184889226778</v>
      </c>
      <c r="T104" s="9">
        <f t="shared" si="22"/>
        <v>0.84634699999999996</v>
      </c>
      <c r="U104" s="9">
        <f t="shared" si="23"/>
        <v>0.40869704207274143</v>
      </c>
      <c r="V104" s="15">
        <f t="shared" si="16"/>
        <v>0</v>
      </c>
      <c r="X104" s="11">
        <f t="shared" si="24"/>
        <v>1.7457999999999998E+19</v>
      </c>
      <c r="Y104" s="11">
        <f t="shared" si="25"/>
        <v>6.1770000000000003E-18</v>
      </c>
      <c r="Z104" s="11">
        <f t="shared" si="26"/>
        <v>3.3599999999999998E-4</v>
      </c>
      <c r="AA104" s="16">
        <f t="shared" si="27"/>
        <v>3.4966623857315679E-2</v>
      </c>
      <c r="AB104" s="9">
        <f t="shared" si="17"/>
        <v>1.2540888972017674</v>
      </c>
      <c r="AC104" s="9">
        <f t="shared" si="18"/>
        <v>0.96503337614268436</v>
      </c>
      <c r="AD104" s="15">
        <f t="shared" si="19"/>
        <v>104.06733290867761</v>
      </c>
      <c r="AE104" s="3">
        <f t="shared" si="28"/>
        <v>743.71079999999984</v>
      </c>
      <c r="AF104" s="2">
        <f t="shared" si="29"/>
        <v>0.25</v>
      </c>
      <c r="AG104" s="9">
        <f t="shared" si="30"/>
        <v>3.2716931643212162E-2</v>
      </c>
      <c r="AH104" s="2">
        <f t="shared" si="31"/>
        <v>1.5831552954962742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56.5</v>
      </c>
      <c r="D105" s="15">
        <f>IF(C105&gt;0.5,Raw!D105*D$11,-999)</f>
        <v>29.9</v>
      </c>
      <c r="E105" s="9">
        <f>IF(Raw!$G105&gt;$C$8,IF(Raw!$Q105&gt;$C$8,IF(Raw!$N105&gt;$C$9,IF(Raw!$N105&lt;$A$9,IF(Raw!$X105&gt;$C$9,IF(Raw!$X105&lt;$A$9,Raw!H105,-999),-999),-999),-999),-999),-999)</f>
        <v>1.264402</v>
      </c>
      <c r="F105" s="9">
        <f>IF(Raw!$G105&gt;$C$8,IF(Raw!$Q105&gt;$C$8,IF(Raw!$N105&gt;$C$9,IF(Raw!$N105&lt;$A$9,IF(Raw!$X105&gt;$C$9,IF(Raw!$X105&lt;$A$9,Raw!I105,-999),-999),-999),-999),-999),-999)</f>
        <v>1.9336100000000001</v>
      </c>
      <c r="G105" s="9">
        <f>Raw!G105</f>
        <v>0.988286</v>
      </c>
      <c r="H105" s="9">
        <f>IF(Raw!$G105&gt;$C$8,IF(Raw!$Q105&gt;$C$8,IF(Raw!$N105&gt;$C$9,IF(Raw!$N105&lt;$A$9,IF(Raw!$X105&gt;$C$9,IF(Raw!$X105&lt;$A$9,Raw!L105,-999),-999),-999),-999),-999),-999)</f>
        <v>612.29999999999995</v>
      </c>
      <c r="I105" s="9">
        <f>IF(Raw!$G105&gt;$C$8,IF(Raw!$Q105&gt;$C$8,IF(Raw!$N105&gt;$C$9,IF(Raw!$N105&lt;$A$9,IF(Raw!$X105&gt;$C$9,IF(Raw!$X105&lt;$A$9,Raw!M105,-999),-999),-999),-999),-999),-999)</f>
        <v>0.133744</v>
      </c>
      <c r="J105" s="9">
        <f>IF(Raw!$G105&gt;$C$8,IF(Raw!$Q105&gt;$C$8,IF(Raw!$N105&gt;$C$9,IF(Raw!$N105&lt;$A$9,IF(Raw!$X105&gt;$C$9,IF(Raw!$X105&lt;$A$9,Raw!N105,-999),-999),-999),-999),-999),-999)</f>
        <v>438</v>
      </c>
      <c r="K105" s="9">
        <f>IF(Raw!$G105&gt;$C$8,IF(Raw!$Q105&gt;$C$8,IF(Raw!$N105&gt;$C$9,IF(Raw!$N105&lt;$A$9,IF(Raw!$X105&gt;$C$9,IF(Raw!$X105&lt;$A$9,Raw!R105,-999),-999),-999),-999),-999),-999)</f>
        <v>1.2255020000000001</v>
      </c>
      <c r="L105" s="9">
        <f>IF(Raw!$G105&gt;$C$8,IF(Raw!$Q105&gt;$C$8,IF(Raw!$N105&gt;$C$9,IF(Raw!$N105&lt;$A$9,IF(Raw!$X105&gt;$C$9,IF(Raw!$X105&lt;$A$9,Raw!S105,-999),-999),-999),-999),-999),-999)</f>
        <v>2.054754</v>
      </c>
      <c r="M105" s="9">
        <f>Raw!Q105</f>
        <v>0.99353000000000002</v>
      </c>
      <c r="N105" s="9">
        <f>IF(Raw!$G105&gt;$C$8,IF(Raw!$Q105&gt;$C$8,IF(Raw!$N105&gt;$C$9,IF(Raw!$N105&lt;$A$9,IF(Raw!$X105&gt;$C$9,IF(Raw!$X105&lt;$A$9,Raw!V105,-999),-999),-999),-999),-999),-999)</f>
        <v>606.29999999999995</v>
      </c>
      <c r="O105" s="9">
        <f>IF(Raw!$G105&gt;$C$8,IF(Raw!$Q105&gt;$C$8,IF(Raw!$N105&gt;$C$9,IF(Raw!$N105&lt;$A$9,IF(Raw!$X105&gt;$C$9,IF(Raw!$X105&lt;$A$9,Raw!W105,-999),-999),-999),-999),-999),-999)</f>
        <v>0.112746</v>
      </c>
      <c r="P105" s="9">
        <f>IF(Raw!$G105&gt;$C$8,IF(Raw!$Q105&gt;$C$8,IF(Raw!$N105&gt;$C$9,IF(Raw!$N105&lt;$A$9,IF(Raw!$X105&gt;$C$9,IF(Raw!$X105&lt;$A$9,Raw!X105,-999),-999),-999),-999),-999),-999)</f>
        <v>364</v>
      </c>
      <c r="R105" s="9">
        <f t="shared" si="20"/>
        <v>0.66920800000000003</v>
      </c>
      <c r="S105" s="9">
        <f t="shared" si="21"/>
        <v>0.34609254192934458</v>
      </c>
      <c r="T105" s="9">
        <f t="shared" si="22"/>
        <v>0.82925199999999988</v>
      </c>
      <c r="U105" s="9">
        <f t="shared" si="23"/>
        <v>0.40357726521033654</v>
      </c>
      <c r="V105" s="15">
        <f t="shared" si="16"/>
        <v>0</v>
      </c>
      <c r="X105" s="11">
        <f t="shared" si="24"/>
        <v>1.7999799999999996E+19</v>
      </c>
      <c r="Y105" s="11">
        <f t="shared" si="25"/>
        <v>6.1229999999999989E-18</v>
      </c>
      <c r="Z105" s="11">
        <f t="shared" si="26"/>
        <v>4.3799999999999997E-4</v>
      </c>
      <c r="AA105" s="16">
        <f t="shared" si="27"/>
        <v>4.6050205067400762E-2</v>
      </c>
      <c r="AB105" s="9">
        <f t="shared" si="17"/>
        <v>1.2636892246525524</v>
      </c>
      <c r="AC105" s="9">
        <f t="shared" si="18"/>
        <v>0.95394979493259913</v>
      </c>
      <c r="AD105" s="15">
        <f t="shared" si="19"/>
        <v>105.13745449178256</v>
      </c>
      <c r="AE105" s="3">
        <f t="shared" si="28"/>
        <v>737.20919999999967</v>
      </c>
      <c r="AF105" s="2">
        <f t="shared" si="29"/>
        <v>0.25</v>
      </c>
      <c r="AG105" s="9">
        <f t="shared" si="30"/>
        <v>3.263929719613063E-2</v>
      </c>
      <c r="AH105" s="2">
        <f t="shared" si="31"/>
        <v>1.5793986050049289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55.4</v>
      </c>
      <c r="D106" s="15">
        <f>IF(C106&gt;0.5,Raw!D106*D$11,-999)</f>
        <v>29.9</v>
      </c>
      <c r="E106" s="9">
        <f>IF(Raw!$G106&gt;$C$8,IF(Raw!$Q106&gt;$C$8,IF(Raw!$N106&gt;$C$9,IF(Raw!$N106&lt;$A$9,IF(Raw!$X106&gt;$C$9,IF(Raw!$X106&lt;$A$9,Raw!H106,-999),-999),-999),-999),-999),-999)</f>
        <v>1.2432240000000001</v>
      </c>
      <c r="F106" s="9">
        <f>IF(Raw!$G106&gt;$C$8,IF(Raw!$Q106&gt;$C$8,IF(Raw!$N106&gt;$C$9,IF(Raw!$N106&lt;$A$9,IF(Raw!$X106&gt;$C$9,IF(Raw!$X106&lt;$A$9,Raw!I106,-999),-999),-999),-999),-999),-999)</f>
        <v>1.929038</v>
      </c>
      <c r="G106" s="9">
        <f>Raw!G106</f>
        <v>0.98622799999999999</v>
      </c>
      <c r="H106" s="9">
        <f>IF(Raw!$G106&gt;$C$8,IF(Raw!$Q106&gt;$C$8,IF(Raw!$N106&gt;$C$9,IF(Raw!$N106&lt;$A$9,IF(Raw!$X106&gt;$C$9,IF(Raw!$X106&lt;$A$9,Raw!L106,-999),-999),-999),-999),-999),-999)</f>
        <v>627.1</v>
      </c>
      <c r="I106" s="9">
        <f>IF(Raw!$G106&gt;$C$8,IF(Raw!$Q106&gt;$C$8,IF(Raw!$N106&gt;$C$9,IF(Raw!$N106&lt;$A$9,IF(Raw!$X106&gt;$C$9,IF(Raw!$X106&lt;$A$9,Raw!M106,-999),-999),-999),-999),-999),-999)</f>
        <v>1.6899999999999999E-4</v>
      </c>
      <c r="J106" s="9">
        <f>IF(Raw!$G106&gt;$C$8,IF(Raw!$Q106&gt;$C$8,IF(Raw!$N106&gt;$C$9,IF(Raw!$N106&lt;$A$9,IF(Raw!$X106&gt;$C$9,IF(Raw!$X106&lt;$A$9,Raw!N106,-999),-999),-999),-999),-999),-999)</f>
        <v>514</v>
      </c>
      <c r="K106" s="9">
        <f>IF(Raw!$G106&gt;$C$8,IF(Raw!$Q106&gt;$C$8,IF(Raw!$N106&gt;$C$9,IF(Raw!$N106&lt;$A$9,IF(Raw!$X106&gt;$C$9,IF(Raw!$X106&lt;$A$9,Raw!R106,-999),-999),-999),-999),-999),-999)</f>
        <v>1.2242390000000001</v>
      </c>
      <c r="L106" s="9">
        <f>IF(Raw!$G106&gt;$C$8,IF(Raw!$Q106&gt;$C$8,IF(Raw!$N106&gt;$C$9,IF(Raw!$N106&lt;$A$9,IF(Raw!$X106&gt;$C$9,IF(Raw!$X106&lt;$A$9,Raw!S106,-999),-999),-999),-999),-999),-999)</f>
        <v>2.0539900000000002</v>
      </c>
      <c r="M106" s="9">
        <f>Raw!Q106</f>
        <v>0.98811899999999997</v>
      </c>
      <c r="N106" s="9">
        <f>IF(Raw!$G106&gt;$C$8,IF(Raw!$Q106&gt;$C$8,IF(Raw!$N106&gt;$C$9,IF(Raw!$N106&lt;$A$9,IF(Raw!$X106&gt;$C$9,IF(Raw!$X106&lt;$A$9,Raw!V106,-999),-999),-999),-999),-999),-999)</f>
        <v>611.4</v>
      </c>
      <c r="O106" s="9">
        <f>IF(Raw!$G106&gt;$C$8,IF(Raw!$Q106&gt;$C$8,IF(Raw!$N106&gt;$C$9,IF(Raw!$N106&lt;$A$9,IF(Raw!$X106&gt;$C$9,IF(Raw!$X106&lt;$A$9,Raw!W106,-999),-999),-999),-999),-999),-999)</f>
        <v>8.7598999999999996E-2</v>
      </c>
      <c r="P106" s="9">
        <f>IF(Raw!$G106&gt;$C$8,IF(Raw!$Q106&gt;$C$8,IF(Raw!$N106&gt;$C$9,IF(Raw!$N106&lt;$A$9,IF(Raw!$X106&gt;$C$9,IF(Raw!$X106&lt;$A$9,Raw!X106,-999),-999),-999),-999),-999),-999)</f>
        <v>296</v>
      </c>
      <c r="R106" s="9">
        <f t="shared" si="20"/>
        <v>0.68581399999999992</v>
      </c>
      <c r="S106" s="9">
        <f t="shared" si="21"/>
        <v>0.35552124945179925</v>
      </c>
      <c r="T106" s="9">
        <f t="shared" si="22"/>
        <v>0.82975100000000013</v>
      </c>
      <c r="U106" s="9">
        <f t="shared" si="23"/>
        <v>0.40397032117975262</v>
      </c>
      <c r="V106" s="15">
        <f t="shared" si="16"/>
        <v>0</v>
      </c>
      <c r="X106" s="11">
        <f t="shared" si="24"/>
        <v>1.7999799999999996E+19</v>
      </c>
      <c r="Y106" s="11">
        <f t="shared" si="25"/>
        <v>6.271E-18</v>
      </c>
      <c r="Z106" s="11">
        <f t="shared" si="26"/>
        <v>5.1400000000000003E-4</v>
      </c>
      <c r="AA106" s="16">
        <f t="shared" si="27"/>
        <v>5.4837074457053103E-2</v>
      </c>
      <c r="AB106" s="9">
        <f t="shared" si="17"/>
        <v>1.2697401173678144</v>
      </c>
      <c r="AC106" s="9">
        <f t="shared" si="18"/>
        <v>0.94516292554294679</v>
      </c>
      <c r="AD106" s="15">
        <f t="shared" si="19"/>
        <v>106.68691528609551</v>
      </c>
      <c r="AE106" s="3">
        <f t="shared" si="28"/>
        <v>755.02839999999981</v>
      </c>
      <c r="AF106" s="2">
        <f t="shared" si="29"/>
        <v>0.25</v>
      </c>
      <c r="AG106" s="9">
        <f t="shared" si="30"/>
        <v>3.3152574949077744E-2</v>
      </c>
      <c r="AH106" s="2">
        <f t="shared" si="31"/>
        <v>1.6042358483473145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54.1</v>
      </c>
      <c r="D107" s="15">
        <f>IF(C107&gt;0.5,Raw!D107*D$11,-999)</f>
        <v>31.7</v>
      </c>
      <c r="E107" s="9">
        <f>IF(Raw!$G107&gt;$C$8,IF(Raw!$Q107&gt;$C$8,IF(Raw!$N107&gt;$C$9,IF(Raw!$N107&lt;$A$9,IF(Raw!$X107&gt;$C$9,IF(Raw!$X107&lt;$A$9,Raw!H107,-999),-999),-999),-999),-999),-999)</f>
        <v>1.2398420000000001</v>
      </c>
      <c r="F107" s="9">
        <f>IF(Raw!$G107&gt;$C$8,IF(Raw!$Q107&gt;$C$8,IF(Raw!$N107&gt;$C$9,IF(Raw!$N107&lt;$A$9,IF(Raw!$X107&gt;$C$9,IF(Raw!$X107&lt;$A$9,Raw!I107,-999),-999),-999),-999),-999),-999)</f>
        <v>1.8804449999999999</v>
      </c>
      <c r="G107" s="9">
        <f>Raw!G107</f>
        <v>0.98702900000000005</v>
      </c>
      <c r="H107" s="9">
        <f>IF(Raw!$G107&gt;$C$8,IF(Raw!$Q107&gt;$C$8,IF(Raw!$N107&gt;$C$9,IF(Raw!$N107&lt;$A$9,IF(Raw!$X107&gt;$C$9,IF(Raw!$X107&lt;$A$9,Raw!L107,-999),-999),-999),-999),-999),-999)</f>
        <v>643.4</v>
      </c>
      <c r="I107" s="9">
        <f>IF(Raw!$G107&gt;$C$8,IF(Raw!$Q107&gt;$C$8,IF(Raw!$N107&gt;$C$9,IF(Raw!$N107&lt;$A$9,IF(Raw!$X107&gt;$C$9,IF(Raw!$X107&lt;$A$9,Raw!M107,-999),-999),-999),-999),-999),-999)</f>
        <v>0.26673799999999998</v>
      </c>
      <c r="J107" s="9">
        <f>IF(Raw!$G107&gt;$C$8,IF(Raw!$Q107&gt;$C$8,IF(Raw!$N107&gt;$C$9,IF(Raw!$N107&lt;$A$9,IF(Raw!$X107&gt;$C$9,IF(Raw!$X107&lt;$A$9,Raw!N107,-999),-999),-999),-999),-999),-999)</f>
        <v>354</v>
      </c>
      <c r="K107" s="9">
        <f>IF(Raw!$G107&gt;$C$8,IF(Raw!$Q107&gt;$C$8,IF(Raw!$N107&gt;$C$9,IF(Raw!$N107&lt;$A$9,IF(Raw!$X107&gt;$C$9,IF(Raw!$X107&lt;$A$9,Raw!R107,-999),-999),-999),-999),-999),-999)</f>
        <v>1.2000059999999999</v>
      </c>
      <c r="L107" s="9">
        <f>IF(Raw!$G107&gt;$C$8,IF(Raw!$Q107&gt;$C$8,IF(Raw!$N107&gt;$C$9,IF(Raw!$N107&lt;$A$9,IF(Raw!$X107&gt;$C$9,IF(Raw!$X107&lt;$A$9,Raw!S107,-999),-999),-999),-999),-999),-999)</f>
        <v>2.051453</v>
      </c>
      <c r="M107" s="9">
        <f>Raw!Q107</f>
        <v>0.99357099999999998</v>
      </c>
      <c r="N107" s="9">
        <f>IF(Raw!$G107&gt;$C$8,IF(Raw!$Q107&gt;$C$8,IF(Raw!$N107&gt;$C$9,IF(Raw!$N107&lt;$A$9,IF(Raw!$X107&gt;$C$9,IF(Raw!$X107&lt;$A$9,Raw!V107,-999),-999),-999),-999),-999),-999)</f>
        <v>597.79999999999995</v>
      </c>
      <c r="O107" s="9">
        <f>IF(Raw!$G107&gt;$C$8,IF(Raw!$Q107&gt;$C$8,IF(Raw!$N107&gt;$C$9,IF(Raw!$N107&lt;$A$9,IF(Raw!$X107&gt;$C$9,IF(Raw!$X107&lt;$A$9,Raw!W107,-999),-999),-999),-999),-999),-999)</f>
        <v>8.1920000000000007E-2</v>
      </c>
      <c r="P107" s="9">
        <f>IF(Raw!$G107&gt;$C$8,IF(Raw!$Q107&gt;$C$8,IF(Raw!$N107&gt;$C$9,IF(Raw!$N107&lt;$A$9,IF(Raw!$X107&gt;$C$9,IF(Raw!$X107&lt;$A$9,Raw!X107,-999),-999),-999),-999),-999),-999)</f>
        <v>269</v>
      </c>
      <c r="R107" s="9">
        <f t="shared" si="20"/>
        <v>0.64060299999999981</v>
      </c>
      <c r="S107" s="9">
        <f t="shared" si="21"/>
        <v>0.34066564031386182</v>
      </c>
      <c r="T107" s="9">
        <f t="shared" si="22"/>
        <v>0.85144700000000006</v>
      </c>
      <c r="U107" s="9">
        <f t="shared" si="23"/>
        <v>0.4150458236186742</v>
      </c>
      <c r="V107" s="15">
        <f t="shared" si="16"/>
        <v>0</v>
      </c>
      <c r="X107" s="11">
        <f t="shared" si="24"/>
        <v>1.9083399999999996E+19</v>
      </c>
      <c r="Y107" s="11">
        <f t="shared" si="25"/>
        <v>6.433999999999999E-18</v>
      </c>
      <c r="Z107" s="11">
        <f t="shared" si="26"/>
        <v>3.5399999999999999E-4</v>
      </c>
      <c r="AA107" s="16">
        <f t="shared" si="27"/>
        <v>4.1654523366321167E-2</v>
      </c>
      <c r="AB107" s="9">
        <f t="shared" si="17"/>
        <v>1.235472618956684</v>
      </c>
      <c r="AC107" s="9">
        <f t="shared" si="18"/>
        <v>0.95834547663367875</v>
      </c>
      <c r="AD107" s="15">
        <f t="shared" si="19"/>
        <v>117.66814510260218</v>
      </c>
      <c r="AE107" s="3">
        <f t="shared" si="28"/>
        <v>774.65359999999964</v>
      </c>
      <c r="AF107" s="2">
        <f t="shared" si="29"/>
        <v>0.25</v>
      </c>
      <c r="AG107" s="9">
        <f t="shared" si="30"/>
        <v>3.7567440152147066E-2</v>
      </c>
      <c r="AH107" s="2">
        <f t="shared" si="31"/>
        <v>1.8178688779163186</v>
      </c>
    </row>
    <row r="108" spans="1:34">
      <c r="A108" s="1">
        <f>Raw!A108</f>
        <v>95</v>
      </c>
      <c r="B108" s="14">
        <f>Raw!B108</f>
        <v>0.46291666666666664</v>
      </c>
      <c r="C108" s="15">
        <f>Raw!C108</f>
        <v>53</v>
      </c>
      <c r="D108" s="15">
        <f>IF(C108&gt;0.5,Raw!D108*D$11,-999)</f>
        <v>32.6</v>
      </c>
      <c r="E108" s="9">
        <f>IF(Raw!$G108&gt;$C$8,IF(Raw!$Q108&gt;$C$8,IF(Raw!$N108&gt;$C$9,IF(Raw!$N108&lt;$A$9,IF(Raw!$X108&gt;$C$9,IF(Raw!$X108&lt;$A$9,Raw!H108,-999),-999),-999),-999),-999),-999)</f>
        <v>1.2373080000000001</v>
      </c>
      <c r="F108" s="9">
        <f>IF(Raw!$G108&gt;$C$8,IF(Raw!$Q108&gt;$C$8,IF(Raw!$N108&gt;$C$9,IF(Raw!$N108&lt;$A$9,IF(Raw!$X108&gt;$C$9,IF(Raw!$X108&lt;$A$9,Raw!I108,-999),-999),-999),-999),-999),-999)</f>
        <v>1.898496</v>
      </c>
      <c r="G108" s="9">
        <f>Raw!G108</f>
        <v>0.98320600000000002</v>
      </c>
      <c r="H108" s="9">
        <f>IF(Raw!$G108&gt;$C$8,IF(Raw!$Q108&gt;$C$8,IF(Raw!$N108&gt;$C$9,IF(Raw!$N108&lt;$A$9,IF(Raw!$X108&gt;$C$9,IF(Raw!$X108&lt;$A$9,Raw!L108,-999),-999),-999),-999),-999),-999)</f>
        <v>590</v>
      </c>
      <c r="I108" s="9">
        <f>IF(Raw!$G108&gt;$C$8,IF(Raw!$Q108&gt;$C$8,IF(Raw!$N108&gt;$C$9,IF(Raw!$N108&lt;$A$9,IF(Raw!$X108&gt;$C$9,IF(Raw!$X108&lt;$A$9,Raw!M108,-999),-999),-999),-999),-999),-999)</f>
        <v>6.5001000000000003E-2</v>
      </c>
      <c r="J108" s="9">
        <f>IF(Raw!$G108&gt;$C$8,IF(Raw!$Q108&gt;$C$8,IF(Raw!$N108&gt;$C$9,IF(Raw!$N108&lt;$A$9,IF(Raw!$X108&gt;$C$9,IF(Raw!$X108&lt;$A$9,Raw!N108,-999),-999),-999),-999),-999),-999)</f>
        <v>646</v>
      </c>
      <c r="K108" s="9">
        <f>IF(Raw!$G108&gt;$C$8,IF(Raw!$Q108&gt;$C$8,IF(Raw!$N108&gt;$C$9,IF(Raw!$N108&lt;$A$9,IF(Raw!$X108&gt;$C$9,IF(Raw!$X108&lt;$A$9,Raw!R108,-999),-999),-999),-999),-999),-999)</f>
        <v>1.1930270000000001</v>
      </c>
      <c r="L108" s="9">
        <f>IF(Raw!$G108&gt;$C$8,IF(Raw!$Q108&gt;$C$8,IF(Raw!$N108&gt;$C$9,IF(Raw!$N108&lt;$A$9,IF(Raw!$X108&gt;$C$9,IF(Raw!$X108&lt;$A$9,Raw!S108,-999),-999),-999),-999),-999),-999)</f>
        <v>2.03416</v>
      </c>
      <c r="M108" s="9">
        <f>Raw!Q108</f>
        <v>0.99100299999999997</v>
      </c>
      <c r="N108" s="9">
        <f>IF(Raw!$G108&gt;$C$8,IF(Raw!$Q108&gt;$C$8,IF(Raw!$N108&gt;$C$9,IF(Raw!$N108&lt;$A$9,IF(Raw!$X108&gt;$C$9,IF(Raw!$X108&lt;$A$9,Raw!V108,-999),-999),-999),-999),-999),-999)</f>
        <v>627.29999999999995</v>
      </c>
      <c r="O108" s="9">
        <f>IF(Raw!$G108&gt;$C$8,IF(Raw!$Q108&gt;$C$8,IF(Raw!$N108&gt;$C$9,IF(Raw!$N108&lt;$A$9,IF(Raw!$X108&gt;$C$9,IF(Raw!$X108&lt;$A$9,Raw!W108,-999),-999),-999),-999),-999),-999)</f>
        <v>6.3999999999999997E-5</v>
      </c>
      <c r="P108" s="9">
        <f>IF(Raw!$G108&gt;$C$8,IF(Raw!$Q108&gt;$C$8,IF(Raw!$N108&gt;$C$9,IF(Raw!$N108&lt;$A$9,IF(Raw!$X108&gt;$C$9,IF(Raw!$X108&lt;$A$9,Raw!X108,-999),-999),-999),-999),-999),-999)</f>
        <v>437</v>
      </c>
      <c r="R108" s="9">
        <f t="shared" si="20"/>
        <v>0.66118799999999989</v>
      </c>
      <c r="S108" s="9">
        <f t="shared" si="21"/>
        <v>0.34826936690938504</v>
      </c>
      <c r="T108" s="9">
        <f t="shared" si="22"/>
        <v>0.84113299999999991</v>
      </c>
      <c r="U108" s="9">
        <f t="shared" si="23"/>
        <v>0.4135038541707633</v>
      </c>
      <c r="V108" s="15">
        <f t="shared" si="16"/>
        <v>0</v>
      </c>
      <c r="X108" s="11">
        <f t="shared" si="24"/>
        <v>1.9625199999999992E+19</v>
      </c>
      <c r="Y108" s="11">
        <f t="shared" si="25"/>
        <v>5.8999999999999994E-18</v>
      </c>
      <c r="Z108" s="11">
        <f t="shared" si="26"/>
        <v>6.4599999999999998E-4</v>
      </c>
      <c r="AA108" s="16">
        <f t="shared" si="27"/>
        <v>6.9593899294923725E-2</v>
      </c>
      <c r="AB108" s="9">
        <f t="shared" si="17"/>
        <v>1.2515647252956372</v>
      </c>
      <c r="AC108" s="9">
        <f t="shared" si="18"/>
        <v>0.93040610070507612</v>
      </c>
      <c r="AD108" s="15">
        <f t="shared" si="19"/>
        <v>107.73049426458778</v>
      </c>
      <c r="AE108" s="3">
        <f t="shared" si="28"/>
        <v>710.35999999999979</v>
      </c>
      <c r="AF108" s="2">
        <f t="shared" si="29"/>
        <v>0.25</v>
      </c>
      <c r="AG108" s="9">
        <f t="shared" si="30"/>
        <v>3.4266903530867969E-2</v>
      </c>
      <c r="AH108" s="2">
        <f t="shared" si="31"/>
        <v>1.6581576284953639</v>
      </c>
    </row>
    <row r="109" spans="1:34">
      <c r="A109" s="1">
        <f>Raw!A109</f>
        <v>96</v>
      </c>
      <c r="B109" s="14">
        <f>Raw!B109</f>
        <v>0.46297453703703706</v>
      </c>
      <c r="C109" s="15">
        <f>Raw!C109</f>
        <v>51.7</v>
      </c>
      <c r="D109" s="15">
        <f>IF(C109&gt;0.5,Raw!D109*D$11,-999)</f>
        <v>34.4</v>
      </c>
      <c r="E109" s="9">
        <f>IF(Raw!$G109&gt;$C$8,IF(Raw!$Q109&gt;$C$8,IF(Raw!$N109&gt;$C$9,IF(Raw!$N109&lt;$A$9,IF(Raw!$X109&gt;$C$9,IF(Raw!$X109&lt;$A$9,Raw!H109,-999),-999),-999),-999),-999),-999)</f>
        <v>1.2679720000000001</v>
      </c>
      <c r="F109" s="9">
        <f>IF(Raw!$G109&gt;$C$8,IF(Raw!$Q109&gt;$C$8,IF(Raw!$N109&gt;$C$9,IF(Raw!$N109&lt;$A$9,IF(Raw!$X109&gt;$C$9,IF(Raw!$X109&lt;$A$9,Raw!I109,-999),-999),-999),-999),-999),-999)</f>
        <v>1.9424760000000001</v>
      </c>
      <c r="G109" s="9">
        <f>Raw!G109</f>
        <v>0.987537</v>
      </c>
      <c r="H109" s="9">
        <f>IF(Raw!$G109&gt;$C$8,IF(Raw!$Q109&gt;$C$8,IF(Raw!$N109&gt;$C$9,IF(Raw!$N109&lt;$A$9,IF(Raw!$X109&gt;$C$9,IF(Raw!$X109&lt;$A$9,Raw!L109,-999),-999),-999),-999),-999),-999)</f>
        <v>594.79999999999995</v>
      </c>
      <c r="I109" s="9">
        <f>IF(Raw!$G109&gt;$C$8,IF(Raw!$Q109&gt;$C$8,IF(Raw!$N109&gt;$C$9,IF(Raw!$N109&lt;$A$9,IF(Raw!$X109&gt;$C$9,IF(Raw!$X109&lt;$A$9,Raw!M109,-999),-999),-999),-999),-999),-999)</f>
        <v>6.3999999999999997E-5</v>
      </c>
      <c r="J109" s="9">
        <f>IF(Raw!$G109&gt;$C$8,IF(Raw!$Q109&gt;$C$8,IF(Raw!$N109&gt;$C$9,IF(Raw!$N109&lt;$A$9,IF(Raw!$X109&gt;$C$9,IF(Raw!$X109&lt;$A$9,Raw!N109,-999),-999),-999),-999),-999),-999)</f>
        <v>381</v>
      </c>
      <c r="K109" s="9">
        <f>IF(Raw!$G109&gt;$C$8,IF(Raw!$Q109&gt;$C$8,IF(Raw!$N109&gt;$C$9,IF(Raw!$N109&lt;$A$9,IF(Raw!$X109&gt;$C$9,IF(Raw!$X109&lt;$A$9,Raw!R109,-999),-999),-999),-999),-999),-999)</f>
        <v>1.20699</v>
      </c>
      <c r="L109" s="9">
        <f>IF(Raw!$G109&gt;$C$8,IF(Raw!$Q109&gt;$C$8,IF(Raw!$N109&gt;$C$9,IF(Raw!$N109&lt;$A$9,IF(Raw!$X109&gt;$C$9,IF(Raw!$X109&lt;$A$9,Raw!S109,-999),-999),-999),-999),-999),-999)</f>
        <v>2.0549879999999998</v>
      </c>
      <c r="M109" s="9">
        <f>Raw!Q109</f>
        <v>0.99001600000000001</v>
      </c>
      <c r="N109" s="9">
        <f>IF(Raw!$G109&gt;$C$8,IF(Raw!$Q109&gt;$C$8,IF(Raw!$N109&gt;$C$9,IF(Raw!$N109&lt;$A$9,IF(Raw!$X109&gt;$C$9,IF(Raw!$X109&lt;$A$9,Raw!V109,-999),-999),-999),-999),-999),-999)</f>
        <v>622.29999999999995</v>
      </c>
      <c r="O109" s="9">
        <f>IF(Raw!$G109&gt;$C$8,IF(Raw!$Q109&gt;$C$8,IF(Raw!$N109&gt;$C$9,IF(Raw!$N109&lt;$A$9,IF(Raw!$X109&gt;$C$9,IF(Raw!$X109&lt;$A$9,Raw!W109,-999),-999),-999),-999),-999),-999)</f>
        <v>6.5486000000000003E-2</v>
      </c>
      <c r="P109" s="9">
        <f>IF(Raw!$G109&gt;$C$8,IF(Raw!$Q109&gt;$C$8,IF(Raw!$N109&gt;$C$9,IF(Raw!$N109&lt;$A$9,IF(Raw!$X109&gt;$C$9,IF(Raw!$X109&lt;$A$9,Raw!X109,-999),-999),-999),-999),-999),-999)</f>
        <v>441</v>
      </c>
      <c r="R109" s="9">
        <f t="shared" si="20"/>
        <v>0.67450399999999999</v>
      </c>
      <c r="S109" s="9">
        <f t="shared" si="21"/>
        <v>0.3472392966502546</v>
      </c>
      <c r="T109" s="9">
        <f t="shared" si="22"/>
        <v>0.84799799999999981</v>
      </c>
      <c r="U109" s="9">
        <f t="shared" si="23"/>
        <v>0.41265350454601191</v>
      </c>
      <c r="V109" s="15">
        <f t="shared" si="16"/>
        <v>0</v>
      </c>
      <c r="X109" s="11">
        <f t="shared" si="24"/>
        <v>2.0708799999999992E+19</v>
      </c>
      <c r="Y109" s="11">
        <f t="shared" si="25"/>
        <v>5.9479999999999995E-18</v>
      </c>
      <c r="Z109" s="11">
        <f t="shared" si="26"/>
        <v>3.8099999999999999E-4</v>
      </c>
      <c r="AA109" s="16">
        <f t="shared" si="27"/>
        <v>4.4826332732719583E-2</v>
      </c>
      <c r="AB109" s="9">
        <f t="shared" si="17"/>
        <v>1.2450026405046808</v>
      </c>
      <c r="AC109" s="9">
        <f t="shared" si="18"/>
        <v>0.95517366726728037</v>
      </c>
      <c r="AD109" s="15">
        <f t="shared" si="19"/>
        <v>117.65441662131123</v>
      </c>
      <c r="AE109" s="3">
        <f t="shared" si="28"/>
        <v>716.13919999999973</v>
      </c>
      <c r="AF109" s="2">
        <f t="shared" si="29"/>
        <v>0.25</v>
      </c>
      <c r="AG109" s="9">
        <f t="shared" si="30"/>
        <v>3.734654411084664E-2</v>
      </c>
      <c r="AH109" s="2">
        <f t="shared" si="31"/>
        <v>1.8071798334376783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50.6</v>
      </c>
      <c r="D110" s="15">
        <f>IF(C110&gt;0.5,Raw!D110*D$11,-999)</f>
        <v>36.200000000000003</v>
      </c>
      <c r="E110" s="9">
        <f>IF(Raw!$G110&gt;$C$8,IF(Raw!$Q110&gt;$C$8,IF(Raw!$N110&gt;$C$9,IF(Raw!$N110&lt;$A$9,IF(Raw!$X110&gt;$C$9,IF(Raw!$X110&lt;$A$9,Raw!H110,-999),-999),-999),-999),-999),-999)</f>
        <v>1.2841389999999999</v>
      </c>
      <c r="F110" s="9">
        <f>IF(Raw!$G110&gt;$C$8,IF(Raw!$Q110&gt;$C$8,IF(Raw!$N110&gt;$C$9,IF(Raw!$N110&lt;$A$9,IF(Raw!$X110&gt;$C$9,IF(Raw!$X110&lt;$A$9,Raw!I110,-999),-999),-999),-999),-999),-999)</f>
        <v>1.9732620000000001</v>
      </c>
      <c r="G110" s="9">
        <f>Raw!G110</f>
        <v>0.98492500000000005</v>
      </c>
      <c r="H110" s="9">
        <f>IF(Raw!$G110&gt;$C$8,IF(Raw!$Q110&gt;$C$8,IF(Raw!$N110&gt;$C$9,IF(Raw!$N110&lt;$A$9,IF(Raw!$X110&gt;$C$9,IF(Raw!$X110&lt;$A$9,Raw!L110,-999),-999),-999),-999),-999),-999)</f>
        <v>626.4</v>
      </c>
      <c r="I110" s="9">
        <f>IF(Raw!$G110&gt;$C$8,IF(Raw!$Q110&gt;$C$8,IF(Raw!$N110&gt;$C$9,IF(Raw!$N110&lt;$A$9,IF(Raw!$X110&gt;$C$9,IF(Raw!$X110&lt;$A$9,Raw!M110,-999),-999),-999),-999),-999),-999)</f>
        <v>6.3E-5</v>
      </c>
      <c r="J110" s="9">
        <f>IF(Raw!$G110&gt;$C$8,IF(Raw!$Q110&gt;$C$8,IF(Raw!$N110&gt;$C$9,IF(Raw!$N110&lt;$A$9,IF(Raw!$X110&gt;$C$9,IF(Raw!$X110&lt;$A$9,Raw!N110,-999),-999),-999),-999),-999),-999)</f>
        <v>526</v>
      </c>
      <c r="K110" s="9">
        <f>IF(Raw!$G110&gt;$C$8,IF(Raw!$Q110&gt;$C$8,IF(Raw!$N110&gt;$C$9,IF(Raw!$N110&lt;$A$9,IF(Raw!$X110&gt;$C$9,IF(Raw!$X110&lt;$A$9,Raw!R110,-999),-999),-999),-999),-999),-999)</f>
        <v>1.217414</v>
      </c>
      <c r="L110" s="9">
        <f>IF(Raw!$G110&gt;$C$8,IF(Raw!$Q110&gt;$C$8,IF(Raw!$N110&gt;$C$9,IF(Raw!$N110&lt;$A$9,IF(Raw!$X110&gt;$C$9,IF(Raw!$X110&lt;$A$9,Raw!S110,-999),-999),-999),-999),-999),-999)</f>
        <v>2.0718939999999999</v>
      </c>
      <c r="M110" s="9">
        <f>Raw!Q110</f>
        <v>0.99073599999999995</v>
      </c>
      <c r="N110" s="9">
        <f>IF(Raw!$G110&gt;$C$8,IF(Raw!$Q110&gt;$C$8,IF(Raw!$N110&gt;$C$9,IF(Raw!$N110&lt;$A$9,IF(Raw!$X110&gt;$C$9,IF(Raw!$X110&lt;$A$9,Raw!V110,-999),-999),-999),-999),-999),-999)</f>
        <v>606.79999999999995</v>
      </c>
      <c r="O110" s="9">
        <f>IF(Raw!$G110&gt;$C$8,IF(Raw!$Q110&gt;$C$8,IF(Raw!$N110&gt;$C$9,IF(Raw!$N110&lt;$A$9,IF(Raw!$X110&gt;$C$9,IF(Raw!$X110&lt;$A$9,Raw!W110,-999),-999),-999),-999),-999),-999)</f>
        <v>6.9999999999999999E-6</v>
      </c>
      <c r="P110" s="9">
        <f>IF(Raw!$G110&gt;$C$8,IF(Raw!$Q110&gt;$C$8,IF(Raw!$N110&gt;$C$9,IF(Raw!$N110&lt;$A$9,IF(Raw!$X110&gt;$C$9,IF(Raw!$X110&lt;$A$9,Raw!X110,-999),-999),-999),-999),-999),-999)</f>
        <v>353</v>
      </c>
      <c r="R110" s="9">
        <f t="shared" si="20"/>
        <v>0.68912300000000015</v>
      </c>
      <c r="S110" s="9">
        <f t="shared" si="21"/>
        <v>0.34923036069209262</v>
      </c>
      <c r="T110" s="9">
        <f t="shared" si="22"/>
        <v>0.85447999999999991</v>
      </c>
      <c r="U110" s="9">
        <f t="shared" si="23"/>
        <v>0.41241492084054493</v>
      </c>
      <c r="V110" s="15">
        <f t="shared" si="16"/>
        <v>0</v>
      </c>
      <c r="X110" s="11">
        <f t="shared" si="24"/>
        <v>2.1792399999999996E+19</v>
      </c>
      <c r="Y110" s="11">
        <f t="shared" si="25"/>
        <v>6.2639999999999992E-18</v>
      </c>
      <c r="Z110" s="11">
        <f t="shared" si="26"/>
        <v>5.2599999999999999E-4</v>
      </c>
      <c r="AA110" s="16">
        <f t="shared" si="27"/>
        <v>6.6992716590555154E-2</v>
      </c>
      <c r="AB110" s="9">
        <f t="shared" si="17"/>
        <v>1.2746579364722976</v>
      </c>
      <c r="AC110" s="9">
        <f t="shared" si="18"/>
        <v>0.93300728340944472</v>
      </c>
      <c r="AD110" s="15">
        <f t="shared" si="19"/>
        <v>127.36257906949646</v>
      </c>
      <c r="AE110" s="3">
        <f t="shared" si="28"/>
        <v>754.18559999999968</v>
      </c>
      <c r="AF110" s="2">
        <f t="shared" si="29"/>
        <v>0.25</v>
      </c>
      <c r="AG110" s="9">
        <f t="shared" si="30"/>
        <v>4.0404790742303097E-2</v>
      </c>
      <c r="AH110" s="2">
        <f t="shared" si="31"/>
        <v>1.9551667963449542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49.5</v>
      </c>
      <c r="D111" s="15">
        <f>IF(C111&gt;0.5,Raw!D111*D$11,-999)</f>
        <v>38</v>
      </c>
      <c r="E111" s="9">
        <f>IF(Raw!$G111&gt;$C$8,IF(Raw!$Q111&gt;$C$8,IF(Raw!$N111&gt;$C$9,IF(Raw!$N111&lt;$A$9,IF(Raw!$X111&gt;$C$9,IF(Raw!$X111&lt;$A$9,Raw!H111,-999),-999),-999),-999),-999),-999)</f>
        <v>1.321674</v>
      </c>
      <c r="F111" s="9">
        <f>IF(Raw!$G111&gt;$C$8,IF(Raw!$Q111&gt;$C$8,IF(Raw!$N111&gt;$C$9,IF(Raw!$N111&lt;$A$9,IF(Raw!$X111&gt;$C$9,IF(Raw!$X111&lt;$A$9,Raw!I111,-999),-999),-999),-999),-999),-999)</f>
        <v>1.986418</v>
      </c>
      <c r="G111" s="9">
        <f>Raw!G111</f>
        <v>0.98651500000000003</v>
      </c>
      <c r="H111" s="9">
        <f>IF(Raw!$G111&gt;$C$8,IF(Raw!$Q111&gt;$C$8,IF(Raw!$N111&gt;$C$9,IF(Raw!$N111&lt;$A$9,IF(Raw!$X111&gt;$C$9,IF(Raw!$X111&lt;$A$9,Raw!L111,-999),-999),-999),-999),-999),-999)</f>
        <v>615.1</v>
      </c>
      <c r="I111" s="9">
        <f>IF(Raw!$G111&gt;$C$8,IF(Raw!$Q111&gt;$C$8,IF(Raw!$N111&gt;$C$9,IF(Raw!$N111&lt;$A$9,IF(Raw!$X111&gt;$C$9,IF(Raw!$X111&lt;$A$9,Raw!M111,-999),-999),-999),-999),-999),-999)</f>
        <v>0.25350099999999998</v>
      </c>
      <c r="J111" s="9">
        <f>IF(Raw!$G111&gt;$C$8,IF(Raw!$Q111&gt;$C$8,IF(Raw!$N111&gt;$C$9,IF(Raw!$N111&lt;$A$9,IF(Raw!$X111&gt;$C$9,IF(Raw!$X111&lt;$A$9,Raw!N111,-999),-999),-999),-999),-999),-999)</f>
        <v>365</v>
      </c>
      <c r="K111" s="9">
        <f>IF(Raw!$G111&gt;$C$8,IF(Raw!$Q111&gt;$C$8,IF(Raw!$N111&gt;$C$9,IF(Raw!$N111&lt;$A$9,IF(Raw!$X111&gt;$C$9,IF(Raw!$X111&lt;$A$9,Raw!R111,-999),-999),-999),-999),-999),-999)</f>
        <v>1.250535</v>
      </c>
      <c r="L111" s="9">
        <f>IF(Raw!$G111&gt;$C$8,IF(Raw!$Q111&gt;$C$8,IF(Raw!$N111&gt;$C$9,IF(Raw!$N111&lt;$A$9,IF(Raw!$X111&gt;$C$9,IF(Raw!$X111&lt;$A$9,Raw!S111,-999),-999),-999),-999),-999),-999)</f>
        <v>2.1493739999999999</v>
      </c>
      <c r="M111" s="9">
        <f>Raw!Q111</f>
        <v>0.99151299999999998</v>
      </c>
      <c r="N111" s="9">
        <f>IF(Raw!$G111&gt;$C$8,IF(Raw!$Q111&gt;$C$8,IF(Raw!$N111&gt;$C$9,IF(Raw!$N111&lt;$A$9,IF(Raw!$X111&gt;$C$9,IF(Raw!$X111&lt;$A$9,Raw!V111,-999),-999),-999),-999),-999),-999)</f>
        <v>599.20000000000005</v>
      </c>
      <c r="O111" s="9">
        <f>IF(Raw!$G111&gt;$C$8,IF(Raw!$Q111&gt;$C$8,IF(Raw!$N111&gt;$C$9,IF(Raw!$N111&lt;$A$9,IF(Raw!$X111&gt;$C$9,IF(Raw!$X111&lt;$A$9,Raw!W111,-999),-999),-999),-999),-999),-999)</f>
        <v>2.6999999999999999E-5</v>
      </c>
      <c r="P111" s="9">
        <f>IF(Raw!$G111&gt;$C$8,IF(Raw!$Q111&gt;$C$8,IF(Raw!$N111&gt;$C$9,IF(Raw!$N111&lt;$A$9,IF(Raw!$X111&gt;$C$9,IF(Raw!$X111&lt;$A$9,Raw!X111,-999),-999),-999),-999),-999),-999)</f>
        <v>430</v>
      </c>
      <c r="R111" s="9">
        <f t="shared" si="20"/>
        <v>0.664744</v>
      </c>
      <c r="S111" s="9">
        <f t="shared" si="21"/>
        <v>0.33464457128358682</v>
      </c>
      <c r="T111" s="9">
        <f t="shared" si="22"/>
        <v>0.89883899999999994</v>
      </c>
      <c r="U111" s="9">
        <f t="shared" si="23"/>
        <v>0.4181864114853906</v>
      </c>
      <c r="V111" s="15">
        <f t="shared" si="16"/>
        <v>0</v>
      </c>
      <c r="X111" s="11">
        <f t="shared" si="24"/>
        <v>2.2875999999999996E+19</v>
      </c>
      <c r="Y111" s="11">
        <f t="shared" si="25"/>
        <v>6.1509999999999999E-18</v>
      </c>
      <c r="Z111" s="11">
        <f t="shared" si="26"/>
        <v>3.6499999999999998E-4</v>
      </c>
      <c r="AA111" s="16">
        <f t="shared" si="27"/>
        <v>4.8850334178208575E-2</v>
      </c>
      <c r="AB111" s="9">
        <f t="shared" si="17"/>
        <v>1.2944435855224068</v>
      </c>
      <c r="AC111" s="9">
        <f t="shared" si="18"/>
        <v>0.95114966582179139</v>
      </c>
      <c r="AD111" s="15">
        <f t="shared" si="19"/>
        <v>133.836531995092</v>
      </c>
      <c r="AE111" s="3">
        <f t="shared" si="28"/>
        <v>740.58039999999983</v>
      </c>
      <c r="AF111" s="2">
        <f t="shared" si="29"/>
        <v>0.25</v>
      </c>
      <c r="AG111" s="9">
        <f t="shared" si="30"/>
        <v>4.3052783877443997E-2</v>
      </c>
      <c r="AH111" s="2">
        <f t="shared" si="31"/>
        <v>2.0833018060718169</v>
      </c>
    </row>
    <row r="112" spans="1:34">
      <c r="A112" s="1">
        <f>Raw!A112</f>
        <v>99</v>
      </c>
      <c r="B112" s="14">
        <f>Raw!B112</f>
        <v>0.46313657407407405</v>
      </c>
      <c r="C112" s="15">
        <f>Raw!C112</f>
        <v>48.3</v>
      </c>
      <c r="D112" s="15">
        <f>IF(C112&gt;0.5,Raw!D112*D$11,-999)</f>
        <v>40.700000000000003</v>
      </c>
      <c r="E112" s="9">
        <f>IF(Raw!$G112&gt;$C$8,IF(Raw!$Q112&gt;$C$8,IF(Raw!$N112&gt;$C$9,IF(Raw!$N112&lt;$A$9,IF(Raw!$X112&gt;$C$9,IF(Raw!$X112&lt;$A$9,Raw!H112,-999),-999),-999),-999),-999),-999)</f>
        <v>1.2965230000000001</v>
      </c>
      <c r="F112" s="9">
        <f>IF(Raw!$G112&gt;$C$8,IF(Raw!$Q112&gt;$C$8,IF(Raw!$N112&gt;$C$9,IF(Raw!$N112&lt;$A$9,IF(Raw!$X112&gt;$C$9,IF(Raw!$X112&lt;$A$9,Raw!I112,-999),-999),-999),-999),-999),-999)</f>
        <v>1.9486950000000001</v>
      </c>
      <c r="G112" s="9">
        <f>Raw!G112</f>
        <v>0.99021899999999996</v>
      </c>
      <c r="H112" s="9">
        <f>IF(Raw!$G112&gt;$C$8,IF(Raw!$Q112&gt;$C$8,IF(Raw!$N112&gt;$C$9,IF(Raw!$N112&lt;$A$9,IF(Raw!$X112&gt;$C$9,IF(Raw!$X112&lt;$A$9,Raw!L112,-999),-999),-999),-999),-999),-999)</f>
        <v>608.70000000000005</v>
      </c>
      <c r="I112" s="9">
        <f>IF(Raw!$G112&gt;$C$8,IF(Raw!$Q112&gt;$C$8,IF(Raw!$N112&gt;$C$9,IF(Raw!$N112&lt;$A$9,IF(Raw!$X112&gt;$C$9,IF(Raw!$X112&lt;$A$9,Raw!M112,-999),-999),-999),-999),-999),-999)</f>
        <v>0.10216799999999999</v>
      </c>
      <c r="J112" s="9">
        <f>IF(Raw!$G112&gt;$C$8,IF(Raw!$Q112&gt;$C$8,IF(Raw!$N112&gt;$C$9,IF(Raw!$N112&lt;$A$9,IF(Raw!$X112&gt;$C$9,IF(Raw!$X112&lt;$A$9,Raw!N112,-999),-999),-999),-999),-999),-999)</f>
        <v>335</v>
      </c>
      <c r="K112" s="9">
        <f>IF(Raw!$G112&gt;$C$8,IF(Raw!$Q112&gt;$C$8,IF(Raw!$N112&gt;$C$9,IF(Raw!$N112&lt;$A$9,IF(Raw!$X112&gt;$C$9,IF(Raw!$X112&lt;$A$9,Raw!R112,-999),-999),-999),-999),-999),-999)</f>
        <v>1.240111</v>
      </c>
      <c r="L112" s="9">
        <f>IF(Raw!$G112&gt;$C$8,IF(Raw!$Q112&gt;$C$8,IF(Raw!$N112&gt;$C$9,IF(Raw!$N112&lt;$A$9,IF(Raw!$X112&gt;$C$9,IF(Raw!$X112&lt;$A$9,Raw!S112,-999),-999),-999),-999),-999),-999)</f>
        <v>2.1159819999999998</v>
      </c>
      <c r="M112" s="9">
        <f>Raw!Q112</f>
        <v>0.99216899999999997</v>
      </c>
      <c r="N112" s="9">
        <f>IF(Raw!$G112&gt;$C$8,IF(Raw!$Q112&gt;$C$8,IF(Raw!$N112&gt;$C$9,IF(Raw!$N112&lt;$A$9,IF(Raw!$X112&gt;$C$9,IF(Raw!$X112&lt;$A$9,Raw!V112,-999),-999),-999),-999),-999),-999)</f>
        <v>613.79999999999995</v>
      </c>
      <c r="O112" s="9">
        <f>IF(Raw!$G112&gt;$C$8,IF(Raw!$Q112&gt;$C$8,IF(Raw!$N112&gt;$C$9,IF(Raw!$N112&lt;$A$9,IF(Raw!$X112&gt;$C$9,IF(Raw!$X112&lt;$A$9,Raw!W112,-999),-999),-999),-999),-999),-999)</f>
        <v>2.0768999999999999E-2</v>
      </c>
      <c r="P112" s="9">
        <f>IF(Raw!$G112&gt;$C$8,IF(Raw!$Q112&gt;$C$8,IF(Raw!$N112&gt;$C$9,IF(Raw!$N112&lt;$A$9,IF(Raw!$X112&gt;$C$9,IF(Raw!$X112&lt;$A$9,Raw!X112,-999),-999),-999),-999),-999),-999)</f>
        <v>355</v>
      </c>
      <c r="R112" s="9">
        <f t="shared" si="20"/>
        <v>0.65217199999999997</v>
      </c>
      <c r="S112" s="9">
        <f t="shared" si="21"/>
        <v>0.33467115171948403</v>
      </c>
      <c r="T112" s="9">
        <f t="shared" si="22"/>
        <v>0.87587099999999984</v>
      </c>
      <c r="U112" s="9">
        <f t="shared" si="23"/>
        <v>0.4139312149158168</v>
      </c>
      <c r="V112" s="15">
        <f t="shared" si="16"/>
        <v>0</v>
      </c>
      <c r="X112" s="11">
        <f t="shared" si="24"/>
        <v>2.4501399999999996E+19</v>
      </c>
      <c r="Y112" s="11">
        <f t="shared" si="25"/>
        <v>6.087E-18</v>
      </c>
      <c r="Z112" s="11">
        <f t="shared" si="26"/>
        <v>3.3500000000000001E-4</v>
      </c>
      <c r="AA112" s="16">
        <f t="shared" si="27"/>
        <v>4.7584495166434537E-2</v>
      </c>
      <c r="AB112" s="9">
        <f t="shared" si="17"/>
        <v>1.2817888793659202</v>
      </c>
      <c r="AC112" s="9">
        <f t="shared" si="18"/>
        <v>0.95241550483356541</v>
      </c>
      <c r="AD112" s="15">
        <f t="shared" si="19"/>
        <v>142.04326915353593</v>
      </c>
      <c r="AE112" s="3">
        <f t="shared" si="28"/>
        <v>732.87479999999982</v>
      </c>
      <c r="AF112" s="2">
        <f t="shared" si="29"/>
        <v>0.25</v>
      </c>
      <c r="AG112" s="9">
        <f t="shared" si="30"/>
        <v>4.5227802285644221E-2</v>
      </c>
      <c r="AH112" s="2">
        <f t="shared" si="31"/>
        <v>2.188549814910032</v>
      </c>
    </row>
    <row r="113" spans="1:34">
      <c r="A113" s="1">
        <f>Raw!A113</f>
        <v>100</v>
      </c>
      <c r="B113" s="14">
        <f>Raw!B113</f>
        <v>0.46319444444444446</v>
      </c>
      <c r="C113" s="15">
        <f>Raw!C113</f>
        <v>47.4</v>
      </c>
      <c r="D113" s="15">
        <f>IF(C113&gt;0.5,Raw!D113*D$11,-999)</f>
        <v>44.4</v>
      </c>
      <c r="E113" s="9">
        <f>IF(Raw!$G113&gt;$C$8,IF(Raw!$Q113&gt;$C$8,IF(Raw!$N113&gt;$C$9,IF(Raw!$N113&lt;$A$9,IF(Raw!$X113&gt;$C$9,IF(Raw!$X113&lt;$A$9,Raw!H113,-999),-999),-999),-999),-999),-999)</f>
        <v>1.289466</v>
      </c>
      <c r="F113" s="9">
        <f>IF(Raw!$G113&gt;$C$8,IF(Raw!$Q113&gt;$C$8,IF(Raw!$N113&gt;$C$9,IF(Raw!$N113&lt;$A$9,IF(Raw!$X113&gt;$C$9,IF(Raw!$X113&lt;$A$9,Raw!I113,-999),-999),-999),-999),-999),-999)</f>
        <v>1.9618530000000001</v>
      </c>
      <c r="G113" s="9">
        <f>Raw!G113</f>
        <v>0.98484700000000003</v>
      </c>
      <c r="H113" s="9">
        <f>IF(Raw!$G113&gt;$C$8,IF(Raw!$Q113&gt;$C$8,IF(Raw!$N113&gt;$C$9,IF(Raw!$N113&lt;$A$9,IF(Raw!$X113&gt;$C$9,IF(Raw!$X113&lt;$A$9,Raw!L113,-999),-999),-999),-999),-999),-999)</f>
        <v>617.9</v>
      </c>
      <c r="I113" s="9">
        <f>IF(Raw!$G113&gt;$C$8,IF(Raw!$Q113&gt;$C$8,IF(Raw!$N113&gt;$C$9,IF(Raw!$N113&lt;$A$9,IF(Raw!$X113&gt;$C$9,IF(Raw!$X113&lt;$A$9,Raw!M113,-999),-999),-999),-999),-999),-999)</f>
        <v>6.3854999999999995E-2</v>
      </c>
      <c r="J113" s="9">
        <f>IF(Raw!$G113&gt;$C$8,IF(Raw!$Q113&gt;$C$8,IF(Raw!$N113&gt;$C$9,IF(Raw!$N113&lt;$A$9,IF(Raw!$X113&gt;$C$9,IF(Raw!$X113&lt;$A$9,Raw!N113,-999),-999),-999),-999),-999),-999)</f>
        <v>453</v>
      </c>
      <c r="K113" s="9">
        <f>IF(Raw!$G113&gt;$C$8,IF(Raw!$Q113&gt;$C$8,IF(Raw!$N113&gt;$C$9,IF(Raw!$N113&lt;$A$9,IF(Raw!$X113&gt;$C$9,IF(Raw!$X113&lt;$A$9,Raw!R113,-999),-999),-999),-999),-999),-999)</f>
        <v>1.2634479999999999</v>
      </c>
      <c r="L113" s="9">
        <f>IF(Raw!$G113&gt;$C$8,IF(Raw!$Q113&gt;$C$8,IF(Raw!$N113&gt;$C$9,IF(Raw!$N113&lt;$A$9,IF(Raw!$X113&gt;$C$9,IF(Raw!$X113&lt;$A$9,Raw!S113,-999),-999),-999),-999),-999),-999)</f>
        <v>2.175284</v>
      </c>
      <c r="M113" s="9">
        <f>Raw!Q113</f>
        <v>0.99257300000000004</v>
      </c>
      <c r="N113" s="9">
        <f>IF(Raw!$G113&gt;$C$8,IF(Raw!$Q113&gt;$C$8,IF(Raw!$N113&gt;$C$9,IF(Raw!$N113&lt;$A$9,IF(Raw!$X113&gt;$C$9,IF(Raw!$X113&lt;$A$9,Raw!V113,-999),-999),-999),-999),-999),-999)</f>
        <v>588.9</v>
      </c>
      <c r="O113" s="9">
        <f>IF(Raw!$G113&gt;$C$8,IF(Raw!$Q113&gt;$C$8,IF(Raw!$N113&gt;$C$9,IF(Raw!$N113&lt;$A$9,IF(Raw!$X113&gt;$C$9,IF(Raw!$X113&lt;$A$9,Raw!W113,-999),-999),-999),-999),-999),-999)</f>
        <v>8.9409999999999993E-3</v>
      </c>
      <c r="P113" s="9">
        <f>IF(Raw!$G113&gt;$C$8,IF(Raw!$Q113&gt;$C$8,IF(Raw!$N113&gt;$C$9,IF(Raw!$N113&lt;$A$9,IF(Raw!$X113&gt;$C$9,IF(Raw!$X113&lt;$A$9,Raw!X113,-999),-999),-999),-999),-999),-999)</f>
        <v>480</v>
      </c>
      <c r="R113" s="9">
        <f t="shared" si="20"/>
        <v>0.67238700000000007</v>
      </c>
      <c r="S113" s="9">
        <f t="shared" si="21"/>
        <v>0.34273057155658454</v>
      </c>
      <c r="T113" s="9">
        <f t="shared" si="22"/>
        <v>0.91183600000000009</v>
      </c>
      <c r="U113" s="9">
        <f t="shared" si="23"/>
        <v>0.41918020819350488</v>
      </c>
      <c r="V113" s="15">
        <f t="shared" si="16"/>
        <v>0</v>
      </c>
      <c r="X113" s="11">
        <f t="shared" si="24"/>
        <v>2.6728799999999992E+19</v>
      </c>
      <c r="Y113" s="11">
        <f t="shared" si="25"/>
        <v>6.1789999999999992E-18</v>
      </c>
      <c r="Z113" s="11">
        <f t="shared" si="26"/>
        <v>4.5300000000000001E-4</v>
      </c>
      <c r="AA113" s="16">
        <f t="shared" si="27"/>
        <v>6.960839821500904E-2</v>
      </c>
      <c r="AB113" s="9">
        <f t="shared" si="17"/>
        <v>1.3269194433947809</v>
      </c>
      <c r="AC113" s="9">
        <f t="shared" si="18"/>
        <v>0.93039160178499103</v>
      </c>
      <c r="AD113" s="15">
        <f t="shared" si="19"/>
        <v>153.66092321194046</v>
      </c>
      <c r="AE113" s="3">
        <f t="shared" si="28"/>
        <v>743.95159999999976</v>
      </c>
      <c r="AF113" s="2">
        <f t="shared" si="29"/>
        <v>0.25</v>
      </c>
      <c r="AG113" s="9">
        <f t="shared" si="30"/>
        <v>4.9547398294759508E-2</v>
      </c>
      <c r="AH113" s="2">
        <f t="shared" si="31"/>
        <v>2.3975728177640985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46.3</v>
      </c>
      <c r="D114" s="15">
        <f>IF(C114&gt;0.5,Raw!D114*D$11,-999)</f>
        <v>47.1</v>
      </c>
      <c r="E114" s="9">
        <f>IF(Raw!$G114&gt;$C$8,IF(Raw!$Q114&gt;$C$8,IF(Raw!$N114&gt;$C$9,IF(Raw!$N114&lt;$A$9,IF(Raw!$X114&gt;$C$9,IF(Raw!$X114&lt;$A$9,Raw!H114,-999),-999),-999),-999),-999),-999)</f>
        <v>1.2914730000000001</v>
      </c>
      <c r="F114" s="9">
        <f>IF(Raw!$G114&gt;$C$8,IF(Raw!$Q114&gt;$C$8,IF(Raw!$N114&gt;$C$9,IF(Raw!$N114&lt;$A$9,IF(Raw!$X114&gt;$C$9,IF(Raw!$X114&lt;$A$9,Raw!I114,-999),-999),-999),-999),-999),-999)</f>
        <v>1.960232</v>
      </c>
      <c r="G114" s="9">
        <f>Raw!G114</f>
        <v>0.98438800000000004</v>
      </c>
      <c r="H114" s="9">
        <f>IF(Raw!$G114&gt;$C$8,IF(Raw!$Q114&gt;$C$8,IF(Raw!$N114&gt;$C$9,IF(Raw!$N114&lt;$A$9,IF(Raw!$X114&gt;$C$9,IF(Raw!$X114&lt;$A$9,Raw!L114,-999),-999),-999),-999),-999),-999)</f>
        <v>623.1</v>
      </c>
      <c r="I114" s="9">
        <f>IF(Raw!$G114&gt;$C$8,IF(Raw!$Q114&gt;$C$8,IF(Raw!$N114&gt;$C$9,IF(Raw!$N114&lt;$A$9,IF(Raw!$X114&gt;$C$9,IF(Raw!$X114&lt;$A$9,Raw!M114,-999),-999),-999),-999),-999),-999)</f>
        <v>0.13752300000000001</v>
      </c>
      <c r="J114" s="9">
        <f>IF(Raw!$G114&gt;$C$8,IF(Raw!$Q114&gt;$C$8,IF(Raw!$N114&gt;$C$9,IF(Raw!$N114&lt;$A$9,IF(Raw!$X114&gt;$C$9,IF(Raw!$X114&lt;$A$9,Raw!N114,-999),-999),-999),-999),-999),-999)</f>
        <v>579</v>
      </c>
      <c r="K114" s="9">
        <f>IF(Raw!$G114&gt;$C$8,IF(Raw!$Q114&gt;$C$8,IF(Raw!$N114&gt;$C$9,IF(Raw!$N114&lt;$A$9,IF(Raw!$X114&gt;$C$9,IF(Raw!$X114&lt;$A$9,Raw!R114,-999),-999),-999),-999),-999),-999)</f>
        <v>1.271188</v>
      </c>
      <c r="L114" s="9">
        <f>IF(Raw!$G114&gt;$C$8,IF(Raw!$Q114&gt;$C$8,IF(Raw!$N114&gt;$C$9,IF(Raw!$N114&lt;$A$9,IF(Raw!$X114&gt;$C$9,IF(Raw!$X114&lt;$A$9,Raw!S114,-999),-999),-999),-999),-999),-999)</f>
        <v>2.165648</v>
      </c>
      <c r="M114" s="9">
        <f>Raw!Q114</f>
        <v>0.99028099999999997</v>
      </c>
      <c r="N114" s="9">
        <f>IF(Raw!$G114&gt;$C$8,IF(Raw!$Q114&gt;$C$8,IF(Raw!$N114&gt;$C$9,IF(Raw!$N114&lt;$A$9,IF(Raw!$X114&gt;$C$9,IF(Raw!$X114&lt;$A$9,Raw!V114,-999),-999),-999),-999),-999),-999)</f>
        <v>571.20000000000005</v>
      </c>
      <c r="O114" s="9">
        <f>IF(Raw!$G114&gt;$C$8,IF(Raw!$Q114&gt;$C$8,IF(Raw!$N114&gt;$C$9,IF(Raw!$N114&lt;$A$9,IF(Raw!$X114&gt;$C$9,IF(Raw!$X114&lt;$A$9,Raw!W114,-999),-999),-999),-999),-999),-999)</f>
        <v>2.1999999999999999E-5</v>
      </c>
      <c r="P114" s="9">
        <f>IF(Raw!$G114&gt;$C$8,IF(Raw!$Q114&gt;$C$8,IF(Raw!$N114&gt;$C$9,IF(Raw!$N114&lt;$A$9,IF(Raw!$X114&gt;$C$9,IF(Raw!$X114&lt;$A$9,Raw!X114,-999),-999),-999),-999),-999),-999)</f>
        <v>410</v>
      </c>
      <c r="R114" s="9">
        <f t="shared" si="20"/>
        <v>0.66875899999999988</v>
      </c>
      <c r="S114" s="9">
        <f t="shared" si="21"/>
        <v>0.34116318884703439</v>
      </c>
      <c r="T114" s="9">
        <f t="shared" si="22"/>
        <v>0.89446000000000003</v>
      </c>
      <c r="U114" s="9">
        <f t="shared" si="23"/>
        <v>0.41302187613130115</v>
      </c>
      <c r="V114" s="15">
        <f t="shared" si="16"/>
        <v>0</v>
      </c>
      <c r="X114" s="11">
        <f t="shared" si="24"/>
        <v>2.8354199999999992E+19</v>
      </c>
      <c r="Y114" s="11">
        <f t="shared" si="25"/>
        <v>6.2310000000000002E-18</v>
      </c>
      <c r="Z114" s="11">
        <f t="shared" si="26"/>
        <v>5.7899999999999998E-4</v>
      </c>
      <c r="AA114" s="16">
        <f t="shared" si="27"/>
        <v>9.2801701768317577E-2</v>
      </c>
      <c r="AB114" s="9">
        <f t="shared" si="17"/>
        <v>1.3541954101636893</v>
      </c>
      <c r="AC114" s="9">
        <f t="shared" si="18"/>
        <v>0.90719829823168252</v>
      </c>
      <c r="AD114" s="15">
        <f t="shared" si="19"/>
        <v>160.27927766548808</v>
      </c>
      <c r="AE114" s="3">
        <f t="shared" si="28"/>
        <v>750.21239999999977</v>
      </c>
      <c r="AF114" s="2">
        <f t="shared" si="29"/>
        <v>0.25</v>
      </c>
      <c r="AG114" s="9">
        <f t="shared" si="30"/>
        <v>5.0922190743361261E-2</v>
      </c>
      <c r="AH114" s="2">
        <f t="shared" si="31"/>
        <v>2.4640983088751733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45.2</v>
      </c>
      <c r="D115" s="15">
        <f>IF(C115&gt;0.5,Raw!D115*D$11,-999)</f>
        <v>50.7</v>
      </c>
      <c r="E115" s="9">
        <f>IF(Raw!$G115&gt;$C$8,IF(Raw!$Q115&gt;$C$8,IF(Raw!$N115&gt;$C$9,IF(Raw!$N115&lt;$A$9,IF(Raw!$X115&gt;$C$9,IF(Raw!$X115&lt;$A$9,Raw!H115,-999),-999),-999),-999),-999),-999)</f>
        <v>1.3246340000000001</v>
      </c>
      <c r="F115" s="9">
        <f>IF(Raw!$G115&gt;$C$8,IF(Raw!$Q115&gt;$C$8,IF(Raw!$N115&gt;$C$9,IF(Raw!$N115&lt;$A$9,IF(Raw!$X115&gt;$C$9,IF(Raw!$X115&lt;$A$9,Raw!I115,-999),-999),-999),-999),-999),-999)</f>
        <v>2.004346</v>
      </c>
      <c r="G115" s="9">
        <f>Raw!G115</f>
        <v>0.99282300000000001</v>
      </c>
      <c r="H115" s="9">
        <f>IF(Raw!$G115&gt;$C$8,IF(Raw!$Q115&gt;$C$8,IF(Raw!$N115&gt;$C$9,IF(Raw!$N115&lt;$A$9,IF(Raw!$X115&gt;$C$9,IF(Raw!$X115&lt;$A$9,Raw!L115,-999),-999),-999),-999),-999),-999)</f>
        <v>601.79999999999995</v>
      </c>
      <c r="I115" s="9">
        <f>IF(Raw!$G115&gt;$C$8,IF(Raw!$Q115&gt;$C$8,IF(Raw!$N115&gt;$C$9,IF(Raw!$N115&lt;$A$9,IF(Raw!$X115&gt;$C$9,IF(Raw!$X115&lt;$A$9,Raw!M115,-999),-999),-999),-999),-999),-999)</f>
        <v>7.4799999999999997E-4</v>
      </c>
      <c r="J115" s="9">
        <f>IF(Raw!$G115&gt;$C$8,IF(Raw!$Q115&gt;$C$8,IF(Raw!$N115&gt;$C$9,IF(Raw!$N115&lt;$A$9,IF(Raw!$X115&gt;$C$9,IF(Raw!$X115&lt;$A$9,Raw!N115,-999),-999),-999),-999),-999),-999)</f>
        <v>395</v>
      </c>
      <c r="K115" s="9">
        <f>IF(Raw!$G115&gt;$C$8,IF(Raw!$Q115&gt;$C$8,IF(Raw!$N115&gt;$C$9,IF(Raw!$N115&lt;$A$9,IF(Raw!$X115&gt;$C$9,IF(Raw!$X115&lt;$A$9,Raw!R115,-999),-999),-999),-999),-999),-999)</f>
        <v>1.2969930000000001</v>
      </c>
      <c r="L115" s="9">
        <f>IF(Raw!$G115&gt;$C$8,IF(Raw!$Q115&gt;$C$8,IF(Raw!$N115&gt;$C$9,IF(Raw!$N115&lt;$A$9,IF(Raw!$X115&gt;$C$9,IF(Raw!$X115&lt;$A$9,Raw!S115,-999),-999),-999),-999),-999),-999)</f>
        <v>2.199112</v>
      </c>
      <c r="M115" s="9">
        <f>Raw!Q115</f>
        <v>0.99454900000000002</v>
      </c>
      <c r="N115" s="9">
        <f>IF(Raw!$G115&gt;$C$8,IF(Raw!$Q115&gt;$C$8,IF(Raw!$N115&gt;$C$9,IF(Raw!$N115&lt;$A$9,IF(Raw!$X115&gt;$C$9,IF(Raw!$X115&lt;$A$9,Raw!V115,-999),-999),-999),-999),-999),-999)</f>
        <v>565.6</v>
      </c>
      <c r="O115" s="9">
        <f>IF(Raw!$G115&gt;$C$8,IF(Raw!$Q115&gt;$C$8,IF(Raw!$N115&gt;$C$9,IF(Raw!$N115&lt;$A$9,IF(Raw!$X115&gt;$C$9,IF(Raw!$X115&lt;$A$9,Raw!W115,-999),-999),-999),-999),-999),-999)</f>
        <v>2.4000000000000001E-5</v>
      </c>
      <c r="P115" s="9">
        <f>IF(Raw!$G115&gt;$C$8,IF(Raw!$Q115&gt;$C$8,IF(Raw!$N115&gt;$C$9,IF(Raw!$N115&lt;$A$9,IF(Raw!$X115&gt;$C$9,IF(Raw!$X115&lt;$A$9,Raw!X115,-999),-999),-999),-999),-999),-999)</f>
        <v>344</v>
      </c>
      <c r="R115" s="9">
        <f t="shared" si="20"/>
        <v>0.67971199999999987</v>
      </c>
      <c r="S115" s="9">
        <f t="shared" si="21"/>
        <v>0.33911909420828534</v>
      </c>
      <c r="T115" s="9">
        <f t="shared" si="22"/>
        <v>0.90211899999999989</v>
      </c>
      <c r="U115" s="9">
        <f t="shared" si="23"/>
        <v>0.4102196704851776</v>
      </c>
      <c r="V115" s="15">
        <f t="shared" si="16"/>
        <v>0</v>
      </c>
      <c r="X115" s="11">
        <f t="shared" si="24"/>
        <v>3.0521399999999996E+19</v>
      </c>
      <c r="Y115" s="11">
        <f t="shared" si="25"/>
        <v>6.0179999999999991E-18</v>
      </c>
      <c r="Z115" s="11">
        <f t="shared" si="26"/>
        <v>3.9500000000000001E-4</v>
      </c>
      <c r="AA115" s="16">
        <f t="shared" si="27"/>
        <v>6.7644903091904102E-2</v>
      </c>
      <c r="AB115" s="9">
        <f t="shared" si="17"/>
        <v>1.3580167523323654</v>
      </c>
      <c r="AC115" s="9">
        <f t="shared" si="18"/>
        <v>0.93235509690809604</v>
      </c>
      <c r="AD115" s="15">
        <f t="shared" si="19"/>
        <v>171.2529192200104</v>
      </c>
      <c r="AE115" s="3">
        <f t="shared" si="28"/>
        <v>724.56719999999973</v>
      </c>
      <c r="AF115" s="2">
        <f t="shared" si="29"/>
        <v>0.25</v>
      </c>
      <c r="AG115" s="9">
        <f t="shared" si="30"/>
        <v>5.4039473916967236E-2</v>
      </c>
      <c r="AH115" s="2">
        <f t="shared" si="31"/>
        <v>2.6149420193329553</v>
      </c>
    </row>
    <row r="116" spans="1:34">
      <c r="A116" s="1">
        <f>Raw!A116</f>
        <v>103</v>
      </c>
      <c r="B116" s="14">
        <f>Raw!B116</f>
        <v>0.46335648148148145</v>
      </c>
      <c r="C116" s="15">
        <f>Raw!C116</f>
        <v>44.1</v>
      </c>
      <c r="D116" s="15">
        <f>IF(C116&gt;0.5,Raw!D116*D$11,-999)</f>
        <v>55.2</v>
      </c>
      <c r="E116" s="9">
        <f>IF(Raw!$G116&gt;$C$8,IF(Raw!$Q116&gt;$C$8,IF(Raw!$N116&gt;$C$9,IF(Raw!$N116&lt;$A$9,IF(Raw!$X116&gt;$C$9,IF(Raw!$X116&lt;$A$9,Raw!H116,-999),-999),-999),-999),-999),-999)</f>
        <v>1.3530450000000001</v>
      </c>
      <c r="F116" s="9">
        <f>IF(Raw!$G116&gt;$C$8,IF(Raw!$Q116&gt;$C$8,IF(Raw!$N116&gt;$C$9,IF(Raw!$N116&lt;$A$9,IF(Raw!$X116&gt;$C$9,IF(Raw!$X116&lt;$A$9,Raw!I116,-999),-999),-999),-999),-999),-999)</f>
        <v>2.0410810000000001</v>
      </c>
      <c r="G116" s="9">
        <f>Raw!G116</f>
        <v>0.98730799999999996</v>
      </c>
      <c r="H116" s="9">
        <f>IF(Raw!$G116&gt;$C$8,IF(Raw!$Q116&gt;$C$8,IF(Raw!$N116&gt;$C$9,IF(Raw!$N116&lt;$A$9,IF(Raw!$X116&gt;$C$9,IF(Raw!$X116&lt;$A$9,Raw!L116,-999),-999),-999),-999),-999),-999)</f>
        <v>566.5</v>
      </c>
      <c r="I116" s="9">
        <f>IF(Raw!$G116&gt;$C$8,IF(Raw!$Q116&gt;$C$8,IF(Raw!$N116&gt;$C$9,IF(Raw!$N116&lt;$A$9,IF(Raw!$X116&gt;$C$9,IF(Raw!$X116&lt;$A$9,Raw!M116,-999),-999),-999),-999),-999),-999)</f>
        <v>7.9999999999999996E-6</v>
      </c>
      <c r="J116" s="9">
        <f>IF(Raw!$G116&gt;$C$8,IF(Raw!$Q116&gt;$C$8,IF(Raw!$N116&gt;$C$9,IF(Raw!$N116&lt;$A$9,IF(Raw!$X116&gt;$C$9,IF(Raw!$X116&lt;$A$9,Raw!N116,-999),-999),-999),-999),-999),-999)</f>
        <v>537</v>
      </c>
      <c r="K116" s="9">
        <f>IF(Raw!$G116&gt;$C$8,IF(Raw!$Q116&gt;$C$8,IF(Raw!$N116&gt;$C$9,IF(Raw!$N116&lt;$A$9,IF(Raw!$X116&gt;$C$9,IF(Raw!$X116&lt;$A$9,Raw!R116,-999),-999),-999),-999),-999),-999)</f>
        <v>1.2981149999999999</v>
      </c>
      <c r="L116" s="9">
        <f>IF(Raw!$G116&gt;$C$8,IF(Raw!$Q116&gt;$C$8,IF(Raw!$N116&gt;$C$9,IF(Raw!$N116&lt;$A$9,IF(Raw!$X116&gt;$C$9,IF(Raw!$X116&lt;$A$9,Raw!S116,-999),-999),-999),-999),-999),-999)</f>
        <v>2.2083339999999998</v>
      </c>
      <c r="M116" s="9">
        <f>Raw!Q116</f>
        <v>0.99534999999999996</v>
      </c>
      <c r="N116" s="9">
        <f>IF(Raw!$G116&gt;$C$8,IF(Raw!$Q116&gt;$C$8,IF(Raw!$N116&gt;$C$9,IF(Raw!$N116&lt;$A$9,IF(Raw!$X116&gt;$C$9,IF(Raw!$X116&lt;$A$9,Raw!V116,-999),-999),-999),-999),-999),-999)</f>
        <v>609.20000000000005</v>
      </c>
      <c r="O116" s="9">
        <f>IF(Raw!$G116&gt;$C$8,IF(Raw!$Q116&gt;$C$8,IF(Raw!$N116&gt;$C$9,IF(Raw!$N116&lt;$A$9,IF(Raw!$X116&gt;$C$9,IF(Raw!$X116&lt;$A$9,Raw!W116,-999),-999),-999),-999),-999),-999)</f>
        <v>5.4724000000000002E-2</v>
      </c>
      <c r="P116" s="9">
        <f>IF(Raw!$G116&gt;$C$8,IF(Raw!$Q116&gt;$C$8,IF(Raw!$N116&gt;$C$9,IF(Raw!$N116&lt;$A$9,IF(Raw!$X116&gt;$C$9,IF(Raw!$X116&lt;$A$9,Raw!X116,-999),-999),-999),-999),-999),-999)</f>
        <v>393</v>
      </c>
      <c r="R116" s="9">
        <f t="shared" si="20"/>
        <v>0.68803600000000009</v>
      </c>
      <c r="S116" s="9">
        <f t="shared" si="21"/>
        <v>0.33709392228921831</v>
      </c>
      <c r="T116" s="9">
        <f t="shared" si="22"/>
        <v>0.91021899999999989</v>
      </c>
      <c r="U116" s="9">
        <f t="shared" si="23"/>
        <v>0.41217451707939107</v>
      </c>
      <c r="V116" s="15">
        <f t="shared" si="16"/>
        <v>0</v>
      </c>
      <c r="X116" s="11">
        <f t="shared" si="24"/>
        <v>3.3230399999999992E+19</v>
      </c>
      <c r="Y116" s="11">
        <f t="shared" si="25"/>
        <v>5.6649999999999995E-18</v>
      </c>
      <c r="Z116" s="11">
        <f t="shared" si="26"/>
        <v>5.3699999999999993E-4</v>
      </c>
      <c r="AA116" s="16">
        <f t="shared" si="27"/>
        <v>9.1809327475974339E-2</v>
      </c>
      <c r="AB116" s="9">
        <f t="shared" si="17"/>
        <v>1.3816815942458538</v>
      </c>
      <c r="AC116" s="9">
        <f t="shared" si="18"/>
        <v>0.90819067252402563</v>
      </c>
      <c r="AD116" s="15">
        <f t="shared" si="19"/>
        <v>170.96709027183303</v>
      </c>
      <c r="AE116" s="3">
        <f t="shared" si="28"/>
        <v>682.0659999999998</v>
      </c>
      <c r="AF116" s="2">
        <f t="shared" si="29"/>
        <v>0.25</v>
      </c>
      <c r="AG116" s="9">
        <f t="shared" si="30"/>
        <v>5.4206367591739572E-2</v>
      </c>
      <c r="AH116" s="2">
        <f t="shared" si="31"/>
        <v>2.6230179173994985</v>
      </c>
    </row>
    <row r="117" spans="1:34">
      <c r="A117" s="1">
        <f>Raw!A117</f>
        <v>104</v>
      </c>
      <c r="B117" s="14">
        <f>Raw!B117</f>
        <v>0.46341435185185187</v>
      </c>
      <c r="C117" s="15">
        <f>Raw!C117</f>
        <v>43</v>
      </c>
      <c r="D117" s="15">
        <f>IF(C117&gt;0.5,Raw!D117*D$11,-999)</f>
        <v>57</v>
      </c>
      <c r="E117" s="9">
        <f>IF(Raw!$G117&gt;$C$8,IF(Raw!$Q117&gt;$C$8,IF(Raw!$N117&gt;$C$9,IF(Raw!$N117&lt;$A$9,IF(Raw!$X117&gt;$C$9,IF(Raw!$X117&lt;$A$9,Raw!H117,-999),-999),-999),-999),-999),-999)</f>
        <v>1.323277</v>
      </c>
      <c r="F117" s="9">
        <f>IF(Raw!$G117&gt;$C$8,IF(Raw!$Q117&gt;$C$8,IF(Raw!$N117&gt;$C$9,IF(Raw!$N117&lt;$A$9,IF(Raw!$X117&gt;$C$9,IF(Raw!$X117&lt;$A$9,Raw!I117,-999),-999),-999),-999),-999),-999)</f>
        <v>1.9737070000000001</v>
      </c>
      <c r="G117" s="9">
        <f>Raw!G117</f>
        <v>0.98592599999999997</v>
      </c>
      <c r="H117" s="9">
        <f>IF(Raw!$G117&gt;$C$8,IF(Raw!$Q117&gt;$C$8,IF(Raw!$N117&gt;$C$9,IF(Raw!$N117&lt;$A$9,IF(Raw!$X117&gt;$C$9,IF(Raw!$X117&lt;$A$9,Raw!L117,-999),-999),-999),-999),-999),-999)</f>
        <v>628.4</v>
      </c>
      <c r="I117" s="9">
        <f>IF(Raw!$G117&gt;$C$8,IF(Raw!$Q117&gt;$C$8,IF(Raw!$N117&gt;$C$9,IF(Raw!$N117&lt;$A$9,IF(Raw!$X117&gt;$C$9,IF(Raw!$X117&lt;$A$9,Raw!M117,-999),-999),-999),-999),-999),-999)</f>
        <v>0.152002</v>
      </c>
      <c r="J117" s="9">
        <f>IF(Raw!$G117&gt;$C$8,IF(Raw!$Q117&gt;$C$8,IF(Raw!$N117&gt;$C$9,IF(Raw!$N117&lt;$A$9,IF(Raw!$X117&gt;$C$9,IF(Raw!$X117&lt;$A$9,Raw!N117,-999),-999),-999),-999),-999),-999)</f>
        <v>478</v>
      </c>
      <c r="K117" s="9">
        <f>IF(Raw!$G117&gt;$C$8,IF(Raw!$Q117&gt;$C$8,IF(Raw!$N117&gt;$C$9,IF(Raw!$N117&lt;$A$9,IF(Raw!$X117&gt;$C$9,IF(Raw!$X117&lt;$A$9,Raw!R117,-999),-999),-999),-999),-999),-999)</f>
        <v>1.307928</v>
      </c>
      <c r="L117" s="9">
        <f>IF(Raw!$G117&gt;$C$8,IF(Raw!$Q117&gt;$C$8,IF(Raw!$N117&gt;$C$9,IF(Raw!$N117&lt;$A$9,IF(Raw!$X117&gt;$C$9,IF(Raw!$X117&lt;$A$9,Raw!S117,-999),-999),-999),-999),-999),-999)</f>
        <v>2.264208</v>
      </c>
      <c r="M117" s="9">
        <f>Raw!Q117</f>
        <v>0.99200999999999995</v>
      </c>
      <c r="N117" s="9">
        <f>IF(Raw!$G117&gt;$C$8,IF(Raw!$Q117&gt;$C$8,IF(Raw!$N117&gt;$C$9,IF(Raw!$N117&lt;$A$9,IF(Raw!$X117&gt;$C$9,IF(Raw!$X117&lt;$A$9,Raw!V117,-999),-999),-999),-999),-999),-999)</f>
        <v>569.79999999999995</v>
      </c>
      <c r="O117" s="9">
        <f>IF(Raw!$G117&gt;$C$8,IF(Raw!$Q117&gt;$C$8,IF(Raw!$N117&gt;$C$9,IF(Raw!$N117&lt;$A$9,IF(Raw!$X117&gt;$C$9,IF(Raw!$X117&lt;$A$9,Raw!W117,-999),-999),-999),-999),-999),-999)</f>
        <v>3.4999999999999997E-5</v>
      </c>
      <c r="P117" s="9">
        <f>IF(Raw!$G117&gt;$C$8,IF(Raw!$Q117&gt;$C$8,IF(Raw!$N117&gt;$C$9,IF(Raw!$N117&lt;$A$9,IF(Raw!$X117&gt;$C$9,IF(Raw!$X117&lt;$A$9,Raw!X117,-999),-999),-999),-999),-999),-999)</f>
        <v>402</v>
      </c>
      <c r="R117" s="9">
        <f t="shared" si="20"/>
        <v>0.65043000000000006</v>
      </c>
      <c r="S117" s="9">
        <f t="shared" si="21"/>
        <v>0.32954739482608109</v>
      </c>
      <c r="T117" s="9">
        <f t="shared" si="22"/>
        <v>0.95628000000000002</v>
      </c>
      <c r="U117" s="9">
        <f t="shared" si="23"/>
        <v>0.42234635687180683</v>
      </c>
      <c r="V117" s="15">
        <f t="shared" si="16"/>
        <v>0</v>
      </c>
      <c r="X117" s="11">
        <f t="shared" si="24"/>
        <v>3.4313999999999992E+19</v>
      </c>
      <c r="Y117" s="11">
        <f t="shared" si="25"/>
        <v>6.2839999999999991E-18</v>
      </c>
      <c r="Z117" s="11">
        <f t="shared" si="26"/>
        <v>4.7799999999999996E-4</v>
      </c>
      <c r="AA117" s="16">
        <f t="shared" si="27"/>
        <v>9.3439832839189135E-2</v>
      </c>
      <c r="AB117" s="9">
        <f t="shared" si="17"/>
        <v>1.3972826433474599</v>
      </c>
      <c r="AC117" s="9">
        <f t="shared" si="18"/>
        <v>0.90656016716081078</v>
      </c>
      <c r="AD117" s="15">
        <f t="shared" si="19"/>
        <v>195.48082183930782</v>
      </c>
      <c r="AE117" s="3">
        <f t="shared" si="28"/>
        <v>756.5935999999997</v>
      </c>
      <c r="AF117" s="2">
        <f t="shared" si="29"/>
        <v>0.25</v>
      </c>
      <c r="AG117" s="9">
        <f t="shared" si="30"/>
        <v>6.350816380164491E-2</v>
      </c>
      <c r="AH117" s="2">
        <f t="shared" si="31"/>
        <v>3.0731269951067928</v>
      </c>
    </row>
    <row r="118" spans="1:34">
      <c r="A118" s="1">
        <f>Raw!A118</f>
        <v>105</v>
      </c>
      <c r="B118" s="14">
        <f>Raw!B118</f>
        <v>0.46347222222222223</v>
      </c>
      <c r="C118" s="15">
        <f>Raw!C118</f>
        <v>41.7</v>
      </c>
      <c r="D118" s="15">
        <f>IF(C118&gt;0.5,Raw!D118*D$11,-999)</f>
        <v>57</v>
      </c>
      <c r="E118" s="9">
        <f>IF(Raw!$G118&gt;$C$8,IF(Raw!$Q118&gt;$C$8,IF(Raw!$N118&gt;$C$9,IF(Raw!$N118&lt;$A$9,IF(Raw!$X118&gt;$C$9,IF(Raw!$X118&lt;$A$9,Raw!H118,-999),-999),-999),-999),-999),-999)</f>
        <v>1.340014</v>
      </c>
      <c r="F118" s="9">
        <f>IF(Raw!$G118&gt;$C$8,IF(Raw!$Q118&gt;$C$8,IF(Raw!$N118&gt;$C$9,IF(Raw!$N118&lt;$A$9,IF(Raw!$X118&gt;$C$9,IF(Raw!$X118&lt;$A$9,Raw!I118,-999),-999),-999),-999),-999),-999)</f>
        <v>2.0369269999999999</v>
      </c>
      <c r="G118" s="9">
        <f>Raw!G118</f>
        <v>0.98949900000000002</v>
      </c>
      <c r="H118" s="9">
        <f>IF(Raw!$G118&gt;$C$8,IF(Raw!$Q118&gt;$C$8,IF(Raw!$N118&gt;$C$9,IF(Raw!$N118&lt;$A$9,IF(Raw!$X118&gt;$C$9,IF(Raw!$X118&lt;$A$9,Raw!L118,-999),-999),-999),-999),-999),-999)</f>
        <v>605.9</v>
      </c>
      <c r="I118" s="9">
        <f>IF(Raw!$G118&gt;$C$8,IF(Raw!$Q118&gt;$C$8,IF(Raw!$N118&gt;$C$9,IF(Raw!$N118&lt;$A$9,IF(Raw!$X118&gt;$C$9,IF(Raw!$X118&lt;$A$9,Raw!M118,-999),-999),-999),-999),-999),-999)</f>
        <v>2.8E-5</v>
      </c>
      <c r="J118" s="9">
        <f>IF(Raw!$G118&gt;$C$8,IF(Raw!$Q118&gt;$C$8,IF(Raw!$N118&gt;$C$9,IF(Raw!$N118&lt;$A$9,IF(Raw!$X118&gt;$C$9,IF(Raw!$X118&lt;$A$9,Raw!N118,-999),-999),-999),-999),-999),-999)</f>
        <v>326</v>
      </c>
      <c r="K118" s="9">
        <f>IF(Raw!$G118&gt;$C$8,IF(Raw!$Q118&gt;$C$8,IF(Raw!$N118&gt;$C$9,IF(Raw!$N118&lt;$A$9,IF(Raw!$X118&gt;$C$9,IF(Raw!$X118&lt;$A$9,Raw!R118,-999),-999),-999),-999),-999),-999)</f>
        <v>1.268208</v>
      </c>
      <c r="L118" s="9">
        <f>IF(Raw!$G118&gt;$C$8,IF(Raw!$Q118&gt;$C$8,IF(Raw!$N118&gt;$C$9,IF(Raw!$N118&lt;$A$9,IF(Raw!$X118&gt;$C$9,IF(Raw!$X118&lt;$A$9,Raw!S118,-999),-999),-999),-999),-999),-999)</f>
        <v>2.187643</v>
      </c>
      <c r="M118" s="9">
        <f>Raw!Q118</f>
        <v>0.99373299999999998</v>
      </c>
      <c r="N118" s="9">
        <f>IF(Raw!$G118&gt;$C$8,IF(Raw!$Q118&gt;$C$8,IF(Raw!$N118&gt;$C$9,IF(Raw!$N118&lt;$A$9,IF(Raw!$X118&gt;$C$9,IF(Raw!$X118&lt;$A$9,Raw!V118,-999),-999),-999),-999),-999),-999)</f>
        <v>559.4</v>
      </c>
      <c r="O118" s="9">
        <f>IF(Raw!$G118&gt;$C$8,IF(Raw!$Q118&gt;$C$8,IF(Raw!$N118&gt;$C$9,IF(Raw!$N118&lt;$A$9,IF(Raw!$X118&gt;$C$9,IF(Raw!$X118&lt;$A$9,Raw!W118,-999),-999),-999),-999),-999),-999)</f>
        <v>3.1000000000000001E-5</v>
      </c>
      <c r="P118" s="9">
        <f>IF(Raw!$G118&gt;$C$8,IF(Raw!$Q118&gt;$C$8,IF(Raw!$N118&gt;$C$9,IF(Raw!$N118&lt;$A$9,IF(Raw!$X118&gt;$C$9,IF(Raw!$X118&lt;$A$9,Raw!X118,-999),-999),-999),-999),-999),-999)</f>
        <v>392</v>
      </c>
      <c r="R118" s="9">
        <f t="shared" si="20"/>
        <v>0.69691299999999989</v>
      </c>
      <c r="S118" s="9">
        <f t="shared" si="21"/>
        <v>0.34213940902153095</v>
      </c>
      <c r="T118" s="9">
        <f t="shared" si="22"/>
        <v>0.919435</v>
      </c>
      <c r="U118" s="9">
        <f t="shared" si="23"/>
        <v>0.42028566818260565</v>
      </c>
      <c r="V118" s="15">
        <f t="shared" si="16"/>
        <v>0</v>
      </c>
      <c r="X118" s="11">
        <f t="shared" si="24"/>
        <v>3.4313999999999992E+19</v>
      </c>
      <c r="Y118" s="11">
        <f t="shared" si="25"/>
        <v>6.0589999999999991E-18</v>
      </c>
      <c r="Z118" s="11">
        <f t="shared" si="26"/>
        <v>3.2600000000000001E-4</v>
      </c>
      <c r="AA118" s="16">
        <f t="shared" si="27"/>
        <v>6.3475898626493138E-2</v>
      </c>
      <c r="AB118" s="9">
        <f t="shared" si="17"/>
        <v>1.3265699628536498</v>
      </c>
      <c r="AC118" s="9">
        <f t="shared" si="18"/>
        <v>0.93652410137350672</v>
      </c>
      <c r="AD118" s="15">
        <f t="shared" si="19"/>
        <v>194.71134548004028</v>
      </c>
      <c r="AE118" s="3">
        <f t="shared" si="28"/>
        <v>729.50359999999966</v>
      </c>
      <c r="AF118" s="2">
        <f t="shared" si="29"/>
        <v>0.25</v>
      </c>
      <c r="AG118" s="9">
        <f t="shared" si="30"/>
        <v>6.2949529182933006E-2</v>
      </c>
      <c r="AH118" s="2">
        <f t="shared" si="31"/>
        <v>3.0460949566349091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40.6</v>
      </c>
      <c r="D119" s="15">
        <f>IF(C119&gt;0.5,Raw!D119*D$11,-999)</f>
        <v>61.5</v>
      </c>
      <c r="E119" s="9">
        <f>IF(Raw!$G119&gt;$C$8,IF(Raw!$Q119&gt;$C$8,IF(Raw!$N119&gt;$C$9,IF(Raw!$N119&lt;$A$9,IF(Raw!$X119&gt;$C$9,IF(Raw!$X119&lt;$A$9,Raw!H119,-999),-999),-999),-999),-999),-999)</f>
        <v>1.365192</v>
      </c>
      <c r="F119" s="9">
        <f>IF(Raw!$G119&gt;$C$8,IF(Raw!$Q119&gt;$C$8,IF(Raw!$N119&gt;$C$9,IF(Raw!$N119&lt;$A$9,IF(Raw!$X119&gt;$C$9,IF(Raw!$X119&lt;$A$9,Raw!I119,-999),-999),-999),-999),-999),-999)</f>
        <v>2.0732949999999999</v>
      </c>
      <c r="G119" s="9">
        <f>Raw!G119</f>
        <v>0.98700900000000003</v>
      </c>
      <c r="H119" s="9">
        <f>IF(Raw!$G119&gt;$C$8,IF(Raw!$Q119&gt;$C$8,IF(Raw!$N119&gt;$C$9,IF(Raw!$N119&lt;$A$9,IF(Raw!$X119&gt;$C$9,IF(Raw!$X119&lt;$A$9,Raw!L119,-999),-999),-999),-999),-999),-999)</f>
        <v>569.79999999999995</v>
      </c>
      <c r="I119" s="9">
        <f>IF(Raw!$G119&gt;$C$8,IF(Raw!$Q119&gt;$C$8,IF(Raw!$N119&gt;$C$9,IF(Raw!$N119&lt;$A$9,IF(Raw!$X119&gt;$C$9,IF(Raw!$X119&lt;$A$9,Raw!M119,-999),-999),-999),-999),-999),-999)</f>
        <v>6.1242999999999999E-2</v>
      </c>
      <c r="J119" s="9">
        <f>IF(Raw!$G119&gt;$C$8,IF(Raw!$Q119&gt;$C$8,IF(Raw!$N119&gt;$C$9,IF(Raw!$N119&lt;$A$9,IF(Raw!$X119&gt;$C$9,IF(Raw!$X119&lt;$A$9,Raw!N119,-999),-999),-999),-999),-999),-999)</f>
        <v>416</v>
      </c>
      <c r="K119" s="9">
        <f>IF(Raw!$G119&gt;$C$8,IF(Raw!$Q119&gt;$C$8,IF(Raw!$N119&gt;$C$9,IF(Raw!$N119&lt;$A$9,IF(Raw!$X119&gt;$C$9,IF(Raw!$X119&lt;$A$9,Raw!R119,-999),-999),-999),-999),-999),-999)</f>
        <v>1.300451</v>
      </c>
      <c r="L119" s="9">
        <f>IF(Raw!$G119&gt;$C$8,IF(Raw!$Q119&gt;$C$8,IF(Raw!$N119&gt;$C$9,IF(Raw!$N119&lt;$A$9,IF(Raw!$X119&gt;$C$9,IF(Raw!$X119&lt;$A$9,Raw!S119,-999),-999),-999),-999),-999),-999)</f>
        <v>2.2420309999999999</v>
      </c>
      <c r="M119" s="9">
        <f>Raw!Q119</f>
        <v>0.99308099999999999</v>
      </c>
      <c r="N119" s="9">
        <f>IF(Raw!$G119&gt;$C$8,IF(Raw!$Q119&gt;$C$8,IF(Raw!$N119&gt;$C$9,IF(Raw!$N119&lt;$A$9,IF(Raw!$X119&gt;$C$9,IF(Raw!$X119&lt;$A$9,Raw!V119,-999),-999),-999),-999),-999),-999)</f>
        <v>563.9</v>
      </c>
      <c r="O119" s="9">
        <f>IF(Raw!$G119&gt;$C$8,IF(Raw!$Q119&gt;$C$8,IF(Raw!$N119&gt;$C$9,IF(Raw!$N119&lt;$A$9,IF(Raw!$X119&gt;$C$9,IF(Raw!$X119&lt;$A$9,Raw!W119,-999),-999),-999),-999),-999),-999)</f>
        <v>2.4000000000000001E-5</v>
      </c>
      <c r="P119" s="9">
        <f>IF(Raw!$G119&gt;$C$8,IF(Raw!$Q119&gt;$C$8,IF(Raw!$N119&gt;$C$9,IF(Raw!$N119&lt;$A$9,IF(Raw!$X119&gt;$C$9,IF(Raw!$X119&lt;$A$9,Raw!X119,-999),-999),-999),-999),-999),-999)</f>
        <v>358</v>
      </c>
      <c r="R119" s="9">
        <f t="shared" si="20"/>
        <v>0.70810299999999993</v>
      </c>
      <c r="S119" s="9">
        <f t="shared" si="21"/>
        <v>0.34153509269062049</v>
      </c>
      <c r="T119" s="9">
        <f t="shared" si="22"/>
        <v>0.94157999999999986</v>
      </c>
      <c r="U119" s="9">
        <f t="shared" si="23"/>
        <v>0.41996743131562403</v>
      </c>
      <c r="V119" s="15">
        <f t="shared" si="16"/>
        <v>0</v>
      </c>
      <c r="X119" s="11">
        <f t="shared" si="24"/>
        <v>3.7022999999999992E+19</v>
      </c>
      <c r="Y119" s="11">
        <f t="shared" si="25"/>
        <v>5.6979999999999993E-18</v>
      </c>
      <c r="Z119" s="11">
        <f t="shared" si="26"/>
        <v>4.1599999999999997E-4</v>
      </c>
      <c r="AA119" s="16">
        <f t="shared" si="27"/>
        <v>8.0677985007433076E-2</v>
      </c>
      <c r="AB119" s="9">
        <f t="shared" si="17"/>
        <v>1.3764157771232988</v>
      </c>
      <c r="AC119" s="9">
        <f t="shared" si="18"/>
        <v>0.91932201499256705</v>
      </c>
      <c r="AD119" s="15">
        <f t="shared" si="19"/>
        <v>193.93746396017571</v>
      </c>
      <c r="AE119" s="3">
        <f t="shared" si="28"/>
        <v>686.03919999999971</v>
      </c>
      <c r="AF119" s="2">
        <f t="shared" si="29"/>
        <v>0.25</v>
      </c>
      <c r="AG119" s="9">
        <f t="shared" si="30"/>
        <v>6.2651860442478002E-2</v>
      </c>
      <c r="AH119" s="2">
        <f t="shared" si="31"/>
        <v>3.0316909211986331</v>
      </c>
    </row>
    <row r="120" spans="1:34">
      <c r="A120" s="1">
        <f>Raw!A120</f>
        <v>107</v>
      </c>
      <c r="B120" s="14">
        <f>Raw!B120</f>
        <v>0.46358796296296295</v>
      </c>
      <c r="C120" s="15">
        <f>Raw!C120</f>
        <v>39.299999999999997</v>
      </c>
      <c r="D120" s="15">
        <f>IF(C120&gt;0.5,Raw!D120*D$11,-999)</f>
        <v>62.5</v>
      </c>
      <c r="E120" s="9">
        <f>IF(Raw!$G120&gt;$C$8,IF(Raw!$Q120&gt;$C$8,IF(Raw!$N120&gt;$C$9,IF(Raw!$N120&lt;$A$9,IF(Raw!$X120&gt;$C$9,IF(Raw!$X120&lt;$A$9,Raw!H120,-999),-999),-999),-999),-999),-999)</f>
        <v>1.354287</v>
      </c>
      <c r="F120" s="9">
        <f>IF(Raw!$G120&gt;$C$8,IF(Raw!$Q120&gt;$C$8,IF(Raw!$N120&gt;$C$9,IF(Raw!$N120&lt;$A$9,IF(Raw!$X120&gt;$C$9,IF(Raw!$X120&lt;$A$9,Raw!I120,-999),-999),-999),-999),-999),-999)</f>
        <v>2.0004960000000001</v>
      </c>
      <c r="G120" s="9">
        <f>Raw!G120</f>
        <v>0.98552799999999996</v>
      </c>
      <c r="H120" s="9">
        <f>IF(Raw!$G120&gt;$C$8,IF(Raw!$Q120&gt;$C$8,IF(Raw!$N120&gt;$C$9,IF(Raw!$N120&lt;$A$9,IF(Raw!$X120&gt;$C$9,IF(Raw!$X120&lt;$A$9,Raw!L120,-999),-999),-999),-999),-999),-999)</f>
        <v>572</v>
      </c>
      <c r="I120" s="9">
        <f>IF(Raw!$G120&gt;$C$8,IF(Raw!$Q120&gt;$C$8,IF(Raw!$N120&gt;$C$9,IF(Raw!$N120&lt;$A$9,IF(Raw!$X120&gt;$C$9,IF(Raw!$X120&lt;$A$9,Raw!M120,-999),-999),-999),-999),-999),-999)</f>
        <v>1.5999999999999999E-5</v>
      </c>
      <c r="J120" s="9">
        <f>IF(Raw!$G120&gt;$C$8,IF(Raw!$Q120&gt;$C$8,IF(Raw!$N120&gt;$C$9,IF(Raw!$N120&lt;$A$9,IF(Raw!$X120&gt;$C$9,IF(Raw!$X120&lt;$A$9,Raw!N120,-999),-999),-999),-999),-999),-999)</f>
        <v>419</v>
      </c>
      <c r="K120" s="9">
        <f>IF(Raw!$G120&gt;$C$8,IF(Raw!$Q120&gt;$C$8,IF(Raw!$N120&gt;$C$9,IF(Raw!$N120&lt;$A$9,IF(Raw!$X120&gt;$C$9,IF(Raw!$X120&lt;$A$9,Raw!R120,-999),-999),-999),-999),-999),-999)</f>
        <v>1.3357760000000001</v>
      </c>
      <c r="L120" s="9">
        <f>IF(Raw!$G120&gt;$C$8,IF(Raw!$Q120&gt;$C$8,IF(Raw!$N120&gt;$C$9,IF(Raw!$N120&lt;$A$9,IF(Raw!$X120&gt;$C$9,IF(Raw!$X120&lt;$A$9,Raw!S120,-999),-999),-999),-999),-999),-999)</f>
        <v>2.256256</v>
      </c>
      <c r="M120" s="9">
        <f>Raw!Q120</f>
        <v>0.99356299999999997</v>
      </c>
      <c r="N120" s="9">
        <f>IF(Raw!$G120&gt;$C$8,IF(Raw!$Q120&gt;$C$8,IF(Raw!$N120&gt;$C$9,IF(Raw!$N120&lt;$A$9,IF(Raw!$X120&gt;$C$9,IF(Raw!$X120&lt;$A$9,Raw!V120,-999),-999),-999),-999),-999),-999)</f>
        <v>567.79999999999995</v>
      </c>
      <c r="O120" s="9">
        <f>IF(Raw!$G120&gt;$C$8,IF(Raw!$Q120&gt;$C$8,IF(Raw!$N120&gt;$C$9,IF(Raw!$N120&lt;$A$9,IF(Raw!$X120&gt;$C$9,IF(Raw!$X120&lt;$A$9,Raw!W120,-999),-999),-999),-999),-999),-999)</f>
        <v>1.5999999999999999E-5</v>
      </c>
      <c r="P120" s="9">
        <f>IF(Raw!$G120&gt;$C$8,IF(Raw!$Q120&gt;$C$8,IF(Raw!$N120&gt;$C$9,IF(Raw!$N120&lt;$A$9,IF(Raw!$X120&gt;$C$9,IF(Raw!$X120&lt;$A$9,Raw!X120,-999),-999),-999),-999),-999),-999)</f>
        <v>463</v>
      </c>
      <c r="R120" s="9">
        <f t="shared" si="20"/>
        <v>0.64620900000000003</v>
      </c>
      <c r="S120" s="9">
        <f t="shared" si="21"/>
        <v>0.32302438995129207</v>
      </c>
      <c r="T120" s="9">
        <f t="shared" si="22"/>
        <v>0.92047999999999996</v>
      </c>
      <c r="U120" s="9">
        <f t="shared" si="23"/>
        <v>0.4079678901684915</v>
      </c>
      <c r="V120" s="15">
        <f t="shared" si="16"/>
        <v>0</v>
      </c>
      <c r="X120" s="11">
        <f t="shared" si="24"/>
        <v>3.7624999999999992E+19</v>
      </c>
      <c r="Y120" s="11">
        <f t="shared" si="25"/>
        <v>5.7199999999999996E-18</v>
      </c>
      <c r="Z120" s="11">
        <f t="shared" si="26"/>
        <v>4.1899999999999999E-4</v>
      </c>
      <c r="AA120" s="16">
        <f t="shared" si="27"/>
        <v>8.2716149213775125E-2</v>
      </c>
      <c r="AB120" s="9">
        <f t="shared" si="17"/>
        <v>1.4119145610282957</v>
      </c>
      <c r="AC120" s="9">
        <f t="shared" si="18"/>
        <v>0.91728385078622499</v>
      </c>
      <c r="AD120" s="15">
        <f t="shared" si="19"/>
        <v>197.41324394695735</v>
      </c>
      <c r="AE120" s="3">
        <f t="shared" si="28"/>
        <v>688.68799999999976</v>
      </c>
      <c r="AF120" s="2">
        <f t="shared" si="29"/>
        <v>0.25</v>
      </c>
      <c r="AG120" s="9">
        <f t="shared" si="30"/>
        <v>6.1952511249506091E-2</v>
      </c>
      <c r="AH120" s="2">
        <f t="shared" si="31"/>
        <v>2.9978497777097317</v>
      </c>
    </row>
    <row r="121" spans="1:34">
      <c r="A121" s="1">
        <f>Raw!A121</f>
        <v>108</v>
      </c>
      <c r="B121" s="14">
        <f>Raw!B121</f>
        <v>0.46363425925925927</v>
      </c>
      <c r="C121" s="15">
        <f>Raw!C121</f>
        <v>38.4</v>
      </c>
      <c r="D121" s="15">
        <f>IF(C121&gt;0.5,Raw!D121*D$11,-999)</f>
        <v>57.9</v>
      </c>
      <c r="E121" s="9">
        <f>IF(Raw!$G121&gt;$C$8,IF(Raw!$Q121&gt;$C$8,IF(Raw!$N121&gt;$C$9,IF(Raw!$N121&lt;$A$9,IF(Raw!$X121&gt;$C$9,IF(Raw!$X121&lt;$A$9,Raw!H121,-999),-999),-999),-999),-999),-999)</f>
        <v>1.380997</v>
      </c>
      <c r="F121" s="9">
        <f>IF(Raw!$G121&gt;$C$8,IF(Raw!$Q121&gt;$C$8,IF(Raw!$N121&gt;$C$9,IF(Raw!$N121&lt;$A$9,IF(Raw!$X121&gt;$C$9,IF(Raw!$X121&lt;$A$9,Raw!I121,-999),-999),-999),-999),-999),-999)</f>
        <v>2.054818</v>
      </c>
      <c r="G121" s="9">
        <f>Raw!G121</f>
        <v>0.98810500000000001</v>
      </c>
      <c r="H121" s="9">
        <f>IF(Raw!$G121&gt;$C$8,IF(Raw!$Q121&gt;$C$8,IF(Raw!$N121&gt;$C$9,IF(Raw!$N121&lt;$A$9,IF(Raw!$X121&gt;$C$9,IF(Raw!$X121&lt;$A$9,Raw!L121,-999),-999),-999),-999),-999),-999)</f>
        <v>575.79999999999995</v>
      </c>
      <c r="I121" s="9">
        <f>IF(Raw!$G121&gt;$C$8,IF(Raw!$Q121&gt;$C$8,IF(Raw!$N121&gt;$C$9,IF(Raw!$N121&lt;$A$9,IF(Raw!$X121&gt;$C$9,IF(Raw!$X121&lt;$A$9,Raw!M121,-999),-999),-999),-999),-999),-999)</f>
        <v>4.1225999999999999E-2</v>
      </c>
      <c r="J121" s="9">
        <f>IF(Raw!$G121&gt;$C$8,IF(Raw!$Q121&gt;$C$8,IF(Raw!$N121&gt;$C$9,IF(Raw!$N121&lt;$A$9,IF(Raw!$X121&gt;$C$9,IF(Raw!$X121&lt;$A$9,Raw!N121,-999),-999),-999),-999),-999),-999)</f>
        <v>359</v>
      </c>
      <c r="K121" s="9">
        <f>IF(Raw!$G121&gt;$C$8,IF(Raw!$Q121&gt;$C$8,IF(Raw!$N121&gt;$C$9,IF(Raw!$N121&lt;$A$9,IF(Raw!$X121&gt;$C$9,IF(Raw!$X121&lt;$A$9,Raw!R121,-999),-999),-999),-999),-999),-999)</f>
        <v>1.322713</v>
      </c>
      <c r="L121" s="9">
        <f>IF(Raw!$G121&gt;$C$8,IF(Raw!$Q121&gt;$C$8,IF(Raw!$N121&gt;$C$9,IF(Raw!$N121&lt;$A$9,IF(Raw!$X121&gt;$C$9,IF(Raw!$X121&lt;$A$9,Raw!S121,-999),-999),-999),-999),-999),-999)</f>
        <v>2.2471049999999999</v>
      </c>
      <c r="M121" s="9">
        <f>Raw!Q121</f>
        <v>0.99281699999999995</v>
      </c>
      <c r="N121" s="9">
        <f>IF(Raw!$G121&gt;$C$8,IF(Raw!$Q121&gt;$C$8,IF(Raw!$N121&gt;$C$9,IF(Raw!$N121&lt;$A$9,IF(Raw!$X121&gt;$C$9,IF(Raw!$X121&lt;$A$9,Raw!V121,-999),-999),-999),-999),-999),-999)</f>
        <v>553.4</v>
      </c>
      <c r="O121" s="9">
        <f>IF(Raw!$G121&gt;$C$8,IF(Raw!$Q121&gt;$C$8,IF(Raw!$N121&gt;$C$9,IF(Raw!$N121&lt;$A$9,IF(Raw!$X121&gt;$C$9,IF(Raw!$X121&lt;$A$9,Raw!W121,-999),-999),-999),-999),-999),-999)</f>
        <v>1.2744999999999999E-2</v>
      </c>
      <c r="P121" s="9">
        <f>IF(Raw!$G121&gt;$C$8,IF(Raw!$Q121&gt;$C$8,IF(Raw!$N121&gt;$C$9,IF(Raw!$N121&lt;$A$9,IF(Raw!$X121&gt;$C$9,IF(Raw!$X121&lt;$A$9,Raw!X121,-999),-999),-999),-999),-999),-999)</f>
        <v>378</v>
      </c>
      <c r="R121" s="9">
        <f t="shared" si="20"/>
        <v>0.673821</v>
      </c>
      <c r="S121" s="9">
        <f t="shared" si="21"/>
        <v>0.32792247293920923</v>
      </c>
      <c r="T121" s="9">
        <f t="shared" si="22"/>
        <v>0.92439199999999988</v>
      </c>
      <c r="U121" s="9">
        <f t="shared" si="23"/>
        <v>0.41137018519383828</v>
      </c>
      <c r="V121" s="15">
        <f t="shared" si="16"/>
        <v>0</v>
      </c>
      <c r="X121" s="11">
        <f t="shared" si="24"/>
        <v>3.4855799999999996E+19</v>
      </c>
      <c r="Y121" s="11">
        <f t="shared" si="25"/>
        <v>5.7579999999999989E-18</v>
      </c>
      <c r="Z121" s="11">
        <f t="shared" si="26"/>
        <v>3.59E-4</v>
      </c>
      <c r="AA121" s="16">
        <f t="shared" si="27"/>
        <v>6.720872250501439E-2</v>
      </c>
      <c r="AB121" s="9">
        <f t="shared" si="17"/>
        <v>1.3848402054138553</v>
      </c>
      <c r="AC121" s="9">
        <f t="shared" si="18"/>
        <v>0.93279127749498558</v>
      </c>
      <c r="AD121" s="15">
        <f t="shared" si="19"/>
        <v>187.21092619781169</v>
      </c>
      <c r="AE121" s="3">
        <f t="shared" si="28"/>
        <v>693.26319999999964</v>
      </c>
      <c r="AF121" s="2">
        <f t="shared" si="29"/>
        <v>0.25</v>
      </c>
      <c r="AG121" s="9">
        <f t="shared" si="30"/>
        <v>5.9240764138695209E-2</v>
      </c>
      <c r="AH121" s="2">
        <f t="shared" si="31"/>
        <v>2.8666297462793802</v>
      </c>
    </row>
    <row r="122" spans="1:34">
      <c r="A122" s="1">
        <f>Raw!A122</f>
        <v>109</v>
      </c>
      <c r="B122" s="14">
        <f>Raw!B122</f>
        <v>0.46369212962962963</v>
      </c>
      <c r="C122" s="15">
        <f>Raw!C122</f>
        <v>37</v>
      </c>
      <c r="D122" s="15">
        <f>IF(C122&gt;0.5,Raw!D122*D$11,-999)</f>
        <v>61.5</v>
      </c>
      <c r="E122" s="9">
        <f>IF(Raw!$G122&gt;$C$8,IF(Raw!$Q122&gt;$C$8,IF(Raw!$N122&gt;$C$9,IF(Raw!$N122&lt;$A$9,IF(Raw!$X122&gt;$C$9,IF(Raw!$X122&lt;$A$9,Raw!H122,-999),-999),-999),-999),-999),-999)</f>
        <v>1.3832599999999999</v>
      </c>
      <c r="F122" s="9">
        <f>IF(Raw!$G122&gt;$C$8,IF(Raw!$Q122&gt;$C$8,IF(Raw!$N122&gt;$C$9,IF(Raw!$N122&lt;$A$9,IF(Raw!$X122&gt;$C$9,IF(Raw!$X122&lt;$A$9,Raw!I122,-999),-999),-999),-999),-999),-999)</f>
        <v>2.0862340000000001</v>
      </c>
      <c r="G122" s="9">
        <f>Raw!G122</f>
        <v>0.98638000000000003</v>
      </c>
      <c r="H122" s="9">
        <f>IF(Raw!$G122&gt;$C$8,IF(Raw!$Q122&gt;$C$8,IF(Raw!$N122&gt;$C$9,IF(Raw!$N122&lt;$A$9,IF(Raw!$X122&gt;$C$9,IF(Raw!$X122&lt;$A$9,Raw!L122,-999),-999),-999),-999),-999),-999)</f>
        <v>582.6</v>
      </c>
      <c r="I122" s="9">
        <f>IF(Raw!$G122&gt;$C$8,IF(Raw!$Q122&gt;$C$8,IF(Raw!$N122&gt;$C$9,IF(Raw!$N122&lt;$A$9,IF(Raw!$X122&gt;$C$9,IF(Raw!$X122&lt;$A$9,Raw!M122,-999),-999),-999),-999),-999),-999)</f>
        <v>5.3997999999999997E-2</v>
      </c>
      <c r="J122" s="9">
        <f>IF(Raw!$G122&gt;$C$8,IF(Raw!$Q122&gt;$C$8,IF(Raw!$N122&gt;$C$9,IF(Raw!$N122&lt;$A$9,IF(Raw!$X122&gt;$C$9,IF(Raw!$X122&lt;$A$9,Raw!N122,-999),-999),-999),-999),-999),-999)</f>
        <v>459</v>
      </c>
      <c r="K122" s="9">
        <f>IF(Raw!$G122&gt;$C$8,IF(Raw!$Q122&gt;$C$8,IF(Raw!$N122&gt;$C$9,IF(Raw!$N122&lt;$A$9,IF(Raw!$X122&gt;$C$9,IF(Raw!$X122&lt;$A$9,Raw!R122,-999),-999),-999),-999),-999),-999)</f>
        <v>1.3177810000000001</v>
      </c>
      <c r="L122" s="9">
        <f>IF(Raw!$G122&gt;$C$8,IF(Raw!$Q122&gt;$C$8,IF(Raw!$N122&gt;$C$9,IF(Raw!$N122&lt;$A$9,IF(Raw!$X122&gt;$C$9,IF(Raw!$X122&lt;$A$9,Raw!S122,-999),-999),-999),-999),-999),-999)</f>
        <v>2.253034</v>
      </c>
      <c r="M122" s="9">
        <f>Raw!Q122</f>
        <v>0.98945000000000005</v>
      </c>
      <c r="N122" s="9">
        <f>IF(Raw!$G122&gt;$C$8,IF(Raw!$Q122&gt;$C$8,IF(Raw!$N122&gt;$C$9,IF(Raw!$N122&lt;$A$9,IF(Raw!$X122&gt;$C$9,IF(Raw!$X122&lt;$A$9,Raw!V122,-999),-999),-999),-999),-999),-999)</f>
        <v>582.70000000000005</v>
      </c>
      <c r="O122" s="9">
        <f>IF(Raw!$G122&gt;$C$8,IF(Raw!$Q122&gt;$C$8,IF(Raw!$N122&gt;$C$9,IF(Raw!$N122&lt;$A$9,IF(Raw!$X122&gt;$C$9,IF(Raw!$X122&lt;$A$9,Raw!W122,-999),-999),-999),-999),-999),-999)</f>
        <v>1.0000000000000001E-5</v>
      </c>
      <c r="P122" s="9">
        <f>IF(Raw!$G122&gt;$C$8,IF(Raw!$Q122&gt;$C$8,IF(Raw!$N122&gt;$C$9,IF(Raw!$N122&lt;$A$9,IF(Raw!$X122&gt;$C$9,IF(Raw!$X122&lt;$A$9,Raw!X122,-999),-999),-999),-999),-999),-999)</f>
        <v>456</v>
      </c>
      <c r="R122" s="9">
        <f t="shared" si="20"/>
        <v>0.70297400000000021</v>
      </c>
      <c r="S122" s="9">
        <f t="shared" si="21"/>
        <v>0.33695836612767321</v>
      </c>
      <c r="T122" s="9">
        <f t="shared" si="22"/>
        <v>0.93525299999999989</v>
      </c>
      <c r="U122" s="9">
        <f t="shared" si="23"/>
        <v>0.41510824958700132</v>
      </c>
      <c r="V122" s="15">
        <f t="shared" si="16"/>
        <v>0</v>
      </c>
      <c r="X122" s="11">
        <f t="shared" si="24"/>
        <v>3.7022999999999992E+19</v>
      </c>
      <c r="Y122" s="11">
        <f t="shared" si="25"/>
        <v>5.8259999999999997E-18</v>
      </c>
      <c r="Z122" s="11">
        <f t="shared" si="26"/>
        <v>4.5899999999999999E-4</v>
      </c>
      <c r="AA122" s="16">
        <f t="shared" si="27"/>
        <v>9.0085587827692881E-2</v>
      </c>
      <c r="AB122" s="9">
        <f t="shared" si="17"/>
        <v>1.4020338162726134</v>
      </c>
      <c r="AC122" s="9">
        <f t="shared" si="18"/>
        <v>0.90991441217230706</v>
      </c>
      <c r="AD122" s="15">
        <f t="shared" si="19"/>
        <v>196.26489722808907</v>
      </c>
      <c r="AE122" s="3">
        <f t="shared" si="28"/>
        <v>701.45039999999972</v>
      </c>
      <c r="AF122" s="2">
        <f t="shared" si="29"/>
        <v>0.25</v>
      </c>
      <c r="AG122" s="9">
        <f t="shared" si="30"/>
        <v>6.2670136879788271E-2</v>
      </c>
      <c r="AH122" s="2">
        <f t="shared" si="31"/>
        <v>3.0325753084885569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36.1</v>
      </c>
      <c r="D123" s="15">
        <f>IF(C123&gt;0.5,Raw!D123*D$11,-999)</f>
        <v>63.4</v>
      </c>
      <c r="E123" s="9">
        <f>IF(Raw!$G123&gt;$C$8,IF(Raw!$Q123&gt;$C$8,IF(Raw!$N123&gt;$C$9,IF(Raw!$N123&lt;$A$9,IF(Raw!$X123&gt;$C$9,IF(Raw!$X123&lt;$A$9,Raw!H123,-999),-999),-999),-999),-999),-999)</f>
        <v>1.375208</v>
      </c>
      <c r="F123" s="9">
        <f>IF(Raw!$G123&gt;$C$8,IF(Raw!$Q123&gt;$C$8,IF(Raw!$N123&gt;$C$9,IF(Raw!$N123&lt;$A$9,IF(Raw!$X123&gt;$C$9,IF(Raw!$X123&lt;$A$9,Raw!I123,-999),-999),-999),-999),-999),-999)</f>
        <v>2.0534309999999998</v>
      </c>
      <c r="G123" s="9">
        <f>Raw!G123</f>
        <v>0.98855400000000004</v>
      </c>
      <c r="H123" s="9">
        <f>IF(Raw!$G123&gt;$C$8,IF(Raw!$Q123&gt;$C$8,IF(Raw!$N123&gt;$C$9,IF(Raw!$N123&lt;$A$9,IF(Raw!$X123&gt;$C$9,IF(Raw!$X123&lt;$A$9,Raw!L123,-999),-999),-999),-999),-999),-999)</f>
        <v>563.70000000000005</v>
      </c>
      <c r="I123" s="9">
        <f>IF(Raw!$G123&gt;$C$8,IF(Raw!$Q123&gt;$C$8,IF(Raw!$N123&gt;$C$9,IF(Raw!$N123&lt;$A$9,IF(Raw!$X123&gt;$C$9,IF(Raw!$X123&lt;$A$9,Raw!M123,-999),-999),-999),-999),-999),-999)</f>
        <v>8.3893999999999996E-2</v>
      </c>
      <c r="J123" s="9">
        <f>IF(Raw!$G123&gt;$C$8,IF(Raw!$Q123&gt;$C$8,IF(Raw!$N123&gt;$C$9,IF(Raw!$N123&lt;$A$9,IF(Raw!$X123&gt;$C$9,IF(Raw!$X123&lt;$A$9,Raw!N123,-999),-999),-999),-999),-999),-999)</f>
        <v>421</v>
      </c>
      <c r="K123" s="9">
        <f>IF(Raw!$G123&gt;$C$8,IF(Raw!$Q123&gt;$C$8,IF(Raw!$N123&gt;$C$9,IF(Raw!$N123&lt;$A$9,IF(Raw!$X123&gt;$C$9,IF(Raw!$X123&lt;$A$9,Raw!R123,-999),-999),-999),-999),-999),-999)</f>
        <v>1.365707</v>
      </c>
      <c r="L123" s="9">
        <f>IF(Raw!$G123&gt;$C$8,IF(Raw!$Q123&gt;$C$8,IF(Raw!$N123&gt;$C$9,IF(Raw!$N123&lt;$A$9,IF(Raw!$X123&gt;$C$9,IF(Raw!$X123&lt;$A$9,Raw!S123,-999),-999),-999),-999),-999),-999)</f>
        <v>2.3046690000000001</v>
      </c>
      <c r="M123" s="9">
        <f>Raw!Q123</f>
        <v>0.99133800000000005</v>
      </c>
      <c r="N123" s="9">
        <f>IF(Raw!$G123&gt;$C$8,IF(Raw!$Q123&gt;$C$8,IF(Raw!$N123&gt;$C$9,IF(Raw!$N123&lt;$A$9,IF(Raw!$X123&gt;$C$9,IF(Raw!$X123&lt;$A$9,Raw!V123,-999),-999),-999),-999),-999),-999)</f>
        <v>536.1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436</v>
      </c>
      <c r="R123" s="9">
        <f t="shared" si="20"/>
        <v>0.6782229999999998</v>
      </c>
      <c r="S123" s="9">
        <f t="shared" si="21"/>
        <v>0.3302876989779544</v>
      </c>
      <c r="T123" s="9">
        <f t="shared" si="22"/>
        <v>0.93896200000000007</v>
      </c>
      <c r="U123" s="9">
        <f t="shared" si="23"/>
        <v>0.40741729072591337</v>
      </c>
      <c r="V123" s="15">
        <f t="shared" si="16"/>
        <v>0</v>
      </c>
      <c r="X123" s="11">
        <f t="shared" si="24"/>
        <v>3.8166799999999992E+19</v>
      </c>
      <c r="Y123" s="11">
        <f t="shared" si="25"/>
        <v>5.6370000000000001E-18</v>
      </c>
      <c r="Z123" s="11">
        <f t="shared" si="26"/>
        <v>4.2099999999999999E-4</v>
      </c>
      <c r="AA123" s="16">
        <f t="shared" si="27"/>
        <v>8.3053839826980336E-2</v>
      </c>
      <c r="AB123" s="9">
        <f t="shared" si="17"/>
        <v>1.4436913995516212</v>
      </c>
      <c r="AC123" s="9">
        <f t="shared" si="18"/>
        <v>0.91694616017301955</v>
      </c>
      <c r="AD123" s="15">
        <f t="shared" si="19"/>
        <v>197.27752928023833</v>
      </c>
      <c r="AE123" s="3">
        <f t="shared" si="28"/>
        <v>678.69479999999987</v>
      </c>
      <c r="AF123" s="2">
        <f t="shared" si="29"/>
        <v>0.25</v>
      </c>
      <c r="AG123" s="9">
        <f t="shared" si="30"/>
        <v>6.1826366538812884E-2</v>
      </c>
      <c r="AH123" s="2">
        <f t="shared" si="31"/>
        <v>2.9917457008081856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34.799999999999997</v>
      </c>
      <c r="D124" s="15">
        <f>IF(C124&gt;0.5,Raw!D124*D$11,-999)</f>
        <v>69.7</v>
      </c>
      <c r="E124" s="9">
        <f>IF(Raw!$G124&gt;$C$8,IF(Raw!$Q124&gt;$C$8,IF(Raw!$N124&gt;$C$9,IF(Raw!$N124&lt;$A$9,IF(Raw!$X124&gt;$C$9,IF(Raw!$X124&lt;$A$9,Raw!H124,-999),-999),-999),-999),-999),-999)</f>
        <v>1.435127</v>
      </c>
      <c r="F124" s="9">
        <f>IF(Raw!$G124&gt;$C$8,IF(Raw!$Q124&gt;$C$8,IF(Raw!$N124&gt;$C$9,IF(Raw!$N124&lt;$A$9,IF(Raw!$X124&gt;$C$9,IF(Raw!$X124&lt;$A$9,Raw!I124,-999),-999),-999),-999),-999),-999)</f>
        <v>2.118385</v>
      </c>
      <c r="G124" s="9">
        <f>Raw!G124</f>
        <v>0.98803200000000002</v>
      </c>
      <c r="H124" s="9">
        <f>IF(Raw!$G124&gt;$C$8,IF(Raw!$Q124&gt;$C$8,IF(Raw!$N124&gt;$C$9,IF(Raw!$N124&lt;$A$9,IF(Raw!$X124&gt;$C$9,IF(Raw!$X124&lt;$A$9,Raw!L124,-999),-999),-999),-999),-999),-999)</f>
        <v>595</v>
      </c>
      <c r="I124" s="9">
        <f>IF(Raw!$G124&gt;$C$8,IF(Raw!$Q124&gt;$C$8,IF(Raw!$N124&gt;$C$9,IF(Raw!$N124&lt;$A$9,IF(Raw!$X124&gt;$C$9,IF(Raw!$X124&lt;$A$9,Raw!M124,-999),-999),-999),-999),-999),-999)</f>
        <v>4.9473999999999997E-2</v>
      </c>
      <c r="J124" s="9">
        <f>IF(Raw!$G124&gt;$C$8,IF(Raw!$Q124&gt;$C$8,IF(Raw!$N124&gt;$C$9,IF(Raw!$N124&lt;$A$9,IF(Raw!$X124&gt;$C$9,IF(Raw!$X124&lt;$A$9,Raw!N124,-999),-999),-999),-999),-999),-999)</f>
        <v>490</v>
      </c>
      <c r="K124" s="9">
        <f>IF(Raw!$G124&gt;$C$8,IF(Raw!$Q124&gt;$C$8,IF(Raw!$N124&gt;$C$9,IF(Raw!$N124&lt;$A$9,IF(Raw!$X124&gt;$C$9,IF(Raw!$X124&lt;$A$9,Raw!R124,-999),-999),-999),-999),-999),-999)</f>
        <v>1.364994</v>
      </c>
      <c r="L124" s="9">
        <f>IF(Raw!$G124&gt;$C$8,IF(Raw!$Q124&gt;$C$8,IF(Raw!$N124&gt;$C$9,IF(Raw!$N124&lt;$A$9,IF(Raw!$X124&gt;$C$9,IF(Raw!$X124&lt;$A$9,Raw!S124,-999),-999),-999),-999),-999),-999)</f>
        <v>2.303944</v>
      </c>
      <c r="M124" s="9">
        <f>Raw!Q124</f>
        <v>0.99092599999999997</v>
      </c>
      <c r="N124" s="9">
        <f>IF(Raw!$G124&gt;$C$8,IF(Raw!$Q124&gt;$C$8,IF(Raw!$N124&gt;$C$9,IF(Raw!$N124&lt;$A$9,IF(Raw!$X124&gt;$C$9,IF(Raw!$X124&lt;$A$9,Raw!V124,-999),-999),-999),-999),-999),-999)</f>
        <v>546.4</v>
      </c>
      <c r="O124" s="9">
        <f>IF(Raw!$G124&gt;$C$8,IF(Raw!$Q124&gt;$C$8,IF(Raw!$N124&gt;$C$9,IF(Raw!$N124&lt;$A$9,IF(Raw!$X124&gt;$C$9,IF(Raw!$X124&lt;$A$9,Raw!W124,-999),-999),-999),-999),-999),-999)</f>
        <v>3.0000000000000001E-6</v>
      </c>
      <c r="P124" s="9">
        <f>IF(Raw!$G124&gt;$C$8,IF(Raw!$Q124&gt;$C$8,IF(Raw!$N124&gt;$C$9,IF(Raw!$N124&lt;$A$9,IF(Raw!$X124&gt;$C$9,IF(Raw!$X124&lt;$A$9,Raw!X124,-999),-999),-999),-999),-999),-999)</f>
        <v>316</v>
      </c>
      <c r="R124" s="9">
        <f t="shared" si="20"/>
        <v>0.68325799999999992</v>
      </c>
      <c r="S124" s="9">
        <f t="shared" si="21"/>
        <v>0.32253721585075418</v>
      </c>
      <c r="T124" s="9">
        <f t="shared" si="22"/>
        <v>0.93894999999999995</v>
      </c>
      <c r="U124" s="9">
        <f t="shared" si="23"/>
        <v>0.40754028743754189</v>
      </c>
      <c r="V124" s="15">
        <f t="shared" si="16"/>
        <v>0</v>
      </c>
      <c r="X124" s="11">
        <f t="shared" si="24"/>
        <v>4.1959399999999992E+19</v>
      </c>
      <c r="Y124" s="11">
        <f t="shared" si="25"/>
        <v>5.9499999999999999E-18</v>
      </c>
      <c r="Z124" s="11">
        <f t="shared" si="26"/>
        <v>4.8999999999999998E-4</v>
      </c>
      <c r="AA124" s="16">
        <f t="shared" si="27"/>
        <v>0.10899855119039084</v>
      </c>
      <c r="AB124" s="9">
        <f t="shared" si="17"/>
        <v>1.4673381896402176</v>
      </c>
      <c r="AC124" s="9">
        <f t="shared" si="18"/>
        <v>0.89100144880960908</v>
      </c>
      <c r="AD124" s="15">
        <f t="shared" si="19"/>
        <v>222.44602283753233</v>
      </c>
      <c r="AE124" s="3">
        <f t="shared" si="28"/>
        <v>716.37999999999977</v>
      </c>
      <c r="AF124" s="2">
        <f t="shared" si="29"/>
        <v>0.25</v>
      </c>
      <c r="AG124" s="9">
        <f t="shared" si="30"/>
        <v>6.9735166220419947E-2</v>
      </c>
      <c r="AH124" s="2">
        <f t="shared" si="31"/>
        <v>3.3744484014617537</v>
      </c>
    </row>
    <row r="125" spans="1:34">
      <c r="A125" s="1">
        <f>Raw!A125</f>
        <v>112</v>
      </c>
      <c r="B125" s="14">
        <f>Raw!B125</f>
        <v>0.46385416666666668</v>
      </c>
      <c r="C125" s="15">
        <f>Raw!C125</f>
        <v>33.9</v>
      </c>
      <c r="D125" s="15">
        <f>IF(C125&gt;0.5,Raw!D125*D$11,-999)</f>
        <v>71.5</v>
      </c>
      <c r="E125" s="9">
        <f>IF(Raw!$G125&gt;$C$8,IF(Raw!$Q125&gt;$C$8,IF(Raw!$N125&gt;$C$9,IF(Raw!$N125&lt;$A$9,IF(Raw!$X125&gt;$C$9,IF(Raw!$X125&lt;$A$9,Raw!H125,-999),-999),-999),-999),-999),-999)</f>
        <v>1.413378</v>
      </c>
      <c r="F125" s="9">
        <f>IF(Raw!$G125&gt;$C$8,IF(Raw!$Q125&gt;$C$8,IF(Raw!$N125&gt;$C$9,IF(Raw!$N125&lt;$A$9,IF(Raw!$X125&gt;$C$9,IF(Raw!$X125&lt;$A$9,Raw!I125,-999),-999),-999),-999),-999),-999)</f>
        <v>2.0667599999999999</v>
      </c>
      <c r="G125" s="9">
        <f>Raw!G125</f>
        <v>0.98498600000000003</v>
      </c>
      <c r="H125" s="9">
        <f>IF(Raw!$G125&gt;$C$8,IF(Raw!$Q125&gt;$C$8,IF(Raw!$N125&gt;$C$9,IF(Raw!$N125&lt;$A$9,IF(Raw!$X125&gt;$C$9,IF(Raw!$X125&lt;$A$9,Raw!L125,-999),-999),-999),-999),-999),-999)</f>
        <v>580.4</v>
      </c>
      <c r="I125" s="9">
        <f>IF(Raw!$G125&gt;$C$8,IF(Raw!$Q125&gt;$C$8,IF(Raw!$N125&gt;$C$9,IF(Raw!$N125&lt;$A$9,IF(Raw!$X125&gt;$C$9,IF(Raw!$X125&lt;$A$9,Raw!M125,-999),-999),-999),-999),-999),-999)</f>
        <v>0.14163500000000001</v>
      </c>
      <c r="J125" s="9">
        <f>IF(Raw!$G125&gt;$C$8,IF(Raw!$Q125&gt;$C$8,IF(Raw!$N125&gt;$C$9,IF(Raw!$N125&lt;$A$9,IF(Raw!$X125&gt;$C$9,IF(Raw!$X125&lt;$A$9,Raw!N125,-999),-999),-999),-999),-999),-999)</f>
        <v>325</v>
      </c>
      <c r="K125" s="9">
        <f>IF(Raw!$G125&gt;$C$8,IF(Raw!$Q125&gt;$C$8,IF(Raw!$N125&gt;$C$9,IF(Raw!$N125&lt;$A$9,IF(Raw!$X125&gt;$C$9,IF(Raw!$X125&lt;$A$9,Raw!R125,-999),-999),-999),-999),-999),-999)</f>
        <v>1.375915</v>
      </c>
      <c r="L125" s="9">
        <f>IF(Raw!$G125&gt;$C$8,IF(Raw!$Q125&gt;$C$8,IF(Raw!$N125&gt;$C$9,IF(Raw!$N125&lt;$A$9,IF(Raw!$X125&gt;$C$9,IF(Raw!$X125&lt;$A$9,Raw!S125,-999),-999),-999),-999),-999),-999)</f>
        <v>2.3230140000000001</v>
      </c>
      <c r="M125" s="9">
        <f>Raw!Q125</f>
        <v>0.99184600000000001</v>
      </c>
      <c r="N125" s="9">
        <f>IF(Raw!$G125&gt;$C$8,IF(Raw!$Q125&gt;$C$8,IF(Raw!$N125&gt;$C$9,IF(Raw!$N125&lt;$A$9,IF(Raw!$X125&gt;$C$9,IF(Raw!$X125&lt;$A$9,Raw!V125,-999),-999),-999),-999),-999),-999)</f>
        <v>526.79999999999995</v>
      </c>
      <c r="O125" s="9">
        <f>IF(Raw!$G125&gt;$C$8,IF(Raw!$Q125&gt;$C$8,IF(Raw!$N125&gt;$C$9,IF(Raw!$N125&lt;$A$9,IF(Raw!$X125&gt;$C$9,IF(Raw!$X125&lt;$A$9,Raw!W125,-999),-999),-999),-999),-999),-999)</f>
        <v>1.5999999999999999E-5</v>
      </c>
      <c r="P125" s="9">
        <f>IF(Raw!$G125&gt;$C$8,IF(Raw!$Q125&gt;$C$8,IF(Raw!$N125&gt;$C$9,IF(Raw!$N125&lt;$A$9,IF(Raw!$X125&gt;$C$9,IF(Raw!$X125&lt;$A$9,Raw!X125,-999),-999),-999),-999),-999),-999)</f>
        <v>316</v>
      </c>
      <c r="R125" s="9">
        <f t="shared" si="20"/>
        <v>0.65338199999999991</v>
      </c>
      <c r="S125" s="9">
        <f t="shared" si="21"/>
        <v>0.31613830343145788</v>
      </c>
      <c r="T125" s="9">
        <f t="shared" si="22"/>
        <v>0.94709900000000014</v>
      </c>
      <c r="U125" s="9">
        <f t="shared" si="23"/>
        <v>0.40770266558875673</v>
      </c>
      <c r="V125" s="15">
        <f t="shared" si="16"/>
        <v>0</v>
      </c>
      <c r="X125" s="11">
        <f t="shared" si="24"/>
        <v>4.3042999999999984E+19</v>
      </c>
      <c r="Y125" s="11">
        <f t="shared" si="25"/>
        <v>5.8039999999999993E-18</v>
      </c>
      <c r="Z125" s="11">
        <f t="shared" si="26"/>
        <v>3.2499999999999999E-4</v>
      </c>
      <c r="AA125" s="16">
        <f t="shared" si="27"/>
        <v>7.5094904588144842E-2</v>
      </c>
      <c r="AB125" s="9">
        <f t="shared" si="17"/>
        <v>1.4470373090405273</v>
      </c>
      <c r="AC125" s="9">
        <f t="shared" si="18"/>
        <v>0.92490509541185528</v>
      </c>
      <c r="AD125" s="15">
        <f t="shared" si="19"/>
        <v>231.06124488659958</v>
      </c>
      <c r="AE125" s="3">
        <f t="shared" si="28"/>
        <v>698.80159999999978</v>
      </c>
      <c r="AF125" s="2">
        <f t="shared" si="29"/>
        <v>0.25</v>
      </c>
      <c r="AG125" s="9">
        <f t="shared" si="30"/>
        <v>7.2464834965017794E-2</v>
      </c>
      <c r="AH125" s="2">
        <f t="shared" si="31"/>
        <v>3.5065356514241852</v>
      </c>
    </row>
    <row r="126" spans="1:34">
      <c r="A126" s="1">
        <f>Raw!A126</f>
        <v>113</v>
      </c>
      <c r="B126" s="14">
        <f>Raw!B126</f>
        <v>0.46391203703703704</v>
      </c>
      <c r="C126" s="15">
        <f>Raw!C126</f>
        <v>32.799999999999997</v>
      </c>
      <c r="D126" s="15">
        <f>IF(C126&gt;0.5,Raw!D126*D$11,-999)</f>
        <v>76</v>
      </c>
      <c r="E126" s="9">
        <f>IF(Raw!$G126&gt;$C$8,IF(Raw!$Q126&gt;$C$8,IF(Raw!$N126&gt;$C$9,IF(Raw!$N126&lt;$A$9,IF(Raw!$X126&gt;$C$9,IF(Raw!$X126&lt;$A$9,Raw!H126,-999),-999),-999),-999),-999),-999)</f>
        <v>1.4166479999999999</v>
      </c>
      <c r="F126" s="9">
        <f>IF(Raw!$G126&gt;$C$8,IF(Raw!$Q126&gt;$C$8,IF(Raw!$N126&gt;$C$9,IF(Raw!$N126&lt;$A$9,IF(Raw!$X126&gt;$C$9,IF(Raw!$X126&lt;$A$9,Raw!I126,-999),-999),-999),-999),-999),-999)</f>
        <v>2.0710310000000001</v>
      </c>
      <c r="G126" s="9">
        <f>Raw!G126</f>
        <v>0.986676</v>
      </c>
      <c r="H126" s="9">
        <f>IF(Raw!$G126&gt;$C$8,IF(Raw!$Q126&gt;$C$8,IF(Raw!$N126&gt;$C$9,IF(Raw!$N126&lt;$A$9,IF(Raw!$X126&gt;$C$9,IF(Raw!$X126&lt;$A$9,Raw!L126,-999),-999),-999),-999),-999),-999)</f>
        <v>523.1</v>
      </c>
      <c r="I126" s="9">
        <f>IF(Raw!$G126&gt;$C$8,IF(Raw!$Q126&gt;$C$8,IF(Raw!$N126&gt;$C$9,IF(Raw!$N126&lt;$A$9,IF(Raw!$X126&gt;$C$9,IF(Raw!$X126&lt;$A$9,Raw!M126,-999),-999),-999),-999),-999),-999)</f>
        <v>9.0000000000000002E-6</v>
      </c>
      <c r="J126" s="9">
        <f>IF(Raw!$G126&gt;$C$8,IF(Raw!$Q126&gt;$C$8,IF(Raw!$N126&gt;$C$9,IF(Raw!$N126&lt;$A$9,IF(Raw!$X126&gt;$C$9,IF(Raw!$X126&lt;$A$9,Raw!N126,-999),-999),-999),-999),-999),-999)</f>
        <v>450</v>
      </c>
      <c r="K126" s="9">
        <f>IF(Raw!$G126&gt;$C$8,IF(Raw!$Q126&gt;$C$8,IF(Raw!$N126&gt;$C$9,IF(Raw!$N126&lt;$A$9,IF(Raw!$X126&gt;$C$9,IF(Raw!$X126&lt;$A$9,Raw!R126,-999),-999),-999),-999),-999),-999)</f>
        <v>1.372573</v>
      </c>
      <c r="L126" s="9">
        <f>IF(Raw!$G126&gt;$C$8,IF(Raw!$Q126&gt;$C$8,IF(Raw!$N126&gt;$C$9,IF(Raw!$N126&lt;$A$9,IF(Raw!$X126&gt;$C$9,IF(Raw!$X126&lt;$A$9,Raw!S126,-999),-999),-999),-999),-999),-999)</f>
        <v>2.3117649999999998</v>
      </c>
      <c r="M126" s="9">
        <f>Raw!Q126</f>
        <v>0.98955199999999999</v>
      </c>
      <c r="N126" s="9">
        <f>IF(Raw!$G126&gt;$C$8,IF(Raw!$Q126&gt;$C$8,IF(Raw!$N126&gt;$C$9,IF(Raw!$N126&lt;$A$9,IF(Raw!$X126&gt;$C$9,IF(Raw!$X126&lt;$A$9,Raw!V126,-999),-999),-999),-999),-999),-999)</f>
        <v>548</v>
      </c>
      <c r="O126" s="9">
        <f>IF(Raw!$G126&gt;$C$8,IF(Raw!$Q126&gt;$C$8,IF(Raw!$N126&gt;$C$9,IF(Raw!$N126&lt;$A$9,IF(Raw!$X126&gt;$C$9,IF(Raw!$X126&lt;$A$9,Raw!W126,-999),-999),-999),-999),-999),-999)</f>
        <v>1.0000000000000001E-5</v>
      </c>
      <c r="P126" s="9">
        <f>IF(Raw!$G126&gt;$C$8,IF(Raw!$Q126&gt;$C$8,IF(Raw!$N126&gt;$C$9,IF(Raw!$N126&lt;$A$9,IF(Raw!$X126&gt;$C$9,IF(Raw!$X126&lt;$A$9,Raw!X126,-999),-999),-999),-999),-999),-999)</f>
        <v>303</v>
      </c>
      <c r="R126" s="9">
        <f t="shared" si="20"/>
        <v>0.65438300000000016</v>
      </c>
      <c r="S126" s="9">
        <f t="shared" si="21"/>
        <v>0.31596967887008942</v>
      </c>
      <c r="T126" s="9">
        <f t="shared" si="22"/>
        <v>0.9391919999999998</v>
      </c>
      <c r="U126" s="9">
        <f t="shared" si="23"/>
        <v>0.40626620785417195</v>
      </c>
      <c r="V126" s="15">
        <f t="shared" si="16"/>
        <v>0</v>
      </c>
      <c r="X126" s="11">
        <f t="shared" si="24"/>
        <v>4.5751999999999992E+19</v>
      </c>
      <c r="Y126" s="11">
        <f t="shared" si="25"/>
        <v>5.2310000000000001E-18</v>
      </c>
      <c r="Z126" s="11">
        <f t="shared" si="26"/>
        <v>4.4999999999999999E-4</v>
      </c>
      <c r="AA126" s="16">
        <f t="shared" si="27"/>
        <v>9.7226796599120882E-2</v>
      </c>
      <c r="AB126" s="9">
        <f t="shared" si="17"/>
        <v>1.4638876295515215</v>
      </c>
      <c r="AC126" s="9">
        <f t="shared" si="18"/>
        <v>0.90277320340087919</v>
      </c>
      <c r="AD126" s="15">
        <f t="shared" si="19"/>
        <v>216.05954799804641</v>
      </c>
      <c r="AE126" s="3">
        <f t="shared" si="28"/>
        <v>629.8123999999998</v>
      </c>
      <c r="AF126" s="2">
        <f t="shared" si="29"/>
        <v>0.25</v>
      </c>
      <c r="AG126" s="9">
        <f t="shared" si="30"/>
        <v>6.7521302489117502E-2</v>
      </c>
      <c r="AH126" s="2">
        <f t="shared" si="31"/>
        <v>3.2673206876547107</v>
      </c>
    </row>
    <row r="127" spans="1:34">
      <c r="A127" s="1">
        <f>Raw!A127</f>
        <v>114</v>
      </c>
      <c r="B127" s="14">
        <f>Raw!B127</f>
        <v>0.46396990740740746</v>
      </c>
      <c r="C127" s="15">
        <f>Raw!C127</f>
        <v>31.7</v>
      </c>
      <c r="D127" s="15">
        <f>IF(C127&gt;0.5,Raw!D127*D$11,-999)</f>
        <v>80.599999999999994</v>
      </c>
      <c r="E127" s="9">
        <f>IF(Raw!$G127&gt;$C$8,IF(Raw!$Q127&gt;$C$8,IF(Raw!$N127&gt;$C$9,IF(Raw!$N127&lt;$A$9,IF(Raw!$X127&gt;$C$9,IF(Raw!$X127&lt;$A$9,Raw!H127,-999),-999),-999),-999),-999),-999)</f>
        <v>1.4368179999999999</v>
      </c>
      <c r="F127" s="9">
        <f>IF(Raw!$G127&gt;$C$8,IF(Raw!$Q127&gt;$C$8,IF(Raw!$N127&gt;$C$9,IF(Raw!$N127&lt;$A$9,IF(Raw!$X127&gt;$C$9,IF(Raw!$X127&lt;$A$9,Raw!I127,-999),-999),-999),-999),-999),-999)</f>
        <v>2.0659689999999999</v>
      </c>
      <c r="G127" s="9">
        <f>Raw!G127</f>
        <v>0.98647200000000002</v>
      </c>
      <c r="H127" s="9">
        <f>IF(Raw!$G127&gt;$C$8,IF(Raw!$Q127&gt;$C$8,IF(Raw!$N127&gt;$C$9,IF(Raw!$N127&lt;$A$9,IF(Raw!$X127&gt;$C$9,IF(Raw!$X127&lt;$A$9,Raw!L127,-999),-999),-999),-999),-999),-999)</f>
        <v>583</v>
      </c>
      <c r="I127" s="9">
        <f>IF(Raw!$G127&gt;$C$8,IF(Raw!$Q127&gt;$C$8,IF(Raw!$N127&gt;$C$9,IF(Raw!$N127&lt;$A$9,IF(Raw!$X127&gt;$C$9,IF(Raw!$X127&lt;$A$9,Raw!M127,-999),-999),-999),-999),-999),-999)</f>
        <v>0.13331699999999999</v>
      </c>
      <c r="J127" s="9">
        <f>IF(Raw!$G127&gt;$C$8,IF(Raw!$Q127&gt;$C$8,IF(Raw!$N127&gt;$C$9,IF(Raw!$N127&lt;$A$9,IF(Raw!$X127&gt;$C$9,IF(Raw!$X127&lt;$A$9,Raw!N127,-999),-999),-999),-999),-999),-999)</f>
        <v>384</v>
      </c>
      <c r="K127" s="9">
        <f>IF(Raw!$G127&gt;$C$8,IF(Raw!$Q127&gt;$C$8,IF(Raw!$N127&gt;$C$9,IF(Raw!$N127&lt;$A$9,IF(Raw!$X127&gt;$C$9,IF(Raw!$X127&lt;$A$9,Raw!R127,-999),-999),-999),-999),-999),-999)</f>
        <v>1.3917870000000001</v>
      </c>
      <c r="L127" s="9">
        <f>IF(Raw!$G127&gt;$C$8,IF(Raw!$Q127&gt;$C$8,IF(Raw!$N127&gt;$C$9,IF(Raw!$N127&lt;$A$9,IF(Raw!$X127&gt;$C$9,IF(Raw!$X127&lt;$A$9,Raw!S127,-999),-999),-999),-999),-999),-999)</f>
        <v>2.3360590000000001</v>
      </c>
      <c r="M127" s="9">
        <f>Raw!Q127</f>
        <v>0.99454100000000001</v>
      </c>
      <c r="N127" s="9">
        <f>IF(Raw!$G127&gt;$C$8,IF(Raw!$Q127&gt;$C$8,IF(Raw!$N127&gt;$C$9,IF(Raw!$N127&lt;$A$9,IF(Raw!$X127&gt;$C$9,IF(Raw!$X127&lt;$A$9,Raw!V127,-999),-999),-999),-999),-999),-999)</f>
        <v>543.79999999999995</v>
      </c>
      <c r="O127" s="9">
        <f>IF(Raw!$G127&gt;$C$8,IF(Raw!$Q127&gt;$C$8,IF(Raw!$N127&gt;$C$9,IF(Raw!$N127&lt;$A$9,IF(Raw!$X127&gt;$C$9,IF(Raw!$X127&lt;$A$9,Raw!W127,-999),-999),-999),-999),-999),-999)</f>
        <v>1.7E-5</v>
      </c>
      <c r="P127" s="9">
        <f>IF(Raw!$G127&gt;$C$8,IF(Raw!$Q127&gt;$C$8,IF(Raw!$N127&gt;$C$9,IF(Raw!$N127&lt;$A$9,IF(Raw!$X127&gt;$C$9,IF(Raw!$X127&lt;$A$9,Raw!X127,-999),-999),-999),-999),-999),-999)</f>
        <v>339</v>
      </c>
      <c r="R127" s="9">
        <f t="shared" si="20"/>
        <v>0.62915100000000002</v>
      </c>
      <c r="S127" s="9">
        <f t="shared" si="21"/>
        <v>0.30453070689831263</v>
      </c>
      <c r="T127" s="9">
        <f t="shared" si="22"/>
        <v>0.944272</v>
      </c>
      <c r="U127" s="9">
        <f t="shared" si="23"/>
        <v>0.40421581817924973</v>
      </c>
      <c r="V127" s="15">
        <f t="shared" si="16"/>
        <v>0</v>
      </c>
      <c r="X127" s="11">
        <f t="shared" si="24"/>
        <v>4.8521199999999984E+19</v>
      </c>
      <c r="Y127" s="11">
        <f t="shared" si="25"/>
        <v>5.8299999999999998E-18</v>
      </c>
      <c r="Z127" s="11">
        <f t="shared" si="26"/>
        <v>3.8400000000000001E-4</v>
      </c>
      <c r="AA127" s="16">
        <f t="shared" si="27"/>
        <v>9.7982044015033715E-2</v>
      </c>
      <c r="AB127" s="9">
        <f t="shared" si="17"/>
        <v>1.4843087006661639</v>
      </c>
      <c r="AC127" s="9">
        <f t="shared" si="18"/>
        <v>0.90201795598496637</v>
      </c>
      <c r="AD127" s="15">
        <f t="shared" si="19"/>
        <v>255.16157295581701</v>
      </c>
      <c r="AE127" s="3">
        <f t="shared" si="28"/>
        <v>701.93199999999979</v>
      </c>
      <c r="AF127" s="2">
        <f t="shared" si="29"/>
        <v>0.25</v>
      </c>
      <c r="AG127" s="9">
        <f t="shared" si="30"/>
        <v>7.9338726138646079E-2</v>
      </c>
      <c r="AH127" s="2">
        <f t="shared" si="31"/>
        <v>3.8391596679692244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30.4</v>
      </c>
      <c r="D128" s="15">
        <f>IF(C128&gt;0.5,Raw!D128*D$11,-999)</f>
        <v>87.8</v>
      </c>
      <c r="E128" s="9">
        <f>IF(Raw!$G128&gt;$C$8,IF(Raw!$Q128&gt;$C$8,IF(Raw!$N128&gt;$C$9,IF(Raw!$N128&lt;$A$9,IF(Raw!$X128&gt;$C$9,IF(Raw!$X128&lt;$A$9,Raw!H128,-999),-999),-999),-999),-999),-999)</f>
        <v>1.405219</v>
      </c>
      <c r="F128" s="9">
        <f>IF(Raw!$G128&gt;$C$8,IF(Raw!$Q128&gt;$C$8,IF(Raw!$N128&gt;$C$9,IF(Raw!$N128&lt;$A$9,IF(Raw!$X128&gt;$C$9,IF(Raw!$X128&lt;$A$9,Raw!I128,-999),-999),-999),-999),-999),-999)</f>
        <v>2.0266519999999999</v>
      </c>
      <c r="G128" s="9">
        <f>Raw!G128</f>
        <v>0.987375</v>
      </c>
      <c r="H128" s="9">
        <f>IF(Raw!$G128&gt;$C$8,IF(Raw!$Q128&gt;$C$8,IF(Raw!$N128&gt;$C$9,IF(Raw!$N128&lt;$A$9,IF(Raw!$X128&gt;$C$9,IF(Raw!$X128&lt;$A$9,Raw!L128,-999),-999),-999),-999),-999),-999)</f>
        <v>552.9</v>
      </c>
      <c r="I128" s="9">
        <f>IF(Raw!$G128&gt;$C$8,IF(Raw!$Q128&gt;$C$8,IF(Raw!$N128&gt;$C$9,IF(Raw!$N128&lt;$A$9,IF(Raw!$X128&gt;$C$9,IF(Raw!$X128&lt;$A$9,Raw!M128,-999),-999),-999),-999),-999),-999)</f>
        <v>6.6513000000000003E-2</v>
      </c>
      <c r="J128" s="9">
        <f>IF(Raw!$G128&gt;$C$8,IF(Raw!$Q128&gt;$C$8,IF(Raw!$N128&gt;$C$9,IF(Raw!$N128&lt;$A$9,IF(Raw!$X128&gt;$C$9,IF(Raw!$X128&lt;$A$9,Raw!N128,-999),-999),-999),-999),-999),-999)</f>
        <v>607</v>
      </c>
      <c r="K128" s="9">
        <f>IF(Raw!$G128&gt;$C$8,IF(Raw!$Q128&gt;$C$8,IF(Raw!$N128&gt;$C$9,IF(Raw!$N128&lt;$A$9,IF(Raw!$X128&gt;$C$9,IF(Raw!$X128&lt;$A$9,Raw!R128,-999),-999),-999),-999),-999),-999)</f>
        <v>1.364922</v>
      </c>
      <c r="L128" s="9">
        <f>IF(Raw!$G128&gt;$C$8,IF(Raw!$Q128&gt;$C$8,IF(Raw!$N128&gt;$C$9,IF(Raw!$N128&lt;$A$9,IF(Raw!$X128&gt;$C$9,IF(Raw!$X128&lt;$A$9,Raw!S128,-999),-999),-999),-999),-999),-999)</f>
        <v>2.2972969999999999</v>
      </c>
      <c r="M128" s="9">
        <f>Raw!Q128</f>
        <v>0.99044399999999999</v>
      </c>
      <c r="N128" s="9">
        <f>IF(Raw!$G128&gt;$C$8,IF(Raw!$Q128&gt;$C$8,IF(Raw!$N128&gt;$C$9,IF(Raw!$N128&lt;$A$9,IF(Raw!$X128&gt;$C$9,IF(Raw!$X128&lt;$A$9,Raw!V128,-999),-999),-999),-999),-999),-999)</f>
        <v>511.3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309</v>
      </c>
      <c r="R128" s="9">
        <f t="shared" si="20"/>
        <v>0.6214329999999999</v>
      </c>
      <c r="S128" s="9">
        <f t="shared" si="21"/>
        <v>0.30663034403538442</v>
      </c>
      <c r="T128" s="9">
        <f t="shared" si="22"/>
        <v>0.93237499999999995</v>
      </c>
      <c r="U128" s="9">
        <f t="shared" si="23"/>
        <v>0.40585740546389953</v>
      </c>
      <c r="V128" s="15">
        <f t="shared" si="16"/>
        <v>0</v>
      </c>
      <c r="X128" s="11">
        <f t="shared" si="24"/>
        <v>5.2855599999999984E+19</v>
      </c>
      <c r="Y128" s="11">
        <f t="shared" si="25"/>
        <v>5.5289999999999996E-18</v>
      </c>
      <c r="Z128" s="11">
        <f t="shared" si="26"/>
        <v>6.0700000000000001E-4</v>
      </c>
      <c r="AA128" s="16">
        <f t="shared" si="27"/>
        <v>0.15066291784223715</v>
      </c>
      <c r="AB128" s="9">
        <f t="shared" si="17"/>
        <v>1.5053963380231559</v>
      </c>
      <c r="AC128" s="9">
        <f t="shared" si="18"/>
        <v>0.84933708215776282</v>
      </c>
      <c r="AD128" s="15">
        <f t="shared" si="19"/>
        <v>248.20909034964933</v>
      </c>
      <c r="AE128" s="3">
        <f t="shared" si="28"/>
        <v>665.69159999999977</v>
      </c>
      <c r="AF128" s="2">
        <f t="shared" si="29"/>
        <v>0.25</v>
      </c>
      <c r="AG128" s="9">
        <f t="shared" si="30"/>
        <v>7.7490382632202537E-2</v>
      </c>
      <c r="AH128" s="2">
        <f t="shared" si="31"/>
        <v>3.7497192876171339</v>
      </c>
    </row>
    <row r="129" spans="1:34">
      <c r="A129" s="1">
        <f>Raw!A129</f>
        <v>116</v>
      </c>
      <c r="B129" s="14">
        <f>Raw!B129</f>
        <v>0.46408564814814812</v>
      </c>
      <c r="C129" s="15">
        <f>Raw!C129</f>
        <v>29.7</v>
      </c>
      <c r="D129" s="15">
        <f>IF(C129&gt;0.5,Raw!D129*D$11,-999)</f>
        <v>92.3</v>
      </c>
      <c r="E129" s="9">
        <f>IF(Raw!$G129&gt;$C$8,IF(Raw!$Q129&gt;$C$8,IF(Raw!$N129&gt;$C$9,IF(Raw!$N129&lt;$A$9,IF(Raw!$X129&gt;$C$9,IF(Raw!$X129&lt;$A$9,Raw!H129,-999),-999),-999),-999),-999),-999)</f>
        <v>1.3840129999999999</v>
      </c>
      <c r="F129" s="9">
        <f>IF(Raw!$G129&gt;$C$8,IF(Raw!$Q129&gt;$C$8,IF(Raw!$N129&gt;$C$9,IF(Raw!$N129&lt;$A$9,IF(Raw!$X129&gt;$C$9,IF(Raw!$X129&lt;$A$9,Raw!I129,-999),-999),-999),-999),-999),-999)</f>
        <v>1.886803</v>
      </c>
      <c r="G129" s="9">
        <f>Raw!G129</f>
        <v>0.97437499999999999</v>
      </c>
      <c r="H129" s="9">
        <f>IF(Raw!$G129&gt;$C$8,IF(Raw!$Q129&gt;$C$8,IF(Raw!$N129&gt;$C$9,IF(Raw!$N129&lt;$A$9,IF(Raw!$X129&gt;$C$9,IF(Raw!$X129&lt;$A$9,Raw!L129,-999),-999),-999),-999),-999),-999)</f>
        <v>525.29999999999995</v>
      </c>
      <c r="I129" s="9">
        <f>IF(Raw!$G129&gt;$C$8,IF(Raw!$Q129&gt;$C$8,IF(Raw!$N129&gt;$C$9,IF(Raw!$N129&lt;$A$9,IF(Raw!$X129&gt;$C$9,IF(Raw!$X129&lt;$A$9,Raw!M129,-999),-999),-999),-999),-999),-999)</f>
        <v>3.2788999999999999E-2</v>
      </c>
      <c r="J129" s="9">
        <f>IF(Raw!$G129&gt;$C$8,IF(Raw!$Q129&gt;$C$8,IF(Raw!$N129&gt;$C$9,IF(Raw!$N129&lt;$A$9,IF(Raw!$X129&gt;$C$9,IF(Raw!$X129&lt;$A$9,Raw!N129,-999),-999),-999),-999),-999),-999)</f>
        <v>329</v>
      </c>
      <c r="K129" s="9">
        <f>IF(Raw!$G129&gt;$C$8,IF(Raw!$Q129&gt;$C$8,IF(Raw!$N129&gt;$C$9,IF(Raw!$N129&lt;$A$9,IF(Raw!$X129&gt;$C$9,IF(Raw!$X129&lt;$A$9,Raw!R129,-999),-999),-999),-999),-999),-999)</f>
        <v>1.373229</v>
      </c>
      <c r="L129" s="9">
        <f>IF(Raw!$G129&gt;$C$8,IF(Raw!$Q129&gt;$C$8,IF(Raw!$N129&gt;$C$9,IF(Raw!$N129&lt;$A$9,IF(Raw!$X129&gt;$C$9,IF(Raw!$X129&lt;$A$9,Raw!S129,-999),-999),-999),-999),-999),-999)</f>
        <v>2.2260970000000002</v>
      </c>
      <c r="M129" s="9">
        <f>Raw!Q129</f>
        <v>0.99229299999999998</v>
      </c>
      <c r="N129" s="9">
        <f>IF(Raw!$G129&gt;$C$8,IF(Raw!$Q129&gt;$C$8,IF(Raw!$N129&gt;$C$9,IF(Raw!$N129&lt;$A$9,IF(Raw!$X129&gt;$C$9,IF(Raw!$X129&lt;$A$9,Raw!V129,-999),-999),-999),-999),-999),-999)</f>
        <v>521.9</v>
      </c>
      <c r="O129" s="9">
        <f>IF(Raw!$G129&gt;$C$8,IF(Raw!$Q129&gt;$C$8,IF(Raw!$N129&gt;$C$9,IF(Raw!$N129&lt;$A$9,IF(Raw!$X129&gt;$C$9,IF(Raw!$X129&lt;$A$9,Raw!W129,-999),-999),-999),-999),-999),-999)</f>
        <v>1.9000000000000001E-5</v>
      </c>
      <c r="P129" s="9">
        <f>IF(Raw!$G129&gt;$C$8,IF(Raw!$Q129&gt;$C$8,IF(Raw!$N129&gt;$C$9,IF(Raw!$N129&lt;$A$9,IF(Raw!$X129&gt;$C$9,IF(Raw!$X129&lt;$A$9,Raw!X129,-999),-999),-999),-999),-999),-999)</f>
        <v>424</v>
      </c>
      <c r="R129" s="9">
        <f t="shared" si="20"/>
        <v>0.50279000000000007</v>
      </c>
      <c r="S129" s="9">
        <f t="shared" si="21"/>
        <v>0.26647721039239392</v>
      </c>
      <c r="T129" s="9">
        <f t="shared" si="22"/>
        <v>0.85286800000000018</v>
      </c>
      <c r="U129" s="9">
        <f t="shared" si="23"/>
        <v>0.38312256833372493</v>
      </c>
      <c r="V129" s="15">
        <f t="shared" si="16"/>
        <v>0</v>
      </c>
      <c r="X129" s="11">
        <f t="shared" si="24"/>
        <v>5.5564599999999984E+19</v>
      </c>
      <c r="Y129" s="11">
        <f t="shared" si="25"/>
        <v>5.2529999999999989E-18</v>
      </c>
      <c r="Z129" s="11">
        <f t="shared" si="26"/>
        <v>3.2899999999999997E-4</v>
      </c>
      <c r="AA129" s="16">
        <f t="shared" si="27"/>
        <v>8.7615213961150296E-2</v>
      </c>
      <c r="AB129" s="9">
        <f t="shared" si="17"/>
        <v>1.4479532123006185</v>
      </c>
      <c r="AC129" s="9">
        <f t="shared" si="18"/>
        <v>0.91238478603884965</v>
      </c>
      <c r="AD129" s="15">
        <f t="shared" si="19"/>
        <v>266.30764121930179</v>
      </c>
      <c r="AE129" s="3">
        <f t="shared" si="28"/>
        <v>632.46119999999974</v>
      </c>
      <c r="AF129" s="2">
        <f t="shared" si="29"/>
        <v>0.25</v>
      </c>
      <c r="AG129" s="9">
        <f t="shared" si="30"/>
        <v>7.8483436516026961E-2</v>
      </c>
      <c r="AH129" s="2">
        <f t="shared" si="31"/>
        <v>3.7977726482450387</v>
      </c>
    </row>
    <row r="130" spans="1:34">
      <c r="A130" s="1">
        <f>Raw!A130</f>
        <v>117</v>
      </c>
      <c r="B130" s="14">
        <f>Raw!B130</f>
        <v>0.46413194444444444</v>
      </c>
      <c r="C130" s="15">
        <f>Raw!C130</f>
        <v>28.2</v>
      </c>
      <c r="D130" s="15">
        <f>IF(C130&gt;0.5,Raw!D130*D$11,-999)</f>
        <v>105</v>
      </c>
      <c r="E130" s="9">
        <f>IF(Raw!$G130&gt;$C$8,IF(Raw!$Q130&gt;$C$8,IF(Raw!$N130&gt;$C$9,IF(Raw!$N130&lt;$A$9,IF(Raw!$X130&gt;$C$9,IF(Raw!$X130&lt;$A$9,Raw!H130,-999),-999),-999),-999),-999),-999)</f>
        <v>1.342846</v>
      </c>
      <c r="F130" s="9">
        <f>IF(Raw!$G130&gt;$C$8,IF(Raw!$Q130&gt;$C$8,IF(Raw!$N130&gt;$C$9,IF(Raw!$N130&lt;$A$9,IF(Raw!$X130&gt;$C$9,IF(Raw!$X130&lt;$A$9,Raw!I130,-999),-999),-999),-999),-999),-999)</f>
        <v>1.8212189999999999</v>
      </c>
      <c r="G130" s="9">
        <f>Raw!G130</f>
        <v>0.97886399999999996</v>
      </c>
      <c r="H130" s="9">
        <f>IF(Raw!$G130&gt;$C$8,IF(Raw!$Q130&gt;$C$8,IF(Raw!$N130&gt;$C$9,IF(Raw!$N130&lt;$A$9,IF(Raw!$X130&gt;$C$9,IF(Raw!$X130&lt;$A$9,Raw!L130,-999),-999),-999),-999),-999),-999)</f>
        <v>530.20000000000005</v>
      </c>
      <c r="I130" s="9">
        <f>IF(Raw!$G130&gt;$C$8,IF(Raw!$Q130&gt;$C$8,IF(Raw!$N130&gt;$C$9,IF(Raw!$N130&lt;$A$9,IF(Raw!$X130&gt;$C$9,IF(Raw!$X130&lt;$A$9,Raw!M130,-999),-999),-999),-999),-999),-999)</f>
        <v>6.0000000000000002E-6</v>
      </c>
      <c r="J130" s="9">
        <f>IF(Raw!$G130&gt;$C$8,IF(Raw!$Q130&gt;$C$8,IF(Raw!$N130&gt;$C$9,IF(Raw!$N130&lt;$A$9,IF(Raw!$X130&gt;$C$9,IF(Raw!$X130&lt;$A$9,Raw!N130,-999),-999),-999),-999),-999),-999)</f>
        <v>364</v>
      </c>
      <c r="K130" s="9">
        <f>IF(Raw!$G130&gt;$C$8,IF(Raw!$Q130&gt;$C$8,IF(Raw!$N130&gt;$C$9,IF(Raw!$N130&lt;$A$9,IF(Raw!$X130&gt;$C$9,IF(Raw!$X130&lt;$A$9,Raw!R130,-999),-999),-999),-999),-999),-999)</f>
        <v>1.3308409999999999</v>
      </c>
      <c r="L130" s="9">
        <f>IF(Raw!$G130&gt;$C$8,IF(Raw!$Q130&gt;$C$8,IF(Raw!$N130&gt;$C$9,IF(Raw!$N130&lt;$A$9,IF(Raw!$X130&gt;$C$9,IF(Raw!$X130&lt;$A$9,Raw!S130,-999),-999),-999),-999),-999),-999)</f>
        <v>2.1244239999999999</v>
      </c>
      <c r="M130" s="9">
        <f>Raw!Q130</f>
        <v>0.99073999999999995</v>
      </c>
      <c r="N130" s="9">
        <f>IF(Raw!$G130&gt;$C$8,IF(Raw!$Q130&gt;$C$8,IF(Raw!$N130&gt;$C$9,IF(Raw!$N130&lt;$A$9,IF(Raw!$X130&gt;$C$9,IF(Raw!$X130&lt;$A$9,Raw!V130,-999),-999),-999),-999),-999),-999)</f>
        <v>548.1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368</v>
      </c>
      <c r="R130" s="9">
        <f t="shared" si="20"/>
        <v>0.47837299999999994</v>
      </c>
      <c r="S130" s="9">
        <f t="shared" si="21"/>
        <v>0.2626663789472875</v>
      </c>
      <c r="T130" s="9">
        <f t="shared" si="22"/>
        <v>0.79358299999999993</v>
      </c>
      <c r="U130" s="9">
        <f t="shared" si="23"/>
        <v>0.37355207811623292</v>
      </c>
      <c r="V130" s="15">
        <f t="shared" si="16"/>
        <v>0</v>
      </c>
      <c r="X130" s="11">
        <f t="shared" si="24"/>
        <v>6.3209999999999984E+19</v>
      </c>
      <c r="Y130" s="11">
        <f t="shared" si="25"/>
        <v>5.302E-18</v>
      </c>
      <c r="Z130" s="11">
        <f t="shared" si="26"/>
        <v>3.6399999999999996E-4</v>
      </c>
      <c r="AA130" s="16">
        <f t="shared" si="27"/>
        <v>0.10872705412390811</v>
      </c>
      <c r="AB130" s="9">
        <f t="shared" si="17"/>
        <v>1.4171249417928133</v>
      </c>
      <c r="AC130" s="9">
        <f t="shared" si="18"/>
        <v>0.89127294587609185</v>
      </c>
      <c r="AD130" s="15">
        <f t="shared" si="19"/>
        <v>298.70069814260472</v>
      </c>
      <c r="AE130" s="3">
        <f t="shared" si="28"/>
        <v>638.36079999999981</v>
      </c>
      <c r="AF130" s="2">
        <f t="shared" si="29"/>
        <v>0.25</v>
      </c>
      <c r="AG130" s="9">
        <f t="shared" si="30"/>
        <v>8.5830974250722766E-2</v>
      </c>
      <c r="AH130" s="2">
        <f t="shared" si="31"/>
        <v>4.1533161753824839</v>
      </c>
    </row>
    <row r="131" spans="1:34">
      <c r="A131" s="1">
        <f>Raw!A131</f>
        <v>118</v>
      </c>
      <c r="B131" s="14">
        <f>Raw!B131</f>
        <v>0.46418981481481486</v>
      </c>
      <c r="C131" s="15">
        <f>Raw!C131</f>
        <v>27.3</v>
      </c>
      <c r="D131" s="15">
        <f>IF(C131&gt;0.5,Raw!D131*D$11,-999)</f>
        <v>111.3</v>
      </c>
      <c r="E131" s="9">
        <f>IF(Raw!$G131&gt;$C$8,IF(Raw!$Q131&gt;$C$8,IF(Raw!$N131&gt;$C$9,IF(Raw!$N131&lt;$A$9,IF(Raw!$X131&gt;$C$9,IF(Raw!$X131&lt;$A$9,Raw!H131,-999),-999),-999),-999),-999),-999)</f>
        <v>1.3951929999999999</v>
      </c>
      <c r="F131" s="9">
        <f>IF(Raw!$G131&gt;$C$8,IF(Raw!$Q131&gt;$C$8,IF(Raw!$N131&gt;$C$9,IF(Raw!$N131&lt;$A$9,IF(Raw!$X131&gt;$C$9,IF(Raw!$X131&lt;$A$9,Raw!I131,-999),-999),-999),-999),-999),-999)</f>
        <v>1.8846000000000001</v>
      </c>
      <c r="G131" s="9">
        <f>Raw!G131</f>
        <v>0.97872599999999998</v>
      </c>
      <c r="H131" s="9">
        <f>IF(Raw!$G131&gt;$C$8,IF(Raw!$Q131&gt;$C$8,IF(Raw!$N131&gt;$C$9,IF(Raw!$N131&lt;$A$9,IF(Raw!$X131&gt;$C$9,IF(Raw!$X131&lt;$A$9,Raw!L131,-999),-999),-999),-999),-999),-999)</f>
        <v>495.1</v>
      </c>
      <c r="I131" s="9">
        <f>IF(Raw!$G131&gt;$C$8,IF(Raw!$Q131&gt;$C$8,IF(Raw!$N131&gt;$C$9,IF(Raw!$N131&lt;$A$9,IF(Raw!$X131&gt;$C$9,IF(Raw!$X131&lt;$A$9,Raw!M131,-999),-999),-999),-999),-999),-999)</f>
        <v>1.5E-5</v>
      </c>
      <c r="J131" s="9">
        <f>IF(Raw!$G131&gt;$C$8,IF(Raw!$Q131&gt;$C$8,IF(Raw!$N131&gt;$C$9,IF(Raw!$N131&lt;$A$9,IF(Raw!$X131&gt;$C$9,IF(Raw!$X131&lt;$A$9,Raw!N131,-999),-999),-999),-999),-999),-999)</f>
        <v>501</v>
      </c>
      <c r="K131" s="9">
        <f>IF(Raw!$G131&gt;$C$8,IF(Raw!$Q131&gt;$C$8,IF(Raw!$N131&gt;$C$9,IF(Raw!$N131&lt;$A$9,IF(Raw!$X131&gt;$C$9,IF(Raw!$X131&lt;$A$9,Raw!R131,-999),-999),-999),-999),-999),-999)</f>
        <v>1.3419289999999999</v>
      </c>
      <c r="L131" s="9">
        <f>IF(Raw!$G131&gt;$C$8,IF(Raw!$Q131&gt;$C$8,IF(Raw!$N131&gt;$C$9,IF(Raw!$N131&lt;$A$9,IF(Raw!$X131&gt;$C$9,IF(Raw!$X131&lt;$A$9,Raw!S131,-999),-999),-999),-999),-999),-999)</f>
        <v>2.075812</v>
      </c>
      <c r="M131" s="9">
        <f>Raw!Q131</f>
        <v>0.98908099999999999</v>
      </c>
      <c r="N131" s="9">
        <f>IF(Raw!$G131&gt;$C$8,IF(Raw!$Q131&gt;$C$8,IF(Raw!$N131&gt;$C$9,IF(Raw!$N131&lt;$A$9,IF(Raw!$X131&gt;$C$9,IF(Raw!$X131&lt;$A$9,Raw!V131,-999),-999),-999),-999),-999),-999)</f>
        <v>489.5</v>
      </c>
      <c r="O131" s="9">
        <f>IF(Raw!$G131&gt;$C$8,IF(Raw!$Q131&gt;$C$8,IF(Raw!$N131&gt;$C$9,IF(Raw!$N131&lt;$A$9,IF(Raw!$X131&gt;$C$9,IF(Raw!$X131&lt;$A$9,Raw!W131,-999),-999),-999),-999),-999),-999)</f>
        <v>1.9999999999999999E-6</v>
      </c>
      <c r="P131" s="9">
        <f>IF(Raw!$G131&gt;$C$8,IF(Raw!$Q131&gt;$C$8,IF(Raw!$N131&gt;$C$9,IF(Raw!$N131&lt;$A$9,IF(Raw!$X131&gt;$C$9,IF(Raw!$X131&lt;$A$9,Raw!X131,-999),-999),-999),-999),-999),-999)</f>
        <v>355</v>
      </c>
      <c r="R131" s="9">
        <f t="shared" si="20"/>
        <v>0.48940700000000015</v>
      </c>
      <c r="S131" s="9">
        <f t="shared" si="21"/>
        <v>0.25968746683646404</v>
      </c>
      <c r="T131" s="9">
        <f t="shared" si="22"/>
        <v>0.73388300000000006</v>
      </c>
      <c r="U131" s="9">
        <f t="shared" si="23"/>
        <v>0.35354020498966193</v>
      </c>
      <c r="V131" s="15">
        <f t="shared" si="16"/>
        <v>0</v>
      </c>
      <c r="X131" s="11">
        <f t="shared" si="24"/>
        <v>6.7002599999999984E+19</v>
      </c>
      <c r="Y131" s="11">
        <f t="shared" si="25"/>
        <v>4.9510000000000001E-18</v>
      </c>
      <c r="Z131" s="11">
        <f t="shared" si="26"/>
        <v>5.0099999999999993E-4</v>
      </c>
      <c r="AA131" s="16">
        <f t="shared" si="27"/>
        <v>0.14251169720631185</v>
      </c>
      <c r="AB131" s="9">
        <f t="shared" si="17"/>
        <v>1.4465159118808597</v>
      </c>
      <c r="AC131" s="9">
        <f t="shared" si="18"/>
        <v>0.85748830279368815</v>
      </c>
      <c r="AD131" s="15">
        <f t="shared" si="19"/>
        <v>284.4544854417403</v>
      </c>
      <c r="AE131" s="3">
        <f t="shared" si="28"/>
        <v>596.10039999999981</v>
      </c>
      <c r="AF131" s="2">
        <f t="shared" si="29"/>
        <v>0.25</v>
      </c>
      <c r="AG131" s="9">
        <f t="shared" si="30"/>
        <v>7.735853622561667E-2</v>
      </c>
      <c r="AH131" s="2">
        <f t="shared" si="31"/>
        <v>3.7433393086186482</v>
      </c>
    </row>
    <row r="132" spans="1:34">
      <c r="A132" s="1">
        <f>Raw!A132</f>
        <v>119</v>
      </c>
      <c r="B132" s="14">
        <f>Raw!B132</f>
        <v>0.46424768518518517</v>
      </c>
      <c r="C132" s="15">
        <f>Raw!C132</f>
        <v>26.6</v>
      </c>
      <c r="D132" s="15">
        <f>IF(C132&gt;0.5,Raw!D132*D$11,-999)</f>
        <v>115</v>
      </c>
      <c r="E132" s="9">
        <f>IF(Raw!$G132&gt;$C$8,IF(Raw!$Q132&gt;$C$8,IF(Raw!$N132&gt;$C$9,IF(Raw!$N132&lt;$A$9,IF(Raw!$X132&gt;$C$9,IF(Raw!$X132&lt;$A$9,Raw!H132,-999),-999),-999),-999),-999),-999)</f>
        <v>1.3620099999999999</v>
      </c>
      <c r="F132" s="9">
        <f>IF(Raw!$G132&gt;$C$8,IF(Raw!$Q132&gt;$C$8,IF(Raw!$N132&gt;$C$9,IF(Raw!$N132&lt;$A$9,IF(Raw!$X132&gt;$C$9,IF(Raw!$X132&lt;$A$9,Raw!I132,-999),-999),-999),-999),-999),-999)</f>
        <v>1.837259</v>
      </c>
      <c r="G132" s="9">
        <f>Raw!G132</f>
        <v>0.98</v>
      </c>
      <c r="H132" s="9">
        <f>IF(Raw!$G132&gt;$C$8,IF(Raw!$Q132&gt;$C$8,IF(Raw!$N132&gt;$C$9,IF(Raw!$N132&lt;$A$9,IF(Raw!$X132&gt;$C$9,IF(Raw!$X132&lt;$A$9,Raw!L132,-999),-999),-999),-999),-999),-999)</f>
        <v>541.20000000000005</v>
      </c>
      <c r="I132" s="9">
        <f>IF(Raw!$G132&gt;$C$8,IF(Raw!$Q132&gt;$C$8,IF(Raw!$N132&gt;$C$9,IF(Raw!$N132&lt;$A$9,IF(Raw!$X132&gt;$C$9,IF(Raw!$X132&lt;$A$9,Raw!M132,-999),-999),-999),-999),-999),-999)</f>
        <v>6.9999999999999999E-6</v>
      </c>
      <c r="J132" s="9">
        <f>IF(Raw!$G132&gt;$C$8,IF(Raw!$Q132&gt;$C$8,IF(Raw!$N132&gt;$C$9,IF(Raw!$N132&lt;$A$9,IF(Raw!$X132&gt;$C$9,IF(Raw!$X132&lt;$A$9,Raw!N132,-999),-999),-999),-999),-999),-999)</f>
        <v>407</v>
      </c>
      <c r="K132" s="9">
        <f>IF(Raw!$G132&gt;$C$8,IF(Raw!$Q132&gt;$C$8,IF(Raw!$N132&gt;$C$9,IF(Raw!$N132&lt;$A$9,IF(Raw!$X132&gt;$C$9,IF(Raw!$X132&lt;$A$9,Raw!R132,-999),-999),-999),-999),-999),-999)</f>
        <v>1.3297410000000001</v>
      </c>
      <c r="L132" s="9">
        <f>IF(Raw!$G132&gt;$C$8,IF(Raw!$Q132&gt;$C$8,IF(Raw!$N132&gt;$C$9,IF(Raw!$N132&lt;$A$9,IF(Raw!$X132&gt;$C$9,IF(Raw!$X132&lt;$A$9,Raw!S132,-999),-999),-999),-999),-999),-999)</f>
        <v>2.0282339999999999</v>
      </c>
      <c r="M132" s="9">
        <f>Raw!Q132</f>
        <v>0.98948700000000001</v>
      </c>
      <c r="N132" s="9">
        <f>IF(Raw!$G132&gt;$C$8,IF(Raw!$Q132&gt;$C$8,IF(Raw!$N132&gt;$C$9,IF(Raw!$N132&lt;$A$9,IF(Raw!$X132&gt;$C$9,IF(Raw!$X132&lt;$A$9,Raw!V132,-999),-999),-999),-999),-999),-999)</f>
        <v>506.9</v>
      </c>
      <c r="O132" s="9">
        <f>IF(Raw!$G132&gt;$C$8,IF(Raw!$Q132&gt;$C$8,IF(Raw!$N132&gt;$C$9,IF(Raw!$N132&lt;$A$9,IF(Raw!$X132&gt;$C$9,IF(Raw!$X132&lt;$A$9,Raw!W132,-999),-999),-999),-999),-999),-999)</f>
        <v>9.0000000000000002E-6</v>
      </c>
      <c r="P132" s="9">
        <f>IF(Raw!$G132&gt;$C$8,IF(Raw!$Q132&gt;$C$8,IF(Raw!$N132&gt;$C$9,IF(Raw!$N132&lt;$A$9,IF(Raw!$X132&gt;$C$9,IF(Raw!$X132&lt;$A$9,Raw!X132,-999),-999),-999),-999),-999),-999)</f>
        <v>479</v>
      </c>
      <c r="R132" s="9">
        <f t="shared" si="20"/>
        <v>0.47524900000000003</v>
      </c>
      <c r="S132" s="9">
        <f t="shared" si="21"/>
        <v>0.25867283817904829</v>
      </c>
      <c r="T132" s="9">
        <f t="shared" si="22"/>
        <v>0.69849299999999981</v>
      </c>
      <c r="U132" s="9">
        <f t="shared" si="23"/>
        <v>0.34438481950307503</v>
      </c>
      <c r="V132" s="15">
        <f t="shared" si="16"/>
        <v>0</v>
      </c>
      <c r="X132" s="11">
        <f t="shared" si="24"/>
        <v>6.9229999999999984E+19</v>
      </c>
      <c r="Y132" s="11">
        <f t="shared" si="25"/>
        <v>5.4120000000000002E-18</v>
      </c>
      <c r="Z132" s="11">
        <f t="shared" si="26"/>
        <v>4.0699999999999997E-4</v>
      </c>
      <c r="AA132" s="16">
        <f t="shared" si="27"/>
        <v>0.1323148776915947</v>
      </c>
      <c r="AB132" s="9">
        <f t="shared" si="17"/>
        <v>1.4221620158634352</v>
      </c>
      <c r="AC132" s="9">
        <f t="shared" si="18"/>
        <v>0.86768512230840522</v>
      </c>
      <c r="AD132" s="15">
        <f t="shared" si="19"/>
        <v>325.09797958622767</v>
      </c>
      <c r="AE132" s="3">
        <f t="shared" si="28"/>
        <v>651.60479999999984</v>
      </c>
      <c r="AF132" s="2">
        <f t="shared" si="29"/>
        <v>0.25</v>
      </c>
      <c r="AG132" s="9">
        <f t="shared" si="30"/>
        <v>8.6122160785090301E-2</v>
      </c>
      <c r="AH132" s="2">
        <f t="shared" si="31"/>
        <v>4.1674065402396909</v>
      </c>
    </row>
    <row r="133" spans="1:34">
      <c r="A133" s="1">
        <f>Raw!A133</f>
        <v>120</v>
      </c>
      <c r="B133" s="14">
        <f>Raw!B133</f>
        <v>0.46430555555555553</v>
      </c>
      <c r="C133" s="15">
        <f>Raw!C133</f>
        <v>25</v>
      </c>
      <c r="D133" s="15">
        <f>IF(C133&gt;0.5,Raw!D133*D$11,-999)</f>
        <v>128.5</v>
      </c>
      <c r="E133" s="9">
        <f>IF(Raw!$G133&gt;$C$8,IF(Raw!$Q133&gt;$C$8,IF(Raw!$N133&gt;$C$9,IF(Raw!$N133&lt;$A$9,IF(Raw!$X133&gt;$C$9,IF(Raw!$X133&lt;$A$9,Raw!H133,-999),-999),-999),-999),-999),-999)</f>
        <v>1.396193</v>
      </c>
      <c r="F133" s="9">
        <f>IF(Raw!$G133&gt;$C$8,IF(Raw!$Q133&gt;$C$8,IF(Raw!$N133&gt;$C$9,IF(Raw!$N133&lt;$A$9,IF(Raw!$X133&gt;$C$9,IF(Raw!$X133&lt;$A$9,Raw!I133,-999),-999),-999),-999),-999),-999)</f>
        <v>1.9097329999999999</v>
      </c>
      <c r="G133" s="9">
        <f>Raw!G133</f>
        <v>0.98218899999999998</v>
      </c>
      <c r="H133" s="9">
        <f>IF(Raw!$G133&gt;$C$8,IF(Raw!$Q133&gt;$C$8,IF(Raw!$N133&gt;$C$9,IF(Raw!$N133&lt;$A$9,IF(Raw!$X133&gt;$C$9,IF(Raw!$X133&lt;$A$9,Raw!L133,-999),-999),-999),-999),-999),-999)</f>
        <v>515.79999999999995</v>
      </c>
      <c r="I133" s="9">
        <f>IF(Raw!$G133&gt;$C$8,IF(Raw!$Q133&gt;$C$8,IF(Raw!$N133&gt;$C$9,IF(Raw!$N133&lt;$A$9,IF(Raw!$X133&gt;$C$9,IF(Raw!$X133&lt;$A$9,Raw!M133,-999),-999),-999),-999),-999),-999)</f>
        <v>1.0000000000000001E-5</v>
      </c>
      <c r="J133" s="9">
        <f>IF(Raw!$G133&gt;$C$8,IF(Raw!$Q133&gt;$C$8,IF(Raw!$N133&gt;$C$9,IF(Raw!$N133&lt;$A$9,IF(Raw!$X133&gt;$C$9,IF(Raw!$X133&lt;$A$9,Raw!N133,-999),-999),-999),-999),-999),-999)</f>
        <v>445</v>
      </c>
      <c r="K133" s="9">
        <f>IF(Raw!$G133&gt;$C$8,IF(Raw!$Q133&gt;$C$8,IF(Raw!$N133&gt;$C$9,IF(Raw!$N133&lt;$A$9,IF(Raw!$X133&gt;$C$9,IF(Raw!$X133&lt;$A$9,Raw!R133,-999),-999),-999),-999),-999),-999)</f>
        <v>1.2935939999999999</v>
      </c>
      <c r="L133" s="9">
        <f>IF(Raw!$G133&gt;$C$8,IF(Raw!$Q133&gt;$C$8,IF(Raw!$N133&gt;$C$9,IF(Raw!$N133&lt;$A$9,IF(Raw!$X133&gt;$C$9,IF(Raw!$X133&lt;$A$9,Raw!S133,-999),-999),-999),-999),-999),-999)</f>
        <v>1.9872350000000001</v>
      </c>
      <c r="M133" s="9">
        <f>Raw!Q133</f>
        <v>0.98972899999999997</v>
      </c>
      <c r="N133" s="9">
        <f>IF(Raw!$G133&gt;$C$8,IF(Raw!$Q133&gt;$C$8,IF(Raw!$N133&gt;$C$9,IF(Raw!$N133&lt;$A$9,IF(Raw!$X133&gt;$C$9,IF(Raw!$X133&lt;$A$9,Raw!V133,-999),-999),-999),-999),-999),-999)</f>
        <v>560.29999999999995</v>
      </c>
      <c r="O133" s="9">
        <f>IF(Raw!$G133&gt;$C$8,IF(Raw!$Q133&gt;$C$8,IF(Raw!$N133&gt;$C$9,IF(Raw!$N133&lt;$A$9,IF(Raw!$X133&gt;$C$9,IF(Raw!$X133&lt;$A$9,Raw!W133,-999),-999),-999),-999),-999),-999)</f>
        <v>6.9999999999999999E-6</v>
      </c>
      <c r="P133" s="9">
        <f>IF(Raw!$G133&gt;$C$8,IF(Raw!$Q133&gt;$C$8,IF(Raw!$N133&gt;$C$9,IF(Raw!$N133&lt;$A$9,IF(Raw!$X133&gt;$C$9,IF(Raw!$X133&lt;$A$9,Raw!X133,-999),-999),-999),-999),-999),-999)</f>
        <v>511</v>
      </c>
      <c r="R133" s="9">
        <f t="shared" si="20"/>
        <v>0.51353999999999989</v>
      </c>
      <c r="S133" s="9">
        <f t="shared" si="21"/>
        <v>0.2689067005701844</v>
      </c>
      <c r="T133" s="9">
        <f t="shared" si="22"/>
        <v>0.69364100000000017</v>
      </c>
      <c r="U133" s="9">
        <f t="shared" si="23"/>
        <v>0.34904830077972665</v>
      </c>
      <c r="V133" s="15">
        <f t="shared" si="16"/>
        <v>0</v>
      </c>
      <c r="X133" s="11">
        <f t="shared" si="24"/>
        <v>7.7356999999999984E+19</v>
      </c>
      <c r="Y133" s="11">
        <f t="shared" si="25"/>
        <v>5.1579999999999991E-18</v>
      </c>
      <c r="Z133" s="11">
        <f t="shared" si="26"/>
        <v>4.4499999999999997E-4</v>
      </c>
      <c r="AA133" s="16">
        <f t="shared" si="27"/>
        <v>0.1507851427168401</v>
      </c>
      <c r="AB133" s="9">
        <f t="shared" si="17"/>
        <v>1.3981847571792516</v>
      </c>
      <c r="AC133" s="9">
        <f t="shared" si="18"/>
        <v>0.84921485728315993</v>
      </c>
      <c r="AD133" s="15">
        <f t="shared" si="19"/>
        <v>338.84301734121368</v>
      </c>
      <c r="AE133" s="3">
        <f t="shared" si="28"/>
        <v>621.02319999999975</v>
      </c>
      <c r="AF133" s="2">
        <f t="shared" si="29"/>
        <v>0.25</v>
      </c>
      <c r="AG133" s="9">
        <f t="shared" si="30"/>
        <v>9.0978907256943145E-2</v>
      </c>
      <c r="AH133" s="2">
        <f t="shared" si="31"/>
        <v>4.4024219744389406</v>
      </c>
    </row>
    <row r="134" spans="1:34">
      <c r="A134" s="1">
        <f>Raw!A134</f>
        <v>121</v>
      </c>
      <c r="B134" s="14">
        <f>Raw!B134</f>
        <v>0.46435185185185185</v>
      </c>
      <c r="C134" s="15">
        <f>Raw!C134</f>
        <v>24.4</v>
      </c>
      <c r="D134" s="15">
        <f>IF(C134&gt;0.5,Raw!D134*D$11,-999)</f>
        <v>132.19999999999999</v>
      </c>
      <c r="E134" s="9">
        <f>IF(Raw!$G134&gt;$C$8,IF(Raw!$Q134&gt;$C$8,IF(Raw!$N134&gt;$C$9,IF(Raw!$N134&lt;$A$9,IF(Raw!$X134&gt;$C$9,IF(Raw!$X134&lt;$A$9,Raw!H134,-999),-999),-999),-999),-999),-999)</f>
        <v>1.3811960000000001</v>
      </c>
      <c r="F134" s="9">
        <f>IF(Raw!$G134&gt;$C$8,IF(Raw!$Q134&gt;$C$8,IF(Raw!$N134&gt;$C$9,IF(Raw!$N134&lt;$A$9,IF(Raw!$X134&gt;$C$9,IF(Raw!$X134&lt;$A$9,Raw!I134,-999),-999),-999),-999),-999),-999)</f>
        <v>1.850263</v>
      </c>
      <c r="G134" s="9">
        <f>Raw!G134</f>
        <v>0.98409400000000002</v>
      </c>
      <c r="H134" s="9">
        <f>IF(Raw!$G134&gt;$C$8,IF(Raw!$Q134&gt;$C$8,IF(Raw!$N134&gt;$C$9,IF(Raw!$N134&lt;$A$9,IF(Raw!$X134&gt;$C$9,IF(Raw!$X134&lt;$A$9,Raw!L134,-999),-999),-999),-999),-999),-999)</f>
        <v>525.20000000000005</v>
      </c>
      <c r="I134" s="9">
        <f>IF(Raw!$G134&gt;$C$8,IF(Raw!$Q134&gt;$C$8,IF(Raw!$N134&gt;$C$9,IF(Raw!$N134&lt;$A$9,IF(Raw!$X134&gt;$C$9,IF(Raw!$X134&lt;$A$9,Raw!M134,-999),-999),-999),-999),-999),-999)</f>
        <v>2.81E-4</v>
      </c>
      <c r="J134" s="9">
        <f>IF(Raw!$G134&gt;$C$8,IF(Raw!$Q134&gt;$C$8,IF(Raw!$N134&gt;$C$9,IF(Raw!$N134&lt;$A$9,IF(Raw!$X134&gt;$C$9,IF(Raw!$X134&lt;$A$9,Raw!N134,-999),-999),-999),-999),-999),-999)</f>
        <v>477</v>
      </c>
      <c r="K134" s="9">
        <f>IF(Raw!$G134&gt;$C$8,IF(Raw!$Q134&gt;$C$8,IF(Raw!$N134&gt;$C$9,IF(Raw!$N134&lt;$A$9,IF(Raw!$X134&gt;$C$9,IF(Raw!$X134&lt;$A$9,Raw!R134,-999),-999),-999),-999),-999),-999)</f>
        <v>1.3318779999999999</v>
      </c>
      <c r="L134" s="9">
        <f>IF(Raw!$G134&gt;$C$8,IF(Raw!$Q134&gt;$C$8,IF(Raw!$N134&gt;$C$9,IF(Raw!$N134&lt;$A$9,IF(Raw!$X134&gt;$C$9,IF(Raw!$X134&lt;$A$9,Raw!S134,-999),-999),-999),-999),-999),-999)</f>
        <v>2.0481150000000001</v>
      </c>
      <c r="M134" s="9">
        <f>Raw!Q134</f>
        <v>0.98654500000000001</v>
      </c>
      <c r="N134" s="9">
        <f>IF(Raw!$G134&gt;$C$8,IF(Raw!$Q134&gt;$C$8,IF(Raw!$N134&gt;$C$9,IF(Raw!$N134&lt;$A$9,IF(Raw!$X134&gt;$C$9,IF(Raw!$X134&lt;$A$9,Raw!V134,-999),-999),-999),-999),-999),-999)</f>
        <v>477.6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465</v>
      </c>
      <c r="R134" s="9">
        <f t="shared" si="20"/>
        <v>0.4690669999999999</v>
      </c>
      <c r="S134" s="9">
        <f t="shared" si="21"/>
        <v>0.25351368967546772</v>
      </c>
      <c r="T134" s="9">
        <f t="shared" si="22"/>
        <v>0.71623700000000023</v>
      </c>
      <c r="U134" s="9">
        <f t="shared" si="23"/>
        <v>0.34970546087499976</v>
      </c>
      <c r="V134" s="15">
        <f t="shared" si="16"/>
        <v>0</v>
      </c>
      <c r="X134" s="11">
        <f t="shared" si="24"/>
        <v>7.9584399999999967E+19</v>
      </c>
      <c r="Y134" s="11">
        <f t="shared" si="25"/>
        <v>5.2520000000000002E-18</v>
      </c>
      <c r="Z134" s="11">
        <f t="shared" si="26"/>
        <v>4.7699999999999999E-4</v>
      </c>
      <c r="AA134" s="16">
        <f t="shared" si="27"/>
        <v>0.16623252200764713</v>
      </c>
      <c r="AB134" s="9">
        <f t="shared" si="17"/>
        <v>1.4509398828651912</v>
      </c>
      <c r="AC134" s="9">
        <f t="shared" si="18"/>
        <v>0.83376747799235273</v>
      </c>
      <c r="AD134" s="15">
        <f t="shared" si="19"/>
        <v>348.49585326550755</v>
      </c>
      <c r="AE134" s="3">
        <f t="shared" si="28"/>
        <v>632.34079999999983</v>
      </c>
      <c r="AF134" s="2">
        <f t="shared" si="29"/>
        <v>0.25</v>
      </c>
      <c r="AG134" s="9">
        <f t="shared" si="30"/>
        <v>9.37468484455697E-2</v>
      </c>
      <c r="AH134" s="2">
        <f t="shared" si="31"/>
        <v>4.536361208049974</v>
      </c>
    </row>
    <row r="135" spans="1:34">
      <c r="A135" s="1">
        <f>Raw!A135</f>
        <v>122</v>
      </c>
      <c r="B135" s="14">
        <f>Raw!B135</f>
        <v>0.46440972222222227</v>
      </c>
      <c r="C135" s="15">
        <f>Raw!C135</f>
        <v>23.1</v>
      </c>
      <c r="D135" s="15">
        <f>IF(C135&gt;0.5,Raw!D135*D$11,-999)</f>
        <v>142.1</v>
      </c>
      <c r="E135" s="9">
        <f>IF(Raw!$G135&gt;$C$8,IF(Raw!$Q135&gt;$C$8,IF(Raw!$N135&gt;$C$9,IF(Raw!$N135&lt;$A$9,IF(Raw!$X135&gt;$C$9,IF(Raw!$X135&lt;$A$9,Raw!H135,-999),-999),-999),-999),-999),-999)</f>
        <v>1.365664</v>
      </c>
      <c r="F135" s="9">
        <f>IF(Raw!$G135&gt;$C$8,IF(Raw!$Q135&gt;$C$8,IF(Raw!$N135&gt;$C$9,IF(Raw!$N135&lt;$A$9,IF(Raw!$X135&gt;$C$9,IF(Raw!$X135&lt;$A$9,Raw!I135,-999),-999),-999),-999),-999),-999)</f>
        <v>1.8220050000000001</v>
      </c>
      <c r="G135" s="9">
        <f>Raw!G135</f>
        <v>0.97902599999999995</v>
      </c>
      <c r="H135" s="9">
        <f>IF(Raw!$G135&gt;$C$8,IF(Raw!$Q135&gt;$C$8,IF(Raw!$N135&gt;$C$9,IF(Raw!$N135&lt;$A$9,IF(Raw!$X135&gt;$C$9,IF(Raw!$X135&lt;$A$9,Raw!L135,-999),-999),-999),-999),-999),-999)</f>
        <v>514.20000000000005</v>
      </c>
      <c r="I135" s="9">
        <f>IF(Raw!$G135&gt;$C$8,IF(Raw!$Q135&gt;$C$8,IF(Raw!$N135&gt;$C$9,IF(Raw!$N135&lt;$A$9,IF(Raw!$X135&gt;$C$9,IF(Raw!$X135&lt;$A$9,Raw!M135,-999),-999),-999),-999),-999),-999)</f>
        <v>3.9999999999999998E-6</v>
      </c>
      <c r="J135" s="9">
        <f>IF(Raw!$G135&gt;$C$8,IF(Raw!$Q135&gt;$C$8,IF(Raw!$N135&gt;$C$9,IF(Raw!$N135&lt;$A$9,IF(Raw!$X135&gt;$C$9,IF(Raw!$X135&lt;$A$9,Raw!N135,-999),-999),-999),-999),-999),-999)</f>
        <v>439</v>
      </c>
      <c r="K135" s="9">
        <f>IF(Raw!$G135&gt;$C$8,IF(Raw!$Q135&gt;$C$8,IF(Raw!$N135&gt;$C$9,IF(Raw!$N135&lt;$A$9,IF(Raw!$X135&gt;$C$9,IF(Raw!$X135&lt;$A$9,Raw!R135,-999),-999),-999),-999),-999),-999)</f>
        <v>1.368031</v>
      </c>
      <c r="L135" s="9">
        <f>IF(Raw!$G135&gt;$C$8,IF(Raw!$Q135&gt;$C$8,IF(Raw!$N135&gt;$C$9,IF(Raw!$N135&lt;$A$9,IF(Raw!$X135&gt;$C$9,IF(Raw!$X135&lt;$A$9,Raw!S135,-999),-999),-999),-999),-999),-999)</f>
        <v>2.103513</v>
      </c>
      <c r="M135" s="9">
        <f>Raw!Q135</f>
        <v>0.98967099999999997</v>
      </c>
      <c r="N135" s="9">
        <f>IF(Raw!$G135&gt;$C$8,IF(Raw!$Q135&gt;$C$8,IF(Raw!$N135&gt;$C$9,IF(Raw!$N135&lt;$A$9,IF(Raw!$X135&gt;$C$9,IF(Raw!$X135&lt;$A$9,Raw!V135,-999),-999),-999),-999),-999),-999)</f>
        <v>465.6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378</v>
      </c>
      <c r="R135" s="9">
        <f t="shared" si="20"/>
        <v>0.45634100000000011</v>
      </c>
      <c r="S135" s="9">
        <f t="shared" si="21"/>
        <v>0.25046089335649468</v>
      </c>
      <c r="T135" s="9">
        <f t="shared" si="22"/>
        <v>0.73548199999999997</v>
      </c>
      <c r="U135" s="9">
        <f t="shared" si="23"/>
        <v>0.34964461831231847</v>
      </c>
      <c r="V135" s="15">
        <f t="shared" si="16"/>
        <v>0</v>
      </c>
      <c r="X135" s="11">
        <f t="shared" si="24"/>
        <v>8.5544199999999984E+19</v>
      </c>
      <c r="Y135" s="11">
        <f t="shared" si="25"/>
        <v>5.1420000000000001E-18</v>
      </c>
      <c r="Z135" s="11">
        <f t="shared" si="26"/>
        <v>4.3899999999999999E-4</v>
      </c>
      <c r="AA135" s="16">
        <f t="shared" si="27"/>
        <v>0.1618488153441961</v>
      </c>
      <c r="AB135" s="9">
        <f t="shared" si="17"/>
        <v>1.4870678904069801</v>
      </c>
      <c r="AC135" s="9">
        <f t="shared" si="18"/>
        <v>0.83815118465580385</v>
      </c>
      <c r="AD135" s="15">
        <f t="shared" si="19"/>
        <v>368.67611695716647</v>
      </c>
      <c r="AE135" s="3">
        <f t="shared" si="28"/>
        <v>619.0967999999998</v>
      </c>
      <c r="AF135" s="2">
        <f t="shared" si="29"/>
        <v>0.25</v>
      </c>
      <c r="AG135" s="9">
        <f t="shared" si="30"/>
        <v>9.9158169380273956E-2</v>
      </c>
      <c r="AH135" s="2">
        <f t="shared" si="31"/>
        <v>4.7982122118920252</v>
      </c>
    </row>
    <row r="136" spans="1:34">
      <c r="A136" s="1">
        <f>Raw!A136</f>
        <v>123</v>
      </c>
      <c r="B136" s="14">
        <f>Raw!B136</f>
        <v>0.46446759259259257</v>
      </c>
      <c r="C136" s="15">
        <f>Raw!C136</f>
        <v>22</v>
      </c>
      <c r="D136" s="15">
        <f>IF(C136&gt;0.5,Raw!D136*D$11,-999)</f>
        <v>153</v>
      </c>
      <c r="E136" s="9">
        <f>IF(Raw!$G136&gt;$C$8,IF(Raw!$Q136&gt;$C$8,IF(Raw!$N136&gt;$C$9,IF(Raw!$N136&lt;$A$9,IF(Raw!$X136&gt;$C$9,IF(Raw!$X136&lt;$A$9,Raw!H136,-999),-999),-999),-999),-999),-999)</f>
        <v>1.3607560000000001</v>
      </c>
      <c r="F136" s="9">
        <f>IF(Raw!$G136&gt;$C$8,IF(Raw!$Q136&gt;$C$8,IF(Raw!$N136&gt;$C$9,IF(Raw!$N136&lt;$A$9,IF(Raw!$X136&gt;$C$9,IF(Raw!$X136&lt;$A$9,Raw!I136,-999),-999),-999),-999),-999),-999)</f>
        <v>1.8193140000000001</v>
      </c>
      <c r="G136" s="9">
        <f>Raw!G136</f>
        <v>0.96906300000000001</v>
      </c>
      <c r="H136" s="9">
        <f>IF(Raw!$G136&gt;$C$8,IF(Raw!$Q136&gt;$C$8,IF(Raw!$N136&gt;$C$9,IF(Raw!$N136&lt;$A$9,IF(Raw!$X136&gt;$C$9,IF(Raw!$X136&lt;$A$9,Raw!L136,-999),-999),-999),-999),-999),-999)</f>
        <v>556.20000000000005</v>
      </c>
      <c r="I136" s="9">
        <f>IF(Raw!$G136&gt;$C$8,IF(Raw!$Q136&gt;$C$8,IF(Raw!$N136&gt;$C$9,IF(Raw!$N136&lt;$A$9,IF(Raw!$X136&gt;$C$9,IF(Raw!$X136&lt;$A$9,Raw!M136,-999),-999),-999),-999),-999),-999)</f>
        <v>1.2999999999999999E-5</v>
      </c>
      <c r="J136" s="9">
        <f>IF(Raw!$G136&gt;$C$8,IF(Raw!$Q136&gt;$C$8,IF(Raw!$N136&gt;$C$9,IF(Raw!$N136&lt;$A$9,IF(Raw!$X136&gt;$C$9,IF(Raw!$X136&lt;$A$9,Raw!N136,-999),-999),-999),-999),-999),-999)</f>
        <v>429</v>
      </c>
      <c r="K136" s="9">
        <f>IF(Raw!$G136&gt;$C$8,IF(Raw!$Q136&gt;$C$8,IF(Raw!$N136&gt;$C$9,IF(Raw!$N136&lt;$A$9,IF(Raw!$X136&gt;$C$9,IF(Raw!$X136&lt;$A$9,Raw!R136,-999),-999),-999),-999),-999),-999)</f>
        <v>1.357569</v>
      </c>
      <c r="L136" s="9">
        <f>IF(Raw!$G136&gt;$C$8,IF(Raw!$Q136&gt;$C$8,IF(Raw!$N136&gt;$C$9,IF(Raw!$N136&lt;$A$9,IF(Raw!$X136&gt;$C$9,IF(Raw!$X136&lt;$A$9,Raw!S136,-999),-999),-999),-999),-999),-999)</f>
        <v>2.0506639999999998</v>
      </c>
      <c r="M136" s="9">
        <f>Raw!Q136</f>
        <v>0.98601099999999997</v>
      </c>
      <c r="N136" s="9">
        <f>IF(Raw!$G136&gt;$C$8,IF(Raw!$Q136&gt;$C$8,IF(Raw!$N136&gt;$C$9,IF(Raw!$N136&lt;$A$9,IF(Raw!$X136&gt;$C$9,IF(Raw!$X136&lt;$A$9,Raw!V136,-999),-999),-999),-999),-999),-999)</f>
        <v>501.9</v>
      </c>
      <c r="O136" s="9">
        <f>IF(Raw!$G136&gt;$C$8,IF(Raw!$Q136&gt;$C$8,IF(Raw!$N136&gt;$C$9,IF(Raw!$N136&lt;$A$9,IF(Raw!$X136&gt;$C$9,IF(Raw!$X136&lt;$A$9,Raw!W136,-999),-999),-999),-999),-999),-999)</f>
        <v>3.0000000000000001E-6</v>
      </c>
      <c r="P136" s="9">
        <f>IF(Raw!$G136&gt;$C$8,IF(Raw!$Q136&gt;$C$8,IF(Raw!$N136&gt;$C$9,IF(Raw!$N136&lt;$A$9,IF(Raw!$X136&gt;$C$9,IF(Raw!$X136&lt;$A$9,Raw!X136,-999),-999),-999),-999),-999),-999)</f>
        <v>453</v>
      </c>
      <c r="R136" s="9">
        <f t="shared" si="20"/>
        <v>0.45855800000000002</v>
      </c>
      <c r="S136" s="9">
        <f t="shared" si="21"/>
        <v>0.25204994849707085</v>
      </c>
      <c r="T136" s="9">
        <f t="shared" si="22"/>
        <v>0.69309499999999979</v>
      </c>
      <c r="U136" s="9">
        <f t="shared" si="23"/>
        <v>0.33798564757561445</v>
      </c>
      <c r="V136" s="15">
        <f t="shared" si="16"/>
        <v>0</v>
      </c>
      <c r="X136" s="11">
        <f t="shared" si="24"/>
        <v>9.2105999999999984E+19</v>
      </c>
      <c r="Y136" s="11">
        <f t="shared" si="25"/>
        <v>5.5620000000000001E-18</v>
      </c>
      <c r="Z136" s="11">
        <f t="shared" si="26"/>
        <v>4.2899999999999997E-4</v>
      </c>
      <c r="AA136" s="16">
        <f t="shared" si="27"/>
        <v>0.18017596109467607</v>
      </c>
      <c r="AB136" s="9">
        <f t="shared" si="17"/>
        <v>1.4824480577549144</v>
      </c>
      <c r="AC136" s="9">
        <f t="shared" si="18"/>
        <v>0.81982403890532407</v>
      </c>
      <c r="AD136" s="15">
        <f t="shared" si="19"/>
        <v>419.99058530227541</v>
      </c>
      <c r="AE136" s="3">
        <f t="shared" si="28"/>
        <v>669.66479999999979</v>
      </c>
      <c r="AF136" s="2">
        <f t="shared" si="29"/>
        <v>0.25</v>
      </c>
      <c r="AG136" s="9">
        <f t="shared" si="30"/>
        <v>0.10919291534542376</v>
      </c>
      <c r="AH136" s="2">
        <f t="shared" si="31"/>
        <v>5.2837883468100078</v>
      </c>
    </row>
    <row r="137" spans="1:34">
      <c r="A137" s="1">
        <f>Raw!A137</f>
        <v>124</v>
      </c>
      <c r="B137" s="14">
        <f>Raw!B137</f>
        <v>0.46452546296296293</v>
      </c>
      <c r="C137" s="15">
        <f>Raw!C137</f>
        <v>21.1</v>
      </c>
      <c r="D137" s="15">
        <f>IF(C137&gt;0.5,Raw!D137*D$11,-999)</f>
        <v>164.7</v>
      </c>
      <c r="E137" s="9">
        <f>IF(Raw!$G137&gt;$C$8,IF(Raw!$Q137&gt;$C$8,IF(Raw!$N137&gt;$C$9,IF(Raw!$N137&lt;$A$9,IF(Raw!$X137&gt;$C$9,IF(Raw!$X137&lt;$A$9,Raw!H137,-999),-999),-999),-999),-999),-999)</f>
        <v>1.3805259999999999</v>
      </c>
      <c r="F137" s="9">
        <f>IF(Raw!$G137&gt;$C$8,IF(Raw!$Q137&gt;$C$8,IF(Raw!$N137&gt;$C$9,IF(Raw!$N137&lt;$A$9,IF(Raw!$X137&gt;$C$9,IF(Raw!$X137&lt;$A$9,Raw!I137,-999),-999),-999),-999),-999),-999)</f>
        <v>1.8210759999999999</v>
      </c>
      <c r="G137" s="9">
        <f>Raw!G137</f>
        <v>0.96691700000000003</v>
      </c>
      <c r="H137" s="9">
        <f>IF(Raw!$G137&gt;$C$8,IF(Raw!$Q137&gt;$C$8,IF(Raw!$N137&gt;$C$9,IF(Raw!$N137&lt;$A$9,IF(Raw!$X137&gt;$C$9,IF(Raw!$X137&lt;$A$9,Raw!L137,-999),-999),-999),-999),-999),-999)</f>
        <v>488.2</v>
      </c>
      <c r="I137" s="9">
        <f>IF(Raw!$G137&gt;$C$8,IF(Raw!$Q137&gt;$C$8,IF(Raw!$N137&gt;$C$9,IF(Raw!$N137&lt;$A$9,IF(Raw!$X137&gt;$C$9,IF(Raw!$X137&lt;$A$9,Raw!M137,-999),-999),-999),-999),-999),-999)</f>
        <v>1.5999999999999999E-5</v>
      </c>
      <c r="J137" s="9">
        <f>IF(Raw!$G137&gt;$C$8,IF(Raw!$Q137&gt;$C$8,IF(Raw!$N137&gt;$C$9,IF(Raw!$N137&lt;$A$9,IF(Raw!$X137&gt;$C$9,IF(Raw!$X137&lt;$A$9,Raw!N137,-999),-999),-999),-999),-999),-999)</f>
        <v>542</v>
      </c>
      <c r="K137" s="9">
        <f>IF(Raw!$G137&gt;$C$8,IF(Raw!$Q137&gt;$C$8,IF(Raw!$N137&gt;$C$9,IF(Raw!$N137&lt;$A$9,IF(Raw!$X137&gt;$C$9,IF(Raw!$X137&lt;$A$9,Raw!R137,-999),-999),-999),-999),-999),-999)</f>
        <v>1.386641</v>
      </c>
      <c r="L137" s="9">
        <f>IF(Raw!$G137&gt;$C$8,IF(Raw!$Q137&gt;$C$8,IF(Raw!$N137&gt;$C$9,IF(Raw!$N137&lt;$A$9,IF(Raw!$X137&gt;$C$9,IF(Raw!$X137&lt;$A$9,Raw!S137,-999),-999),-999),-999),-999),-999)</f>
        <v>2.1321919999999999</v>
      </c>
      <c r="M137" s="9">
        <f>Raw!Q137</f>
        <v>0.98909100000000005</v>
      </c>
      <c r="N137" s="9">
        <f>IF(Raw!$G137&gt;$C$8,IF(Raw!$Q137&gt;$C$8,IF(Raw!$N137&gt;$C$9,IF(Raw!$N137&lt;$A$9,IF(Raw!$X137&gt;$C$9,IF(Raw!$X137&lt;$A$9,Raw!V137,-999),-999),-999),-999),-999),-999)</f>
        <v>481.8</v>
      </c>
      <c r="O137" s="9">
        <f>IF(Raw!$G137&gt;$C$8,IF(Raw!$Q137&gt;$C$8,IF(Raw!$N137&gt;$C$9,IF(Raw!$N137&lt;$A$9,IF(Raw!$X137&gt;$C$9,IF(Raw!$X137&lt;$A$9,Raw!W137,-999),-999),-999),-999),-999),-999)</f>
        <v>6.9999999999999999E-6</v>
      </c>
      <c r="P137" s="9">
        <f>IF(Raw!$G137&gt;$C$8,IF(Raw!$Q137&gt;$C$8,IF(Raw!$N137&gt;$C$9,IF(Raw!$N137&lt;$A$9,IF(Raw!$X137&gt;$C$9,IF(Raw!$X137&lt;$A$9,Raw!X137,-999),-999),-999),-999),-999),-999)</f>
        <v>496</v>
      </c>
      <c r="R137" s="9">
        <f t="shared" si="20"/>
        <v>0.44055</v>
      </c>
      <c r="S137" s="9">
        <f t="shared" si="21"/>
        <v>0.24191741585743815</v>
      </c>
      <c r="T137" s="9">
        <f t="shared" si="22"/>
        <v>0.74555099999999985</v>
      </c>
      <c r="U137" s="9">
        <f t="shared" si="23"/>
        <v>0.34966410154432614</v>
      </c>
      <c r="V137" s="15">
        <f t="shared" si="16"/>
        <v>0</v>
      </c>
      <c r="X137" s="11">
        <f t="shared" si="24"/>
        <v>9.9149399999999967E+19</v>
      </c>
      <c r="Y137" s="11">
        <f t="shared" si="25"/>
        <v>4.8819999999999999E-18</v>
      </c>
      <c r="Z137" s="11">
        <f t="shared" si="26"/>
        <v>5.4199999999999995E-4</v>
      </c>
      <c r="AA137" s="16">
        <f t="shared" si="27"/>
        <v>0.20782897865694144</v>
      </c>
      <c r="AB137" s="9">
        <f t="shared" si="17"/>
        <v>1.5415881028666614</v>
      </c>
      <c r="AC137" s="9">
        <f t="shared" si="18"/>
        <v>0.7921710213430585</v>
      </c>
      <c r="AD137" s="15">
        <f t="shared" si="19"/>
        <v>383.44830010505802</v>
      </c>
      <c r="AE137" s="3">
        <f t="shared" si="28"/>
        <v>587.79279999999983</v>
      </c>
      <c r="AF137" s="2">
        <f t="shared" si="29"/>
        <v>0.25</v>
      </c>
      <c r="AG137" s="9">
        <f t="shared" si="30"/>
        <v>0.10313700411148788</v>
      </c>
      <c r="AH137" s="2">
        <f t="shared" si="31"/>
        <v>4.9907459538492329</v>
      </c>
    </row>
    <row r="138" spans="1:34">
      <c r="A138" s="1">
        <f>Raw!A138</f>
        <v>125</v>
      </c>
      <c r="B138" s="14">
        <f>Raw!B138</f>
        <v>0.46458333333333335</v>
      </c>
      <c r="C138" s="15">
        <f>Raw!C138</f>
        <v>20</v>
      </c>
      <c r="D138" s="15">
        <f>IF(C138&gt;0.5,Raw!D138*D$11,-999)</f>
        <v>172</v>
      </c>
      <c r="E138" s="9">
        <f>IF(Raw!$G138&gt;$C$8,IF(Raw!$Q138&gt;$C$8,IF(Raw!$N138&gt;$C$9,IF(Raw!$N138&lt;$A$9,IF(Raw!$X138&gt;$C$9,IF(Raw!$X138&lt;$A$9,Raw!H138,-999),-999),-999),-999),-999),-999)</f>
        <v>1.347016</v>
      </c>
      <c r="F138" s="9">
        <f>IF(Raw!$G138&gt;$C$8,IF(Raw!$Q138&gt;$C$8,IF(Raw!$N138&gt;$C$9,IF(Raw!$N138&lt;$A$9,IF(Raw!$X138&gt;$C$9,IF(Raw!$X138&lt;$A$9,Raw!I138,-999),-999),-999),-999),-999),-999)</f>
        <v>1.766365</v>
      </c>
      <c r="G138" s="9">
        <f>Raw!G138</f>
        <v>0.96482500000000004</v>
      </c>
      <c r="H138" s="9">
        <f>IF(Raw!$G138&gt;$C$8,IF(Raw!$Q138&gt;$C$8,IF(Raw!$N138&gt;$C$9,IF(Raw!$N138&lt;$A$9,IF(Raw!$X138&gt;$C$9,IF(Raw!$X138&lt;$A$9,Raw!L138,-999),-999),-999),-999),-999),-999)</f>
        <v>536.20000000000005</v>
      </c>
      <c r="I138" s="9">
        <f>IF(Raw!$G138&gt;$C$8,IF(Raw!$Q138&gt;$C$8,IF(Raw!$N138&gt;$C$9,IF(Raw!$N138&lt;$A$9,IF(Raw!$X138&gt;$C$9,IF(Raw!$X138&lt;$A$9,Raw!M138,-999),-999),-999),-999),-999),-999)</f>
        <v>3.9999999999999998E-6</v>
      </c>
      <c r="J138" s="9">
        <f>IF(Raw!$G138&gt;$C$8,IF(Raw!$Q138&gt;$C$8,IF(Raw!$N138&gt;$C$9,IF(Raw!$N138&lt;$A$9,IF(Raw!$X138&gt;$C$9,IF(Raw!$X138&lt;$A$9,Raw!N138,-999),-999),-999),-999),-999),-999)</f>
        <v>523</v>
      </c>
      <c r="K138" s="9">
        <f>IF(Raw!$G138&gt;$C$8,IF(Raw!$Q138&gt;$C$8,IF(Raw!$N138&gt;$C$9,IF(Raw!$N138&lt;$A$9,IF(Raw!$X138&gt;$C$9,IF(Raw!$X138&lt;$A$9,Raw!R138,-999),-999),-999),-999),-999),-999)</f>
        <v>1.380619</v>
      </c>
      <c r="L138" s="9">
        <f>IF(Raw!$G138&gt;$C$8,IF(Raw!$Q138&gt;$C$8,IF(Raw!$N138&gt;$C$9,IF(Raw!$N138&lt;$A$9,IF(Raw!$X138&gt;$C$9,IF(Raw!$X138&lt;$A$9,Raw!S138,-999),-999),-999),-999),-999),-999)</f>
        <v>2.087961</v>
      </c>
      <c r="M138" s="9">
        <f>Raw!Q138</f>
        <v>0.98670500000000005</v>
      </c>
      <c r="N138" s="9">
        <f>IF(Raw!$G138&gt;$C$8,IF(Raw!$Q138&gt;$C$8,IF(Raw!$N138&gt;$C$9,IF(Raw!$N138&lt;$A$9,IF(Raw!$X138&gt;$C$9,IF(Raw!$X138&lt;$A$9,Raw!V138,-999),-999),-999),-999),-999),-999)</f>
        <v>472</v>
      </c>
      <c r="O138" s="9">
        <f>IF(Raw!$G138&gt;$C$8,IF(Raw!$Q138&gt;$C$8,IF(Raw!$N138&gt;$C$9,IF(Raw!$N138&lt;$A$9,IF(Raw!$X138&gt;$C$9,IF(Raw!$X138&lt;$A$9,Raw!W138,-999),-999),-999),-999),-999),-999)</f>
        <v>3.9999999999999998E-6</v>
      </c>
      <c r="P138" s="9">
        <f>IF(Raw!$G138&gt;$C$8,IF(Raw!$Q138&gt;$C$8,IF(Raw!$N138&gt;$C$9,IF(Raw!$N138&lt;$A$9,IF(Raw!$X138&gt;$C$9,IF(Raw!$X138&lt;$A$9,Raw!X138,-999),-999),-999),-999),-999),-999)</f>
        <v>539</v>
      </c>
      <c r="R138" s="9">
        <f t="shared" si="20"/>
        <v>0.41934899999999997</v>
      </c>
      <c r="S138" s="9">
        <f t="shared" si="21"/>
        <v>0.23740789700882886</v>
      </c>
      <c r="T138" s="9">
        <f t="shared" si="22"/>
        <v>0.70734199999999992</v>
      </c>
      <c r="U138" s="9">
        <f t="shared" si="23"/>
        <v>0.33877165330195341</v>
      </c>
      <c r="V138" s="15">
        <f t="shared" si="16"/>
        <v>0</v>
      </c>
      <c r="X138" s="11">
        <f t="shared" si="24"/>
        <v>1.0354399999999997E+20</v>
      </c>
      <c r="Y138" s="11">
        <f t="shared" si="25"/>
        <v>5.3620000000000004E-18</v>
      </c>
      <c r="Z138" s="11">
        <f t="shared" si="26"/>
        <v>5.2300000000000003E-4</v>
      </c>
      <c r="AA138" s="16">
        <f t="shared" si="27"/>
        <v>0.22502915966630524</v>
      </c>
      <c r="AB138" s="9">
        <f t="shared" si="17"/>
        <v>1.5397915758566838</v>
      </c>
      <c r="AC138" s="9">
        <f t="shared" si="18"/>
        <v>0.77497084033369457</v>
      </c>
      <c r="AD138" s="15">
        <f t="shared" si="19"/>
        <v>430.2660796678876</v>
      </c>
      <c r="AE138" s="3">
        <f t="shared" si="28"/>
        <v>645.58479999999986</v>
      </c>
      <c r="AF138" s="2">
        <f t="shared" si="29"/>
        <v>0.25</v>
      </c>
      <c r="AG138" s="9">
        <f t="shared" si="30"/>
        <v>0.11212457782218482</v>
      </c>
      <c r="AH138" s="2">
        <f t="shared" si="31"/>
        <v>5.4256499683491697</v>
      </c>
    </row>
    <row r="139" spans="1:34">
      <c r="A139" s="1">
        <f>Raw!A139</f>
        <v>126</v>
      </c>
      <c r="B139" s="14">
        <f>Raw!B139</f>
        <v>0.46462962962962967</v>
      </c>
      <c r="C139" s="15">
        <f>Raw!C139</f>
        <v>18.8</v>
      </c>
      <c r="D139" s="15">
        <f>IF(C139&gt;0.5,Raw!D139*D$11,-999)</f>
        <v>191.9</v>
      </c>
      <c r="E139" s="9">
        <f>IF(Raw!$G139&gt;$C$8,IF(Raw!$Q139&gt;$C$8,IF(Raw!$N139&gt;$C$9,IF(Raw!$N139&lt;$A$9,IF(Raw!$X139&gt;$C$9,IF(Raw!$X139&lt;$A$9,Raw!H139,-999),-999),-999),-999),-999),-999)</f>
        <v>1.357472</v>
      </c>
      <c r="F139" s="9">
        <f>IF(Raw!$G139&gt;$C$8,IF(Raw!$Q139&gt;$C$8,IF(Raw!$N139&gt;$C$9,IF(Raw!$N139&lt;$A$9,IF(Raw!$X139&gt;$C$9,IF(Raw!$X139&lt;$A$9,Raw!I139,-999),-999),-999),-999),-999),-999)</f>
        <v>1.744551</v>
      </c>
      <c r="G139" s="9">
        <f>Raw!G139</f>
        <v>0.96029799999999998</v>
      </c>
      <c r="H139" s="9">
        <f>IF(Raw!$G139&gt;$C$8,IF(Raw!$Q139&gt;$C$8,IF(Raw!$N139&gt;$C$9,IF(Raw!$N139&lt;$A$9,IF(Raw!$X139&gt;$C$9,IF(Raw!$X139&lt;$A$9,Raw!L139,-999),-999),-999),-999),-999),-999)</f>
        <v>543.70000000000005</v>
      </c>
      <c r="I139" s="9">
        <f>IF(Raw!$G139&gt;$C$8,IF(Raw!$Q139&gt;$C$8,IF(Raw!$N139&gt;$C$9,IF(Raw!$N139&lt;$A$9,IF(Raw!$X139&gt;$C$9,IF(Raw!$X139&lt;$A$9,Raw!M139,-999),-999),-999),-999),-999),-999)</f>
        <v>7.9999999999999996E-6</v>
      </c>
      <c r="J139" s="9">
        <f>IF(Raw!$G139&gt;$C$8,IF(Raw!$Q139&gt;$C$8,IF(Raw!$N139&gt;$C$9,IF(Raw!$N139&lt;$A$9,IF(Raw!$X139&gt;$C$9,IF(Raw!$X139&lt;$A$9,Raw!N139,-999),-999),-999),-999),-999),-999)</f>
        <v>729</v>
      </c>
      <c r="K139" s="9">
        <f>IF(Raw!$G139&gt;$C$8,IF(Raw!$Q139&gt;$C$8,IF(Raw!$N139&gt;$C$9,IF(Raw!$N139&lt;$A$9,IF(Raw!$X139&gt;$C$9,IF(Raw!$X139&lt;$A$9,Raw!R139,-999),-999),-999),-999),-999),-999)</f>
        <v>1.3112379999999999</v>
      </c>
      <c r="L139" s="9">
        <f>IF(Raw!$G139&gt;$C$8,IF(Raw!$Q139&gt;$C$8,IF(Raw!$N139&gt;$C$9,IF(Raw!$N139&lt;$A$9,IF(Raw!$X139&gt;$C$9,IF(Raw!$X139&lt;$A$9,Raw!S139,-999),-999),-999),-999),-999),-999)</f>
        <v>2.000934</v>
      </c>
      <c r="M139" s="9">
        <f>Raw!Q139</f>
        <v>0.98531299999999999</v>
      </c>
      <c r="N139" s="9">
        <f>IF(Raw!$G139&gt;$C$8,IF(Raw!$Q139&gt;$C$8,IF(Raw!$N139&gt;$C$9,IF(Raw!$N139&lt;$A$9,IF(Raw!$X139&gt;$C$9,IF(Raw!$X139&lt;$A$9,Raw!V139,-999),-999),-999),-999),-999),-999)</f>
        <v>516.79999999999995</v>
      </c>
      <c r="O139" s="9">
        <f>IF(Raw!$G139&gt;$C$8,IF(Raw!$Q139&gt;$C$8,IF(Raw!$N139&gt;$C$9,IF(Raw!$N139&lt;$A$9,IF(Raw!$X139&gt;$C$9,IF(Raw!$X139&lt;$A$9,Raw!W139,-999),-999),-999),-999),-999),-999)</f>
        <v>1.9999999999999999E-6</v>
      </c>
      <c r="P139" s="9">
        <f>IF(Raw!$G139&gt;$C$8,IF(Raw!$Q139&gt;$C$8,IF(Raw!$N139&gt;$C$9,IF(Raw!$N139&lt;$A$9,IF(Raw!$X139&gt;$C$9,IF(Raw!$X139&lt;$A$9,Raw!X139,-999),-999),-999),-999),-999),-999)</f>
        <v>441</v>
      </c>
      <c r="R139" s="9">
        <f t="shared" si="20"/>
        <v>0.38707899999999995</v>
      </c>
      <c r="S139" s="9">
        <f t="shared" si="21"/>
        <v>0.22187886739911872</v>
      </c>
      <c r="T139" s="9">
        <f t="shared" si="22"/>
        <v>0.68969600000000009</v>
      </c>
      <c r="U139" s="9">
        <f t="shared" si="23"/>
        <v>0.34468703115645</v>
      </c>
      <c r="V139" s="15">
        <f t="shared" si="16"/>
        <v>0</v>
      </c>
      <c r="X139" s="11">
        <f t="shared" si="24"/>
        <v>1.155238E+20</v>
      </c>
      <c r="Y139" s="11">
        <f t="shared" si="25"/>
        <v>5.4370000000000004E-18</v>
      </c>
      <c r="Z139" s="11">
        <f t="shared" si="26"/>
        <v>7.2899999999999994E-4</v>
      </c>
      <c r="AA139" s="16">
        <f t="shared" si="27"/>
        <v>0.31407578911915301</v>
      </c>
      <c r="AB139" s="9">
        <f t="shared" si="17"/>
        <v>1.5278548154523233</v>
      </c>
      <c r="AC139" s="9">
        <f t="shared" si="18"/>
        <v>0.68592421088084699</v>
      </c>
      <c r="AD139" s="15">
        <f t="shared" si="19"/>
        <v>430.83098644602609</v>
      </c>
      <c r="AE139" s="3">
        <f t="shared" si="28"/>
        <v>654.61479999999983</v>
      </c>
      <c r="AF139" s="2">
        <f t="shared" si="29"/>
        <v>0.25</v>
      </c>
      <c r="AG139" s="9">
        <f t="shared" si="30"/>
        <v>0.11423219511406574</v>
      </c>
      <c r="AH139" s="2">
        <f t="shared" si="31"/>
        <v>5.5276364722459386</v>
      </c>
    </row>
    <row r="140" spans="1:34">
      <c r="A140" s="1">
        <f>Raw!A140</f>
        <v>127</v>
      </c>
      <c r="B140" s="14">
        <f>Raw!B140</f>
        <v>0.46468749999999998</v>
      </c>
      <c r="C140" s="15">
        <f>Raw!C140</f>
        <v>18.2</v>
      </c>
      <c r="D140" s="15">
        <f>IF(C140&gt;0.5,Raw!D140*D$11,-999)</f>
        <v>194.6</v>
      </c>
      <c r="E140" s="9">
        <f>IF(Raw!$G140&gt;$C$8,IF(Raw!$Q140&gt;$C$8,IF(Raw!$N140&gt;$C$9,IF(Raw!$N140&lt;$A$9,IF(Raw!$X140&gt;$C$9,IF(Raw!$X140&lt;$A$9,Raw!H140,-999),-999),-999),-999),-999),-999)</f>
        <v>1.3685719999999999</v>
      </c>
      <c r="F140" s="9">
        <f>IF(Raw!$G140&gt;$C$8,IF(Raw!$Q140&gt;$C$8,IF(Raw!$N140&gt;$C$9,IF(Raw!$N140&lt;$A$9,IF(Raw!$X140&gt;$C$9,IF(Raw!$X140&lt;$A$9,Raw!I140,-999),-999),-999),-999),-999),-999)</f>
        <v>1.7339720000000001</v>
      </c>
      <c r="G140" s="9">
        <f>Raw!G140</f>
        <v>0.96445000000000003</v>
      </c>
      <c r="H140" s="9">
        <f>IF(Raw!$G140&gt;$C$8,IF(Raw!$Q140&gt;$C$8,IF(Raw!$N140&gt;$C$9,IF(Raw!$N140&lt;$A$9,IF(Raw!$X140&gt;$C$9,IF(Raw!$X140&lt;$A$9,Raw!L140,-999),-999),-999),-999),-999),-999)</f>
        <v>437.1</v>
      </c>
      <c r="I140" s="9">
        <f>IF(Raw!$G140&gt;$C$8,IF(Raw!$Q140&gt;$C$8,IF(Raw!$N140&gt;$C$9,IF(Raw!$N140&lt;$A$9,IF(Raw!$X140&gt;$C$9,IF(Raw!$X140&lt;$A$9,Raw!M140,-999),-999),-999),-999),-999),-999)</f>
        <v>3.9999999999999998E-6</v>
      </c>
      <c r="J140" s="9">
        <f>IF(Raw!$G140&gt;$C$8,IF(Raw!$Q140&gt;$C$8,IF(Raw!$N140&gt;$C$9,IF(Raw!$N140&lt;$A$9,IF(Raw!$X140&gt;$C$9,IF(Raw!$X140&lt;$A$9,Raw!N140,-999),-999),-999),-999),-999),-999)</f>
        <v>265</v>
      </c>
      <c r="K140" s="9">
        <f>IF(Raw!$G140&gt;$C$8,IF(Raw!$Q140&gt;$C$8,IF(Raw!$N140&gt;$C$9,IF(Raw!$N140&lt;$A$9,IF(Raw!$X140&gt;$C$9,IF(Raw!$X140&lt;$A$9,Raw!R140,-999),-999),-999),-999),-999),-999)</f>
        <v>1.332457</v>
      </c>
      <c r="L140" s="9">
        <f>IF(Raw!$G140&gt;$C$8,IF(Raw!$Q140&gt;$C$8,IF(Raw!$N140&gt;$C$9,IF(Raw!$N140&lt;$A$9,IF(Raw!$X140&gt;$C$9,IF(Raw!$X140&lt;$A$9,Raw!S140,-999),-999),-999),-999),-999),-999)</f>
        <v>2.0236109999999998</v>
      </c>
      <c r="M140" s="9">
        <f>Raw!Q140</f>
        <v>0.98983600000000005</v>
      </c>
      <c r="N140" s="9">
        <f>IF(Raw!$G140&gt;$C$8,IF(Raw!$Q140&gt;$C$8,IF(Raw!$N140&gt;$C$9,IF(Raw!$N140&lt;$A$9,IF(Raw!$X140&gt;$C$9,IF(Raw!$X140&lt;$A$9,Raw!V140,-999),-999),-999),-999),-999),-999)</f>
        <v>509.5</v>
      </c>
      <c r="O140" s="9">
        <f>IF(Raw!$G140&gt;$C$8,IF(Raw!$Q140&gt;$C$8,IF(Raw!$N140&gt;$C$9,IF(Raw!$N140&lt;$A$9,IF(Raw!$X140&gt;$C$9,IF(Raw!$X140&lt;$A$9,Raw!W140,-999),-999),-999),-999),-999),-999)</f>
        <v>6.9999999999999999E-6</v>
      </c>
      <c r="P140" s="9">
        <f>IF(Raw!$G140&gt;$C$8,IF(Raw!$Q140&gt;$C$8,IF(Raw!$N140&gt;$C$9,IF(Raw!$N140&lt;$A$9,IF(Raw!$X140&gt;$C$9,IF(Raw!$X140&lt;$A$9,Raw!X140,-999),-999),-999),-999),-999),-999)</f>
        <v>329</v>
      </c>
      <c r="R140" s="9">
        <f t="shared" si="20"/>
        <v>0.36540000000000017</v>
      </c>
      <c r="S140" s="9">
        <f t="shared" si="21"/>
        <v>0.21073004639059925</v>
      </c>
      <c r="T140" s="9">
        <f t="shared" si="22"/>
        <v>0.69115399999999982</v>
      </c>
      <c r="U140" s="9">
        <f t="shared" si="23"/>
        <v>0.34154489178009007</v>
      </c>
      <c r="V140" s="15">
        <f t="shared" si="16"/>
        <v>0</v>
      </c>
      <c r="X140" s="11">
        <f t="shared" si="24"/>
        <v>1.1714919999999998E+20</v>
      </c>
      <c r="Y140" s="11">
        <f t="shared" si="25"/>
        <v>4.3710000000000001E-18</v>
      </c>
      <c r="Z140" s="11">
        <f t="shared" si="26"/>
        <v>2.6499999999999999E-4</v>
      </c>
      <c r="AA140" s="16">
        <f t="shared" si="27"/>
        <v>0.11948242695081981</v>
      </c>
      <c r="AB140" s="9">
        <f t="shared" si="17"/>
        <v>1.415037757316767</v>
      </c>
      <c r="AC140" s="9">
        <f t="shared" si="18"/>
        <v>0.8805175730491801</v>
      </c>
      <c r="AD140" s="15">
        <f t="shared" si="19"/>
        <v>450.87708283328226</v>
      </c>
      <c r="AE140" s="3">
        <f t="shared" si="28"/>
        <v>526.26839999999982</v>
      </c>
      <c r="AF140" s="2">
        <f t="shared" si="29"/>
        <v>0.25</v>
      </c>
      <c r="AG140" s="9">
        <f t="shared" si="30"/>
        <v>0.11845751112493544</v>
      </c>
      <c r="AH140" s="2">
        <f t="shared" si="31"/>
        <v>5.7320973150505967</v>
      </c>
    </row>
    <row r="141" spans="1:34">
      <c r="A141" s="1">
        <f>Raw!A141</f>
        <v>128</v>
      </c>
      <c r="B141" s="14">
        <f>Raw!B141</f>
        <v>0.46474537037037034</v>
      </c>
      <c r="C141" s="15">
        <f>Raw!C141</f>
        <v>17.3</v>
      </c>
      <c r="D141" s="15">
        <f>IF(C141&gt;0.5,Raw!D141*D$11,-999)</f>
        <v>210.9</v>
      </c>
      <c r="E141" s="9">
        <f>IF(Raw!$G141&gt;$C$8,IF(Raw!$Q141&gt;$C$8,IF(Raw!$N141&gt;$C$9,IF(Raw!$N141&lt;$A$9,IF(Raw!$X141&gt;$C$9,IF(Raw!$X141&lt;$A$9,Raw!H141,-999),-999),-999),-999),-999),-999)</f>
        <v>1.33819</v>
      </c>
      <c r="F141" s="9">
        <f>IF(Raw!$G141&gt;$C$8,IF(Raw!$Q141&gt;$C$8,IF(Raw!$N141&gt;$C$9,IF(Raw!$N141&lt;$A$9,IF(Raw!$X141&gt;$C$9,IF(Raw!$X141&lt;$A$9,Raw!I141,-999),-999),-999),-999),-999),-999)</f>
        <v>1.663543</v>
      </c>
      <c r="G141" s="9">
        <f>Raw!G141</f>
        <v>0.96638900000000005</v>
      </c>
      <c r="H141" s="9">
        <f>IF(Raw!$G141&gt;$C$8,IF(Raw!$Q141&gt;$C$8,IF(Raw!$N141&gt;$C$9,IF(Raw!$N141&lt;$A$9,IF(Raw!$X141&gt;$C$9,IF(Raw!$X141&lt;$A$9,Raw!L141,-999),-999),-999),-999),-999),-999)</f>
        <v>460.8</v>
      </c>
      <c r="I141" s="9">
        <f>IF(Raw!$G141&gt;$C$8,IF(Raw!$Q141&gt;$C$8,IF(Raw!$N141&gt;$C$9,IF(Raw!$N141&lt;$A$9,IF(Raw!$X141&gt;$C$9,IF(Raw!$X141&lt;$A$9,Raw!M141,-999),-999),-999),-999),-999),-999)</f>
        <v>9.4704999999999998E-2</v>
      </c>
      <c r="J141" s="9">
        <f>IF(Raw!$G141&gt;$C$8,IF(Raw!$Q141&gt;$C$8,IF(Raw!$N141&gt;$C$9,IF(Raw!$N141&lt;$A$9,IF(Raw!$X141&gt;$C$9,IF(Raw!$X141&lt;$A$9,Raw!N141,-999),-999),-999),-999),-999),-999)</f>
        <v>562</v>
      </c>
      <c r="K141" s="9">
        <f>IF(Raw!$G141&gt;$C$8,IF(Raw!$Q141&gt;$C$8,IF(Raw!$N141&gt;$C$9,IF(Raw!$N141&lt;$A$9,IF(Raw!$X141&gt;$C$9,IF(Raw!$X141&lt;$A$9,Raw!R141,-999),-999),-999),-999),-999),-999)</f>
        <v>1.3311390000000001</v>
      </c>
      <c r="L141" s="9">
        <f>IF(Raw!$G141&gt;$C$8,IF(Raw!$Q141&gt;$C$8,IF(Raw!$N141&gt;$C$9,IF(Raw!$N141&lt;$A$9,IF(Raw!$X141&gt;$C$9,IF(Raw!$X141&lt;$A$9,Raw!S141,-999),-999),-999),-999),-999),-999)</f>
        <v>1.9966790000000001</v>
      </c>
      <c r="M141" s="9">
        <f>Raw!Q141</f>
        <v>0.98498799999999997</v>
      </c>
      <c r="N141" s="9">
        <f>IF(Raw!$G141&gt;$C$8,IF(Raw!$Q141&gt;$C$8,IF(Raw!$N141&gt;$C$9,IF(Raw!$N141&lt;$A$9,IF(Raw!$X141&gt;$C$9,IF(Raw!$X141&lt;$A$9,Raw!V141,-999),-999),-999),-999),-999),-999)</f>
        <v>519.5</v>
      </c>
      <c r="O141" s="9">
        <f>IF(Raw!$G141&gt;$C$8,IF(Raw!$Q141&gt;$C$8,IF(Raw!$N141&gt;$C$9,IF(Raw!$N141&lt;$A$9,IF(Raw!$X141&gt;$C$9,IF(Raw!$X141&lt;$A$9,Raw!W141,-999),-999),-999),-999),-999),-999)</f>
        <v>3.0000000000000001E-6</v>
      </c>
      <c r="P141" s="9">
        <f>IF(Raw!$G141&gt;$C$8,IF(Raw!$Q141&gt;$C$8,IF(Raw!$N141&gt;$C$9,IF(Raw!$N141&lt;$A$9,IF(Raw!$X141&gt;$C$9,IF(Raw!$X141&lt;$A$9,Raw!X141,-999),-999),-999),-999),-999),-999)</f>
        <v>449</v>
      </c>
      <c r="R141" s="9">
        <f t="shared" si="20"/>
        <v>0.325353</v>
      </c>
      <c r="S141" s="9">
        <f t="shared" si="21"/>
        <v>0.1955783529490972</v>
      </c>
      <c r="T141" s="9">
        <f t="shared" si="22"/>
        <v>0.66554000000000002</v>
      </c>
      <c r="U141" s="9">
        <f t="shared" si="23"/>
        <v>0.33332348364459186</v>
      </c>
      <c r="V141" s="15">
        <f t="shared" ref="V141:V204" si="32">IF(L141&gt;0,L141*V$8+V$10,-999)</f>
        <v>0</v>
      </c>
      <c r="X141" s="11">
        <f t="shared" si="24"/>
        <v>1.2696179999999997E+20</v>
      </c>
      <c r="Y141" s="11">
        <f t="shared" si="25"/>
        <v>4.6079999999999997E-18</v>
      </c>
      <c r="Z141" s="11">
        <f t="shared" si="26"/>
        <v>5.62E-4</v>
      </c>
      <c r="AA141" s="16">
        <f t="shared" si="27"/>
        <v>0.24743703333776093</v>
      </c>
      <c r="AB141" s="9">
        <f t="shared" ref="AB141:AB204" si="33">K141+T141*AA141</f>
        <v>1.4958182431676135</v>
      </c>
      <c r="AC141" s="9">
        <f t="shared" ref="AC141:AC204" si="34">IF(T141&gt;0,(L141-AB141)/T141,-999)</f>
        <v>0.7525629666622391</v>
      </c>
      <c r="AD141" s="15">
        <f t="shared" ref="AD141:AD204" si="35">IF(AC141&gt;0,X141*Y141*AC141,-999)</f>
        <v>440.27941875046423</v>
      </c>
      <c r="AE141" s="3">
        <f t="shared" si="28"/>
        <v>554.80319999999983</v>
      </c>
      <c r="AF141" s="2">
        <f t="shared" si="29"/>
        <v>0.25</v>
      </c>
      <c r="AG141" s="9">
        <f t="shared" si="30"/>
        <v>0.1128888227960929</v>
      </c>
      <c r="AH141" s="2">
        <f t="shared" si="31"/>
        <v>5.4626313849041663</v>
      </c>
    </row>
    <row r="142" spans="1:34">
      <c r="A142" s="1">
        <f>Raw!A142</f>
        <v>129</v>
      </c>
      <c r="B142" s="14">
        <f>Raw!B142</f>
        <v>0.46480324074074075</v>
      </c>
      <c r="C142" s="15">
        <f>Raw!C142</f>
        <v>16.2</v>
      </c>
      <c r="D142" s="15">
        <f>IF(C142&gt;0.5,Raw!D142*D$11,-999)</f>
        <v>241.7</v>
      </c>
      <c r="E142" s="9">
        <f>IF(Raw!$G142&gt;$C$8,IF(Raw!$Q142&gt;$C$8,IF(Raw!$N142&gt;$C$9,IF(Raw!$N142&lt;$A$9,IF(Raw!$X142&gt;$C$9,IF(Raw!$X142&lt;$A$9,Raw!H142,-999),-999),-999),-999),-999),-999)</f>
        <v>1.340176</v>
      </c>
      <c r="F142" s="9">
        <f>IF(Raw!$G142&gt;$C$8,IF(Raw!$Q142&gt;$C$8,IF(Raw!$N142&gt;$C$9,IF(Raw!$N142&lt;$A$9,IF(Raw!$X142&gt;$C$9,IF(Raw!$X142&lt;$A$9,Raw!I142,-999),-999),-999),-999),-999),-999)</f>
        <v>1.645613</v>
      </c>
      <c r="G142" s="9">
        <f>Raw!G142</f>
        <v>0.95751399999999998</v>
      </c>
      <c r="H142" s="9">
        <f>IF(Raw!$G142&gt;$C$8,IF(Raw!$Q142&gt;$C$8,IF(Raw!$N142&gt;$C$9,IF(Raw!$N142&lt;$A$9,IF(Raw!$X142&gt;$C$9,IF(Raw!$X142&lt;$A$9,Raw!L142,-999),-999),-999),-999),-999),-999)</f>
        <v>447.9</v>
      </c>
      <c r="I142" s="9">
        <f>IF(Raw!$G142&gt;$C$8,IF(Raw!$Q142&gt;$C$8,IF(Raw!$N142&gt;$C$9,IF(Raw!$N142&lt;$A$9,IF(Raw!$X142&gt;$C$9,IF(Raw!$X142&lt;$A$9,Raw!M142,-999),-999),-999),-999),-999),-999)</f>
        <v>6.9999999999999999E-6</v>
      </c>
      <c r="J142" s="9">
        <f>IF(Raw!$G142&gt;$C$8,IF(Raw!$Q142&gt;$C$8,IF(Raw!$N142&gt;$C$9,IF(Raw!$N142&lt;$A$9,IF(Raw!$X142&gt;$C$9,IF(Raw!$X142&lt;$A$9,Raw!N142,-999),-999),-999),-999),-999),-999)</f>
        <v>577</v>
      </c>
      <c r="K142" s="9">
        <f>IF(Raw!$G142&gt;$C$8,IF(Raw!$Q142&gt;$C$8,IF(Raw!$N142&gt;$C$9,IF(Raw!$N142&lt;$A$9,IF(Raw!$X142&gt;$C$9,IF(Raw!$X142&lt;$A$9,Raw!R142,-999),-999),-999),-999),-999),-999)</f>
        <v>1.328274</v>
      </c>
      <c r="L142" s="9">
        <f>IF(Raw!$G142&gt;$C$8,IF(Raw!$Q142&gt;$C$8,IF(Raw!$N142&gt;$C$9,IF(Raw!$N142&lt;$A$9,IF(Raw!$X142&gt;$C$9,IF(Raw!$X142&lt;$A$9,Raw!S142,-999),-999),-999),-999),-999),-999)</f>
        <v>1.952415</v>
      </c>
      <c r="M142" s="9">
        <f>Raw!Q142</f>
        <v>0.987927</v>
      </c>
      <c r="N142" s="9">
        <f>IF(Raw!$G142&gt;$C$8,IF(Raw!$Q142&gt;$C$8,IF(Raw!$N142&gt;$C$9,IF(Raw!$N142&lt;$A$9,IF(Raw!$X142&gt;$C$9,IF(Raw!$X142&lt;$A$9,Raw!V142,-999),-999),-999),-999),-999),-999)</f>
        <v>496.5</v>
      </c>
      <c r="O142" s="9">
        <f>IF(Raw!$G142&gt;$C$8,IF(Raw!$Q142&gt;$C$8,IF(Raw!$N142&gt;$C$9,IF(Raw!$N142&lt;$A$9,IF(Raw!$X142&gt;$C$9,IF(Raw!$X142&lt;$A$9,Raw!W142,-999),-999),-999),-999),-999),-999)</f>
        <v>9.0000000000000002E-6</v>
      </c>
      <c r="P142" s="9">
        <f>IF(Raw!$G142&gt;$C$8,IF(Raw!$Q142&gt;$C$8,IF(Raw!$N142&gt;$C$9,IF(Raw!$N142&lt;$A$9,IF(Raw!$X142&gt;$C$9,IF(Raw!$X142&lt;$A$9,Raw!X142,-999),-999),-999),-999),-999),-999)</f>
        <v>424</v>
      </c>
      <c r="R142" s="9">
        <f t="shared" ref="R142:R205" si="36">F142-E142</f>
        <v>0.30543699999999996</v>
      </c>
      <c r="S142" s="9">
        <f t="shared" ref="S142:S205" si="37">R142/F142</f>
        <v>0.18560682250322522</v>
      </c>
      <c r="T142" s="9">
        <f t="shared" ref="T142:T205" si="38">L142-K142</f>
        <v>0.62414100000000006</v>
      </c>
      <c r="U142" s="9">
        <f t="shared" ref="U142:U205" si="39">T142/L142</f>
        <v>0.3196764007652062</v>
      </c>
      <c r="V142" s="15">
        <f t="shared" si="32"/>
        <v>0</v>
      </c>
      <c r="X142" s="11">
        <f t="shared" ref="X142:X205" si="40">D142*6.02*10^23*10^(-6)</f>
        <v>1.4550339999999997E+20</v>
      </c>
      <c r="Y142" s="11">
        <f t="shared" ref="Y142:Y205" si="41">H142*10^(-20)</f>
        <v>4.4789999999999998E-18</v>
      </c>
      <c r="Z142" s="11">
        <f t="shared" ref="Z142:Z205" si="42">J142*10^(-6)</f>
        <v>5.7699999999999993E-4</v>
      </c>
      <c r="AA142" s="16">
        <f t="shared" ref="AA142:AA205" si="43">IF(Z142&gt;0,(X142*Y142/(X142*Y142+1/Z142)),1)</f>
        <v>0.27327509825481544</v>
      </c>
      <c r="AB142" s="9">
        <f t="shared" si="33"/>
        <v>1.4988361930998588</v>
      </c>
      <c r="AC142" s="9">
        <f t="shared" si="34"/>
        <v>0.72672490174518445</v>
      </c>
      <c r="AD142" s="15">
        <f t="shared" si="35"/>
        <v>473.6136884832157</v>
      </c>
      <c r="AE142" s="3">
        <f t="shared" ref="AE142:AE205" si="44">AE$9*Y142</f>
        <v>539.27159999999981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0.11646393791342152</v>
      </c>
      <c r="AH142" s="2">
        <f t="shared" ref="AH142:AH205" si="47">((AG142*12.01)/893.5)*3600</f>
        <v>5.6356293448513632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166.1</v>
      </c>
      <c r="D13" s="17">
        <v>2.7</v>
      </c>
      <c r="E13" s="17">
        <v>2.5089999999999999E-3</v>
      </c>
      <c r="F13" s="17">
        <v>0.121</v>
      </c>
      <c r="G13" s="17">
        <v>0.94776499999999997</v>
      </c>
      <c r="H13" s="17">
        <v>0.77295100000000005</v>
      </c>
      <c r="I13" s="17">
        <v>1.083259</v>
      </c>
      <c r="J13" s="17">
        <v>0.31030799999999997</v>
      </c>
      <c r="K13" s="17">
        <v>0.28645799999999999</v>
      </c>
      <c r="L13" s="17">
        <v>664.8</v>
      </c>
      <c r="M13" s="17">
        <v>0.164331</v>
      </c>
      <c r="N13" s="17">
        <v>594</v>
      </c>
      <c r="O13" s="17">
        <v>0</v>
      </c>
      <c r="P13" s="17">
        <v>0</v>
      </c>
      <c r="Q13" s="17">
        <v>0.98157899999999998</v>
      </c>
      <c r="R13" s="17">
        <v>0.74202900000000005</v>
      </c>
      <c r="S13" s="17">
        <v>1.063231</v>
      </c>
      <c r="T13" s="17">
        <v>0.32120100000000001</v>
      </c>
      <c r="U13" s="17">
        <v>0.30209900000000001</v>
      </c>
      <c r="V13" s="17">
        <v>712.5</v>
      </c>
      <c r="W13" s="17">
        <v>0.21701300000000001</v>
      </c>
      <c r="X13" s="17">
        <v>507</v>
      </c>
      <c r="Y13" s="17">
        <v>0</v>
      </c>
      <c r="Z13" s="17">
        <v>0</v>
      </c>
      <c r="AA13" s="17">
        <v>0.46476800000000001</v>
      </c>
      <c r="AB13" s="17">
        <v>6.4176499999999996E-3</v>
      </c>
      <c r="AC13" s="17">
        <v>0.74409099999999995</v>
      </c>
      <c r="AD13" s="17">
        <v>0.25</v>
      </c>
      <c r="AE13" s="17">
        <v>1249.4000000000001</v>
      </c>
    </row>
    <row r="14" spans="1:31">
      <c r="A14" s="17">
        <v>1</v>
      </c>
      <c r="B14" s="19">
        <v>0.45782407407407405</v>
      </c>
      <c r="C14" s="17">
        <v>166.5</v>
      </c>
      <c r="D14" s="17">
        <v>1.8</v>
      </c>
      <c r="E14" s="17">
        <v>1.7030000000000001E-3</v>
      </c>
      <c r="F14" s="17">
        <v>8.2000000000000003E-2</v>
      </c>
      <c r="G14" s="17">
        <v>0.96344099999999999</v>
      </c>
      <c r="H14" s="17">
        <v>0.81613000000000002</v>
      </c>
      <c r="I14" s="17">
        <v>1.1285510000000001</v>
      </c>
      <c r="J14" s="17">
        <v>0.312421</v>
      </c>
      <c r="K14" s="17">
        <v>0.27683400000000002</v>
      </c>
      <c r="L14" s="17">
        <v>642</v>
      </c>
      <c r="M14" s="17">
        <v>0.255075</v>
      </c>
      <c r="N14" s="17">
        <v>419</v>
      </c>
      <c r="O14" s="17">
        <v>0</v>
      </c>
      <c r="P14" s="17">
        <v>0</v>
      </c>
      <c r="Q14" s="17">
        <v>0.97301000000000004</v>
      </c>
      <c r="R14" s="17">
        <v>0.75465400000000005</v>
      </c>
      <c r="S14" s="17">
        <v>1.1055680000000001</v>
      </c>
      <c r="T14" s="17">
        <v>0.350914</v>
      </c>
      <c r="U14" s="17">
        <v>0.31740600000000002</v>
      </c>
      <c r="V14" s="17">
        <v>673.7</v>
      </c>
      <c r="W14" s="17">
        <v>3.0000000000000001E-5</v>
      </c>
      <c r="X14" s="17">
        <v>619</v>
      </c>
      <c r="Y14" s="17">
        <v>0</v>
      </c>
      <c r="Z14" s="17">
        <v>0</v>
      </c>
      <c r="AA14" s="17">
        <v>0.488317</v>
      </c>
      <c r="AB14" s="17">
        <v>2.9255499999999999E-3</v>
      </c>
      <c r="AC14" s="17">
        <v>0.75568100000000005</v>
      </c>
      <c r="AD14" s="17">
        <v>0.25</v>
      </c>
      <c r="AE14" s="17">
        <v>1293.7</v>
      </c>
    </row>
    <row r="15" spans="1:31">
      <c r="A15" s="17">
        <v>2</v>
      </c>
      <c r="B15" s="19">
        <v>0.45788194444444441</v>
      </c>
      <c r="C15" s="17">
        <v>166.1</v>
      </c>
      <c r="D15" s="17">
        <v>1.8</v>
      </c>
      <c r="E15" s="17">
        <v>1.8029999999999999E-3</v>
      </c>
      <c r="F15" s="17">
        <v>8.6999999999999994E-2</v>
      </c>
      <c r="G15" s="17">
        <v>0.96285100000000001</v>
      </c>
      <c r="H15" s="17">
        <v>0.76614499999999996</v>
      </c>
      <c r="I15" s="17">
        <v>1.0743259999999999</v>
      </c>
      <c r="J15" s="17">
        <v>0.30818000000000001</v>
      </c>
      <c r="K15" s="17">
        <v>0.28685899999999998</v>
      </c>
      <c r="L15" s="17">
        <v>667.7</v>
      </c>
      <c r="M15" s="17">
        <v>0.189056</v>
      </c>
      <c r="N15" s="17">
        <v>1615</v>
      </c>
      <c r="O15" s="17">
        <v>0</v>
      </c>
      <c r="P15" s="17">
        <v>0</v>
      </c>
      <c r="Q15" s="17">
        <v>0.98514900000000005</v>
      </c>
      <c r="R15" s="17">
        <v>0.75776900000000003</v>
      </c>
      <c r="S15" s="17">
        <v>1.124304</v>
      </c>
      <c r="T15" s="17">
        <v>0.366535</v>
      </c>
      <c r="U15" s="17">
        <v>0.326011</v>
      </c>
      <c r="V15" s="17">
        <v>708.8</v>
      </c>
      <c r="W15" s="17">
        <v>0.222412</v>
      </c>
      <c r="X15" s="17">
        <v>782</v>
      </c>
      <c r="Y15" s="17">
        <v>0</v>
      </c>
      <c r="Z15" s="17">
        <v>0</v>
      </c>
      <c r="AA15" s="17">
        <v>0.50155499999999997</v>
      </c>
      <c r="AB15" s="17">
        <v>1.1616400000000001E-2</v>
      </c>
      <c r="AC15" s="17">
        <v>0.76202700000000001</v>
      </c>
      <c r="AD15" s="17">
        <v>0.25</v>
      </c>
      <c r="AE15" s="17">
        <v>1244</v>
      </c>
    </row>
    <row r="16" spans="1:31">
      <c r="A16" s="17">
        <v>3</v>
      </c>
      <c r="B16" s="19">
        <v>0.45792824074074073</v>
      </c>
      <c r="C16" s="17">
        <v>165</v>
      </c>
      <c r="D16" s="17">
        <v>2.7</v>
      </c>
      <c r="E16" s="17">
        <v>2.807E-3</v>
      </c>
      <c r="F16" s="17">
        <v>0.13600000000000001</v>
      </c>
      <c r="G16" s="17">
        <v>0.96583699999999995</v>
      </c>
      <c r="H16" s="17">
        <v>0.77376100000000003</v>
      </c>
      <c r="I16" s="17">
        <v>1.0833660000000001</v>
      </c>
      <c r="J16" s="17">
        <v>0.30960500000000002</v>
      </c>
      <c r="K16" s="17">
        <v>0.28578100000000001</v>
      </c>
      <c r="L16" s="17">
        <v>723.6</v>
      </c>
      <c r="M16" s="17">
        <v>0.290684</v>
      </c>
      <c r="N16" s="17">
        <v>897</v>
      </c>
      <c r="O16" s="17">
        <v>0</v>
      </c>
      <c r="P16" s="17">
        <v>0</v>
      </c>
      <c r="Q16" s="17">
        <v>0.97094400000000003</v>
      </c>
      <c r="R16" s="17">
        <v>0.75755700000000004</v>
      </c>
      <c r="S16" s="17">
        <v>1.100625</v>
      </c>
      <c r="T16" s="17">
        <v>0.34306700000000001</v>
      </c>
      <c r="U16" s="17">
        <v>0.31170199999999998</v>
      </c>
      <c r="V16" s="17">
        <v>674.6</v>
      </c>
      <c r="W16" s="17">
        <v>0.25934699999999999</v>
      </c>
      <c r="X16" s="17">
        <v>578</v>
      </c>
      <c r="Y16" s="17">
        <v>0</v>
      </c>
      <c r="Z16" s="17">
        <v>0</v>
      </c>
      <c r="AA16" s="17">
        <v>0.47954200000000002</v>
      </c>
      <c r="AB16" s="17">
        <v>1.04992E-2</v>
      </c>
      <c r="AC16" s="17">
        <v>0.76115900000000003</v>
      </c>
      <c r="AD16" s="17">
        <v>0.25</v>
      </c>
      <c r="AE16" s="17">
        <v>1147.8</v>
      </c>
    </row>
    <row r="17" spans="1:31">
      <c r="A17" s="17">
        <v>4</v>
      </c>
      <c r="B17" s="19">
        <v>0.45798611111111115</v>
      </c>
      <c r="C17" s="17">
        <v>164.1</v>
      </c>
      <c r="D17" s="17">
        <v>1.8</v>
      </c>
      <c r="E17" s="17">
        <v>1.7290000000000001E-3</v>
      </c>
      <c r="F17" s="17">
        <v>8.4000000000000005E-2</v>
      </c>
      <c r="G17" s="17">
        <v>0.97419500000000003</v>
      </c>
      <c r="H17" s="17">
        <v>0.79364500000000004</v>
      </c>
      <c r="I17" s="17">
        <v>1.0697080000000001</v>
      </c>
      <c r="J17" s="17">
        <v>0.276063</v>
      </c>
      <c r="K17" s="17">
        <v>0.258073</v>
      </c>
      <c r="L17" s="17">
        <v>698.3</v>
      </c>
      <c r="M17" s="17">
        <v>0.37081999999999998</v>
      </c>
      <c r="N17" s="17">
        <v>501</v>
      </c>
      <c r="O17" s="17">
        <v>0</v>
      </c>
      <c r="P17" s="17">
        <v>0</v>
      </c>
      <c r="Q17" s="17">
        <v>0.97206899999999996</v>
      </c>
      <c r="R17" s="17">
        <v>0.77182600000000001</v>
      </c>
      <c r="S17" s="17">
        <v>1.0969739999999999</v>
      </c>
      <c r="T17" s="17">
        <v>0.32514799999999999</v>
      </c>
      <c r="U17" s="17">
        <v>0.29640499999999997</v>
      </c>
      <c r="V17" s="17">
        <v>717.2</v>
      </c>
      <c r="W17" s="17">
        <v>0.37081999999999998</v>
      </c>
      <c r="X17" s="17">
        <v>516</v>
      </c>
      <c r="Y17" s="17">
        <v>0</v>
      </c>
      <c r="Z17" s="17">
        <v>0</v>
      </c>
      <c r="AA17" s="17">
        <v>0.456007</v>
      </c>
      <c r="AB17" s="17">
        <v>3.7951700000000001E-3</v>
      </c>
      <c r="AC17" s="17">
        <v>0.77305999999999997</v>
      </c>
      <c r="AD17" s="17">
        <v>0.25</v>
      </c>
      <c r="AE17" s="17">
        <v>1189.4000000000001</v>
      </c>
    </row>
    <row r="18" spans="1:31">
      <c r="A18" s="17">
        <v>5</v>
      </c>
      <c r="B18" s="19">
        <v>0.45803240740740742</v>
      </c>
      <c r="C18" s="17">
        <v>162.80000000000001</v>
      </c>
      <c r="D18" s="17">
        <v>2.7</v>
      </c>
      <c r="E18" s="17">
        <v>2.5330000000000001E-3</v>
      </c>
      <c r="F18" s="17">
        <v>0.123</v>
      </c>
      <c r="G18" s="17">
        <v>0.95419399999999999</v>
      </c>
      <c r="H18" s="17">
        <v>0.78734099999999996</v>
      </c>
      <c r="I18" s="17">
        <v>1.0768990000000001</v>
      </c>
      <c r="J18" s="17">
        <v>0.28955700000000001</v>
      </c>
      <c r="K18" s="17">
        <v>0.26888099999999998</v>
      </c>
      <c r="L18" s="17">
        <v>676.5</v>
      </c>
      <c r="M18" s="17">
        <v>0.22842799999999999</v>
      </c>
      <c r="N18" s="17">
        <v>640</v>
      </c>
      <c r="O18" s="17">
        <v>0</v>
      </c>
      <c r="P18" s="17">
        <v>0</v>
      </c>
      <c r="Q18" s="17">
        <v>0.97033100000000005</v>
      </c>
      <c r="R18" s="17">
        <v>0.77463800000000005</v>
      </c>
      <c r="S18" s="17">
        <v>1.106446</v>
      </c>
      <c r="T18" s="17">
        <v>0.33180799999999999</v>
      </c>
      <c r="U18" s="17">
        <v>0.29988599999999999</v>
      </c>
      <c r="V18" s="17">
        <v>761.9</v>
      </c>
      <c r="W18" s="17">
        <v>0.37081900000000001</v>
      </c>
      <c r="X18" s="17">
        <v>449</v>
      </c>
      <c r="Y18" s="17">
        <v>0</v>
      </c>
      <c r="Z18" s="17">
        <v>0</v>
      </c>
      <c r="AA18" s="17">
        <v>0.461364</v>
      </c>
      <c r="AB18" s="17">
        <v>7.0278399999999996E-3</v>
      </c>
      <c r="AC18" s="17">
        <v>0.77697000000000005</v>
      </c>
      <c r="AD18" s="17">
        <v>0.25</v>
      </c>
      <c r="AE18" s="17">
        <v>1227.8</v>
      </c>
    </row>
    <row r="19" spans="1:31">
      <c r="A19" s="17">
        <v>6</v>
      </c>
      <c r="B19" s="19">
        <v>0.45809027777777778</v>
      </c>
      <c r="C19" s="17">
        <v>161.69999999999999</v>
      </c>
      <c r="D19" s="17">
        <v>2.7</v>
      </c>
      <c r="E19" s="17">
        <v>2.8170000000000001E-3</v>
      </c>
      <c r="F19" s="17">
        <v>0.13600000000000001</v>
      </c>
      <c r="G19" s="17">
        <v>0.96950400000000003</v>
      </c>
      <c r="H19" s="17">
        <v>0.77845799999999998</v>
      </c>
      <c r="I19" s="17">
        <v>1.0865990000000001</v>
      </c>
      <c r="J19" s="17">
        <v>0.308141</v>
      </c>
      <c r="K19" s="17">
        <v>0.28358299999999997</v>
      </c>
      <c r="L19" s="17">
        <v>715.9</v>
      </c>
      <c r="M19" s="17">
        <v>0.243255</v>
      </c>
      <c r="N19" s="17">
        <v>478</v>
      </c>
      <c r="O19" s="17">
        <v>0</v>
      </c>
      <c r="P19" s="17">
        <v>0</v>
      </c>
      <c r="Q19" s="17">
        <v>0.966839</v>
      </c>
      <c r="R19" s="17">
        <v>0.76499300000000003</v>
      </c>
      <c r="S19" s="17">
        <v>1.1162350000000001</v>
      </c>
      <c r="T19" s="17">
        <v>0.35124300000000003</v>
      </c>
      <c r="U19" s="17">
        <v>0.31466699999999997</v>
      </c>
      <c r="V19" s="17">
        <v>743</v>
      </c>
      <c r="W19" s="17">
        <v>0.22833899999999999</v>
      </c>
      <c r="X19" s="17">
        <v>1288</v>
      </c>
      <c r="Y19" s="17">
        <v>0</v>
      </c>
      <c r="Z19" s="17">
        <v>0</v>
      </c>
      <c r="AA19" s="17">
        <v>0.48410300000000001</v>
      </c>
      <c r="AB19" s="17">
        <v>5.5589599999999999E-3</v>
      </c>
      <c r="AC19" s="17">
        <v>0.76694499999999999</v>
      </c>
      <c r="AD19" s="17">
        <v>0.25</v>
      </c>
      <c r="AE19" s="17">
        <v>1160.2</v>
      </c>
    </row>
    <row r="20" spans="1:31">
      <c r="A20" s="17">
        <v>7</v>
      </c>
      <c r="B20" s="19">
        <v>0.45814814814814814</v>
      </c>
      <c r="C20" s="17">
        <v>160.30000000000001</v>
      </c>
      <c r="D20" s="17">
        <v>2.7</v>
      </c>
      <c r="E20" s="17">
        <v>2.7859999999999998E-3</v>
      </c>
      <c r="F20" s="17">
        <v>0.13500000000000001</v>
      </c>
      <c r="G20" s="17">
        <v>0.95060100000000003</v>
      </c>
      <c r="H20" s="17">
        <v>0.79372100000000001</v>
      </c>
      <c r="I20" s="17">
        <v>1.1035889999999999</v>
      </c>
      <c r="J20" s="17">
        <v>0.30986799999999998</v>
      </c>
      <c r="K20" s="17">
        <v>0.28078199999999998</v>
      </c>
      <c r="L20" s="17">
        <v>724.8</v>
      </c>
      <c r="M20" s="17">
        <v>0.30281599999999997</v>
      </c>
      <c r="N20" s="17">
        <v>701</v>
      </c>
      <c r="O20" s="17">
        <v>0</v>
      </c>
      <c r="P20" s="17">
        <v>0</v>
      </c>
      <c r="Q20" s="17">
        <v>0.97454499999999999</v>
      </c>
      <c r="R20" s="17">
        <v>0.77733300000000005</v>
      </c>
      <c r="S20" s="17">
        <v>1.123556</v>
      </c>
      <c r="T20" s="17">
        <v>0.346223</v>
      </c>
      <c r="U20" s="17">
        <v>0.30814900000000001</v>
      </c>
      <c r="V20" s="17">
        <v>684.1</v>
      </c>
      <c r="W20" s="17">
        <v>0.26843899999999998</v>
      </c>
      <c r="X20" s="17">
        <v>681</v>
      </c>
      <c r="Y20" s="17">
        <v>0</v>
      </c>
      <c r="Z20" s="17">
        <v>0</v>
      </c>
      <c r="AA20" s="17">
        <v>0.474076</v>
      </c>
      <c r="AB20" s="17">
        <v>8.23926E-3</v>
      </c>
      <c r="AC20" s="17">
        <v>0.78018600000000005</v>
      </c>
      <c r="AD20" s="17">
        <v>0.25</v>
      </c>
      <c r="AE20" s="17">
        <v>1145.8</v>
      </c>
    </row>
    <row r="21" spans="1:31">
      <c r="A21" s="17">
        <v>8</v>
      </c>
      <c r="B21" s="19">
        <v>0.4581944444444444</v>
      </c>
      <c r="C21" s="17">
        <v>159.4</v>
      </c>
      <c r="D21" s="17">
        <v>2.7</v>
      </c>
      <c r="E21" s="17">
        <v>2.7360000000000002E-3</v>
      </c>
      <c r="F21" s="17">
        <v>0.13200000000000001</v>
      </c>
      <c r="G21" s="17">
        <v>0.97857400000000005</v>
      </c>
      <c r="H21" s="17">
        <v>0.80196900000000004</v>
      </c>
      <c r="I21" s="17">
        <v>1.1030340000000001</v>
      </c>
      <c r="J21" s="17">
        <v>0.301064</v>
      </c>
      <c r="K21" s="17">
        <v>0.27294200000000002</v>
      </c>
      <c r="L21" s="17">
        <v>674.8</v>
      </c>
      <c r="M21" s="17">
        <v>0.26620300000000002</v>
      </c>
      <c r="N21" s="17">
        <v>935</v>
      </c>
      <c r="O21" s="17">
        <v>0</v>
      </c>
      <c r="P21" s="17">
        <v>0</v>
      </c>
      <c r="Q21" s="17">
        <v>0.98252799999999996</v>
      </c>
      <c r="R21" s="17">
        <v>0.75963899999999995</v>
      </c>
      <c r="S21" s="17">
        <v>1.126587</v>
      </c>
      <c r="T21" s="17">
        <v>0.366948</v>
      </c>
      <c r="U21" s="17">
        <v>0.32571600000000001</v>
      </c>
      <c r="V21" s="17">
        <v>701.7</v>
      </c>
      <c r="W21" s="17">
        <v>5.1463000000000002E-2</v>
      </c>
      <c r="X21" s="17">
        <v>502</v>
      </c>
      <c r="Y21" s="17">
        <v>0</v>
      </c>
      <c r="Z21" s="17">
        <v>0</v>
      </c>
      <c r="AA21" s="17">
        <v>0.50110200000000005</v>
      </c>
      <c r="AB21" s="17">
        <v>1.0209599999999999E-2</v>
      </c>
      <c r="AC21" s="17">
        <v>0.76338499999999998</v>
      </c>
      <c r="AD21" s="17">
        <v>0.25</v>
      </c>
      <c r="AE21" s="17">
        <v>1230.8</v>
      </c>
    </row>
    <row r="22" spans="1:31">
      <c r="A22" s="17">
        <v>9</v>
      </c>
      <c r="B22" s="19">
        <v>0.45825231481481482</v>
      </c>
      <c r="C22" s="17">
        <v>158.1</v>
      </c>
      <c r="D22" s="17">
        <v>2.7</v>
      </c>
      <c r="E22" s="17">
        <v>2.5249999999999999E-3</v>
      </c>
      <c r="F22" s="17">
        <v>0.122</v>
      </c>
      <c r="G22" s="17">
        <v>0.96811100000000005</v>
      </c>
      <c r="H22" s="17">
        <v>0.80584100000000003</v>
      </c>
      <c r="I22" s="17">
        <v>1.1138980000000001</v>
      </c>
      <c r="J22" s="17">
        <v>0.30805700000000003</v>
      </c>
      <c r="K22" s="17">
        <v>0.27655800000000003</v>
      </c>
      <c r="L22" s="17">
        <v>642.1</v>
      </c>
      <c r="M22" s="17">
        <v>0.144201</v>
      </c>
      <c r="N22" s="17">
        <v>515</v>
      </c>
      <c r="O22" s="17">
        <v>0</v>
      </c>
      <c r="P22" s="17">
        <v>0</v>
      </c>
      <c r="Q22" s="17">
        <v>0.981908</v>
      </c>
      <c r="R22" s="17">
        <v>0.77004399999999995</v>
      </c>
      <c r="S22" s="17">
        <v>1.123267</v>
      </c>
      <c r="T22" s="17">
        <v>0.35322199999999998</v>
      </c>
      <c r="U22" s="17">
        <v>0.31446000000000002</v>
      </c>
      <c r="V22" s="17">
        <v>730.5</v>
      </c>
      <c r="W22" s="17">
        <v>0.22916400000000001</v>
      </c>
      <c r="X22" s="17">
        <v>475</v>
      </c>
      <c r="Y22" s="17">
        <v>0</v>
      </c>
      <c r="Z22" s="17">
        <v>0</v>
      </c>
      <c r="AA22" s="17">
        <v>0.48378500000000002</v>
      </c>
      <c r="AB22" s="17">
        <v>5.3814199999999996E-3</v>
      </c>
      <c r="AC22" s="17">
        <v>0.77194499999999999</v>
      </c>
      <c r="AD22" s="17">
        <v>0.25</v>
      </c>
      <c r="AE22" s="17">
        <v>1293.4000000000001</v>
      </c>
    </row>
    <row r="23" spans="1:31">
      <c r="A23" s="17">
        <v>10</v>
      </c>
      <c r="B23" s="19">
        <v>0.45831018518518518</v>
      </c>
      <c r="C23" s="17">
        <v>156.6</v>
      </c>
      <c r="D23" s="17">
        <v>2.7</v>
      </c>
      <c r="E23" s="17">
        <v>2.7910000000000001E-3</v>
      </c>
      <c r="F23" s="17">
        <v>0.13500000000000001</v>
      </c>
      <c r="G23" s="17">
        <v>0.97570199999999996</v>
      </c>
      <c r="H23" s="17">
        <v>0.79922899999999997</v>
      </c>
      <c r="I23" s="17">
        <v>1.117081</v>
      </c>
      <c r="J23" s="17">
        <v>0.31785200000000002</v>
      </c>
      <c r="K23" s="17">
        <v>0.28453800000000001</v>
      </c>
      <c r="L23" s="17">
        <v>708.2</v>
      </c>
      <c r="M23" s="17">
        <v>8.9393E-2</v>
      </c>
      <c r="N23" s="17">
        <v>763</v>
      </c>
      <c r="O23" s="17">
        <v>0</v>
      </c>
      <c r="P23" s="17">
        <v>0</v>
      </c>
      <c r="Q23" s="17">
        <v>0.975804</v>
      </c>
      <c r="R23" s="17">
        <v>0.76892400000000005</v>
      </c>
      <c r="S23" s="17">
        <v>1.1244959999999999</v>
      </c>
      <c r="T23" s="17">
        <v>0.355572</v>
      </c>
      <c r="U23" s="17">
        <v>0.31620500000000001</v>
      </c>
      <c r="V23" s="17">
        <v>696.7</v>
      </c>
      <c r="W23" s="17">
        <v>0.10635799999999999</v>
      </c>
      <c r="X23" s="17">
        <v>938</v>
      </c>
      <c r="Y23" s="17">
        <v>0</v>
      </c>
      <c r="Z23" s="17">
        <v>0</v>
      </c>
      <c r="AA23" s="17">
        <v>0.48647000000000001</v>
      </c>
      <c r="AB23" s="17">
        <v>8.7582300000000005E-3</v>
      </c>
      <c r="AC23" s="17">
        <v>0.77203900000000003</v>
      </c>
      <c r="AD23" s="17">
        <v>0.25</v>
      </c>
      <c r="AE23" s="17">
        <v>1172.8</v>
      </c>
    </row>
    <row r="24" spans="1:31">
      <c r="A24" s="17">
        <v>11</v>
      </c>
      <c r="B24" s="19">
        <v>0.4583564814814815</v>
      </c>
      <c r="C24" s="17">
        <v>155.4</v>
      </c>
      <c r="D24" s="17">
        <v>2.7</v>
      </c>
      <c r="E24" s="17">
        <v>2.836E-3</v>
      </c>
      <c r="F24" s="17">
        <v>0.13700000000000001</v>
      </c>
      <c r="G24" s="17">
        <v>0.97723800000000005</v>
      </c>
      <c r="H24" s="17">
        <v>0.79478300000000002</v>
      </c>
      <c r="I24" s="17">
        <v>1.131135</v>
      </c>
      <c r="J24" s="17">
        <v>0.33635199999999998</v>
      </c>
      <c r="K24" s="17">
        <v>0.29735800000000001</v>
      </c>
      <c r="L24" s="17">
        <v>716.9</v>
      </c>
      <c r="M24" s="17">
        <v>0.221026</v>
      </c>
      <c r="N24" s="17">
        <v>1024</v>
      </c>
      <c r="O24" s="17">
        <v>0</v>
      </c>
      <c r="P24" s="17">
        <v>0</v>
      </c>
      <c r="Q24" s="17">
        <v>0.96790100000000001</v>
      </c>
      <c r="R24" s="17">
        <v>0.76155099999999998</v>
      </c>
      <c r="S24" s="17">
        <v>1.1172869999999999</v>
      </c>
      <c r="T24" s="17">
        <v>0.35573700000000003</v>
      </c>
      <c r="U24" s="17">
        <v>0.31839299999999998</v>
      </c>
      <c r="V24" s="17">
        <v>793.7</v>
      </c>
      <c r="W24" s="17">
        <v>0.130971</v>
      </c>
      <c r="X24" s="17">
        <v>506</v>
      </c>
      <c r="Y24" s="17">
        <v>0</v>
      </c>
      <c r="Z24" s="17">
        <v>0</v>
      </c>
      <c r="AA24" s="17">
        <v>0.48983599999999999</v>
      </c>
      <c r="AB24" s="17">
        <v>1.1856200000000001E-2</v>
      </c>
      <c r="AC24" s="17">
        <v>0.765768</v>
      </c>
      <c r="AD24" s="17">
        <v>0.25</v>
      </c>
      <c r="AE24" s="17">
        <v>1158.5999999999999</v>
      </c>
    </row>
    <row r="25" spans="1:31">
      <c r="A25" s="17">
        <v>12</v>
      </c>
      <c r="B25" s="19">
        <v>0.45841435185185181</v>
      </c>
      <c r="C25" s="17">
        <v>154.1</v>
      </c>
      <c r="D25" s="17">
        <v>2.7</v>
      </c>
      <c r="E25" s="17">
        <v>3.0980000000000001E-3</v>
      </c>
      <c r="F25" s="17">
        <v>0.15</v>
      </c>
      <c r="G25" s="17">
        <v>0.966611</v>
      </c>
      <c r="H25" s="17">
        <v>0.78602000000000005</v>
      </c>
      <c r="I25" s="17">
        <v>1.1249039999999999</v>
      </c>
      <c r="J25" s="17">
        <v>0.33888400000000002</v>
      </c>
      <c r="K25" s="17">
        <v>0.30125600000000002</v>
      </c>
      <c r="L25" s="17">
        <v>746.9</v>
      </c>
      <c r="M25" s="17">
        <v>5.0354000000000003E-2</v>
      </c>
      <c r="N25" s="17">
        <v>358</v>
      </c>
      <c r="O25" s="17">
        <v>0</v>
      </c>
      <c r="P25" s="17">
        <v>0</v>
      </c>
      <c r="Q25" s="17">
        <v>0.97497299999999998</v>
      </c>
      <c r="R25" s="17">
        <v>0.75267700000000004</v>
      </c>
      <c r="S25" s="17">
        <v>1.125497</v>
      </c>
      <c r="T25" s="17">
        <v>0.37281900000000001</v>
      </c>
      <c r="U25" s="17">
        <v>0.33124900000000002</v>
      </c>
      <c r="V25" s="17">
        <v>800</v>
      </c>
      <c r="W25" s="17">
        <v>0.15501999999999999</v>
      </c>
      <c r="X25" s="17">
        <v>669</v>
      </c>
      <c r="Y25" s="17">
        <v>0</v>
      </c>
      <c r="Z25" s="17">
        <v>0</v>
      </c>
      <c r="AA25" s="17">
        <v>0.50961299999999998</v>
      </c>
      <c r="AB25" s="17">
        <v>4.35404E-3</v>
      </c>
      <c r="AC25" s="17">
        <v>0.754301</v>
      </c>
      <c r="AD25" s="17">
        <v>0.25</v>
      </c>
      <c r="AE25" s="17">
        <v>1111.9000000000001</v>
      </c>
    </row>
    <row r="26" spans="1:31">
      <c r="A26" s="17">
        <v>13</v>
      </c>
      <c r="B26" s="19">
        <v>0.45847222222222223</v>
      </c>
      <c r="C26" s="17">
        <v>153.19999999999999</v>
      </c>
      <c r="D26" s="17">
        <v>2.7</v>
      </c>
      <c r="E26" s="17">
        <v>2.9290000000000002E-3</v>
      </c>
      <c r="F26" s="17">
        <v>0.14199999999999999</v>
      </c>
      <c r="G26" s="17">
        <v>0.96960400000000002</v>
      </c>
      <c r="H26" s="17">
        <v>0.79680600000000001</v>
      </c>
      <c r="I26" s="17">
        <v>1.1281779999999999</v>
      </c>
      <c r="J26" s="17">
        <v>0.33137299999999997</v>
      </c>
      <c r="K26" s="17">
        <v>0.29372399999999999</v>
      </c>
      <c r="L26" s="17">
        <v>709.3</v>
      </c>
      <c r="M26" s="17">
        <v>0.107943</v>
      </c>
      <c r="N26" s="17">
        <v>432</v>
      </c>
      <c r="O26" s="17">
        <v>0</v>
      </c>
      <c r="P26" s="17">
        <v>0</v>
      </c>
      <c r="Q26" s="17">
        <v>0.97841900000000004</v>
      </c>
      <c r="R26" s="17">
        <v>0.790358</v>
      </c>
      <c r="S26" s="17">
        <v>1.1796660000000001</v>
      </c>
      <c r="T26" s="17">
        <v>0.38930799999999999</v>
      </c>
      <c r="U26" s="17">
        <v>0.33001599999999998</v>
      </c>
      <c r="V26" s="17">
        <v>735.2</v>
      </c>
      <c r="W26" s="17">
        <v>0.37081999999999998</v>
      </c>
      <c r="X26" s="17">
        <v>479</v>
      </c>
      <c r="Y26" s="17">
        <v>0</v>
      </c>
      <c r="Z26" s="17">
        <v>0</v>
      </c>
      <c r="AA26" s="17">
        <v>0.50771599999999995</v>
      </c>
      <c r="AB26" s="17">
        <v>4.98644E-3</v>
      </c>
      <c r="AC26" s="17">
        <v>0.79229899999999998</v>
      </c>
      <c r="AD26" s="17">
        <v>0.25</v>
      </c>
      <c r="AE26" s="17">
        <v>1171</v>
      </c>
    </row>
    <row r="27" spans="1:31">
      <c r="A27" s="17">
        <v>14</v>
      </c>
      <c r="B27" s="19">
        <v>0.45851851851851855</v>
      </c>
      <c r="C27" s="17">
        <v>151.69999999999999</v>
      </c>
      <c r="D27" s="17">
        <v>2.7</v>
      </c>
      <c r="E27" s="17">
        <v>2.8509999999999998E-3</v>
      </c>
      <c r="F27" s="17">
        <v>0.13800000000000001</v>
      </c>
      <c r="G27" s="17">
        <v>0.97286300000000003</v>
      </c>
      <c r="H27" s="17">
        <v>0.77147200000000005</v>
      </c>
      <c r="I27" s="17">
        <v>1.1100190000000001</v>
      </c>
      <c r="J27" s="17">
        <v>0.33854699999999999</v>
      </c>
      <c r="K27" s="17">
        <v>0.30499199999999999</v>
      </c>
      <c r="L27" s="17">
        <v>707.4</v>
      </c>
      <c r="M27" s="17">
        <v>0.21785599999999999</v>
      </c>
      <c r="N27" s="17">
        <v>496</v>
      </c>
      <c r="O27" s="17">
        <v>0</v>
      </c>
      <c r="P27" s="17">
        <v>0</v>
      </c>
      <c r="Q27" s="17">
        <v>0.97236100000000003</v>
      </c>
      <c r="R27" s="17">
        <v>0.753749</v>
      </c>
      <c r="S27" s="17">
        <v>1.1122609999999999</v>
      </c>
      <c r="T27" s="17">
        <v>0.358512</v>
      </c>
      <c r="U27" s="17">
        <v>0.32232699999999997</v>
      </c>
      <c r="V27" s="17">
        <v>705.5</v>
      </c>
      <c r="W27" s="17">
        <v>0.20093900000000001</v>
      </c>
      <c r="X27" s="17">
        <v>721</v>
      </c>
      <c r="Y27" s="17">
        <v>0</v>
      </c>
      <c r="Z27" s="17">
        <v>0</v>
      </c>
      <c r="AA27" s="17">
        <v>0.495888</v>
      </c>
      <c r="AB27" s="17">
        <v>5.6993399999999998E-3</v>
      </c>
      <c r="AC27" s="17">
        <v>0.75579200000000002</v>
      </c>
      <c r="AD27" s="17">
        <v>0.25</v>
      </c>
      <c r="AE27" s="17">
        <v>1174.0999999999999</v>
      </c>
    </row>
    <row r="28" spans="1:31">
      <c r="A28" s="17">
        <v>15</v>
      </c>
      <c r="B28" s="19">
        <v>0.45857638888888891</v>
      </c>
      <c r="C28" s="17">
        <v>150.4</v>
      </c>
      <c r="D28" s="17">
        <v>2.7</v>
      </c>
      <c r="E28" s="17">
        <v>2.3119999999999998E-3</v>
      </c>
      <c r="F28" s="17">
        <v>0.112</v>
      </c>
      <c r="G28" s="17">
        <v>0.97348000000000001</v>
      </c>
      <c r="H28" s="17">
        <v>0.83449099999999998</v>
      </c>
      <c r="I28" s="17">
        <v>1.176833</v>
      </c>
      <c r="J28" s="17">
        <v>0.34234199999999998</v>
      </c>
      <c r="K28" s="17">
        <v>0.29090100000000002</v>
      </c>
      <c r="L28" s="17">
        <v>599.79999999999995</v>
      </c>
      <c r="M28" s="17">
        <v>6.0000000000000002E-6</v>
      </c>
      <c r="N28" s="17">
        <v>772</v>
      </c>
      <c r="O28" s="17">
        <v>0</v>
      </c>
      <c r="P28" s="17">
        <v>0</v>
      </c>
      <c r="Q28" s="17">
        <v>0.97876399999999997</v>
      </c>
      <c r="R28" s="17">
        <v>0.784667</v>
      </c>
      <c r="S28" s="17">
        <v>1.1352580000000001</v>
      </c>
      <c r="T28" s="17">
        <v>0.35059200000000001</v>
      </c>
      <c r="U28" s="17">
        <v>0.30882100000000001</v>
      </c>
      <c r="V28" s="17">
        <v>704.4</v>
      </c>
      <c r="W28" s="17">
        <v>0.33944400000000002</v>
      </c>
      <c r="X28" s="17">
        <v>795</v>
      </c>
      <c r="Y28" s="17">
        <v>0</v>
      </c>
      <c r="Z28" s="17">
        <v>0</v>
      </c>
      <c r="AA28" s="17">
        <v>0.47510999999999998</v>
      </c>
      <c r="AB28" s="17">
        <v>7.5116100000000002E-3</v>
      </c>
      <c r="AC28" s="17">
        <v>0.7873</v>
      </c>
      <c r="AD28" s="17">
        <v>0.25</v>
      </c>
      <c r="AE28" s="17">
        <v>1384.8</v>
      </c>
    </row>
    <row r="29" spans="1:31">
      <c r="A29" s="17">
        <v>16</v>
      </c>
      <c r="B29" s="19">
        <v>0.45863425925925921</v>
      </c>
      <c r="C29" s="17">
        <v>149.19999999999999</v>
      </c>
      <c r="D29" s="17">
        <v>2.7</v>
      </c>
      <c r="E29" s="17">
        <v>2.6440000000000001E-3</v>
      </c>
      <c r="F29" s="17">
        <v>0.128</v>
      </c>
      <c r="G29" s="17">
        <v>0.97072999999999998</v>
      </c>
      <c r="H29" s="17">
        <v>0.81333999999999995</v>
      </c>
      <c r="I29" s="17">
        <v>1.13445</v>
      </c>
      <c r="J29" s="17">
        <v>0.32111000000000001</v>
      </c>
      <c r="K29" s="17">
        <v>0.28305399999999997</v>
      </c>
      <c r="L29" s="17">
        <v>646.79999999999995</v>
      </c>
      <c r="M29" s="17">
        <v>0.165686</v>
      </c>
      <c r="N29" s="17">
        <v>890</v>
      </c>
      <c r="O29" s="17">
        <v>0</v>
      </c>
      <c r="P29" s="17">
        <v>0</v>
      </c>
      <c r="Q29" s="17">
        <v>0.97815600000000003</v>
      </c>
      <c r="R29" s="17">
        <v>0.75699000000000005</v>
      </c>
      <c r="S29" s="17">
        <v>1.126636</v>
      </c>
      <c r="T29" s="17">
        <v>0.36964599999999997</v>
      </c>
      <c r="U29" s="17">
        <v>0.32809700000000003</v>
      </c>
      <c r="V29" s="17">
        <v>766.3</v>
      </c>
      <c r="W29" s="17">
        <v>0.174842</v>
      </c>
      <c r="X29" s="17">
        <v>663</v>
      </c>
      <c r="Y29" s="17">
        <v>0</v>
      </c>
      <c r="Z29" s="17">
        <v>0</v>
      </c>
      <c r="AA29" s="17">
        <v>0.50476399999999999</v>
      </c>
      <c r="AB29" s="17">
        <v>9.3239599999999992E-3</v>
      </c>
      <c r="AC29" s="17">
        <v>0.76043700000000003</v>
      </c>
      <c r="AD29" s="17">
        <v>0.25</v>
      </c>
      <c r="AE29" s="17">
        <v>1284</v>
      </c>
    </row>
    <row r="30" spans="1:31">
      <c r="A30" s="17">
        <v>17</v>
      </c>
      <c r="B30" s="19">
        <v>0.45868055555555554</v>
      </c>
      <c r="C30" s="17">
        <v>147.9</v>
      </c>
      <c r="D30" s="17">
        <v>2.7</v>
      </c>
      <c r="E30" s="17">
        <v>2.826E-3</v>
      </c>
      <c r="F30" s="17">
        <v>0.13700000000000001</v>
      </c>
      <c r="G30" s="17">
        <v>0.968665</v>
      </c>
      <c r="H30" s="17">
        <v>0.81149099999999996</v>
      </c>
      <c r="I30" s="17">
        <v>1.140646</v>
      </c>
      <c r="J30" s="17">
        <v>0.32915499999999998</v>
      </c>
      <c r="K30" s="17">
        <v>0.28856900000000002</v>
      </c>
      <c r="L30" s="17">
        <v>733</v>
      </c>
      <c r="M30" s="17">
        <v>0.31292700000000001</v>
      </c>
      <c r="N30" s="17">
        <v>1754</v>
      </c>
      <c r="O30" s="17">
        <v>0</v>
      </c>
      <c r="P30" s="17">
        <v>0</v>
      </c>
      <c r="Q30" s="17">
        <v>0.97683600000000004</v>
      </c>
      <c r="R30" s="17">
        <v>0.78239899999999996</v>
      </c>
      <c r="S30" s="17">
        <v>1.1389400000000001</v>
      </c>
      <c r="T30" s="17">
        <v>0.356541</v>
      </c>
      <c r="U30" s="17">
        <v>0.31304599999999999</v>
      </c>
      <c r="V30" s="17">
        <v>763</v>
      </c>
      <c r="W30" s="17">
        <v>0.34414899999999998</v>
      </c>
      <c r="X30" s="17">
        <v>431</v>
      </c>
      <c r="Y30" s="17">
        <v>0</v>
      </c>
      <c r="Z30" s="17">
        <v>0</v>
      </c>
      <c r="AA30" s="17">
        <v>0.48160999999999998</v>
      </c>
      <c r="AB30" s="17">
        <v>2.0590600000000001E-2</v>
      </c>
      <c r="AC30" s="17">
        <v>0.78974100000000003</v>
      </c>
      <c r="AD30" s="17">
        <v>0.25</v>
      </c>
      <c r="AE30" s="17">
        <v>1133</v>
      </c>
    </row>
    <row r="31" spans="1:31">
      <c r="A31" s="17">
        <v>18</v>
      </c>
      <c r="B31" s="19">
        <v>0.45873842592592595</v>
      </c>
      <c r="C31" s="17">
        <v>147</v>
      </c>
      <c r="D31" s="17">
        <v>2.7</v>
      </c>
      <c r="E31" s="17">
        <v>2.5839999999999999E-3</v>
      </c>
      <c r="F31" s="17">
        <v>0.125</v>
      </c>
      <c r="G31" s="17">
        <v>0.96842499999999998</v>
      </c>
      <c r="H31" s="17">
        <v>0.82022399999999995</v>
      </c>
      <c r="I31" s="17">
        <v>1.15313</v>
      </c>
      <c r="J31" s="17">
        <v>0.33290599999999998</v>
      </c>
      <c r="K31" s="17">
        <v>0.28869800000000001</v>
      </c>
      <c r="L31" s="17">
        <v>665</v>
      </c>
      <c r="M31" s="17">
        <v>0.258633</v>
      </c>
      <c r="N31" s="17">
        <v>1887</v>
      </c>
      <c r="O31" s="17">
        <v>0</v>
      </c>
      <c r="P31" s="17">
        <v>0</v>
      </c>
      <c r="Q31" s="17">
        <v>0.97686700000000004</v>
      </c>
      <c r="R31" s="17">
        <v>0.77774699999999997</v>
      </c>
      <c r="S31" s="17">
        <v>1.1359429999999999</v>
      </c>
      <c r="T31" s="17">
        <v>0.35819600000000001</v>
      </c>
      <c r="U31" s="17">
        <v>0.31532900000000003</v>
      </c>
      <c r="V31" s="17">
        <v>746.3</v>
      </c>
      <c r="W31" s="17">
        <v>0.24909800000000001</v>
      </c>
      <c r="X31" s="17">
        <v>457</v>
      </c>
      <c r="Y31" s="17">
        <v>0</v>
      </c>
      <c r="Z31" s="17">
        <v>0</v>
      </c>
      <c r="AA31" s="17">
        <v>0.485122</v>
      </c>
      <c r="AB31" s="17">
        <v>2.01006E-2</v>
      </c>
      <c r="AC31" s="17">
        <v>0.78494699999999995</v>
      </c>
      <c r="AD31" s="17">
        <v>0.25</v>
      </c>
      <c r="AE31" s="17">
        <v>1249</v>
      </c>
    </row>
    <row r="32" spans="1:31">
      <c r="A32" s="17">
        <v>19</v>
      </c>
      <c r="B32" s="19">
        <v>0.45879629629629631</v>
      </c>
      <c r="C32" s="17">
        <v>145.69999999999999</v>
      </c>
      <c r="D32" s="17">
        <v>2.7</v>
      </c>
      <c r="E32" s="17">
        <v>2.6020000000000001E-3</v>
      </c>
      <c r="F32" s="17">
        <v>0.126</v>
      </c>
      <c r="G32" s="17">
        <v>0.97055000000000002</v>
      </c>
      <c r="H32" s="17">
        <v>0.83021299999999998</v>
      </c>
      <c r="I32" s="17">
        <v>1.16493</v>
      </c>
      <c r="J32" s="17">
        <v>0.33471699999999999</v>
      </c>
      <c r="K32" s="17">
        <v>0.28732799999999997</v>
      </c>
      <c r="L32" s="17">
        <v>667.6</v>
      </c>
      <c r="M32" s="17">
        <v>0.17057900000000001</v>
      </c>
      <c r="N32" s="17">
        <v>652</v>
      </c>
      <c r="O32" s="17">
        <v>0</v>
      </c>
      <c r="P32" s="17">
        <v>0</v>
      </c>
      <c r="Q32" s="17">
        <v>0.97426699999999999</v>
      </c>
      <c r="R32" s="17">
        <v>0.79091299999999998</v>
      </c>
      <c r="S32" s="17">
        <v>1.1498520000000001</v>
      </c>
      <c r="T32" s="17">
        <v>0.35893900000000001</v>
      </c>
      <c r="U32" s="17">
        <v>0.31216100000000002</v>
      </c>
      <c r="V32" s="17">
        <v>738</v>
      </c>
      <c r="W32" s="17">
        <v>0.23324700000000001</v>
      </c>
      <c r="X32" s="17">
        <v>533</v>
      </c>
      <c r="Y32" s="17">
        <v>0</v>
      </c>
      <c r="Z32" s="17">
        <v>0</v>
      </c>
      <c r="AA32" s="17">
        <v>0.48024699999999998</v>
      </c>
      <c r="AB32" s="17">
        <v>7.0669599999999997E-3</v>
      </c>
      <c r="AC32" s="17">
        <v>0.79344999999999999</v>
      </c>
      <c r="AD32" s="17">
        <v>0.25</v>
      </c>
      <c r="AE32" s="17">
        <v>1244</v>
      </c>
    </row>
    <row r="33" spans="1:31">
      <c r="A33" s="17">
        <v>20</v>
      </c>
      <c r="B33" s="19">
        <v>0.45884259259259258</v>
      </c>
      <c r="C33" s="17">
        <v>144.4</v>
      </c>
      <c r="D33" s="17">
        <v>2.7</v>
      </c>
      <c r="E33" s="17">
        <v>3.039E-3</v>
      </c>
      <c r="F33" s="17">
        <v>0.14699999999999999</v>
      </c>
      <c r="G33" s="17">
        <v>0.97027399999999997</v>
      </c>
      <c r="H33" s="17">
        <v>0.84051299999999995</v>
      </c>
      <c r="I33" s="17">
        <v>1.1801790000000001</v>
      </c>
      <c r="J33" s="17">
        <v>0.33966600000000002</v>
      </c>
      <c r="K33" s="17">
        <v>0.28780899999999998</v>
      </c>
      <c r="L33" s="17">
        <v>676.7</v>
      </c>
      <c r="M33" s="17">
        <v>0.25564199999999998</v>
      </c>
      <c r="N33" s="17">
        <v>419</v>
      </c>
      <c r="O33" s="17">
        <v>0</v>
      </c>
      <c r="P33" s="17">
        <v>0</v>
      </c>
      <c r="Q33" s="17">
        <v>0.92916399999999999</v>
      </c>
      <c r="R33" s="17">
        <v>0.91815999999999998</v>
      </c>
      <c r="S33" s="17">
        <v>1.432083</v>
      </c>
      <c r="T33" s="17">
        <v>0.51392300000000002</v>
      </c>
      <c r="U33" s="17">
        <v>0.35886400000000002</v>
      </c>
      <c r="V33" s="17">
        <v>708.5</v>
      </c>
      <c r="W33" s="17">
        <v>0.37080400000000002</v>
      </c>
      <c r="X33" s="17">
        <v>627</v>
      </c>
      <c r="Y33" s="17">
        <v>0</v>
      </c>
      <c r="Z33" s="17">
        <v>0</v>
      </c>
      <c r="AA33" s="17">
        <v>0.55209900000000001</v>
      </c>
      <c r="AB33" s="17">
        <v>4.6087300000000001E-3</v>
      </c>
      <c r="AC33" s="17">
        <v>0.92052900000000004</v>
      </c>
      <c r="AD33" s="17">
        <v>0.25</v>
      </c>
      <c r="AE33" s="17">
        <v>1227.4000000000001</v>
      </c>
    </row>
    <row r="34" spans="1:31">
      <c r="A34" s="17">
        <v>21</v>
      </c>
      <c r="B34" s="19">
        <v>0.45890046296296294</v>
      </c>
      <c r="C34" s="17">
        <v>143.1</v>
      </c>
      <c r="D34" s="17">
        <v>2.7</v>
      </c>
      <c r="E34" s="17">
        <v>2.715E-3</v>
      </c>
      <c r="F34" s="17">
        <v>0.13100000000000001</v>
      </c>
      <c r="G34" s="17">
        <v>0.96923700000000002</v>
      </c>
      <c r="H34" s="17">
        <v>0.84245800000000004</v>
      </c>
      <c r="I34" s="17">
        <v>1.2164470000000001</v>
      </c>
      <c r="J34" s="17">
        <v>0.37398900000000002</v>
      </c>
      <c r="K34" s="17">
        <v>0.307444</v>
      </c>
      <c r="L34" s="17">
        <v>631.79999999999995</v>
      </c>
      <c r="M34" s="17">
        <v>5.2353999999999998E-2</v>
      </c>
      <c r="N34" s="17">
        <v>590</v>
      </c>
      <c r="O34" s="17">
        <v>0</v>
      </c>
      <c r="P34" s="17">
        <v>0</v>
      </c>
      <c r="Q34" s="17">
        <v>0.97860999999999998</v>
      </c>
      <c r="R34" s="17">
        <v>0.78115199999999996</v>
      </c>
      <c r="S34" s="17">
        <v>1.1905570000000001</v>
      </c>
      <c r="T34" s="17">
        <v>0.40940500000000002</v>
      </c>
      <c r="U34" s="17">
        <v>0.34387699999999999</v>
      </c>
      <c r="V34" s="17">
        <v>694.9</v>
      </c>
      <c r="W34" s="17">
        <v>5.4618E-2</v>
      </c>
      <c r="X34" s="17">
        <v>657</v>
      </c>
      <c r="Y34" s="17">
        <v>0</v>
      </c>
      <c r="Z34" s="17">
        <v>0</v>
      </c>
      <c r="AA34" s="17">
        <v>0.52904099999999998</v>
      </c>
      <c r="AB34" s="17">
        <v>6.0611600000000003E-3</v>
      </c>
      <c r="AC34" s="17">
        <v>0.78363300000000002</v>
      </c>
      <c r="AD34" s="17">
        <v>0.25</v>
      </c>
      <c r="AE34" s="17">
        <v>1314.6</v>
      </c>
    </row>
    <row r="35" spans="1:31">
      <c r="A35" s="17">
        <v>22</v>
      </c>
      <c r="B35" s="19">
        <v>0.45894675925925926</v>
      </c>
      <c r="C35" s="17">
        <v>141.9</v>
      </c>
      <c r="D35" s="17">
        <v>2.7</v>
      </c>
      <c r="E35" s="17">
        <v>2.6410000000000001E-3</v>
      </c>
      <c r="F35" s="17">
        <v>0.128</v>
      </c>
      <c r="G35" s="17">
        <v>0.96869799999999995</v>
      </c>
      <c r="H35" s="17">
        <v>0.87805100000000003</v>
      </c>
      <c r="I35" s="17">
        <v>1.2403409999999999</v>
      </c>
      <c r="J35" s="17">
        <v>0.36229</v>
      </c>
      <c r="K35" s="17">
        <v>0.29208899999999999</v>
      </c>
      <c r="L35" s="17">
        <v>642</v>
      </c>
      <c r="M35" s="17">
        <v>0.24693100000000001</v>
      </c>
      <c r="N35" s="17">
        <v>483</v>
      </c>
      <c r="O35" s="17">
        <v>0</v>
      </c>
      <c r="P35" s="17">
        <v>0</v>
      </c>
      <c r="Q35" s="17">
        <v>0.97508099999999998</v>
      </c>
      <c r="R35" s="17">
        <v>0.80674999999999997</v>
      </c>
      <c r="S35" s="17">
        <v>1.2019249999999999</v>
      </c>
      <c r="T35" s="17">
        <v>0.395175</v>
      </c>
      <c r="U35" s="17">
        <v>0.32878499999999999</v>
      </c>
      <c r="V35" s="17">
        <v>765.6</v>
      </c>
      <c r="W35" s="17">
        <v>0.195303</v>
      </c>
      <c r="X35" s="17">
        <v>482</v>
      </c>
      <c r="Y35" s="17">
        <v>0</v>
      </c>
      <c r="Z35" s="17">
        <v>0</v>
      </c>
      <c r="AA35" s="17">
        <v>0.50582300000000002</v>
      </c>
      <c r="AB35" s="17">
        <v>5.0467200000000002E-3</v>
      </c>
      <c r="AC35" s="17">
        <v>0.80874500000000005</v>
      </c>
      <c r="AD35" s="17">
        <v>0.25</v>
      </c>
      <c r="AE35" s="17">
        <v>1293.5999999999999</v>
      </c>
    </row>
    <row r="36" spans="1:31">
      <c r="A36" s="17">
        <v>23</v>
      </c>
      <c r="B36" s="19">
        <v>0.45900462962962968</v>
      </c>
      <c r="C36" s="17">
        <v>140.80000000000001</v>
      </c>
      <c r="D36" s="17">
        <v>2.7</v>
      </c>
      <c r="E36" s="17">
        <v>3.1700000000000001E-3</v>
      </c>
      <c r="F36" s="17">
        <v>0.153</v>
      </c>
      <c r="G36" s="17">
        <v>0.98121199999999997</v>
      </c>
      <c r="H36" s="17">
        <v>0.85597000000000001</v>
      </c>
      <c r="I36" s="17">
        <v>1.246102</v>
      </c>
      <c r="J36" s="17">
        <v>0.39013100000000001</v>
      </c>
      <c r="K36" s="17">
        <v>0.31308200000000003</v>
      </c>
      <c r="L36" s="17">
        <v>709</v>
      </c>
      <c r="M36" s="17">
        <v>0.14725199999999999</v>
      </c>
      <c r="N36" s="17">
        <v>480</v>
      </c>
      <c r="O36" s="17">
        <v>0</v>
      </c>
      <c r="P36" s="17">
        <v>0</v>
      </c>
      <c r="Q36" s="17">
        <v>0.98238300000000001</v>
      </c>
      <c r="R36" s="17">
        <v>0.78651199999999999</v>
      </c>
      <c r="S36" s="17">
        <v>1.2243010000000001</v>
      </c>
      <c r="T36" s="17">
        <v>0.43778899999999998</v>
      </c>
      <c r="U36" s="17">
        <v>0.35758299999999998</v>
      </c>
      <c r="V36" s="17">
        <v>781.6</v>
      </c>
      <c r="W36" s="17">
        <v>0.12275700000000001</v>
      </c>
      <c r="X36" s="17">
        <v>491</v>
      </c>
      <c r="Y36" s="17">
        <v>0</v>
      </c>
      <c r="Z36" s="17">
        <v>0</v>
      </c>
      <c r="AA36" s="17">
        <v>0.55012700000000003</v>
      </c>
      <c r="AB36" s="17">
        <v>5.5324299999999996E-3</v>
      </c>
      <c r="AC36" s="17">
        <v>0.78893400000000002</v>
      </c>
      <c r="AD36" s="17">
        <v>0.25</v>
      </c>
      <c r="AE36" s="17">
        <v>1171.4000000000001</v>
      </c>
    </row>
    <row r="37" spans="1:31">
      <c r="A37" s="17">
        <v>24</v>
      </c>
      <c r="B37" s="19">
        <v>0.45906249999999998</v>
      </c>
      <c r="C37" s="17">
        <v>139.5</v>
      </c>
      <c r="D37" s="17">
        <v>2.7</v>
      </c>
      <c r="E37" s="17">
        <v>2.9989999999999999E-3</v>
      </c>
      <c r="F37" s="17">
        <v>0.14499999999999999</v>
      </c>
      <c r="G37" s="17">
        <v>0.969225</v>
      </c>
      <c r="H37" s="17">
        <v>0.87492499999999995</v>
      </c>
      <c r="I37" s="17">
        <v>1.261522</v>
      </c>
      <c r="J37" s="17">
        <v>0.38659700000000002</v>
      </c>
      <c r="K37" s="17">
        <v>0.30645299999999998</v>
      </c>
      <c r="L37" s="17">
        <v>694.1</v>
      </c>
      <c r="M37" s="17">
        <v>0.27959800000000001</v>
      </c>
      <c r="N37" s="17">
        <v>561</v>
      </c>
      <c r="O37" s="17">
        <v>0</v>
      </c>
      <c r="P37" s="17">
        <v>0</v>
      </c>
      <c r="Q37" s="17">
        <v>0.98446599999999995</v>
      </c>
      <c r="R37" s="17">
        <v>0.81625700000000001</v>
      </c>
      <c r="S37" s="17">
        <v>1.2477830000000001</v>
      </c>
      <c r="T37" s="17">
        <v>0.43152600000000002</v>
      </c>
      <c r="U37" s="17">
        <v>0.34583399999999997</v>
      </c>
      <c r="V37" s="17">
        <v>735.8</v>
      </c>
      <c r="W37" s="17">
        <v>0.107012</v>
      </c>
      <c r="X37" s="17">
        <v>428</v>
      </c>
      <c r="Y37" s="17">
        <v>0</v>
      </c>
      <c r="Z37" s="17">
        <v>0</v>
      </c>
      <c r="AA37" s="17">
        <v>0.53205199999999997</v>
      </c>
      <c r="AB37" s="17">
        <v>6.3196199999999998E-3</v>
      </c>
      <c r="AC37" s="17">
        <v>0.81898400000000005</v>
      </c>
      <c r="AD37" s="17">
        <v>0.25</v>
      </c>
      <c r="AE37" s="17">
        <v>1196.7</v>
      </c>
    </row>
    <row r="38" spans="1:31">
      <c r="A38" s="17">
        <v>25</v>
      </c>
      <c r="B38" s="19">
        <v>0.45910879629629631</v>
      </c>
      <c r="C38" s="17">
        <v>138.1</v>
      </c>
      <c r="D38" s="17">
        <v>2.7</v>
      </c>
      <c r="E38" s="17">
        <v>2.81E-3</v>
      </c>
      <c r="F38" s="17">
        <v>0.13600000000000001</v>
      </c>
      <c r="G38" s="17">
        <v>0.96758500000000003</v>
      </c>
      <c r="H38" s="17">
        <v>0.87569300000000005</v>
      </c>
      <c r="I38" s="17">
        <v>1.2723169999999999</v>
      </c>
      <c r="J38" s="17">
        <v>0.39662500000000001</v>
      </c>
      <c r="K38" s="17">
        <v>0.31173400000000001</v>
      </c>
      <c r="L38" s="17">
        <v>662.1</v>
      </c>
      <c r="M38" s="17">
        <v>6.3414999999999999E-2</v>
      </c>
      <c r="N38" s="17">
        <v>477</v>
      </c>
      <c r="O38" s="17">
        <v>0</v>
      </c>
      <c r="P38" s="17">
        <v>0</v>
      </c>
      <c r="Q38" s="17">
        <v>0.980711</v>
      </c>
      <c r="R38" s="17">
        <v>0.832179</v>
      </c>
      <c r="S38" s="17">
        <v>1.259452</v>
      </c>
      <c r="T38" s="17">
        <v>0.42727300000000001</v>
      </c>
      <c r="U38" s="17">
        <v>0.33925300000000003</v>
      </c>
      <c r="V38" s="17">
        <v>800</v>
      </c>
      <c r="W38" s="17">
        <v>0.22917899999999999</v>
      </c>
      <c r="X38" s="17">
        <v>451</v>
      </c>
      <c r="Y38" s="17">
        <v>0</v>
      </c>
      <c r="Z38" s="17">
        <v>0</v>
      </c>
      <c r="AA38" s="17">
        <v>0.52192799999999995</v>
      </c>
      <c r="AB38" s="17">
        <v>5.13147E-3</v>
      </c>
      <c r="AC38" s="17">
        <v>0.83437099999999997</v>
      </c>
      <c r="AD38" s="17">
        <v>0.25</v>
      </c>
      <c r="AE38" s="17">
        <v>1254.4000000000001</v>
      </c>
    </row>
    <row r="39" spans="1:31">
      <c r="A39" s="17">
        <v>26</v>
      </c>
      <c r="B39" s="19">
        <v>0.45916666666666667</v>
      </c>
      <c r="C39" s="17">
        <v>136.80000000000001</v>
      </c>
      <c r="D39" s="17">
        <v>2.7</v>
      </c>
      <c r="E39" s="17">
        <v>2.7079999999999999E-3</v>
      </c>
      <c r="F39" s="17">
        <v>0.13100000000000001</v>
      </c>
      <c r="G39" s="17">
        <v>0.972858</v>
      </c>
      <c r="H39" s="17">
        <v>0.89175000000000004</v>
      </c>
      <c r="I39" s="17">
        <v>1.2961130000000001</v>
      </c>
      <c r="J39" s="17">
        <v>0.404364</v>
      </c>
      <c r="K39" s="17">
        <v>0.31198199999999998</v>
      </c>
      <c r="L39" s="17">
        <v>637.70000000000005</v>
      </c>
      <c r="M39" s="17">
        <v>0.19935600000000001</v>
      </c>
      <c r="N39" s="17">
        <v>545</v>
      </c>
      <c r="O39" s="17">
        <v>0</v>
      </c>
      <c r="P39" s="17">
        <v>0</v>
      </c>
      <c r="Q39" s="17">
        <v>0.98485299999999998</v>
      </c>
      <c r="R39" s="17">
        <v>0.84100299999999995</v>
      </c>
      <c r="S39" s="17">
        <v>1.2734259999999999</v>
      </c>
      <c r="T39" s="17">
        <v>0.432423</v>
      </c>
      <c r="U39" s="17">
        <v>0.33957500000000002</v>
      </c>
      <c r="V39" s="17">
        <v>800</v>
      </c>
      <c r="W39" s="17">
        <v>0.22917999999999999</v>
      </c>
      <c r="X39" s="17">
        <v>335</v>
      </c>
      <c r="Y39" s="17">
        <v>0</v>
      </c>
      <c r="Z39" s="17">
        <v>0</v>
      </c>
      <c r="AA39" s="17">
        <v>0.52242299999999997</v>
      </c>
      <c r="AB39" s="17">
        <v>5.6498700000000004E-3</v>
      </c>
      <c r="AC39" s="17">
        <v>0.84344600000000003</v>
      </c>
      <c r="AD39" s="17">
        <v>0.25</v>
      </c>
      <c r="AE39" s="17">
        <v>1302.4000000000001</v>
      </c>
    </row>
    <row r="40" spans="1:31">
      <c r="A40" s="17">
        <v>27</v>
      </c>
      <c r="B40" s="19">
        <v>0.45922453703703708</v>
      </c>
      <c r="C40" s="17">
        <v>135.69999999999999</v>
      </c>
      <c r="D40" s="17">
        <v>2.7</v>
      </c>
      <c r="E40" s="17">
        <v>2.8890000000000001E-3</v>
      </c>
      <c r="F40" s="17">
        <v>0.14000000000000001</v>
      </c>
      <c r="G40" s="17">
        <v>0.98236299999999999</v>
      </c>
      <c r="H40" s="17">
        <v>0.88888999999999996</v>
      </c>
      <c r="I40" s="17">
        <v>1.322338</v>
      </c>
      <c r="J40" s="17">
        <v>0.433448</v>
      </c>
      <c r="K40" s="17">
        <v>0.327789</v>
      </c>
      <c r="L40" s="17">
        <v>683.5</v>
      </c>
      <c r="M40" s="17">
        <v>4.4099999999999999E-4</v>
      </c>
      <c r="N40" s="17">
        <v>642</v>
      </c>
      <c r="O40" s="17">
        <v>0</v>
      </c>
      <c r="P40" s="17">
        <v>0</v>
      </c>
      <c r="Q40" s="17">
        <v>0.97372300000000001</v>
      </c>
      <c r="R40" s="17">
        <v>0.86356699999999997</v>
      </c>
      <c r="S40" s="17">
        <v>1.3054669999999999</v>
      </c>
      <c r="T40" s="17">
        <v>0.44190000000000002</v>
      </c>
      <c r="U40" s="17">
        <v>0.33849899999999999</v>
      </c>
      <c r="V40" s="17">
        <v>707.5</v>
      </c>
      <c r="W40" s="17">
        <v>0.20358200000000001</v>
      </c>
      <c r="X40" s="17">
        <v>385</v>
      </c>
      <c r="Y40" s="17">
        <v>0</v>
      </c>
      <c r="Z40" s="17">
        <v>0</v>
      </c>
      <c r="AA40" s="17">
        <v>0.52076800000000001</v>
      </c>
      <c r="AB40" s="17">
        <v>7.1234899999999997E-3</v>
      </c>
      <c r="AC40" s="17">
        <v>0.86671500000000001</v>
      </c>
      <c r="AD40" s="17">
        <v>0.25</v>
      </c>
      <c r="AE40" s="17">
        <v>1215.0999999999999</v>
      </c>
    </row>
    <row r="41" spans="1:31">
      <c r="A41" s="17">
        <v>28</v>
      </c>
      <c r="B41" s="19">
        <v>0.45927083333333335</v>
      </c>
      <c r="C41" s="17">
        <v>134.4</v>
      </c>
      <c r="D41" s="17">
        <v>2.7</v>
      </c>
      <c r="E41" s="17">
        <v>3.1779999999999998E-3</v>
      </c>
      <c r="F41" s="17">
        <v>0.154</v>
      </c>
      <c r="G41" s="17">
        <v>0.98399000000000003</v>
      </c>
      <c r="H41" s="17">
        <v>0.88547399999999998</v>
      </c>
      <c r="I41" s="17">
        <v>1.3023769999999999</v>
      </c>
      <c r="J41" s="17">
        <v>0.41690300000000002</v>
      </c>
      <c r="K41" s="17">
        <v>0.32010899999999998</v>
      </c>
      <c r="L41" s="17">
        <v>685.9</v>
      </c>
      <c r="M41" s="17">
        <v>0.236313</v>
      </c>
      <c r="N41" s="17">
        <v>372</v>
      </c>
      <c r="O41" s="17">
        <v>0</v>
      </c>
      <c r="P41" s="17">
        <v>0</v>
      </c>
      <c r="Q41" s="17">
        <v>0.98587400000000003</v>
      </c>
      <c r="R41" s="17">
        <v>0.88406300000000004</v>
      </c>
      <c r="S41" s="17">
        <v>1.4032439999999999</v>
      </c>
      <c r="T41" s="17">
        <v>0.519181</v>
      </c>
      <c r="U41" s="17">
        <v>0.36998599999999998</v>
      </c>
      <c r="V41" s="17">
        <v>789.2</v>
      </c>
      <c r="W41" s="17">
        <v>0.14164099999999999</v>
      </c>
      <c r="X41" s="17">
        <v>424</v>
      </c>
      <c r="Y41" s="17">
        <v>0</v>
      </c>
      <c r="Z41" s="17">
        <v>0</v>
      </c>
      <c r="AA41" s="17">
        <v>0.56920999999999999</v>
      </c>
      <c r="AB41" s="17">
        <v>4.1548000000000002E-3</v>
      </c>
      <c r="AC41" s="17">
        <v>0.88622000000000001</v>
      </c>
      <c r="AD41" s="17">
        <v>0.25</v>
      </c>
      <c r="AE41" s="17">
        <v>1211</v>
      </c>
    </row>
    <row r="42" spans="1:31">
      <c r="A42" s="17">
        <v>29</v>
      </c>
      <c r="B42" s="19">
        <v>0.45932870370370371</v>
      </c>
      <c r="C42" s="17">
        <v>133.1</v>
      </c>
      <c r="D42" s="17">
        <v>2.7</v>
      </c>
      <c r="E42" s="17">
        <v>2.8509999999999998E-3</v>
      </c>
      <c r="F42" s="17">
        <v>0.13800000000000001</v>
      </c>
      <c r="G42" s="17">
        <v>0.96984899999999996</v>
      </c>
      <c r="H42" s="17">
        <v>0.90401600000000004</v>
      </c>
      <c r="I42" s="17">
        <v>1.325563</v>
      </c>
      <c r="J42" s="17">
        <v>0.42154700000000001</v>
      </c>
      <c r="K42" s="17">
        <v>0.31801400000000002</v>
      </c>
      <c r="L42" s="17">
        <v>678.6</v>
      </c>
      <c r="M42" s="17">
        <v>8.4377999999999995E-2</v>
      </c>
      <c r="N42" s="17">
        <v>710</v>
      </c>
      <c r="O42" s="17">
        <v>0</v>
      </c>
      <c r="P42" s="17">
        <v>0</v>
      </c>
      <c r="Q42" s="17">
        <v>0.98451200000000005</v>
      </c>
      <c r="R42" s="17">
        <v>0.88811399999999996</v>
      </c>
      <c r="S42" s="17">
        <v>1.339094</v>
      </c>
      <c r="T42" s="17">
        <v>0.45097999999999999</v>
      </c>
      <c r="U42" s="17">
        <v>0.33678000000000002</v>
      </c>
      <c r="V42" s="17">
        <v>730.4</v>
      </c>
      <c r="W42" s="17">
        <v>0.25792900000000002</v>
      </c>
      <c r="X42" s="17">
        <v>595</v>
      </c>
      <c r="Y42" s="17">
        <v>0</v>
      </c>
      <c r="Z42" s="17">
        <v>0</v>
      </c>
      <c r="AA42" s="17">
        <v>0.518123</v>
      </c>
      <c r="AB42" s="17">
        <v>7.8170099999999992E-3</v>
      </c>
      <c r="AC42" s="17">
        <v>0.89163899999999996</v>
      </c>
      <c r="AD42" s="17">
        <v>0.25</v>
      </c>
      <c r="AE42" s="17">
        <v>1223.9000000000001</v>
      </c>
    </row>
    <row r="43" spans="1:31">
      <c r="A43" s="17">
        <v>30</v>
      </c>
      <c r="B43" s="19">
        <v>0.45938657407407407</v>
      </c>
      <c r="C43" s="17">
        <v>131.69999999999999</v>
      </c>
      <c r="D43" s="17">
        <v>3.6</v>
      </c>
      <c r="E43" s="17">
        <v>3.6879999999999999E-3</v>
      </c>
      <c r="F43" s="17">
        <v>0.17799999999999999</v>
      </c>
      <c r="G43" s="17">
        <v>0.98438899999999996</v>
      </c>
      <c r="H43" s="17">
        <v>0.92551499999999998</v>
      </c>
      <c r="I43" s="17">
        <v>1.3643540000000001</v>
      </c>
      <c r="J43" s="17">
        <v>0.43883899999999998</v>
      </c>
      <c r="K43" s="17">
        <v>0.32164599999999999</v>
      </c>
      <c r="L43" s="17">
        <v>670.9</v>
      </c>
      <c r="M43" s="17">
        <v>0.177617</v>
      </c>
      <c r="N43" s="17">
        <v>436</v>
      </c>
      <c r="O43" s="17">
        <v>0</v>
      </c>
      <c r="P43" s="17">
        <v>0</v>
      </c>
      <c r="Q43" s="17">
        <v>0.97996399999999995</v>
      </c>
      <c r="R43" s="17">
        <v>0.90324000000000004</v>
      </c>
      <c r="S43" s="17">
        <v>1.3480589999999999</v>
      </c>
      <c r="T43" s="17">
        <v>0.44481799999999999</v>
      </c>
      <c r="U43" s="17">
        <v>0.32996999999999999</v>
      </c>
      <c r="V43" s="17">
        <v>685.7</v>
      </c>
      <c r="W43" s="17">
        <v>0.232122</v>
      </c>
      <c r="X43" s="17">
        <v>455</v>
      </c>
      <c r="Y43" s="17">
        <v>0</v>
      </c>
      <c r="Z43" s="17">
        <v>0</v>
      </c>
      <c r="AA43" s="17">
        <v>0.50764600000000004</v>
      </c>
      <c r="AB43" s="17">
        <v>6.3385500000000001E-3</v>
      </c>
      <c r="AC43" s="17">
        <v>0.90605999999999998</v>
      </c>
      <c r="AD43" s="17">
        <v>0.25</v>
      </c>
      <c r="AE43" s="17">
        <v>1238</v>
      </c>
    </row>
    <row r="44" spans="1:31">
      <c r="A44" s="17">
        <v>31</v>
      </c>
      <c r="B44" s="19">
        <v>0.45943287037037034</v>
      </c>
      <c r="C44" s="17">
        <v>130.4</v>
      </c>
      <c r="D44" s="17">
        <v>3.6</v>
      </c>
      <c r="E44" s="17">
        <v>4.0730000000000002E-3</v>
      </c>
      <c r="F44" s="17">
        <v>0.19700000000000001</v>
      </c>
      <c r="G44" s="17">
        <v>0.97713700000000003</v>
      </c>
      <c r="H44" s="17">
        <v>0.92533900000000002</v>
      </c>
      <c r="I44" s="17">
        <v>1.36259</v>
      </c>
      <c r="J44" s="17">
        <v>0.437251</v>
      </c>
      <c r="K44" s="17">
        <v>0.32089699999999999</v>
      </c>
      <c r="L44" s="17">
        <v>692.7</v>
      </c>
      <c r="M44" s="17">
        <v>9.6937999999999996E-2</v>
      </c>
      <c r="N44" s="17">
        <v>549</v>
      </c>
      <c r="O44" s="17">
        <v>0</v>
      </c>
      <c r="P44" s="17">
        <v>0</v>
      </c>
      <c r="Q44" s="17">
        <v>0.98598699999999995</v>
      </c>
      <c r="R44" s="17">
        <v>0.86817200000000005</v>
      </c>
      <c r="S44" s="17">
        <v>1.343132</v>
      </c>
      <c r="T44" s="17">
        <v>0.47495999999999999</v>
      </c>
      <c r="U44" s="17">
        <v>0.35362100000000002</v>
      </c>
      <c r="V44" s="17">
        <v>789.5</v>
      </c>
      <c r="W44" s="17">
        <v>0.22917799999999999</v>
      </c>
      <c r="X44" s="17">
        <v>565</v>
      </c>
      <c r="Y44" s="17">
        <v>0</v>
      </c>
      <c r="Z44" s="17">
        <v>0</v>
      </c>
      <c r="AA44" s="17">
        <v>0.54403299999999999</v>
      </c>
      <c r="AB44" s="17">
        <v>8.2278000000000004E-3</v>
      </c>
      <c r="AC44" s="17">
        <v>0.87207999999999997</v>
      </c>
      <c r="AD44" s="17">
        <v>0.25</v>
      </c>
      <c r="AE44" s="17">
        <v>1199.0999999999999</v>
      </c>
    </row>
    <row r="45" spans="1:31">
      <c r="A45" s="17">
        <v>32</v>
      </c>
      <c r="B45" s="19">
        <v>0.45949074074074076</v>
      </c>
      <c r="C45" s="17">
        <v>129.5</v>
      </c>
      <c r="D45" s="17">
        <v>3.6</v>
      </c>
      <c r="E45" s="17">
        <v>3.797E-3</v>
      </c>
      <c r="F45" s="17">
        <v>0.184</v>
      </c>
      <c r="G45" s="17">
        <v>0.97248199999999996</v>
      </c>
      <c r="H45" s="17">
        <v>0.97067199999999998</v>
      </c>
      <c r="I45" s="17">
        <v>1.388854</v>
      </c>
      <c r="J45" s="17">
        <v>0.418182</v>
      </c>
      <c r="K45" s="17">
        <v>0.30109799999999998</v>
      </c>
      <c r="L45" s="17">
        <v>639.29999999999995</v>
      </c>
      <c r="M45" s="17">
        <v>0.21229500000000001</v>
      </c>
      <c r="N45" s="17">
        <v>840</v>
      </c>
      <c r="O45" s="17">
        <v>0</v>
      </c>
      <c r="P45" s="17">
        <v>0</v>
      </c>
      <c r="Q45" s="17">
        <v>0.98118700000000003</v>
      </c>
      <c r="R45" s="17">
        <v>0.89009700000000003</v>
      </c>
      <c r="S45" s="17">
        <v>1.3872329999999999</v>
      </c>
      <c r="T45" s="17">
        <v>0.49713600000000002</v>
      </c>
      <c r="U45" s="17">
        <v>0.35836499999999999</v>
      </c>
      <c r="V45" s="17">
        <v>757.6</v>
      </c>
      <c r="W45" s="17">
        <v>0.24338299999999999</v>
      </c>
      <c r="X45" s="17">
        <v>469</v>
      </c>
      <c r="Y45" s="17">
        <v>0</v>
      </c>
      <c r="Z45" s="17">
        <v>0</v>
      </c>
      <c r="AA45" s="17">
        <v>0.55133100000000002</v>
      </c>
      <c r="AB45" s="17">
        <v>1.15742E-2</v>
      </c>
      <c r="AC45" s="17">
        <v>0.89585099999999995</v>
      </c>
      <c r="AD45" s="17">
        <v>0.25</v>
      </c>
      <c r="AE45" s="17">
        <v>1299.2</v>
      </c>
    </row>
    <row r="46" spans="1:31">
      <c r="A46" s="17">
        <v>33</v>
      </c>
      <c r="B46" s="19">
        <v>0.45954861111111112</v>
      </c>
      <c r="C46" s="17">
        <v>128</v>
      </c>
      <c r="D46" s="17">
        <v>3.6</v>
      </c>
      <c r="E46" s="17">
        <v>3.9119999999999997E-3</v>
      </c>
      <c r="F46" s="17">
        <v>0.189</v>
      </c>
      <c r="G46" s="17">
        <v>0.98079099999999997</v>
      </c>
      <c r="H46" s="17">
        <v>0.95704699999999998</v>
      </c>
      <c r="I46" s="17">
        <v>1.40188</v>
      </c>
      <c r="J46" s="17">
        <v>0.44483200000000001</v>
      </c>
      <c r="K46" s="17">
        <v>0.31731100000000001</v>
      </c>
      <c r="L46" s="17">
        <v>669.8</v>
      </c>
      <c r="M46" s="17">
        <v>0.12166</v>
      </c>
      <c r="N46" s="17">
        <v>616</v>
      </c>
      <c r="O46" s="17">
        <v>0</v>
      </c>
      <c r="P46" s="17">
        <v>0</v>
      </c>
      <c r="Q46" s="17">
        <v>0.98304499999999995</v>
      </c>
      <c r="R46" s="17">
        <v>0.91204700000000005</v>
      </c>
      <c r="S46" s="17">
        <v>1.4063110000000001</v>
      </c>
      <c r="T46" s="17">
        <v>0.49426399999999998</v>
      </c>
      <c r="U46" s="17">
        <v>0.35146100000000002</v>
      </c>
      <c r="V46" s="17">
        <v>772.4</v>
      </c>
      <c r="W46" s="17">
        <v>0.22917999999999999</v>
      </c>
      <c r="X46" s="17">
        <v>689</v>
      </c>
      <c r="Y46" s="17">
        <v>0</v>
      </c>
      <c r="Z46" s="17">
        <v>0</v>
      </c>
      <c r="AA46" s="17">
        <v>0.54071000000000002</v>
      </c>
      <c r="AB46" s="17">
        <v>8.9076499999999996E-3</v>
      </c>
      <c r="AC46" s="17">
        <v>0.91644899999999996</v>
      </c>
      <c r="AD46" s="17">
        <v>0.25</v>
      </c>
      <c r="AE46" s="17">
        <v>1240</v>
      </c>
    </row>
    <row r="47" spans="1:31">
      <c r="A47" s="17">
        <v>34</v>
      </c>
      <c r="B47" s="19">
        <v>0.45959490740740744</v>
      </c>
      <c r="C47" s="17">
        <v>126.8</v>
      </c>
      <c r="D47" s="17">
        <v>3.6</v>
      </c>
      <c r="E47" s="17">
        <v>4.4130000000000003E-3</v>
      </c>
      <c r="F47" s="17">
        <v>0.214</v>
      </c>
      <c r="G47" s="17">
        <v>0.96721400000000002</v>
      </c>
      <c r="H47" s="17">
        <v>0.96504100000000004</v>
      </c>
      <c r="I47" s="17">
        <v>1.3948750000000001</v>
      </c>
      <c r="J47" s="17">
        <v>0.42983399999999999</v>
      </c>
      <c r="K47" s="17">
        <v>0.30815199999999998</v>
      </c>
      <c r="L47" s="17">
        <v>730.2</v>
      </c>
      <c r="M47" s="17">
        <v>0.37081999999999998</v>
      </c>
      <c r="N47" s="17">
        <v>733</v>
      </c>
      <c r="O47" s="17">
        <v>0</v>
      </c>
      <c r="P47" s="17">
        <v>0</v>
      </c>
      <c r="Q47" s="17">
        <v>0.98767000000000005</v>
      </c>
      <c r="R47" s="17">
        <v>0.88402800000000004</v>
      </c>
      <c r="S47" s="17">
        <v>1.3913679999999999</v>
      </c>
      <c r="T47" s="17">
        <v>0.50734000000000001</v>
      </c>
      <c r="U47" s="17">
        <v>0.36463400000000001</v>
      </c>
      <c r="V47" s="17">
        <v>792.5</v>
      </c>
      <c r="W47" s="17">
        <v>0.14164099999999999</v>
      </c>
      <c r="X47" s="17">
        <v>471</v>
      </c>
      <c r="Y47" s="17">
        <v>0</v>
      </c>
      <c r="Z47" s="17">
        <v>0</v>
      </c>
      <c r="AA47" s="17">
        <v>0.560975</v>
      </c>
      <c r="AB47" s="17">
        <v>1.1531599999999999E-2</v>
      </c>
      <c r="AC47" s="17">
        <v>0.88987899999999998</v>
      </c>
      <c r="AD47" s="17">
        <v>0.25</v>
      </c>
      <c r="AE47" s="17">
        <v>1137.4000000000001</v>
      </c>
    </row>
    <row r="48" spans="1:31">
      <c r="A48" s="17">
        <v>35</v>
      </c>
      <c r="B48" s="19">
        <v>0.45965277777777774</v>
      </c>
      <c r="C48" s="17">
        <v>125.5</v>
      </c>
      <c r="D48" s="17">
        <v>3.6</v>
      </c>
      <c r="E48" s="17">
        <v>4.1240000000000001E-3</v>
      </c>
      <c r="F48" s="17">
        <v>0.2</v>
      </c>
      <c r="G48" s="17">
        <v>0.97770699999999999</v>
      </c>
      <c r="H48" s="17">
        <v>0.95835599999999999</v>
      </c>
      <c r="I48" s="17">
        <v>1.417181</v>
      </c>
      <c r="J48" s="17">
        <v>0.45882499999999998</v>
      </c>
      <c r="K48" s="17">
        <v>0.32375900000000002</v>
      </c>
      <c r="L48" s="17">
        <v>701.6</v>
      </c>
      <c r="M48" s="17">
        <v>0.32425900000000002</v>
      </c>
      <c r="N48" s="17">
        <v>576</v>
      </c>
      <c r="O48" s="17">
        <v>0</v>
      </c>
      <c r="P48" s="17">
        <v>0</v>
      </c>
      <c r="Q48" s="17">
        <v>0.977572</v>
      </c>
      <c r="R48" s="17">
        <v>0.91041899999999998</v>
      </c>
      <c r="S48" s="17">
        <v>1.4086829999999999</v>
      </c>
      <c r="T48" s="17">
        <v>0.49826500000000001</v>
      </c>
      <c r="U48" s="17">
        <v>0.35371000000000002</v>
      </c>
      <c r="V48" s="17">
        <v>771.5</v>
      </c>
      <c r="W48" s="17">
        <v>0.126164</v>
      </c>
      <c r="X48" s="17">
        <v>520</v>
      </c>
      <c r="Y48" s="17">
        <v>0</v>
      </c>
      <c r="Z48" s="17">
        <v>0</v>
      </c>
      <c r="AA48" s="17">
        <v>0.54416900000000001</v>
      </c>
      <c r="AB48" s="17">
        <v>8.73437E-3</v>
      </c>
      <c r="AC48" s="17">
        <v>0.914771</v>
      </c>
      <c r="AD48" s="17">
        <v>0.25</v>
      </c>
      <c r="AE48" s="17">
        <v>1183.9000000000001</v>
      </c>
    </row>
    <row r="49" spans="1:31">
      <c r="A49" s="17">
        <v>36</v>
      </c>
      <c r="B49" s="19">
        <v>0.45971064814814816</v>
      </c>
      <c r="C49" s="17">
        <v>124.2</v>
      </c>
      <c r="D49" s="17">
        <v>3.6</v>
      </c>
      <c r="E49" s="17">
        <v>4.0439999999999999E-3</v>
      </c>
      <c r="F49" s="17">
        <v>0.19600000000000001</v>
      </c>
      <c r="G49" s="17">
        <v>0.98090599999999994</v>
      </c>
      <c r="H49" s="17">
        <v>0.98389599999999999</v>
      </c>
      <c r="I49" s="17">
        <v>1.4453290000000001</v>
      </c>
      <c r="J49" s="17">
        <v>0.46143299999999998</v>
      </c>
      <c r="K49" s="17">
        <v>0.31925799999999999</v>
      </c>
      <c r="L49" s="17">
        <v>685.6</v>
      </c>
      <c r="M49" s="17">
        <v>0.28909099999999999</v>
      </c>
      <c r="N49" s="17">
        <v>1213</v>
      </c>
      <c r="O49" s="17">
        <v>0</v>
      </c>
      <c r="P49" s="17">
        <v>0</v>
      </c>
      <c r="Q49" s="17">
        <v>0.98564700000000005</v>
      </c>
      <c r="R49" s="17">
        <v>0.91308299999999998</v>
      </c>
      <c r="S49" s="17">
        <v>1.4226700000000001</v>
      </c>
      <c r="T49" s="17">
        <v>0.50958700000000001</v>
      </c>
      <c r="U49" s="17">
        <v>0.35819099999999998</v>
      </c>
      <c r="V49" s="17">
        <v>783.2</v>
      </c>
      <c r="W49" s="17">
        <v>0.21722</v>
      </c>
      <c r="X49" s="17">
        <v>377</v>
      </c>
      <c r="Y49" s="17">
        <v>0</v>
      </c>
      <c r="Z49" s="17">
        <v>0</v>
      </c>
      <c r="AA49" s="17">
        <v>0.55106299999999997</v>
      </c>
      <c r="AB49" s="17">
        <v>1.7805700000000001E-2</v>
      </c>
      <c r="AC49" s="17">
        <v>0.922157</v>
      </c>
      <c r="AD49" s="17">
        <v>0.25</v>
      </c>
      <c r="AE49" s="17">
        <v>1211.5</v>
      </c>
    </row>
    <row r="50" spans="1:31">
      <c r="A50" s="17">
        <v>37</v>
      </c>
      <c r="B50" s="19">
        <v>0.45975694444444443</v>
      </c>
      <c r="C50" s="17">
        <v>122.8</v>
      </c>
      <c r="D50" s="17">
        <v>3.6</v>
      </c>
      <c r="E50" s="17">
        <v>4.0790000000000002E-3</v>
      </c>
      <c r="F50" s="17">
        <v>0.19700000000000001</v>
      </c>
      <c r="G50" s="17">
        <v>0.98038599999999998</v>
      </c>
      <c r="H50" s="17">
        <v>1.000132</v>
      </c>
      <c r="I50" s="17">
        <v>1.4565109999999999</v>
      </c>
      <c r="J50" s="17">
        <v>0.45637899999999998</v>
      </c>
      <c r="K50" s="17">
        <v>0.31333699999999998</v>
      </c>
      <c r="L50" s="17">
        <v>674</v>
      </c>
      <c r="M50" s="17">
        <v>0.20044400000000001</v>
      </c>
      <c r="N50" s="17">
        <v>784</v>
      </c>
      <c r="O50" s="17">
        <v>0</v>
      </c>
      <c r="P50" s="17">
        <v>0</v>
      </c>
      <c r="Q50" s="17">
        <v>0.98812299999999997</v>
      </c>
      <c r="R50" s="17">
        <v>0.92849499999999996</v>
      </c>
      <c r="S50" s="17">
        <v>1.4624520000000001</v>
      </c>
      <c r="T50" s="17">
        <v>0.53395599999999999</v>
      </c>
      <c r="U50" s="17">
        <v>0.36510999999999999</v>
      </c>
      <c r="V50" s="17">
        <v>745.5</v>
      </c>
      <c r="W50" s="17">
        <v>0.183616</v>
      </c>
      <c r="X50" s="17">
        <v>518</v>
      </c>
      <c r="Y50" s="17">
        <v>0</v>
      </c>
      <c r="Z50" s="17">
        <v>0</v>
      </c>
      <c r="AA50" s="17">
        <v>0.56170799999999999</v>
      </c>
      <c r="AB50" s="17">
        <v>1.1384500000000001E-2</v>
      </c>
      <c r="AC50" s="17">
        <v>0.93457400000000002</v>
      </c>
      <c r="AD50" s="17">
        <v>0.25</v>
      </c>
      <c r="AE50" s="17">
        <v>1232.4000000000001</v>
      </c>
    </row>
    <row r="51" spans="1:31">
      <c r="A51" s="17">
        <v>38</v>
      </c>
      <c r="B51" s="19">
        <v>0.45981481481481484</v>
      </c>
      <c r="C51" s="17">
        <v>121.8</v>
      </c>
      <c r="D51" s="17">
        <v>3.6</v>
      </c>
      <c r="E51" s="17">
        <v>4.0889999999999998E-3</v>
      </c>
      <c r="F51" s="17">
        <v>0.19800000000000001</v>
      </c>
      <c r="G51" s="17">
        <v>0.98438000000000003</v>
      </c>
      <c r="H51" s="17">
        <v>1.0124439999999999</v>
      </c>
      <c r="I51" s="17">
        <v>1.531253</v>
      </c>
      <c r="J51" s="17">
        <v>0.51880899999999996</v>
      </c>
      <c r="K51" s="17">
        <v>0.33881299999999998</v>
      </c>
      <c r="L51" s="17">
        <v>696.3</v>
      </c>
      <c r="M51" s="17">
        <v>4.1682999999999998E-2</v>
      </c>
      <c r="N51" s="17">
        <v>445</v>
      </c>
      <c r="O51" s="17">
        <v>0</v>
      </c>
      <c r="P51" s="17">
        <v>0</v>
      </c>
      <c r="Q51" s="17">
        <v>0.98392199999999996</v>
      </c>
      <c r="R51" s="17">
        <v>0.97320700000000004</v>
      </c>
      <c r="S51" s="17">
        <v>1.5032509999999999</v>
      </c>
      <c r="T51" s="17">
        <v>0.53004399999999996</v>
      </c>
      <c r="U51" s="17">
        <v>0.352599</v>
      </c>
      <c r="V51" s="17">
        <v>732.6</v>
      </c>
      <c r="W51" s="17">
        <v>0.33859600000000001</v>
      </c>
      <c r="X51" s="17">
        <v>375</v>
      </c>
      <c r="Y51" s="17">
        <v>0</v>
      </c>
      <c r="Z51" s="17">
        <v>0</v>
      </c>
      <c r="AA51" s="17">
        <v>0.54245900000000002</v>
      </c>
      <c r="AB51" s="17">
        <v>6.7049199999999996E-3</v>
      </c>
      <c r="AC51" s="17">
        <v>0.97676099999999999</v>
      </c>
      <c r="AD51" s="17">
        <v>0.25</v>
      </c>
      <c r="AE51" s="17">
        <v>1192.7</v>
      </c>
    </row>
    <row r="52" spans="1:31">
      <c r="A52" s="17">
        <v>39</v>
      </c>
      <c r="B52" s="19">
        <v>0.45987268518518515</v>
      </c>
      <c r="C52" s="17">
        <v>120.6</v>
      </c>
      <c r="D52" s="17">
        <v>3.6</v>
      </c>
      <c r="E52" s="17">
        <v>4.3070000000000001E-3</v>
      </c>
      <c r="F52" s="17">
        <v>0.20799999999999999</v>
      </c>
      <c r="G52" s="17">
        <v>0.97775100000000004</v>
      </c>
      <c r="H52" s="17">
        <v>1.040578</v>
      </c>
      <c r="I52" s="17">
        <v>1.573283</v>
      </c>
      <c r="J52" s="17">
        <v>0.53270499999999998</v>
      </c>
      <c r="K52" s="17">
        <v>0.33859400000000001</v>
      </c>
      <c r="L52" s="17">
        <v>733.6</v>
      </c>
      <c r="M52" s="17">
        <v>0.121161</v>
      </c>
      <c r="N52" s="17">
        <v>553</v>
      </c>
      <c r="O52" s="17">
        <v>0</v>
      </c>
      <c r="P52" s="17">
        <v>0</v>
      </c>
      <c r="Q52" s="17">
        <v>0.98350599999999999</v>
      </c>
      <c r="R52" s="17">
        <v>1.0001930000000001</v>
      </c>
      <c r="S52" s="17">
        <v>1.546495</v>
      </c>
      <c r="T52" s="17">
        <v>0.54630199999999995</v>
      </c>
      <c r="U52" s="17">
        <v>0.35325200000000001</v>
      </c>
      <c r="V52" s="17">
        <v>731.3</v>
      </c>
      <c r="W52" s="17">
        <v>0.16256899999999999</v>
      </c>
      <c r="X52" s="17">
        <v>481</v>
      </c>
      <c r="Y52" s="17">
        <v>0</v>
      </c>
      <c r="Z52" s="17">
        <v>0</v>
      </c>
      <c r="AA52" s="17">
        <v>0.54346399999999995</v>
      </c>
      <c r="AB52" s="17">
        <v>8.7716500000000006E-3</v>
      </c>
      <c r="AC52" s="17">
        <v>1.00498</v>
      </c>
      <c r="AD52" s="17">
        <v>0.25</v>
      </c>
      <c r="AE52" s="17">
        <v>1132.2</v>
      </c>
    </row>
    <row r="53" spans="1:31">
      <c r="A53" s="17">
        <v>40</v>
      </c>
      <c r="B53" s="19">
        <v>0.45991898148148147</v>
      </c>
      <c r="C53" s="17">
        <v>119.3</v>
      </c>
      <c r="D53" s="17">
        <v>3.6</v>
      </c>
      <c r="E53" s="17">
        <v>4.3779999999999999E-3</v>
      </c>
      <c r="F53" s="17">
        <v>0.21199999999999999</v>
      </c>
      <c r="G53" s="17">
        <v>0.97623199999999999</v>
      </c>
      <c r="H53" s="17">
        <v>1.034786</v>
      </c>
      <c r="I53" s="17">
        <v>1.5714429999999999</v>
      </c>
      <c r="J53" s="17">
        <v>0.53665799999999997</v>
      </c>
      <c r="K53" s="17">
        <v>0.34150599999999998</v>
      </c>
      <c r="L53" s="17">
        <v>716.8</v>
      </c>
      <c r="M53" s="17">
        <v>0.18451899999999999</v>
      </c>
      <c r="N53" s="17">
        <v>598</v>
      </c>
      <c r="O53" s="17">
        <v>0</v>
      </c>
      <c r="P53" s="17">
        <v>0</v>
      </c>
      <c r="Q53" s="17">
        <v>0.98597900000000005</v>
      </c>
      <c r="R53" s="17">
        <v>1.001282</v>
      </c>
      <c r="S53" s="17">
        <v>1.583547</v>
      </c>
      <c r="T53" s="17">
        <v>0.58226500000000003</v>
      </c>
      <c r="U53" s="17">
        <v>0.367697</v>
      </c>
      <c r="V53" s="17">
        <v>775.9</v>
      </c>
      <c r="W53" s="17">
        <v>0.168874</v>
      </c>
      <c r="X53" s="17">
        <v>684</v>
      </c>
      <c r="Y53" s="17">
        <v>0</v>
      </c>
      <c r="Z53" s="17">
        <v>0</v>
      </c>
      <c r="AA53" s="17">
        <v>0.56568700000000005</v>
      </c>
      <c r="AB53" s="17">
        <v>9.2636400000000001E-3</v>
      </c>
      <c r="AC53" s="17">
        <v>1.00668</v>
      </c>
      <c r="AD53" s="17">
        <v>0.25</v>
      </c>
      <c r="AE53" s="17">
        <v>1158.7</v>
      </c>
    </row>
    <row r="54" spans="1:31">
      <c r="A54" s="17">
        <v>41</v>
      </c>
      <c r="B54" s="19">
        <v>0.45997685185185189</v>
      </c>
      <c r="C54" s="17">
        <v>117.8</v>
      </c>
      <c r="D54" s="17">
        <v>3.6</v>
      </c>
      <c r="E54" s="17">
        <v>4.0220000000000004E-3</v>
      </c>
      <c r="F54" s="17">
        <v>0.19500000000000001</v>
      </c>
      <c r="G54" s="17">
        <v>0.97763299999999997</v>
      </c>
      <c r="H54" s="17">
        <v>1.052792</v>
      </c>
      <c r="I54" s="17">
        <v>1.57267</v>
      </c>
      <c r="J54" s="17">
        <v>0.51987799999999995</v>
      </c>
      <c r="K54" s="17">
        <v>0.33056999999999997</v>
      </c>
      <c r="L54" s="17">
        <v>672.8</v>
      </c>
      <c r="M54" s="17">
        <v>0.218087</v>
      </c>
      <c r="N54" s="17">
        <v>616</v>
      </c>
      <c r="O54" s="17">
        <v>0</v>
      </c>
      <c r="P54" s="17">
        <v>0</v>
      </c>
      <c r="Q54" s="17">
        <v>0.98631999999999997</v>
      </c>
      <c r="R54" s="17">
        <v>1.035623</v>
      </c>
      <c r="S54" s="17">
        <v>1.6174949999999999</v>
      </c>
      <c r="T54" s="17">
        <v>0.58187199999999994</v>
      </c>
      <c r="U54" s="17">
        <v>0.359736</v>
      </c>
      <c r="V54" s="17">
        <v>726</v>
      </c>
      <c r="W54" s="17">
        <v>0.22917999999999999</v>
      </c>
      <c r="X54" s="17">
        <v>758</v>
      </c>
      <c r="Y54" s="17">
        <v>0</v>
      </c>
      <c r="Z54" s="17">
        <v>0</v>
      </c>
      <c r="AA54" s="17">
        <v>0.55344000000000004</v>
      </c>
      <c r="AB54" s="17">
        <v>8.9522300000000003E-3</v>
      </c>
      <c r="AC54" s="17">
        <v>1.0408299999999999</v>
      </c>
      <c r="AD54" s="17">
        <v>0.25</v>
      </c>
      <c r="AE54" s="17">
        <v>1234.5</v>
      </c>
    </row>
    <row r="55" spans="1:31">
      <c r="A55" s="17">
        <v>42</v>
      </c>
      <c r="B55" s="19">
        <v>0.46003472222222225</v>
      </c>
      <c r="C55" s="17">
        <v>116.9</v>
      </c>
      <c r="D55" s="17">
        <v>3.6</v>
      </c>
      <c r="E55" s="17">
        <v>4.2379999999999996E-3</v>
      </c>
      <c r="F55" s="17">
        <v>0.20499999999999999</v>
      </c>
      <c r="G55" s="17">
        <v>0.98495500000000002</v>
      </c>
      <c r="H55" s="17">
        <v>1.0576129999999999</v>
      </c>
      <c r="I55" s="17">
        <v>1.5945910000000001</v>
      </c>
      <c r="J55" s="17">
        <v>0.53697799999999996</v>
      </c>
      <c r="K55" s="17">
        <v>0.33674999999999999</v>
      </c>
      <c r="L55" s="17">
        <v>718.7</v>
      </c>
      <c r="M55" s="17">
        <v>0.140491</v>
      </c>
      <c r="N55" s="17">
        <v>725</v>
      </c>
      <c r="O55" s="17">
        <v>0</v>
      </c>
      <c r="P55" s="17">
        <v>0</v>
      </c>
      <c r="Q55" s="17">
        <v>0.987541</v>
      </c>
      <c r="R55" s="17">
        <v>1.040443</v>
      </c>
      <c r="S55" s="17">
        <v>1.614832</v>
      </c>
      <c r="T55" s="17">
        <v>0.57438900000000004</v>
      </c>
      <c r="U55" s="17">
        <v>0.35569600000000001</v>
      </c>
      <c r="V55" s="17">
        <v>744.1</v>
      </c>
      <c r="W55" s="17">
        <v>0.31248399999999998</v>
      </c>
      <c r="X55" s="17">
        <v>469</v>
      </c>
      <c r="Y55" s="17">
        <v>0</v>
      </c>
      <c r="Z55" s="17">
        <v>0</v>
      </c>
      <c r="AA55" s="17">
        <v>0.54722499999999996</v>
      </c>
      <c r="AB55" s="17">
        <v>1.12338E-2</v>
      </c>
      <c r="AC55" s="17">
        <v>1.0468999999999999</v>
      </c>
      <c r="AD55" s="17">
        <v>0.25</v>
      </c>
      <c r="AE55" s="17">
        <v>1155.5999999999999</v>
      </c>
    </row>
    <row r="56" spans="1:31">
      <c r="A56" s="17">
        <v>43</v>
      </c>
      <c r="B56" s="19">
        <v>0.46008101851851851</v>
      </c>
      <c r="C56" s="17">
        <v>115.6</v>
      </c>
      <c r="D56" s="17">
        <v>4.5</v>
      </c>
      <c r="E56" s="17">
        <v>5.2069999999999998E-3</v>
      </c>
      <c r="F56" s="17">
        <v>0.252</v>
      </c>
      <c r="G56" s="17">
        <v>0.99017200000000005</v>
      </c>
      <c r="H56" s="17">
        <v>1.07551</v>
      </c>
      <c r="I56" s="17">
        <v>1.6185039999999999</v>
      </c>
      <c r="J56" s="17">
        <v>0.54299399999999998</v>
      </c>
      <c r="K56" s="17">
        <v>0.33549099999999998</v>
      </c>
      <c r="L56" s="17">
        <v>676.3</v>
      </c>
      <c r="M56" s="17">
        <v>0.22492799999999999</v>
      </c>
      <c r="N56" s="17">
        <v>373</v>
      </c>
      <c r="O56" s="17">
        <v>0</v>
      </c>
      <c r="P56" s="17">
        <v>0</v>
      </c>
      <c r="Q56" s="17">
        <v>0.98808499999999999</v>
      </c>
      <c r="R56" s="17">
        <v>1.047102</v>
      </c>
      <c r="S56" s="17">
        <v>1.66191</v>
      </c>
      <c r="T56" s="17">
        <v>0.61480699999999999</v>
      </c>
      <c r="U56" s="17">
        <v>0.36993999999999999</v>
      </c>
      <c r="V56" s="17">
        <v>768.5</v>
      </c>
      <c r="W56" s="17">
        <v>0.28778199999999998</v>
      </c>
      <c r="X56" s="17">
        <v>495</v>
      </c>
      <c r="Y56" s="17">
        <v>0</v>
      </c>
      <c r="Z56" s="17">
        <v>0</v>
      </c>
      <c r="AA56" s="17">
        <v>0.56913899999999995</v>
      </c>
      <c r="AB56" s="17">
        <v>6.81673E-3</v>
      </c>
      <c r="AC56" s="17">
        <v>1.0512900000000001</v>
      </c>
      <c r="AD56" s="17">
        <v>0.25</v>
      </c>
      <c r="AE56" s="17">
        <v>1228.0999999999999</v>
      </c>
    </row>
    <row r="57" spans="1:31">
      <c r="A57" s="17">
        <v>44</v>
      </c>
      <c r="B57" s="19">
        <v>0.46013888888888888</v>
      </c>
      <c r="C57" s="17">
        <v>114.4</v>
      </c>
      <c r="D57" s="17">
        <v>4.5</v>
      </c>
      <c r="E57" s="17">
        <v>5.3899999999999998E-3</v>
      </c>
      <c r="F57" s="17">
        <v>0.26100000000000001</v>
      </c>
      <c r="G57" s="17">
        <v>0.98268</v>
      </c>
      <c r="H57" s="17">
        <v>1.051728</v>
      </c>
      <c r="I57" s="17">
        <v>1.605496</v>
      </c>
      <c r="J57" s="17">
        <v>0.55376899999999996</v>
      </c>
      <c r="K57" s="17">
        <v>0.34492099999999998</v>
      </c>
      <c r="L57" s="17">
        <v>713.3</v>
      </c>
      <c r="M57" s="17">
        <v>0.216367</v>
      </c>
      <c r="N57" s="17">
        <v>470</v>
      </c>
      <c r="O57" s="17">
        <v>0</v>
      </c>
      <c r="P57" s="17">
        <v>0</v>
      </c>
      <c r="Q57" s="17">
        <v>0.98991200000000001</v>
      </c>
      <c r="R57" s="17">
        <v>1.073135</v>
      </c>
      <c r="S57" s="17">
        <v>1.686812</v>
      </c>
      <c r="T57" s="17">
        <v>0.61367700000000003</v>
      </c>
      <c r="U57" s="17">
        <v>0.36380899999999999</v>
      </c>
      <c r="V57" s="17">
        <v>683.1</v>
      </c>
      <c r="W57" s="17">
        <v>0.17293900000000001</v>
      </c>
      <c r="X57" s="17">
        <v>552</v>
      </c>
      <c r="Y57" s="17">
        <v>0</v>
      </c>
      <c r="Z57" s="17">
        <v>0</v>
      </c>
      <c r="AA57" s="17">
        <v>0.55970600000000004</v>
      </c>
      <c r="AB57" s="17">
        <v>9.0429499999999993E-3</v>
      </c>
      <c r="AC57" s="17">
        <v>1.0786800000000001</v>
      </c>
      <c r="AD57" s="17">
        <v>0.25</v>
      </c>
      <c r="AE57" s="17">
        <v>1164.3</v>
      </c>
    </row>
    <row r="58" spans="1:31">
      <c r="A58" s="17">
        <v>45</v>
      </c>
      <c r="B58" s="19">
        <v>0.4601851851851852</v>
      </c>
      <c r="C58" s="17">
        <v>113.1</v>
      </c>
      <c r="D58" s="17">
        <v>4.5</v>
      </c>
      <c r="E58" s="17">
        <v>5.3429999999999997E-3</v>
      </c>
      <c r="F58" s="17">
        <v>0.25900000000000001</v>
      </c>
      <c r="G58" s="17">
        <v>0.98494899999999996</v>
      </c>
      <c r="H58" s="17">
        <v>1.0587230000000001</v>
      </c>
      <c r="I58" s="17">
        <v>1.6062000000000001</v>
      </c>
      <c r="J58" s="17">
        <v>0.54747599999999996</v>
      </c>
      <c r="K58" s="17">
        <v>0.34085199999999999</v>
      </c>
      <c r="L58" s="17">
        <v>688.8</v>
      </c>
      <c r="M58" s="17">
        <v>0.148925</v>
      </c>
      <c r="N58" s="17">
        <v>891</v>
      </c>
      <c r="O58" s="17">
        <v>0</v>
      </c>
      <c r="P58" s="17">
        <v>0</v>
      </c>
      <c r="Q58" s="17">
        <v>0.98919500000000005</v>
      </c>
      <c r="R58" s="17">
        <v>1.0365759999999999</v>
      </c>
      <c r="S58" s="17">
        <v>1.662118</v>
      </c>
      <c r="T58" s="17">
        <v>0.62554200000000004</v>
      </c>
      <c r="U58" s="17">
        <v>0.37635299999999999</v>
      </c>
      <c r="V58" s="17">
        <v>754.6</v>
      </c>
      <c r="W58" s="17">
        <v>0.18373700000000001</v>
      </c>
      <c r="X58" s="17">
        <v>277</v>
      </c>
      <c r="Y58" s="17">
        <v>0</v>
      </c>
      <c r="Z58" s="17">
        <v>0</v>
      </c>
      <c r="AA58" s="17">
        <v>0.57900399999999996</v>
      </c>
      <c r="AB58" s="17">
        <v>1.6437899999999998E-2</v>
      </c>
      <c r="AC58" s="17">
        <v>1.0468599999999999</v>
      </c>
      <c r="AD58" s="17">
        <v>0.25</v>
      </c>
      <c r="AE58" s="17">
        <v>1205.8</v>
      </c>
    </row>
    <row r="59" spans="1:31">
      <c r="A59" s="17">
        <v>46</v>
      </c>
      <c r="B59" s="19">
        <v>0.4602430555555555</v>
      </c>
      <c r="C59" s="17">
        <v>111.8</v>
      </c>
      <c r="D59" s="17">
        <v>4.5</v>
      </c>
      <c r="E59" s="17">
        <v>4.999E-3</v>
      </c>
      <c r="F59" s="17">
        <v>0.24199999999999999</v>
      </c>
      <c r="G59" s="17">
        <v>0.98565899999999995</v>
      </c>
      <c r="H59" s="17">
        <v>1.0719650000000001</v>
      </c>
      <c r="I59" s="17">
        <v>1.6451210000000001</v>
      </c>
      <c r="J59" s="17">
        <v>0.573156</v>
      </c>
      <c r="K59" s="17">
        <v>0.34839700000000001</v>
      </c>
      <c r="L59" s="17">
        <v>677.1</v>
      </c>
      <c r="M59" s="17">
        <v>0.113858</v>
      </c>
      <c r="N59" s="17">
        <v>707</v>
      </c>
      <c r="O59" s="17">
        <v>0</v>
      </c>
      <c r="P59" s="17">
        <v>0</v>
      </c>
      <c r="Q59" s="17">
        <v>0.98658000000000001</v>
      </c>
      <c r="R59" s="17">
        <v>1.055167</v>
      </c>
      <c r="S59" s="17">
        <v>1.6407069999999999</v>
      </c>
      <c r="T59" s="17">
        <v>0.58553999999999995</v>
      </c>
      <c r="U59" s="17">
        <v>0.35688300000000001</v>
      </c>
      <c r="V59" s="17">
        <v>718</v>
      </c>
      <c r="W59" s="17">
        <v>0.218971</v>
      </c>
      <c r="X59" s="17">
        <v>485</v>
      </c>
      <c r="Y59" s="17">
        <v>0</v>
      </c>
      <c r="Z59" s="17">
        <v>0</v>
      </c>
      <c r="AA59" s="17">
        <v>0.54905000000000004</v>
      </c>
      <c r="AB59" s="17">
        <v>1.28816E-2</v>
      </c>
      <c r="AC59" s="17">
        <v>1.06271</v>
      </c>
      <c r="AD59" s="17">
        <v>0.25</v>
      </c>
      <c r="AE59" s="17">
        <v>1226.7</v>
      </c>
    </row>
    <row r="60" spans="1:31">
      <c r="A60" s="17">
        <v>47</v>
      </c>
      <c r="B60" s="19">
        <v>0.46030092592592592</v>
      </c>
      <c r="C60" s="17">
        <v>110.9</v>
      </c>
      <c r="D60" s="17">
        <v>4.5</v>
      </c>
      <c r="E60" s="17">
        <v>5.1380000000000002E-3</v>
      </c>
      <c r="F60" s="17">
        <v>0.249</v>
      </c>
      <c r="G60" s="17">
        <v>0.98386899999999999</v>
      </c>
      <c r="H60" s="17">
        <v>1.080681</v>
      </c>
      <c r="I60" s="17">
        <v>1.5891010000000001</v>
      </c>
      <c r="J60" s="17">
        <v>0.50841999999999998</v>
      </c>
      <c r="K60" s="17">
        <v>0.319942</v>
      </c>
      <c r="L60" s="17">
        <v>671.3</v>
      </c>
      <c r="M60" s="17">
        <v>0.34623500000000001</v>
      </c>
      <c r="N60" s="17">
        <v>712</v>
      </c>
      <c r="O60" s="17">
        <v>0</v>
      </c>
      <c r="P60" s="17">
        <v>0</v>
      </c>
      <c r="Q60" s="17">
        <v>0.98477899999999996</v>
      </c>
      <c r="R60" s="17">
        <v>1.039204</v>
      </c>
      <c r="S60" s="17">
        <v>1.6494789999999999</v>
      </c>
      <c r="T60" s="17">
        <v>0.61027500000000001</v>
      </c>
      <c r="U60" s="17">
        <v>0.36997999999999998</v>
      </c>
      <c r="V60" s="17">
        <v>751.6</v>
      </c>
      <c r="W60" s="17">
        <v>0.15182399999999999</v>
      </c>
      <c r="X60" s="17">
        <v>583</v>
      </c>
      <c r="Y60" s="17">
        <v>0</v>
      </c>
      <c r="Z60" s="17">
        <v>0</v>
      </c>
      <c r="AA60" s="17">
        <v>0.56920000000000004</v>
      </c>
      <c r="AB60" s="17">
        <v>1.28583E-2</v>
      </c>
      <c r="AC60" s="17">
        <v>1.04705</v>
      </c>
      <c r="AD60" s="17">
        <v>0.25</v>
      </c>
      <c r="AE60" s="17">
        <v>1237.2</v>
      </c>
    </row>
    <row r="61" spans="1:31">
      <c r="A61" s="17">
        <v>48</v>
      </c>
      <c r="B61" s="19">
        <v>0.46034722222222224</v>
      </c>
      <c r="C61" s="17">
        <v>109.6</v>
      </c>
      <c r="D61" s="17">
        <v>4.5</v>
      </c>
      <c r="E61" s="17">
        <v>5.3559999999999997E-3</v>
      </c>
      <c r="F61" s="17">
        <v>0.25900000000000001</v>
      </c>
      <c r="G61" s="17">
        <v>0.98423899999999998</v>
      </c>
      <c r="H61" s="17">
        <v>1.053671</v>
      </c>
      <c r="I61" s="17">
        <v>1.56734</v>
      </c>
      <c r="J61" s="17">
        <v>0.51366900000000004</v>
      </c>
      <c r="K61" s="17">
        <v>0.327733</v>
      </c>
      <c r="L61" s="17">
        <v>694.1</v>
      </c>
      <c r="M61" s="17">
        <v>0.26192300000000002</v>
      </c>
      <c r="N61" s="17">
        <v>417</v>
      </c>
      <c r="O61" s="17">
        <v>0</v>
      </c>
      <c r="P61" s="17">
        <v>0</v>
      </c>
      <c r="Q61" s="17">
        <v>0.98658000000000001</v>
      </c>
      <c r="R61" s="17">
        <v>1.0250570000000001</v>
      </c>
      <c r="S61" s="17">
        <v>1.6298280000000001</v>
      </c>
      <c r="T61" s="17">
        <v>0.60477199999999998</v>
      </c>
      <c r="U61" s="17">
        <v>0.37106499999999998</v>
      </c>
      <c r="V61" s="17">
        <v>737.4</v>
      </c>
      <c r="W61" s="17">
        <v>0.20553399999999999</v>
      </c>
      <c r="X61" s="17">
        <v>651</v>
      </c>
      <c r="Y61" s="17">
        <v>0</v>
      </c>
      <c r="Z61" s="17">
        <v>0</v>
      </c>
      <c r="AA61" s="17">
        <v>0.57086899999999996</v>
      </c>
      <c r="AB61" s="17">
        <v>7.8231700000000008E-3</v>
      </c>
      <c r="AC61" s="17">
        <v>1.02979</v>
      </c>
      <c r="AD61" s="17">
        <v>0.25</v>
      </c>
      <c r="AE61" s="17">
        <v>1196.5999999999999</v>
      </c>
    </row>
    <row r="62" spans="1:31">
      <c r="A62" s="17">
        <v>49</v>
      </c>
      <c r="B62" s="19">
        <v>0.4604050925925926</v>
      </c>
      <c r="C62" s="17">
        <v>108.4</v>
      </c>
      <c r="D62" s="17">
        <v>4.5</v>
      </c>
      <c r="E62" s="17">
        <v>5.0239999999999998E-3</v>
      </c>
      <c r="F62" s="17">
        <v>0.24299999999999999</v>
      </c>
      <c r="G62" s="17">
        <v>0.98138400000000003</v>
      </c>
      <c r="H62" s="17">
        <v>1.0690519999999999</v>
      </c>
      <c r="I62" s="17">
        <v>1.5966130000000001</v>
      </c>
      <c r="J62" s="17">
        <v>0.52756099999999995</v>
      </c>
      <c r="K62" s="17">
        <v>0.33042500000000002</v>
      </c>
      <c r="L62" s="17">
        <v>678.3</v>
      </c>
      <c r="M62" s="17">
        <v>0.27108599999999999</v>
      </c>
      <c r="N62" s="17">
        <v>634</v>
      </c>
      <c r="O62" s="17">
        <v>0</v>
      </c>
      <c r="P62" s="17">
        <v>0</v>
      </c>
      <c r="Q62" s="17">
        <v>0.98630600000000002</v>
      </c>
      <c r="R62" s="17">
        <v>1.0444770000000001</v>
      </c>
      <c r="S62" s="17">
        <v>1.625786</v>
      </c>
      <c r="T62" s="17">
        <v>0.58130899999999996</v>
      </c>
      <c r="U62" s="17">
        <v>0.35755500000000001</v>
      </c>
      <c r="V62" s="17">
        <v>742.2</v>
      </c>
      <c r="W62" s="17">
        <v>0.168463</v>
      </c>
      <c r="X62" s="17">
        <v>456</v>
      </c>
      <c r="Y62" s="17">
        <v>0</v>
      </c>
      <c r="Z62" s="17">
        <v>0</v>
      </c>
      <c r="AA62" s="17">
        <v>0.55008500000000005</v>
      </c>
      <c r="AB62" s="17">
        <v>1.1576299999999999E-2</v>
      </c>
      <c r="AC62" s="17">
        <v>1.05121</v>
      </c>
      <c r="AD62" s="17">
        <v>0.25</v>
      </c>
      <c r="AE62" s="17">
        <v>1224.5</v>
      </c>
    </row>
    <row r="63" spans="1:31">
      <c r="A63" s="17">
        <v>50</v>
      </c>
      <c r="B63" s="19">
        <v>0.46046296296296302</v>
      </c>
      <c r="C63" s="17">
        <v>107.1</v>
      </c>
      <c r="D63" s="17">
        <v>5.4</v>
      </c>
      <c r="E63" s="17">
        <v>6.4510000000000001E-3</v>
      </c>
      <c r="F63" s="17">
        <v>0.312</v>
      </c>
      <c r="G63" s="17">
        <v>0.98387999999999998</v>
      </c>
      <c r="H63" s="17">
        <v>1.061574</v>
      </c>
      <c r="I63" s="17">
        <v>1.6033059999999999</v>
      </c>
      <c r="J63" s="17">
        <v>0.54173199999999999</v>
      </c>
      <c r="K63" s="17">
        <v>0.33788400000000002</v>
      </c>
      <c r="L63" s="17">
        <v>698.2</v>
      </c>
      <c r="M63" s="17">
        <v>0.21179200000000001</v>
      </c>
      <c r="N63" s="17">
        <v>584</v>
      </c>
      <c r="O63" s="17">
        <v>0</v>
      </c>
      <c r="P63" s="17">
        <v>0</v>
      </c>
      <c r="Q63" s="17">
        <v>0.98876600000000003</v>
      </c>
      <c r="R63" s="17">
        <v>1.022959</v>
      </c>
      <c r="S63" s="17">
        <v>1.6296660000000001</v>
      </c>
      <c r="T63" s="17">
        <v>0.606707</v>
      </c>
      <c r="U63" s="17">
        <v>0.37228899999999998</v>
      </c>
      <c r="V63" s="17">
        <v>798.4</v>
      </c>
      <c r="W63" s="17">
        <v>0.219499</v>
      </c>
      <c r="X63" s="17">
        <v>470</v>
      </c>
      <c r="Y63" s="17">
        <v>0</v>
      </c>
      <c r="Z63" s="17">
        <v>0</v>
      </c>
      <c r="AA63" s="17">
        <v>0.57275200000000004</v>
      </c>
      <c r="AB63" s="17">
        <v>1.31643E-2</v>
      </c>
      <c r="AC63" s="17">
        <v>1.03095</v>
      </c>
      <c r="AD63" s="17">
        <v>0.25</v>
      </c>
      <c r="AE63" s="17">
        <v>1189.5999999999999</v>
      </c>
    </row>
    <row r="64" spans="1:31">
      <c r="A64" s="17">
        <v>51</v>
      </c>
      <c r="B64" s="19">
        <v>0.46050925925925923</v>
      </c>
      <c r="C64" s="17">
        <v>105.8</v>
      </c>
      <c r="D64" s="17">
        <v>5.4</v>
      </c>
      <c r="E64" s="17">
        <v>6.5500000000000003E-3</v>
      </c>
      <c r="F64" s="17">
        <v>0.317</v>
      </c>
      <c r="G64" s="17">
        <v>0.98732500000000001</v>
      </c>
      <c r="H64" s="17">
        <v>1.033792</v>
      </c>
      <c r="I64" s="17">
        <v>1.5625</v>
      </c>
      <c r="J64" s="17">
        <v>0.52870799999999996</v>
      </c>
      <c r="K64" s="17">
        <v>0.33837299999999998</v>
      </c>
      <c r="L64" s="17">
        <v>721.2</v>
      </c>
      <c r="M64" s="17">
        <v>0.33760499999999999</v>
      </c>
      <c r="N64" s="17">
        <v>539</v>
      </c>
      <c r="O64" s="17">
        <v>0</v>
      </c>
      <c r="P64" s="17">
        <v>0</v>
      </c>
      <c r="Q64" s="17">
        <v>0.98727799999999999</v>
      </c>
      <c r="R64" s="17">
        <v>1.0191920000000001</v>
      </c>
      <c r="S64" s="17">
        <v>1.606822</v>
      </c>
      <c r="T64" s="17">
        <v>0.58762999999999999</v>
      </c>
      <c r="U64" s="17">
        <v>0.36570999999999998</v>
      </c>
      <c r="V64" s="17">
        <v>770.1</v>
      </c>
      <c r="W64" s="17">
        <v>0.22917699999999999</v>
      </c>
      <c r="X64" s="17">
        <v>273</v>
      </c>
      <c r="Y64" s="17">
        <v>0</v>
      </c>
      <c r="Z64" s="17">
        <v>0</v>
      </c>
      <c r="AA64" s="17">
        <v>0.56262999999999996</v>
      </c>
      <c r="AB64" s="17">
        <v>1.25407E-2</v>
      </c>
      <c r="AC64" s="17">
        <v>1.0265599999999999</v>
      </c>
      <c r="AD64" s="17">
        <v>0.25</v>
      </c>
      <c r="AE64" s="17">
        <v>1151.5999999999999</v>
      </c>
    </row>
    <row r="65" spans="1:31">
      <c r="A65" s="17">
        <v>52</v>
      </c>
      <c r="B65" s="19">
        <v>0.46056712962962965</v>
      </c>
      <c r="C65" s="17">
        <v>104.7</v>
      </c>
      <c r="D65" s="17">
        <v>5.4</v>
      </c>
      <c r="E65" s="17">
        <v>6.4209999999999996E-3</v>
      </c>
      <c r="F65" s="17">
        <v>0.311</v>
      </c>
      <c r="G65" s="17">
        <v>0.98180599999999996</v>
      </c>
      <c r="H65" s="17">
        <v>1.018974</v>
      </c>
      <c r="I65" s="17">
        <v>1.5491889999999999</v>
      </c>
      <c r="J65" s="17">
        <v>0.53021600000000002</v>
      </c>
      <c r="K65" s="17">
        <v>0.342254</v>
      </c>
      <c r="L65" s="17">
        <v>701.9</v>
      </c>
      <c r="M65" s="17">
        <v>6.4961000000000005E-2</v>
      </c>
      <c r="N65" s="17">
        <v>678</v>
      </c>
      <c r="O65" s="17">
        <v>0</v>
      </c>
      <c r="P65" s="17">
        <v>0</v>
      </c>
      <c r="Q65" s="17">
        <v>0.98758599999999996</v>
      </c>
      <c r="R65" s="17">
        <v>1.019533</v>
      </c>
      <c r="S65" s="17">
        <v>1.616768</v>
      </c>
      <c r="T65" s="17">
        <v>0.59723499999999996</v>
      </c>
      <c r="U65" s="17">
        <v>0.36940099999999998</v>
      </c>
      <c r="V65" s="17">
        <v>724.6</v>
      </c>
      <c r="W65" s="17">
        <v>0.131052</v>
      </c>
      <c r="X65" s="17">
        <v>365</v>
      </c>
      <c r="Y65" s="17">
        <v>0</v>
      </c>
      <c r="Z65" s="17">
        <v>0</v>
      </c>
      <c r="AA65" s="17">
        <v>0.56830899999999995</v>
      </c>
      <c r="AB65" s="17">
        <v>1.5321599999999999E-2</v>
      </c>
      <c r="AC65" s="17">
        <v>1.02868</v>
      </c>
      <c r="AD65" s="17">
        <v>0.25</v>
      </c>
      <c r="AE65" s="17">
        <v>1183.3</v>
      </c>
    </row>
    <row r="66" spans="1:31">
      <c r="A66" s="17">
        <v>53</v>
      </c>
      <c r="B66" s="19">
        <v>0.46062500000000001</v>
      </c>
      <c r="C66" s="17">
        <v>103.4</v>
      </c>
      <c r="D66" s="17">
        <v>5.4</v>
      </c>
      <c r="E66" s="17">
        <v>6.0350000000000004E-3</v>
      </c>
      <c r="F66" s="17">
        <v>0.29199999999999998</v>
      </c>
      <c r="G66" s="17">
        <v>0.97860599999999998</v>
      </c>
      <c r="H66" s="17">
        <v>1.0387949999999999</v>
      </c>
      <c r="I66" s="17">
        <v>1.542859</v>
      </c>
      <c r="J66" s="17">
        <v>0.50406300000000004</v>
      </c>
      <c r="K66" s="17">
        <v>0.32670700000000003</v>
      </c>
      <c r="L66" s="17">
        <v>665</v>
      </c>
      <c r="M66" s="17">
        <v>0.12486800000000001</v>
      </c>
      <c r="N66" s="17">
        <v>589</v>
      </c>
      <c r="O66" s="17">
        <v>0</v>
      </c>
      <c r="P66" s="17">
        <v>0</v>
      </c>
      <c r="Q66" s="17">
        <v>0.98916300000000001</v>
      </c>
      <c r="R66" s="17">
        <v>1.0059419999999999</v>
      </c>
      <c r="S66" s="17">
        <v>1.5853060000000001</v>
      </c>
      <c r="T66" s="17">
        <v>0.57936399999999999</v>
      </c>
      <c r="U66" s="17">
        <v>0.36545899999999998</v>
      </c>
      <c r="V66" s="17">
        <v>743.1</v>
      </c>
      <c r="W66" s="17">
        <v>0.26333800000000002</v>
      </c>
      <c r="X66" s="17">
        <v>480</v>
      </c>
      <c r="Y66" s="17">
        <v>0</v>
      </c>
      <c r="Z66" s="17">
        <v>0</v>
      </c>
      <c r="AA66" s="17">
        <v>0.56224399999999997</v>
      </c>
      <c r="AB66" s="17">
        <v>1.26403E-2</v>
      </c>
      <c r="AC66" s="17">
        <v>1.0132699999999999</v>
      </c>
      <c r="AD66" s="17">
        <v>0.25</v>
      </c>
      <c r="AE66" s="17">
        <v>1248.9000000000001</v>
      </c>
    </row>
    <row r="67" spans="1:31">
      <c r="A67" s="17">
        <v>54</v>
      </c>
      <c r="B67" s="19">
        <v>0.46067129629629627</v>
      </c>
      <c r="C67" s="17">
        <v>102.2</v>
      </c>
      <c r="D67" s="17">
        <v>6.3</v>
      </c>
      <c r="E67" s="17">
        <v>7.2810000000000001E-3</v>
      </c>
      <c r="F67" s="17">
        <v>0.35199999999999998</v>
      </c>
      <c r="G67" s="17">
        <v>0.98337799999999997</v>
      </c>
      <c r="H67" s="17">
        <v>1.033031</v>
      </c>
      <c r="I67" s="17">
        <v>1.54328</v>
      </c>
      <c r="J67" s="17">
        <v>0.51024899999999995</v>
      </c>
      <c r="K67" s="17">
        <v>0.33062599999999998</v>
      </c>
      <c r="L67" s="17">
        <v>711.7</v>
      </c>
      <c r="M67" s="17">
        <v>0.29025499999999999</v>
      </c>
      <c r="N67" s="17">
        <v>466</v>
      </c>
      <c r="O67" s="17">
        <v>0</v>
      </c>
      <c r="P67" s="17">
        <v>0</v>
      </c>
      <c r="Q67" s="17">
        <v>0.98432399999999998</v>
      </c>
      <c r="R67" s="17">
        <v>1.0118149999999999</v>
      </c>
      <c r="S67" s="17">
        <v>1.564063</v>
      </c>
      <c r="T67" s="17">
        <v>0.55224799999999996</v>
      </c>
      <c r="U67" s="17">
        <v>0.35308600000000001</v>
      </c>
      <c r="V67" s="17">
        <v>744.3</v>
      </c>
      <c r="W67" s="17">
        <v>0.32228400000000001</v>
      </c>
      <c r="X67" s="17">
        <v>398</v>
      </c>
      <c r="Y67" s="17">
        <v>0</v>
      </c>
      <c r="Z67" s="17">
        <v>0</v>
      </c>
      <c r="AA67" s="17">
        <v>0.54320900000000005</v>
      </c>
      <c r="AB67" s="17">
        <v>1.2499400000000001E-2</v>
      </c>
      <c r="AC67" s="17">
        <v>1.0187200000000001</v>
      </c>
      <c r="AD67" s="17">
        <v>0.25</v>
      </c>
      <c r="AE67" s="17">
        <v>1167</v>
      </c>
    </row>
    <row r="68" spans="1:31">
      <c r="A68" s="17">
        <v>55</v>
      </c>
      <c r="B68" s="19">
        <v>0.46072916666666663</v>
      </c>
      <c r="C68" s="17">
        <v>100.9</v>
      </c>
      <c r="D68" s="17">
        <v>6.3</v>
      </c>
      <c r="E68" s="17">
        <v>7.548E-3</v>
      </c>
      <c r="F68" s="17">
        <v>0.36499999999999999</v>
      </c>
      <c r="G68" s="17">
        <v>0.98250000000000004</v>
      </c>
      <c r="H68" s="17">
        <v>0.99634500000000004</v>
      </c>
      <c r="I68" s="17">
        <v>1.487044</v>
      </c>
      <c r="J68" s="17">
        <v>0.490699</v>
      </c>
      <c r="K68" s="17">
        <v>0.32998300000000003</v>
      </c>
      <c r="L68" s="17">
        <v>721.3</v>
      </c>
      <c r="M68" s="17">
        <v>9.9047999999999997E-2</v>
      </c>
      <c r="N68" s="17">
        <v>377</v>
      </c>
      <c r="O68" s="17">
        <v>0</v>
      </c>
      <c r="P68" s="17">
        <v>0</v>
      </c>
      <c r="Q68" s="17">
        <v>0.99026499999999995</v>
      </c>
      <c r="R68" s="17">
        <v>0.98975599999999997</v>
      </c>
      <c r="S68" s="17">
        <v>1.5473110000000001</v>
      </c>
      <c r="T68" s="17">
        <v>0.55755399999999999</v>
      </c>
      <c r="U68" s="17">
        <v>0.36033799999999999</v>
      </c>
      <c r="V68" s="17">
        <v>751.2</v>
      </c>
      <c r="W68" s="17">
        <v>0.22917999999999999</v>
      </c>
      <c r="X68" s="17">
        <v>362</v>
      </c>
      <c r="Y68" s="17">
        <v>0</v>
      </c>
      <c r="Z68" s="17">
        <v>0</v>
      </c>
      <c r="AA68" s="17">
        <v>0.55436600000000003</v>
      </c>
      <c r="AB68" s="17">
        <v>1.0263100000000001E-2</v>
      </c>
      <c r="AC68" s="17">
        <v>0.995479</v>
      </c>
      <c r="AD68" s="17">
        <v>0.25</v>
      </c>
      <c r="AE68" s="17">
        <v>1151.4000000000001</v>
      </c>
    </row>
    <row r="69" spans="1:31">
      <c r="A69" s="17">
        <v>56</v>
      </c>
      <c r="B69" s="19">
        <v>0.46078703703703705</v>
      </c>
      <c r="C69" s="17">
        <v>99.6</v>
      </c>
      <c r="D69" s="17">
        <v>7.2</v>
      </c>
      <c r="E69" s="17">
        <v>7.9620000000000003E-3</v>
      </c>
      <c r="F69" s="17">
        <v>0.38500000000000001</v>
      </c>
      <c r="G69" s="17">
        <v>0.98144799999999999</v>
      </c>
      <c r="H69" s="17">
        <v>1.0072129999999999</v>
      </c>
      <c r="I69" s="17">
        <v>1.496869</v>
      </c>
      <c r="J69" s="17">
        <v>0.48965500000000001</v>
      </c>
      <c r="K69" s="17">
        <v>0.32712000000000002</v>
      </c>
      <c r="L69" s="17">
        <v>674.9</v>
      </c>
      <c r="M69" s="17">
        <v>0.23895</v>
      </c>
      <c r="N69" s="17">
        <v>643</v>
      </c>
      <c r="O69" s="17">
        <v>0</v>
      </c>
      <c r="P69" s="17">
        <v>0</v>
      </c>
      <c r="Q69" s="17">
        <v>0.98856900000000003</v>
      </c>
      <c r="R69" s="17">
        <v>0.97528300000000001</v>
      </c>
      <c r="S69" s="17">
        <v>1.520311</v>
      </c>
      <c r="T69" s="17">
        <v>0.54502899999999999</v>
      </c>
      <c r="U69" s="17">
        <v>0.35849799999999998</v>
      </c>
      <c r="V69" s="17">
        <v>743</v>
      </c>
      <c r="W69" s="17">
        <v>0.22917999999999999</v>
      </c>
      <c r="X69" s="17">
        <v>401</v>
      </c>
      <c r="Y69" s="17">
        <v>0</v>
      </c>
      <c r="Z69" s="17">
        <v>0</v>
      </c>
      <c r="AA69" s="17">
        <v>0.551535</v>
      </c>
      <c r="AB69" s="17">
        <v>1.8562499999999999E-2</v>
      </c>
      <c r="AC69" s="17">
        <v>0.98540000000000005</v>
      </c>
      <c r="AD69" s="17">
        <v>0.25</v>
      </c>
      <c r="AE69" s="17">
        <v>1230.7</v>
      </c>
    </row>
    <row r="70" spans="1:31">
      <c r="A70" s="17">
        <v>57</v>
      </c>
      <c r="B70" s="19">
        <v>0.46083333333333337</v>
      </c>
      <c r="C70" s="17">
        <v>98.3</v>
      </c>
      <c r="D70" s="17">
        <v>7.2</v>
      </c>
      <c r="E70" s="17">
        <v>7.8589999999999997E-3</v>
      </c>
      <c r="F70" s="17">
        <v>0.38</v>
      </c>
      <c r="G70" s="17">
        <v>0.97880800000000001</v>
      </c>
      <c r="H70" s="17">
        <v>1.01962</v>
      </c>
      <c r="I70" s="17">
        <v>1.5038069999999999</v>
      </c>
      <c r="J70" s="17">
        <v>0.48418600000000001</v>
      </c>
      <c r="K70" s="17">
        <v>0.32197399999999998</v>
      </c>
      <c r="L70" s="17">
        <v>676</v>
      </c>
      <c r="M70" s="17">
        <v>0.208786</v>
      </c>
      <c r="N70" s="17">
        <v>425</v>
      </c>
      <c r="O70" s="17">
        <v>0</v>
      </c>
      <c r="P70" s="17">
        <v>0</v>
      </c>
      <c r="Q70" s="17">
        <v>0.98572899999999997</v>
      </c>
      <c r="R70" s="17">
        <v>0.97996899999999998</v>
      </c>
      <c r="S70" s="17">
        <v>1.510062</v>
      </c>
      <c r="T70" s="17">
        <v>0.53009300000000004</v>
      </c>
      <c r="U70" s="17">
        <v>0.35104099999999999</v>
      </c>
      <c r="V70" s="17">
        <v>754.6</v>
      </c>
      <c r="W70" s="17">
        <v>0.24113899999999999</v>
      </c>
      <c r="X70" s="17">
        <v>509</v>
      </c>
      <c r="Y70" s="17">
        <v>0</v>
      </c>
      <c r="Z70" s="17">
        <v>0</v>
      </c>
      <c r="AA70" s="17">
        <v>0.54006299999999996</v>
      </c>
      <c r="AB70" s="17">
        <v>1.2356000000000001E-2</v>
      </c>
      <c r="AC70" s="17">
        <v>0.98651900000000003</v>
      </c>
      <c r="AD70" s="17">
        <v>0.25</v>
      </c>
      <c r="AE70" s="17">
        <v>1228.5999999999999</v>
      </c>
    </row>
    <row r="71" spans="1:31">
      <c r="A71" s="17">
        <v>58</v>
      </c>
      <c r="B71" s="19">
        <v>0.46089120370370368</v>
      </c>
      <c r="C71" s="17">
        <v>97.3</v>
      </c>
      <c r="D71" s="17">
        <v>7.2</v>
      </c>
      <c r="E71" s="17">
        <v>8.4799999999999997E-3</v>
      </c>
      <c r="F71" s="17">
        <v>0.41</v>
      </c>
      <c r="G71" s="17">
        <v>0.981236</v>
      </c>
      <c r="H71" s="17">
        <v>1.0168569999999999</v>
      </c>
      <c r="I71" s="17">
        <v>1.503512</v>
      </c>
      <c r="J71" s="17">
        <v>0.486655</v>
      </c>
      <c r="K71" s="17">
        <v>0.32367899999999999</v>
      </c>
      <c r="L71" s="17">
        <v>723.2</v>
      </c>
      <c r="M71" s="17">
        <v>0.20588500000000001</v>
      </c>
      <c r="N71" s="17">
        <v>351</v>
      </c>
      <c r="O71" s="17">
        <v>0</v>
      </c>
      <c r="P71" s="17">
        <v>0</v>
      </c>
      <c r="Q71" s="17">
        <v>0.98514699999999999</v>
      </c>
      <c r="R71" s="17">
        <v>0.99231199999999997</v>
      </c>
      <c r="S71" s="17">
        <v>1.5350569999999999</v>
      </c>
      <c r="T71" s="17">
        <v>0.542744</v>
      </c>
      <c r="U71" s="17">
        <v>0.35356599999999999</v>
      </c>
      <c r="V71" s="17">
        <v>708.5</v>
      </c>
      <c r="W71" s="17">
        <v>0.22917999999999999</v>
      </c>
      <c r="X71" s="17">
        <v>464</v>
      </c>
      <c r="Y71" s="17">
        <v>0</v>
      </c>
      <c r="Z71" s="17">
        <v>0</v>
      </c>
      <c r="AA71" s="17">
        <v>0.54394799999999999</v>
      </c>
      <c r="AB71" s="17">
        <v>1.0949499999999999E-2</v>
      </c>
      <c r="AC71" s="17">
        <v>0.998255</v>
      </c>
      <c r="AD71" s="17">
        <v>0.25</v>
      </c>
      <c r="AE71" s="17">
        <v>1148.4000000000001</v>
      </c>
    </row>
    <row r="72" spans="1:31">
      <c r="A72" s="17">
        <v>59</v>
      </c>
      <c r="B72" s="19">
        <v>0.46094907407407404</v>
      </c>
      <c r="C72" s="17">
        <v>96</v>
      </c>
      <c r="D72" s="17">
        <v>7.2</v>
      </c>
      <c r="E72" s="17">
        <v>7.7270000000000004E-3</v>
      </c>
      <c r="F72" s="17">
        <v>0.374</v>
      </c>
      <c r="G72" s="17">
        <v>0.97499199999999997</v>
      </c>
      <c r="H72" s="17">
        <v>0.99897000000000002</v>
      </c>
      <c r="I72" s="17">
        <v>1.4520299999999999</v>
      </c>
      <c r="J72" s="17">
        <v>0.45306000000000002</v>
      </c>
      <c r="K72" s="17">
        <v>0.31201899999999999</v>
      </c>
      <c r="L72" s="17">
        <v>657.8</v>
      </c>
      <c r="M72" s="17">
        <v>0.305703</v>
      </c>
      <c r="N72" s="17">
        <v>619</v>
      </c>
      <c r="O72" s="17">
        <v>0</v>
      </c>
      <c r="P72" s="17">
        <v>0</v>
      </c>
      <c r="Q72" s="17">
        <v>0.98736800000000002</v>
      </c>
      <c r="R72" s="17">
        <v>0.968387</v>
      </c>
      <c r="S72" s="17">
        <v>1.5050250000000001</v>
      </c>
      <c r="T72" s="17">
        <v>0.53663899999999998</v>
      </c>
      <c r="U72" s="17">
        <v>0.35656399999999999</v>
      </c>
      <c r="V72" s="17">
        <v>723.6</v>
      </c>
      <c r="W72" s="17">
        <v>0.21526000000000001</v>
      </c>
      <c r="X72" s="17">
        <v>524</v>
      </c>
      <c r="Y72" s="17">
        <v>0</v>
      </c>
      <c r="Z72" s="17">
        <v>0</v>
      </c>
      <c r="AA72" s="17">
        <v>0.54856099999999997</v>
      </c>
      <c r="AB72" s="17">
        <v>1.7435699999999998E-2</v>
      </c>
      <c r="AC72" s="17">
        <v>0.97774300000000003</v>
      </c>
      <c r="AD72" s="17">
        <v>0.25</v>
      </c>
      <c r="AE72" s="17">
        <v>1262.7</v>
      </c>
    </row>
    <row r="73" spans="1:31">
      <c r="A73" s="17">
        <v>60</v>
      </c>
      <c r="B73" s="19">
        <v>0.46099537037037036</v>
      </c>
      <c r="C73" s="17">
        <v>94.7</v>
      </c>
      <c r="D73" s="17">
        <v>8.1</v>
      </c>
      <c r="E73" s="17">
        <v>9.2180000000000005E-3</v>
      </c>
      <c r="F73" s="17">
        <v>0.44600000000000001</v>
      </c>
      <c r="G73" s="17">
        <v>0.98770100000000005</v>
      </c>
      <c r="H73" s="17">
        <v>0.97228800000000004</v>
      </c>
      <c r="I73" s="17">
        <v>1.412167</v>
      </c>
      <c r="J73" s="17">
        <v>0.43987900000000002</v>
      </c>
      <c r="K73" s="17">
        <v>0.31149199999999999</v>
      </c>
      <c r="L73" s="17">
        <v>687.6</v>
      </c>
      <c r="M73" s="17">
        <v>0.25258799999999998</v>
      </c>
      <c r="N73" s="17">
        <v>472</v>
      </c>
      <c r="O73" s="17">
        <v>0</v>
      </c>
      <c r="P73" s="17">
        <v>0</v>
      </c>
      <c r="Q73" s="17">
        <v>0.98567800000000005</v>
      </c>
      <c r="R73" s="17">
        <v>0.93459199999999998</v>
      </c>
      <c r="S73" s="17">
        <v>1.4626239999999999</v>
      </c>
      <c r="T73" s="17">
        <v>0.52803199999999995</v>
      </c>
      <c r="U73" s="17">
        <v>0.36101699999999998</v>
      </c>
      <c r="V73" s="17">
        <v>761.7</v>
      </c>
      <c r="W73" s="17">
        <v>0.14164099999999999</v>
      </c>
      <c r="X73" s="17">
        <v>606</v>
      </c>
      <c r="Y73" s="17">
        <v>0</v>
      </c>
      <c r="Z73" s="17">
        <v>0</v>
      </c>
      <c r="AA73" s="17">
        <v>0.55541099999999999</v>
      </c>
      <c r="AB73" s="17">
        <v>1.56823E-2</v>
      </c>
      <c r="AC73" s="17">
        <v>0.94287299999999996</v>
      </c>
      <c r="AD73" s="17">
        <v>0.25</v>
      </c>
      <c r="AE73" s="17">
        <v>1207.9000000000001</v>
      </c>
    </row>
    <row r="74" spans="1:31">
      <c r="A74" s="17">
        <v>61</v>
      </c>
      <c r="B74" s="19">
        <v>0.46105324074074078</v>
      </c>
      <c r="C74" s="17">
        <v>93.4</v>
      </c>
      <c r="D74" s="17">
        <v>9.1</v>
      </c>
      <c r="E74" s="17">
        <v>1.0477E-2</v>
      </c>
      <c r="F74" s="17">
        <v>0.50700000000000001</v>
      </c>
      <c r="G74" s="17">
        <v>0.97922100000000001</v>
      </c>
      <c r="H74" s="17">
        <v>0.947021</v>
      </c>
      <c r="I74" s="17">
        <v>1.3637840000000001</v>
      </c>
      <c r="J74" s="17">
        <v>0.41676299999999999</v>
      </c>
      <c r="K74" s="17">
        <v>0.305593</v>
      </c>
      <c r="L74" s="17">
        <v>711.3</v>
      </c>
      <c r="M74" s="17">
        <v>0.28856500000000002</v>
      </c>
      <c r="N74" s="17">
        <v>412</v>
      </c>
      <c r="O74" s="17">
        <v>0</v>
      </c>
      <c r="P74" s="17">
        <v>0</v>
      </c>
      <c r="Q74" s="17">
        <v>0.98020399999999996</v>
      </c>
      <c r="R74" s="17">
        <v>0.92281899999999994</v>
      </c>
      <c r="S74" s="17">
        <v>1.4352199999999999</v>
      </c>
      <c r="T74" s="17">
        <v>0.512401</v>
      </c>
      <c r="U74" s="17">
        <v>0.35701899999999998</v>
      </c>
      <c r="V74" s="17">
        <v>762.9</v>
      </c>
      <c r="W74" s="17">
        <v>0.22243099999999999</v>
      </c>
      <c r="X74" s="17">
        <v>541</v>
      </c>
      <c r="Y74" s="17">
        <v>0</v>
      </c>
      <c r="Z74" s="17">
        <v>0</v>
      </c>
      <c r="AA74" s="17">
        <v>0.54925999999999997</v>
      </c>
      <c r="AB74" s="17">
        <v>1.5698799999999999E-2</v>
      </c>
      <c r="AC74" s="17">
        <v>0.930863</v>
      </c>
      <c r="AD74" s="17">
        <v>0.25</v>
      </c>
      <c r="AE74" s="17">
        <v>1167.7</v>
      </c>
    </row>
    <row r="75" spans="1:31">
      <c r="A75" s="17">
        <v>62</v>
      </c>
      <c r="B75" s="19">
        <v>0.46111111111111108</v>
      </c>
      <c r="C75" s="17">
        <v>92.3</v>
      </c>
      <c r="D75" s="17">
        <v>9.1</v>
      </c>
      <c r="E75" s="17">
        <v>1.0331999999999999E-2</v>
      </c>
      <c r="F75" s="17">
        <v>0.5</v>
      </c>
      <c r="G75" s="17">
        <v>0.97171700000000005</v>
      </c>
      <c r="H75" s="17">
        <v>0.91356300000000001</v>
      </c>
      <c r="I75" s="17">
        <v>1.3278970000000001</v>
      </c>
      <c r="J75" s="17">
        <v>0.41433399999999998</v>
      </c>
      <c r="K75" s="17">
        <v>0.31202299999999999</v>
      </c>
      <c r="L75" s="17">
        <v>699.8</v>
      </c>
      <c r="M75" s="17">
        <v>4.7077000000000001E-2</v>
      </c>
      <c r="N75" s="17">
        <v>665</v>
      </c>
      <c r="O75" s="17">
        <v>0</v>
      </c>
      <c r="P75" s="17">
        <v>0</v>
      </c>
      <c r="Q75" s="17">
        <v>0.98523700000000003</v>
      </c>
      <c r="R75" s="17">
        <v>0.889768</v>
      </c>
      <c r="S75" s="17">
        <v>1.3927769999999999</v>
      </c>
      <c r="T75" s="17">
        <v>0.50300800000000001</v>
      </c>
      <c r="U75" s="17">
        <v>0.361155</v>
      </c>
      <c r="V75" s="17">
        <v>764.7</v>
      </c>
      <c r="W75" s="17">
        <v>0.14164099999999999</v>
      </c>
      <c r="X75" s="17">
        <v>516</v>
      </c>
      <c r="Y75" s="17">
        <v>0</v>
      </c>
      <c r="Z75" s="17">
        <v>0</v>
      </c>
      <c r="AA75" s="17">
        <v>0.55562299999999998</v>
      </c>
      <c r="AB75" s="17">
        <v>2.47426E-2</v>
      </c>
      <c r="AC75" s="17">
        <v>0.90221399999999996</v>
      </c>
      <c r="AD75" s="17">
        <v>0.25</v>
      </c>
      <c r="AE75" s="17">
        <v>1186.8</v>
      </c>
    </row>
    <row r="76" spans="1:31">
      <c r="A76" s="17">
        <v>63</v>
      </c>
      <c r="B76" s="19">
        <v>0.4611574074074074</v>
      </c>
      <c r="C76" s="17">
        <v>91.2</v>
      </c>
      <c r="D76" s="17">
        <v>9.1</v>
      </c>
      <c r="E76" s="17">
        <v>1.0002E-2</v>
      </c>
      <c r="F76" s="17">
        <v>0.48399999999999999</v>
      </c>
      <c r="G76" s="17">
        <v>0.96663600000000005</v>
      </c>
      <c r="H76" s="17">
        <v>0.91060200000000002</v>
      </c>
      <c r="I76" s="17">
        <v>1.2895099999999999</v>
      </c>
      <c r="J76" s="17">
        <v>0.37890800000000002</v>
      </c>
      <c r="K76" s="17">
        <v>0.29383900000000002</v>
      </c>
      <c r="L76" s="17">
        <v>684</v>
      </c>
      <c r="M76" s="17">
        <v>0.28501100000000001</v>
      </c>
      <c r="N76" s="17">
        <v>475</v>
      </c>
      <c r="O76" s="17">
        <v>0</v>
      </c>
      <c r="P76" s="17">
        <v>0</v>
      </c>
      <c r="Q76" s="17">
        <v>0.98092299999999999</v>
      </c>
      <c r="R76" s="17">
        <v>0.87760899999999997</v>
      </c>
      <c r="S76" s="17">
        <v>1.360727</v>
      </c>
      <c r="T76" s="17">
        <v>0.48311700000000002</v>
      </c>
      <c r="U76" s="17">
        <v>0.35504400000000003</v>
      </c>
      <c r="V76" s="17">
        <v>757.7</v>
      </c>
      <c r="W76" s="17">
        <v>0.20203499999999999</v>
      </c>
      <c r="X76" s="17">
        <v>559</v>
      </c>
      <c r="Y76" s="17">
        <v>0</v>
      </c>
      <c r="Z76" s="17">
        <v>0</v>
      </c>
      <c r="AA76" s="17">
        <v>0.54622099999999996</v>
      </c>
      <c r="AB76" s="17">
        <v>1.7382399999999999E-2</v>
      </c>
      <c r="AC76" s="17">
        <v>0.88600699999999999</v>
      </c>
      <c r="AD76" s="17">
        <v>0.25</v>
      </c>
      <c r="AE76" s="17">
        <v>1214.3</v>
      </c>
    </row>
    <row r="77" spans="1:31">
      <c r="A77" s="17">
        <v>64</v>
      </c>
      <c r="B77" s="19">
        <v>0.46121527777777777</v>
      </c>
      <c r="C77" s="17">
        <v>90</v>
      </c>
      <c r="D77" s="17">
        <v>10</v>
      </c>
      <c r="E77" s="17">
        <v>1.0763999999999999E-2</v>
      </c>
      <c r="F77" s="17">
        <v>0.52100000000000002</v>
      </c>
      <c r="G77" s="17">
        <v>0.967055</v>
      </c>
      <c r="H77" s="17">
        <v>0.90790700000000002</v>
      </c>
      <c r="I77" s="17">
        <v>1.2905720000000001</v>
      </c>
      <c r="J77" s="17">
        <v>0.38266499999999998</v>
      </c>
      <c r="K77" s="17">
        <v>0.29650799999999999</v>
      </c>
      <c r="L77" s="17">
        <v>696.4</v>
      </c>
      <c r="M77" s="17">
        <v>0.212616</v>
      </c>
      <c r="N77" s="17">
        <v>673</v>
      </c>
      <c r="O77" s="17">
        <v>0</v>
      </c>
      <c r="P77" s="17">
        <v>0</v>
      </c>
      <c r="Q77" s="17">
        <v>0.97807200000000005</v>
      </c>
      <c r="R77" s="17">
        <v>0.86481799999999998</v>
      </c>
      <c r="S77" s="17">
        <v>1.3195749999999999</v>
      </c>
      <c r="T77" s="17">
        <v>0.45475700000000002</v>
      </c>
      <c r="U77" s="17">
        <v>0.34462399999999999</v>
      </c>
      <c r="V77" s="17">
        <v>761</v>
      </c>
      <c r="W77" s="17">
        <v>0.225851</v>
      </c>
      <c r="X77" s="17">
        <v>488</v>
      </c>
      <c r="Y77" s="17">
        <v>0</v>
      </c>
      <c r="Z77" s="17">
        <v>0</v>
      </c>
      <c r="AA77" s="17">
        <v>0.53019000000000005</v>
      </c>
      <c r="AB77" s="17">
        <v>2.7335399999999999E-2</v>
      </c>
      <c r="AC77" s="17">
        <v>0.87724899999999995</v>
      </c>
      <c r="AD77" s="17">
        <v>0.25</v>
      </c>
      <c r="AE77" s="17">
        <v>1192.5999999999999</v>
      </c>
    </row>
    <row r="78" spans="1:31">
      <c r="A78" s="17">
        <v>65</v>
      </c>
      <c r="B78" s="19">
        <v>0.46127314814814818</v>
      </c>
      <c r="C78" s="17">
        <v>88.7</v>
      </c>
      <c r="D78" s="17">
        <v>10</v>
      </c>
      <c r="E78" s="17">
        <v>1.0735E-2</v>
      </c>
      <c r="F78" s="17">
        <v>0.51900000000000002</v>
      </c>
      <c r="G78" s="17">
        <v>0.97743999999999998</v>
      </c>
      <c r="H78" s="17">
        <v>0.91693800000000003</v>
      </c>
      <c r="I78" s="17">
        <v>1.3298399999999999</v>
      </c>
      <c r="J78" s="17">
        <v>0.41290199999999999</v>
      </c>
      <c r="K78" s="17">
        <v>0.31048999999999999</v>
      </c>
      <c r="L78" s="17">
        <v>674.2</v>
      </c>
      <c r="M78" s="17">
        <v>1.4E-5</v>
      </c>
      <c r="N78" s="17">
        <v>562</v>
      </c>
      <c r="O78" s="17">
        <v>0</v>
      </c>
      <c r="P78" s="17">
        <v>0</v>
      </c>
      <c r="Q78" s="17">
        <v>0.97623800000000005</v>
      </c>
      <c r="R78" s="17">
        <v>0.84626299999999999</v>
      </c>
      <c r="S78" s="17">
        <v>1.3083629999999999</v>
      </c>
      <c r="T78" s="17">
        <v>0.46210099999999998</v>
      </c>
      <c r="U78" s="17">
        <v>0.35319</v>
      </c>
      <c r="V78" s="17">
        <v>741.5</v>
      </c>
      <c r="W78" s="17">
        <v>0.13706499999999999</v>
      </c>
      <c r="X78" s="17">
        <v>466</v>
      </c>
      <c r="Y78" s="17">
        <v>0</v>
      </c>
      <c r="Z78" s="17">
        <v>0</v>
      </c>
      <c r="AA78" s="17">
        <v>0.54336899999999999</v>
      </c>
      <c r="AB78" s="17">
        <v>2.2200899999999999E-2</v>
      </c>
      <c r="AC78" s="17">
        <v>0.85652200000000001</v>
      </c>
      <c r="AD78" s="17">
        <v>0.25</v>
      </c>
      <c r="AE78" s="17">
        <v>1231.9000000000001</v>
      </c>
    </row>
    <row r="79" spans="1:31">
      <c r="A79" s="17">
        <v>66</v>
      </c>
      <c r="B79" s="19">
        <v>0.46131944444444445</v>
      </c>
      <c r="C79" s="17">
        <v>87.4</v>
      </c>
      <c r="D79" s="17">
        <v>10.9</v>
      </c>
      <c r="E79" s="17">
        <v>1.0871E-2</v>
      </c>
      <c r="F79" s="17">
        <v>0.52600000000000002</v>
      </c>
      <c r="G79" s="17">
        <v>0.977186</v>
      </c>
      <c r="H79" s="17">
        <v>0.91177299999999994</v>
      </c>
      <c r="I79" s="17">
        <v>1.310028</v>
      </c>
      <c r="J79" s="17">
        <v>0.398254</v>
      </c>
      <c r="K79" s="17">
        <v>0.30400500000000003</v>
      </c>
      <c r="L79" s="17">
        <v>662.8</v>
      </c>
      <c r="M79" s="17">
        <v>0.24280599999999999</v>
      </c>
      <c r="N79" s="17">
        <v>706</v>
      </c>
      <c r="O79" s="17">
        <v>0</v>
      </c>
      <c r="P79" s="17">
        <v>0</v>
      </c>
      <c r="Q79" s="17">
        <v>0.97941199999999995</v>
      </c>
      <c r="R79" s="17">
        <v>0.870587</v>
      </c>
      <c r="S79" s="17">
        <v>1.3112699999999999</v>
      </c>
      <c r="T79" s="17">
        <v>0.44068200000000002</v>
      </c>
      <c r="U79" s="17">
        <v>0.33607300000000001</v>
      </c>
      <c r="V79" s="17">
        <v>700.9</v>
      </c>
      <c r="W79" s="17">
        <v>0.190245</v>
      </c>
      <c r="X79" s="17">
        <v>720</v>
      </c>
      <c r="Y79" s="17">
        <v>0</v>
      </c>
      <c r="Z79" s="17">
        <v>0</v>
      </c>
      <c r="AA79" s="17">
        <v>0.51703500000000002</v>
      </c>
      <c r="AB79" s="17">
        <v>2.9674200000000001E-2</v>
      </c>
      <c r="AC79" s="17">
        <v>0.88366400000000001</v>
      </c>
      <c r="AD79" s="17">
        <v>0.25</v>
      </c>
      <c r="AE79" s="17">
        <v>1253.2</v>
      </c>
    </row>
    <row r="80" spans="1:31">
      <c r="A80" s="17">
        <v>67</v>
      </c>
      <c r="B80" s="19">
        <v>0.46137731481481481</v>
      </c>
      <c r="C80" s="17">
        <v>86.1</v>
      </c>
      <c r="D80" s="17">
        <v>10.9</v>
      </c>
      <c r="E80" s="17">
        <v>1.2945E-2</v>
      </c>
      <c r="F80" s="17">
        <v>0.626</v>
      </c>
      <c r="G80" s="17">
        <v>0.96881899999999999</v>
      </c>
      <c r="H80" s="17">
        <v>0.89622500000000005</v>
      </c>
      <c r="I80" s="17">
        <v>1.278891</v>
      </c>
      <c r="J80" s="17">
        <v>0.38266600000000001</v>
      </c>
      <c r="K80" s="17">
        <v>0.29921700000000001</v>
      </c>
      <c r="L80" s="17">
        <v>733.1</v>
      </c>
      <c r="M80" s="17">
        <v>0.27435799999999999</v>
      </c>
      <c r="N80" s="17">
        <v>758</v>
      </c>
      <c r="O80" s="17">
        <v>0</v>
      </c>
      <c r="P80" s="17">
        <v>0</v>
      </c>
      <c r="Q80" s="17">
        <v>0.98129100000000002</v>
      </c>
      <c r="R80" s="17">
        <v>0.85372400000000004</v>
      </c>
      <c r="S80" s="17">
        <v>1.3419730000000001</v>
      </c>
      <c r="T80" s="17">
        <v>0.48824899999999999</v>
      </c>
      <c r="U80" s="17">
        <v>0.36382999999999999</v>
      </c>
      <c r="V80" s="17">
        <v>800</v>
      </c>
      <c r="W80" s="17">
        <v>0.202484</v>
      </c>
      <c r="X80" s="17">
        <v>480</v>
      </c>
      <c r="Y80" s="17">
        <v>0</v>
      </c>
      <c r="Z80" s="17">
        <v>0</v>
      </c>
      <c r="AA80" s="17">
        <v>0.55973799999999996</v>
      </c>
      <c r="AB80" s="17">
        <v>3.5081899999999999E-2</v>
      </c>
      <c r="AC80" s="17">
        <v>0.87085199999999996</v>
      </c>
      <c r="AD80" s="17">
        <v>0.25</v>
      </c>
      <c r="AE80" s="17">
        <v>1133</v>
      </c>
    </row>
    <row r="81" spans="1:31">
      <c r="A81" s="17">
        <v>68</v>
      </c>
      <c r="B81" s="19">
        <v>0.46143518518518517</v>
      </c>
      <c r="C81" s="17">
        <v>85.2</v>
      </c>
      <c r="D81" s="17">
        <v>10.9</v>
      </c>
      <c r="E81" s="17">
        <v>1.2038E-2</v>
      </c>
      <c r="F81" s="17">
        <v>0.58199999999999996</v>
      </c>
      <c r="G81" s="17">
        <v>0.97218499999999997</v>
      </c>
      <c r="H81" s="17">
        <v>0.88409199999999999</v>
      </c>
      <c r="I81" s="17">
        <v>1.291893</v>
      </c>
      <c r="J81" s="17">
        <v>0.40780100000000002</v>
      </c>
      <c r="K81" s="17">
        <v>0.315662</v>
      </c>
      <c r="L81" s="17">
        <v>689.8</v>
      </c>
      <c r="M81" s="17">
        <v>0.19700699999999999</v>
      </c>
      <c r="N81" s="17">
        <v>467</v>
      </c>
      <c r="O81" s="17">
        <v>0</v>
      </c>
      <c r="P81" s="17">
        <v>0</v>
      </c>
      <c r="Q81" s="17">
        <v>0.98076700000000006</v>
      </c>
      <c r="R81" s="17">
        <v>0.84574899999999997</v>
      </c>
      <c r="S81" s="17">
        <v>1.309755</v>
      </c>
      <c r="T81" s="17">
        <v>0.46400599999999997</v>
      </c>
      <c r="U81" s="17">
        <v>0.354269</v>
      </c>
      <c r="V81" s="17">
        <v>775.1</v>
      </c>
      <c r="W81" s="17">
        <v>0.28608899999999998</v>
      </c>
      <c r="X81" s="17">
        <v>460</v>
      </c>
      <c r="Y81" s="17">
        <v>0</v>
      </c>
      <c r="Z81" s="17">
        <v>0</v>
      </c>
      <c r="AA81" s="17">
        <v>0.54503000000000001</v>
      </c>
      <c r="AB81" s="17">
        <v>2.0622399999999999E-2</v>
      </c>
      <c r="AC81" s="17">
        <v>0.85531800000000002</v>
      </c>
      <c r="AD81" s="17">
        <v>0.25</v>
      </c>
      <c r="AE81" s="17">
        <v>1204.0999999999999</v>
      </c>
    </row>
    <row r="82" spans="1:31">
      <c r="A82" s="17">
        <v>69</v>
      </c>
      <c r="B82" s="19">
        <v>0.46149305555555559</v>
      </c>
      <c r="C82" s="17">
        <v>84</v>
      </c>
      <c r="D82" s="17">
        <v>10.9</v>
      </c>
      <c r="E82" s="17">
        <v>1.1412E-2</v>
      </c>
      <c r="F82" s="17">
        <v>0.55200000000000005</v>
      </c>
      <c r="G82" s="17">
        <v>0.97479099999999996</v>
      </c>
      <c r="H82" s="17">
        <v>0.90366900000000006</v>
      </c>
      <c r="I82" s="17">
        <v>1.288513</v>
      </c>
      <c r="J82" s="17">
        <v>0.38484400000000002</v>
      </c>
      <c r="K82" s="17">
        <v>0.29867300000000002</v>
      </c>
      <c r="L82" s="17">
        <v>664.5</v>
      </c>
      <c r="M82" s="17">
        <v>0.217999</v>
      </c>
      <c r="N82" s="17">
        <v>501</v>
      </c>
      <c r="O82" s="17">
        <v>0</v>
      </c>
      <c r="P82" s="17">
        <v>0</v>
      </c>
      <c r="Q82" s="17">
        <v>0.97664799999999996</v>
      </c>
      <c r="R82" s="17">
        <v>0.86834199999999995</v>
      </c>
      <c r="S82" s="17">
        <v>1.3336600000000001</v>
      </c>
      <c r="T82" s="17">
        <v>0.46531800000000001</v>
      </c>
      <c r="U82" s="17">
        <v>0.34890300000000002</v>
      </c>
      <c r="V82" s="17">
        <v>683.8</v>
      </c>
      <c r="W82" s="17">
        <v>9.9864999999999995E-2</v>
      </c>
      <c r="X82" s="17">
        <v>458</v>
      </c>
      <c r="Y82" s="17">
        <v>0</v>
      </c>
      <c r="Z82" s="17">
        <v>0</v>
      </c>
      <c r="AA82" s="17">
        <v>0.53677399999999997</v>
      </c>
      <c r="AB82" s="17">
        <v>2.13197E-2</v>
      </c>
      <c r="AC82" s="17">
        <v>0.87826199999999999</v>
      </c>
      <c r="AD82" s="17">
        <v>0.25</v>
      </c>
      <c r="AE82" s="17">
        <v>1250</v>
      </c>
    </row>
    <row r="83" spans="1:31">
      <c r="A83" s="17">
        <v>70</v>
      </c>
      <c r="B83" s="19">
        <v>0.46153935185185185</v>
      </c>
      <c r="C83" s="17">
        <v>82.7</v>
      </c>
      <c r="D83" s="17">
        <v>10.9</v>
      </c>
      <c r="E83" s="17">
        <v>1.1455E-2</v>
      </c>
      <c r="F83" s="17">
        <v>0.55400000000000005</v>
      </c>
      <c r="G83" s="17">
        <v>0.97989000000000004</v>
      </c>
      <c r="H83" s="17">
        <v>0.90018399999999998</v>
      </c>
      <c r="I83" s="17">
        <v>1.282402</v>
      </c>
      <c r="J83" s="17">
        <v>0.382218</v>
      </c>
      <c r="K83" s="17">
        <v>0.29804900000000001</v>
      </c>
      <c r="L83" s="17">
        <v>664.2</v>
      </c>
      <c r="M83" s="17">
        <v>0.212419</v>
      </c>
      <c r="N83" s="17">
        <v>593</v>
      </c>
      <c r="O83" s="17">
        <v>0</v>
      </c>
      <c r="P83" s="17">
        <v>0</v>
      </c>
      <c r="Q83" s="17">
        <v>0.98394199999999998</v>
      </c>
      <c r="R83" s="17">
        <v>0.85400699999999996</v>
      </c>
      <c r="S83" s="17">
        <v>1.3172839999999999</v>
      </c>
      <c r="T83" s="17">
        <v>0.46327699999999999</v>
      </c>
      <c r="U83" s="17">
        <v>0.35169099999999998</v>
      </c>
      <c r="V83" s="17">
        <v>716.2</v>
      </c>
      <c r="W83" s="17">
        <v>0.15742500000000001</v>
      </c>
      <c r="X83" s="17">
        <v>365</v>
      </c>
      <c r="Y83" s="17">
        <v>0</v>
      </c>
      <c r="Z83" s="17">
        <v>0</v>
      </c>
      <c r="AA83" s="17">
        <v>0.54106299999999996</v>
      </c>
      <c r="AB83" s="17">
        <v>2.51165E-2</v>
      </c>
      <c r="AC83" s="17">
        <v>0.86564300000000005</v>
      </c>
      <c r="AD83" s="17">
        <v>0.25</v>
      </c>
      <c r="AE83" s="17">
        <v>1250.4000000000001</v>
      </c>
    </row>
    <row r="84" spans="1:31">
      <c r="A84" s="17">
        <v>71</v>
      </c>
      <c r="B84" s="19">
        <v>0.46159722222222221</v>
      </c>
      <c r="C84" s="17">
        <v>81.400000000000006</v>
      </c>
      <c r="D84" s="17">
        <v>11.8</v>
      </c>
      <c r="E84" s="17">
        <v>1.3438E-2</v>
      </c>
      <c r="F84" s="17">
        <v>0.65</v>
      </c>
      <c r="G84" s="17">
        <v>0.97768100000000002</v>
      </c>
      <c r="H84" s="17">
        <v>0.90084299999999995</v>
      </c>
      <c r="I84" s="17">
        <v>1.2968029999999999</v>
      </c>
      <c r="J84" s="17">
        <v>0.39595999999999998</v>
      </c>
      <c r="K84" s="17">
        <v>0.30533500000000002</v>
      </c>
      <c r="L84" s="17">
        <v>693.6</v>
      </c>
      <c r="M84" s="17">
        <v>0.19245599999999999</v>
      </c>
      <c r="N84" s="17">
        <v>628</v>
      </c>
      <c r="O84" s="17">
        <v>0</v>
      </c>
      <c r="P84" s="17">
        <v>0</v>
      </c>
      <c r="Q84" s="17">
        <v>0.98081399999999996</v>
      </c>
      <c r="R84" s="17">
        <v>0.82167699999999999</v>
      </c>
      <c r="S84" s="17">
        <v>1.2971200000000001</v>
      </c>
      <c r="T84" s="17">
        <v>0.475443</v>
      </c>
      <c r="U84" s="17">
        <v>0.366537</v>
      </c>
      <c r="V84" s="17">
        <v>753.5</v>
      </c>
      <c r="W84" s="17">
        <v>0.156695</v>
      </c>
      <c r="X84" s="17">
        <v>346</v>
      </c>
      <c r="Y84" s="17">
        <v>0</v>
      </c>
      <c r="Z84" s="17">
        <v>0</v>
      </c>
      <c r="AA84" s="17">
        <v>0.56390399999999996</v>
      </c>
      <c r="AB84" s="17">
        <v>2.9922899999999999E-2</v>
      </c>
      <c r="AC84" s="17">
        <v>0.83590299999999995</v>
      </c>
      <c r="AD84" s="17">
        <v>0.25</v>
      </c>
      <c r="AE84" s="17">
        <v>1197.5</v>
      </c>
    </row>
    <row r="85" spans="1:31">
      <c r="A85" s="17">
        <v>72</v>
      </c>
      <c r="B85" s="19">
        <v>0.46165509259259258</v>
      </c>
      <c r="C85" s="17">
        <v>80.3</v>
      </c>
      <c r="D85" s="17">
        <v>11.8</v>
      </c>
      <c r="E85" s="17">
        <v>1.3025999999999999E-2</v>
      </c>
      <c r="F85" s="17">
        <v>0.63</v>
      </c>
      <c r="G85" s="17">
        <v>0.96853500000000003</v>
      </c>
      <c r="H85" s="17">
        <v>0.88841300000000001</v>
      </c>
      <c r="I85" s="17">
        <v>1.2844260000000001</v>
      </c>
      <c r="J85" s="17">
        <v>0.396013</v>
      </c>
      <c r="K85" s="17">
        <v>0.30831900000000001</v>
      </c>
      <c r="L85" s="17">
        <v>696</v>
      </c>
      <c r="M85" s="17">
        <v>0.135819</v>
      </c>
      <c r="N85" s="17">
        <v>459</v>
      </c>
      <c r="O85" s="17">
        <v>0</v>
      </c>
      <c r="P85" s="17">
        <v>0</v>
      </c>
      <c r="Q85" s="17">
        <v>0.98566100000000001</v>
      </c>
      <c r="R85" s="17">
        <v>0.84301700000000002</v>
      </c>
      <c r="S85" s="17">
        <v>1.2994300000000001</v>
      </c>
      <c r="T85" s="17">
        <v>0.45641300000000001</v>
      </c>
      <c r="U85" s="17">
        <v>0.35124100000000003</v>
      </c>
      <c r="V85" s="17">
        <v>740.9</v>
      </c>
      <c r="W85" s="17">
        <v>0.22917799999999999</v>
      </c>
      <c r="X85" s="17">
        <v>532</v>
      </c>
      <c r="Y85" s="17">
        <v>0</v>
      </c>
      <c r="Z85" s="17">
        <v>0</v>
      </c>
      <c r="AA85" s="17">
        <v>0.54037100000000005</v>
      </c>
      <c r="AB85" s="17">
        <v>2.21213E-2</v>
      </c>
      <c r="AC85" s="17">
        <v>0.85311400000000004</v>
      </c>
      <c r="AD85" s="17">
        <v>0.25</v>
      </c>
      <c r="AE85" s="17">
        <v>1193.3</v>
      </c>
    </row>
    <row r="86" spans="1:31">
      <c r="A86" s="17">
        <v>73</v>
      </c>
      <c r="B86" s="19">
        <v>0.46171296296296299</v>
      </c>
      <c r="C86" s="17">
        <v>79</v>
      </c>
      <c r="D86" s="17">
        <v>12.7</v>
      </c>
      <c r="E86" s="17">
        <v>1.3448E-2</v>
      </c>
      <c r="F86" s="17">
        <v>0.65100000000000002</v>
      </c>
      <c r="G86" s="17">
        <v>0.97755300000000001</v>
      </c>
      <c r="H86" s="17">
        <v>0.89941599999999999</v>
      </c>
      <c r="I86" s="17">
        <v>1.300136</v>
      </c>
      <c r="J86" s="17">
        <v>0.40072000000000002</v>
      </c>
      <c r="K86" s="17">
        <v>0.30821399999999999</v>
      </c>
      <c r="L86" s="17">
        <v>659</v>
      </c>
      <c r="M86" s="17">
        <v>0.20138800000000001</v>
      </c>
      <c r="N86" s="17">
        <v>453</v>
      </c>
      <c r="O86" s="17">
        <v>0</v>
      </c>
      <c r="P86" s="17">
        <v>0</v>
      </c>
      <c r="Q86" s="17">
        <v>0.980549</v>
      </c>
      <c r="R86" s="17">
        <v>0.841893</v>
      </c>
      <c r="S86" s="17">
        <v>1.3066439999999999</v>
      </c>
      <c r="T86" s="17">
        <v>0.46475100000000003</v>
      </c>
      <c r="U86" s="17">
        <v>0.35568300000000003</v>
      </c>
      <c r="V86" s="17">
        <v>710.3</v>
      </c>
      <c r="W86" s="17">
        <v>0.101462</v>
      </c>
      <c r="X86" s="17">
        <v>384</v>
      </c>
      <c r="Y86" s="17">
        <v>0</v>
      </c>
      <c r="Z86" s="17">
        <v>0</v>
      </c>
      <c r="AA86" s="17">
        <v>0.54720500000000005</v>
      </c>
      <c r="AB86" s="17">
        <v>2.2271099999999999E-2</v>
      </c>
      <c r="AC86" s="17">
        <v>0.85224299999999997</v>
      </c>
      <c r="AD86" s="17">
        <v>0.25</v>
      </c>
      <c r="AE86" s="17">
        <v>1260.4000000000001</v>
      </c>
    </row>
    <row r="87" spans="1:31">
      <c r="A87" s="17">
        <v>74</v>
      </c>
      <c r="B87" s="19">
        <v>0.46175925925925926</v>
      </c>
      <c r="C87" s="17">
        <v>77.8</v>
      </c>
      <c r="D87" s="17">
        <v>14.5</v>
      </c>
      <c r="E87" s="17">
        <v>1.5429999999999999E-2</v>
      </c>
      <c r="F87" s="17">
        <v>0.747</v>
      </c>
      <c r="G87" s="17">
        <v>0.97436500000000004</v>
      </c>
      <c r="H87" s="17">
        <v>0.88612199999999997</v>
      </c>
      <c r="I87" s="17">
        <v>1.284896</v>
      </c>
      <c r="J87" s="17">
        <v>0.39877400000000002</v>
      </c>
      <c r="K87" s="17">
        <v>0.31035499999999999</v>
      </c>
      <c r="L87" s="17">
        <v>680.9</v>
      </c>
      <c r="M87" s="17">
        <v>0.10929700000000001</v>
      </c>
      <c r="N87" s="17">
        <v>372</v>
      </c>
      <c r="O87" s="17">
        <v>0</v>
      </c>
      <c r="P87" s="17">
        <v>0</v>
      </c>
      <c r="Q87" s="17">
        <v>0.974576</v>
      </c>
      <c r="R87" s="17">
        <v>0.86841999999999997</v>
      </c>
      <c r="S87" s="17">
        <v>1.3265549999999999</v>
      </c>
      <c r="T87" s="17">
        <v>0.45813500000000001</v>
      </c>
      <c r="U87" s="17">
        <v>0.34535700000000003</v>
      </c>
      <c r="V87" s="17">
        <v>674.5</v>
      </c>
      <c r="W87" s="17">
        <v>7.9935999999999993E-2</v>
      </c>
      <c r="X87" s="17">
        <v>510</v>
      </c>
      <c r="Y87" s="17">
        <v>0</v>
      </c>
      <c r="Z87" s="17">
        <v>0</v>
      </c>
      <c r="AA87" s="17">
        <v>0.53131799999999996</v>
      </c>
      <c r="AB87" s="17">
        <v>2.1634199999999999E-2</v>
      </c>
      <c r="AC87" s="17">
        <v>0.87833099999999997</v>
      </c>
      <c r="AD87" s="17">
        <v>0.25</v>
      </c>
      <c r="AE87" s="17">
        <v>1219.7</v>
      </c>
    </row>
    <row r="88" spans="1:31">
      <c r="A88" s="17">
        <v>75</v>
      </c>
      <c r="B88" s="19">
        <v>0.46181712962962962</v>
      </c>
      <c r="C88" s="17">
        <v>76.7</v>
      </c>
      <c r="D88" s="17">
        <v>15.4</v>
      </c>
      <c r="E88" s="17">
        <v>1.5336000000000001E-2</v>
      </c>
      <c r="F88" s="17">
        <v>0.74199999999999999</v>
      </c>
      <c r="G88" s="17">
        <v>0.98199899999999996</v>
      </c>
      <c r="H88" s="17">
        <v>0.880278</v>
      </c>
      <c r="I88" s="17">
        <v>1.252003</v>
      </c>
      <c r="J88" s="17">
        <v>0.371726</v>
      </c>
      <c r="K88" s="17">
        <v>0.29690499999999997</v>
      </c>
      <c r="L88" s="17">
        <v>644.9</v>
      </c>
      <c r="M88" s="17">
        <v>0.17846899999999999</v>
      </c>
      <c r="N88" s="17">
        <v>962</v>
      </c>
      <c r="O88" s="17">
        <v>0</v>
      </c>
      <c r="P88" s="17">
        <v>0</v>
      </c>
      <c r="Q88" s="17">
        <v>0.98435499999999998</v>
      </c>
      <c r="R88" s="17">
        <v>0.83373799999999998</v>
      </c>
      <c r="S88" s="17">
        <v>1.2884599999999999</v>
      </c>
      <c r="T88" s="17">
        <v>0.45472200000000002</v>
      </c>
      <c r="U88" s="17">
        <v>0.35291899999999998</v>
      </c>
      <c r="V88" s="17">
        <v>734.9</v>
      </c>
      <c r="W88" s="17">
        <v>0.24224499999999999</v>
      </c>
      <c r="X88" s="17">
        <v>389</v>
      </c>
      <c r="Y88" s="17">
        <v>0</v>
      </c>
      <c r="Z88" s="17">
        <v>0</v>
      </c>
      <c r="AA88" s="17">
        <v>0.54295300000000002</v>
      </c>
      <c r="AB88" s="17">
        <v>5.4331900000000002E-2</v>
      </c>
      <c r="AC88" s="17">
        <v>0.85844399999999998</v>
      </c>
      <c r="AD88" s="17">
        <v>0.25</v>
      </c>
      <c r="AE88" s="17">
        <v>1287.9000000000001</v>
      </c>
    </row>
    <row r="89" spans="1:31">
      <c r="A89" s="17">
        <v>76</v>
      </c>
      <c r="B89" s="19">
        <v>0.46187500000000004</v>
      </c>
      <c r="C89" s="17">
        <v>75.400000000000006</v>
      </c>
      <c r="D89" s="17">
        <v>16.3</v>
      </c>
      <c r="E89" s="17">
        <v>1.7974E-2</v>
      </c>
      <c r="F89" s="17">
        <v>0.87</v>
      </c>
      <c r="G89" s="17">
        <v>0.98278600000000005</v>
      </c>
      <c r="H89" s="17">
        <v>0.90920800000000002</v>
      </c>
      <c r="I89" s="17">
        <v>1.313634</v>
      </c>
      <c r="J89" s="17">
        <v>0.40442699999999998</v>
      </c>
      <c r="K89" s="17">
        <v>0.307869</v>
      </c>
      <c r="L89" s="17">
        <v>675.7</v>
      </c>
      <c r="M89" s="17">
        <v>7.9834000000000002E-2</v>
      </c>
      <c r="N89" s="17">
        <v>504</v>
      </c>
      <c r="O89" s="17">
        <v>0</v>
      </c>
      <c r="P89" s="17">
        <v>0</v>
      </c>
      <c r="Q89" s="17">
        <v>0.98096399999999995</v>
      </c>
      <c r="R89" s="17">
        <v>0.80618800000000002</v>
      </c>
      <c r="S89" s="17">
        <v>1.268243</v>
      </c>
      <c r="T89" s="17">
        <v>0.46205499999999999</v>
      </c>
      <c r="U89" s="17">
        <v>0.36432700000000001</v>
      </c>
      <c r="V89" s="17">
        <v>752.9</v>
      </c>
      <c r="W89" s="17">
        <v>1.4618000000000001E-2</v>
      </c>
      <c r="X89" s="17">
        <v>521</v>
      </c>
      <c r="Y89" s="17">
        <v>0</v>
      </c>
      <c r="Z89" s="17">
        <v>0</v>
      </c>
      <c r="AA89" s="17">
        <v>0.56050299999999997</v>
      </c>
      <c r="AB89" s="17">
        <v>3.2352899999999997E-2</v>
      </c>
      <c r="AC89" s="17">
        <v>0.82113700000000001</v>
      </c>
      <c r="AD89" s="17">
        <v>0.25</v>
      </c>
      <c r="AE89" s="17">
        <v>1229.0999999999999</v>
      </c>
    </row>
    <row r="90" spans="1:31">
      <c r="A90" s="17">
        <v>77</v>
      </c>
      <c r="B90" s="19">
        <v>0.4619328703703704</v>
      </c>
      <c r="C90" s="17">
        <v>74.099999999999994</v>
      </c>
      <c r="D90" s="17">
        <v>17.2</v>
      </c>
      <c r="E90" s="17">
        <v>1.8498000000000001E-2</v>
      </c>
      <c r="F90" s="17">
        <v>0.89500000000000002</v>
      </c>
      <c r="G90" s="17">
        <v>0.97436</v>
      </c>
      <c r="H90" s="17">
        <v>0.91803500000000005</v>
      </c>
      <c r="I90" s="17">
        <v>1.3051539999999999</v>
      </c>
      <c r="J90" s="17">
        <v>0.38711899999999999</v>
      </c>
      <c r="K90" s="17">
        <v>0.29660799999999998</v>
      </c>
      <c r="L90" s="17">
        <v>664</v>
      </c>
      <c r="M90" s="17">
        <v>0.31024800000000002</v>
      </c>
      <c r="N90" s="17">
        <v>409</v>
      </c>
      <c r="O90" s="17">
        <v>0</v>
      </c>
      <c r="P90" s="17">
        <v>0</v>
      </c>
      <c r="Q90" s="17">
        <v>0.97628400000000004</v>
      </c>
      <c r="R90" s="17">
        <v>0.83341399999999999</v>
      </c>
      <c r="S90" s="17">
        <v>1.3015509999999999</v>
      </c>
      <c r="T90" s="17">
        <v>0.46813700000000003</v>
      </c>
      <c r="U90" s="17">
        <v>0.359676</v>
      </c>
      <c r="V90" s="17">
        <v>724.3</v>
      </c>
      <c r="W90" s="17">
        <v>9.2165999999999998E-2</v>
      </c>
      <c r="X90" s="17">
        <v>431</v>
      </c>
      <c r="Y90" s="17">
        <v>0</v>
      </c>
      <c r="Z90" s="17">
        <v>0</v>
      </c>
      <c r="AA90" s="17">
        <v>0.55334799999999995</v>
      </c>
      <c r="AB90" s="17">
        <v>2.73481E-2</v>
      </c>
      <c r="AC90" s="17">
        <v>0.846217</v>
      </c>
      <c r="AD90" s="17">
        <v>0.25</v>
      </c>
      <c r="AE90" s="17">
        <v>1250.9000000000001</v>
      </c>
    </row>
    <row r="91" spans="1:31">
      <c r="A91" s="17">
        <v>78</v>
      </c>
      <c r="B91" s="19">
        <v>0.46197916666666666</v>
      </c>
      <c r="C91" s="17">
        <v>73</v>
      </c>
      <c r="D91" s="17">
        <v>17.2</v>
      </c>
      <c r="E91" s="17">
        <v>1.7357999999999998E-2</v>
      </c>
      <c r="F91" s="17">
        <v>0.84</v>
      </c>
      <c r="G91" s="17">
        <v>0.977827</v>
      </c>
      <c r="H91" s="17">
        <v>0.883853</v>
      </c>
      <c r="I91" s="17">
        <v>1.27522</v>
      </c>
      <c r="J91" s="17">
        <v>0.39136700000000002</v>
      </c>
      <c r="K91" s="17">
        <v>0.30690200000000001</v>
      </c>
      <c r="L91" s="17">
        <v>646.70000000000005</v>
      </c>
      <c r="M91" s="17">
        <v>0.27294000000000002</v>
      </c>
      <c r="N91" s="17">
        <v>609</v>
      </c>
      <c r="O91" s="17">
        <v>0</v>
      </c>
      <c r="P91" s="17">
        <v>0</v>
      </c>
      <c r="Q91" s="17">
        <v>0.98913399999999996</v>
      </c>
      <c r="R91" s="17">
        <v>0.850159</v>
      </c>
      <c r="S91" s="17">
        <v>1.3095079999999999</v>
      </c>
      <c r="T91" s="17">
        <v>0.45934900000000001</v>
      </c>
      <c r="U91" s="17">
        <v>0.35077999999999998</v>
      </c>
      <c r="V91" s="17">
        <v>690.6</v>
      </c>
      <c r="W91" s="17">
        <v>0.119105</v>
      </c>
      <c r="X91" s="17">
        <v>473</v>
      </c>
      <c r="Y91" s="17">
        <v>0</v>
      </c>
      <c r="Z91" s="17">
        <v>0</v>
      </c>
      <c r="AA91" s="17">
        <v>0.53966099999999995</v>
      </c>
      <c r="AB91" s="17">
        <v>3.9162700000000002E-2</v>
      </c>
      <c r="AC91" s="17">
        <v>0.86814800000000003</v>
      </c>
      <c r="AD91" s="17">
        <v>0.25</v>
      </c>
      <c r="AE91" s="17">
        <v>1284.3</v>
      </c>
    </row>
    <row r="92" spans="1:31">
      <c r="A92" s="17">
        <v>79</v>
      </c>
      <c r="B92" s="19">
        <v>0.46203703703703702</v>
      </c>
      <c r="C92" s="17">
        <v>72.099999999999994</v>
      </c>
      <c r="D92" s="17">
        <v>18.100000000000001</v>
      </c>
      <c r="E92" s="17">
        <v>1.7325E-2</v>
      </c>
      <c r="F92" s="17">
        <v>0.83799999999999997</v>
      </c>
      <c r="G92" s="17">
        <v>0.96957099999999996</v>
      </c>
      <c r="H92" s="17">
        <v>0.85744100000000001</v>
      </c>
      <c r="I92" s="17">
        <v>1.2525200000000001</v>
      </c>
      <c r="J92" s="17">
        <v>0.39507900000000001</v>
      </c>
      <c r="K92" s="17">
        <v>0.31542700000000001</v>
      </c>
      <c r="L92" s="17">
        <v>640</v>
      </c>
      <c r="M92" s="17">
        <v>7.8947000000000003E-2</v>
      </c>
      <c r="N92" s="17">
        <v>460</v>
      </c>
      <c r="O92" s="17">
        <v>0</v>
      </c>
      <c r="P92" s="17">
        <v>0</v>
      </c>
      <c r="Q92" s="17">
        <v>0.98036000000000001</v>
      </c>
      <c r="R92" s="17">
        <v>0.84989499999999996</v>
      </c>
      <c r="S92" s="17">
        <v>1.274694</v>
      </c>
      <c r="T92" s="17">
        <v>0.42479899999999998</v>
      </c>
      <c r="U92" s="17">
        <v>0.333256</v>
      </c>
      <c r="V92" s="17">
        <v>686.2</v>
      </c>
      <c r="W92" s="17">
        <v>0.238285</v>
      </c>
      <c r="X92" s="17">
        <v>508</v>
      </c>
      <c r="Y92" s="17">
        <v>0</v>
      </c>
      <c r="Z92" s="17">
        <v>0</v>
      </c>
      <c r="AA92" s="17">
        <v>0.51270099999999996</v>
      </c>
      <c r="AB92" s="17">
        <v>3.10613E-2</v>
      </c>
      <c r="AC92" s="17">
        <v>0.86309000000000002</v>
      </c>
      <c r="AD92" s="17">
        <v>0.25</v>
      </c>
      <c r="AE92" s="17">
        <v>1297.7</v>
      </c>
    </row>
    <row r="93" spans="1:31">
      <c r="A93" s="17">
        <v>80</v>
      </c>
      <c r="B93" s="19">
        <v>0.46209490740740744</v>
      </c>
      <c r="C93" s="17">
        <v>70.7</v>
      </c>
      <c r="D93" s="17">
        <v>19</v>
      </c>
      <c r="E93" s="17">
        <v>1.9914999999999999E-2</v>
      </c>
      <c r="F93" s="17">
        <v>0.96399999999999997</v>
      </c>
      <c r="G93" s="17">
        <v>0.97333700000000001</v>
      </c>
      <c r="H93" s="17">
        <v>0.88695400000000002</v>
      </c>
      <c r="I93" s="17">
        <v>1.2789509999999999</v>
      </c>
      <c r="J93" s="17">
        <v>0.39199699999999998</v>
      </c>
      <c r="K93" s="17">
        <v>0.30649900000000002</v>
      </c>
      <c r="L93" s="17">
        <v>663</v>
      </c>
      <c r="M93" s="17">
        <v>0.137377</v>
      </c>
      <c r="N93" s="17">
        <v>360</v>
      </c>
      <c r="O93" s="17">
        <v>0</v>
      </c>
      <c r="P93" s="17">
        <v>0</v>
      </c>
      <c r="Q93" s="17">
        <v>0.97692699999999999</v>
      </c>
      <c r="R93" s="17">
        <v>0.834009</v>
      </c>
      <c r="S93" s="17">
        <v>1.2842469999999999</v>
      </c>
      <c r="T93" s="17">
        <v>0.450239</v>
      </c>
      <c r="U93" s="17">
        <v>0.35058600000000001</v>
      </c>
      <c r="V93" s="17">
        <v>703.8</v>
      </c>
      <c r="W93" s="17">
        <v>0.14193500000000001</v>
      </c>
      <c r="X93" s="17">
        <v>343</v>
      </c>
      <c r="Y93" s="17">
        <v>0</v>
      </c>
      <c r="Z93" s="17">
        <v>0</v>
      </c>
      <c r="AA93" s="17">
        <v>0.53936200000000001</v>
      </c>
      <c r="AB93" s="17">
        <v>2.6571600000000001E-2</v>
      </c>
      <c r="AC93" s="17">
        <v>0.84597199999999995</v>
      </c>
      <c r="AD93" s="17">
        <v>0.25</v>
      </c>
      <c r="AE93" s="17">
        <v>1252.8</v>
      </c>
    </row>
    <row r="94" spans="1:31">
      <c r="A94" s="17">
        <v>81</v>
      </c>
      <c r="B94" s="19">
        <v>0.4621527777777778</v>
      </c>
      <c r="C94" s="17">
        <v>69.599999999999994</v>
      </c>
      <c r="D94" s="17">
        <v>19.899999999999999</v>
      </c>
      <c r="E94" s="17">
        <v>2.2412000000000001E-2</v>
      </c>
      <c r="F94" s="17">
        <v>1.085</v>
      </c>
      <c r="G94" s="17">
        <v>0.97228000000000003</v>
      </c>
      <c r="H94" s="17">
        <v>0.91626099999999999</v>
      </c>
      <c r="I94" s="17">
        <v>1.3452789999999999</v>
      </c>
      <c r="J94" s="17">
        <v>0.42901800000000001</v>
      </c>
      <c r="K94" s="17">
        <v>0.318907</v>
      </c>
      <c r="L94" s="17">
        <v>678.6</v>
      </c>
      <c r="M94" s="17">
        <v>7.3863999999999999E-2</v>
      </c>
      <c r="N94" s="17">
        <v>493</v>
      </c>
      <c r="O94" s="17">
        <v>0</v>
      </c>
      <c r="P94" s="17">
        <v>0</v>
      </c>
      <c r="Q94" s="17">
        <v>0.98376799999999998</v>
      </c>
      <c r="R94" s="17">
        <v>0.84221800000000002</v>
      </c>
      <c r="S94" s="17">
        <v>1.342244</v>
      </c>
      <c r="T94" s="17">
        <v>0.50002599999999997</v>
      </c>
      <c r="U94" s="17">
        <v>0.37253000000000003</v>
      </c>
      <c r="V94" s="17">
        <v>701.8</v>
      </c>
      <c r="W94" s="17">
        <v>0.17030300000000001</v>
      </c>
      <c r="X94" s="17">
        <v>480</v>
      </c>
      <c r="Y94" s="17">
        <v>0</v>
      </c>
      <c r="Z94" s="17">
        <v>0</v>
      </c>
      <c r="AA94" s="17">
        <v>0.57312300000000005</v>
      </c>
      <c r="AB94" s="17">
        <v>3.8590699999999999E-2</v>
      </c>
      <c r="AC94" s="17">
        <v>0.861514</v>
      </c>
      <c r="AD94" s="17">
        <v>0.25</v>
      </c>
      <c r="AE94" s="17">
        <v>1223.9000000000001</v>
      </c>
    </row>
    <row r="95" spans="1:31">
      <c r="A95" s="17">
        <v>82</v>
      </c>
      <c r="B95" s="19">
        <v>0.46219907407407407</v>
      </c>
      <c r="C95" s="17">
        <v>68.3</v>
      </c>
      <c r="D95" s="17">
        <v>20.8</v>
      </c>
      <c r="E95" s="17">
        <v>2.1412E-2</v>
      </c>
      <c r="F95" s="17">
        <v>1.036</v>
      </c>
      <c r="G95" s="17">
        <v>0.98358500000000004</v>
      </c>
      <c r="H95" s="17">
        <v>1.0015940000000001</v>
      </c>
      <c r="I95" s="17">
        <v>1.466121</v>
      </c>
      <c r="J95" s="17">
        <v>0.46452700000000002</v>
      </c>
      <c r="K95" s="17">
        <v>0.31684099999999998</v>
      </c>
      <c r="L95" s="17">
        <v>626.20000000000005</v>
      </c>
      <c r="M95" s="17">
        <v>0.19201299999999999</v>
      </c>
      <c r="N95" s="17">
        <v>539</v>
      </c>
      <c r="O95" s="17">
        <v>0</v>
      </c>
      <c r="P95" s="17">
        <v>0</v>
      </c>
      <c r="Q95" s="17">
        <v>0.98567199999999999</v>
      </c>
      <c r="R95" s="17">
        <v>0.87728399999999995</v>
      </c>
      <c r="S95" s="17">
        <v>1.391891</v>
      </c>
      <c r="T95" s="17">
        <v>0.51460600000000001</v>
      </c>
      <c r="U95" s="17">
        <v>0.36971799999999999</v>
      </c>
      <c r="V95" s="17">
        <v>722</v>
      </c>
      <c r="W95" s="17">
        <v>0.22917999999999999</v>
      </c>
      <c r="X95" s="17">
        <v>435</v>
      </c>
      <c r="Y95" s="17">
        <v>0</v>
      </c>
      <c r="Z95" s="17">
        <v>0</v>
      </c>
      <c r="AA95" s="17">
        <v>0.56879599999999997</v>
      </c>
      <c r="AB95" s="17">
        <v>4.0603800000000002E-2</v>
      </c>
      <c r="AC95" s="17">
        <v>0.89817899999999995</v>
      </c>
      <c r="AD95" s="17">
        <v>0.25</v>
      </c>
      <c r="AE95" s="17">
        <v>1326.4</v>
      </c>
    </row>
    <row r="96" spans="1:31">
      <c r="A96" s="17">
        <v>83</v>
      </c>
      <c r="B96" s="19">
        <v>0.46225694444444443</v>
      </c>
      <c r="C96" s="17">
        <v>67</v>
      </c>
      <c r="D96" s="17">
        <v>22.6</v>
      </c>
      <c r="E96" s="17">
        <v>2.3977999999999999E-2</v>
      </c>
      <c r="F96" s="17">
        <v>1.1599999999999999</v>
      </c>
      <c r="G96" s="17">
        <v>0.98218499999999997</v>
      </c>
      <c r="H96" s="17">
        <v>1.0578289999999999</v>
      </c>
      <c r="I96" s="17">
        <v>1.5632429999999999</v>
      </c>
      <c r="J96" s="17">
        <v>0.50541400000000003</v>
      </c>
      <c r="K96" s="17">
        <v>0.32331100000000002</v>
      </c>
      <c r="L96" s="17">
        <v>632.79999999999995</v>
      </c>
      <c r="M96" s="17">
        <v>9.5639000000000002E-2</v>
      </c>
      <c r="N96" s="17">
        <v>492</v>
      </c>
      <c r="O96" s="17">
        <v>0</v>
      </c>
      <c r="P96" s="17">
        <v>0</v>
      </c>
      <c r="Q96" s="17">
        <v>0.98865599999999998</v>
      </c>
      <c r="R96" s="17">
        <v>0.94175200000000003</v>
      </c>
      <c r="S96" s="17">
        <v>1.5115769999999999</v>
      </c>
      <c r="T96" s="17">
        <v>0.56982500000000003</v>
      </c>
      <c r="U96" s="17">
        <v>0.37697399999999998</v>
      </c>
      <c r="V96" s="17">
        <v>683.4</v>
      </c>
      <c r="W96" s="17">
        <v>0.16372400000000001</v>
      </c>
      <c r="X96" s="17">
        <v>418</v>
      </c>
      <c r="Y96" s="17">
        <v>0</v>
      </c>
      <c r="Z96" s="17">
        <v>0</v>
      </c>
      <c r="AA96" s="17">
        <v>0.579959</v>
      </c>
      <c r="AB96" s="17">
        <v>4.0682500000000003E-2</v>
      </c>
      <c r="AC96" s="17">
        <v>0.96493399999999996</v>
      </c>
      <c r="AD96" s="17">
        <v>0.25</v>
      </c>
      <c r="AE96" s="17">
        <v>1312.6</v>
      </c>
    </row>
    <row r="97" spans="1:31">
      <c r="A97" s="17">
        <v>84</v>
      </c>
      <c r="B97" s="19">
        <v>0.46231481481481485</v>
      </c>
      <c r="C97" s="17">
        <v>65.900000000000006</v>
      </c>
      <c r="D97" s="17">
        <v>23.5</v>
      </c>
      <c r="E97" s="17">
        <v>2.5766000000000001E-2</v>
      </c>
      <c r="F97" s="17">
        <v>1.2470000000000001</v>
      </c>
      <c r="G97" s="17">
        <v>0.98448999999999998</v>
      </c>
      <c r="H97" s="17">
        <v>1.079358</v>
      </c>
      <c r="I97" s="17">
        <v>1.5984959999999999</v>
      </c>
      <c r="J97" s="17">
        <v>0.51913699999999996</v>
      </c>
      <c r="K97" s="17">
        <v>0.324766</v>
      </c>
      <c r="L97" s="17">
        <v>646.20000000000005</v>
      </c>
      <c r="M97" s="17">
        <v>0.247977</v>
      </c>
      <c r="N97" s="17">
        <v>503</v>
      </c>
      <c r="O97" s="17">
        <v>0</v>
      </c>
      <c r="P97" s="17">
        <v>0</v>
      </c>
      <c r="Q97" s="17">
        <v>0.98635499999999998</v>
      </c>
      <c r="R97" s="17">
        <v>0.98518499999999998</v>
      </c>
      <c r="S97" s="17">
        <v>1.596009</v>
      </c>
      <c r="T97" s="17">
        <v>0.610823</v>
      </c>
      <c r="U97" s="17">
        <v>0.38271899999999998</v>
      </c>
      <c r="V97" s="17">
        <v>693.7</v>
      </c>
      <c r="W97" s="17">
        <v>0.128467</v>
      </c>
      <c r="X97" s="17">
        <v>313</v>
      </c>
      <c r="Y97" s="17">
        <v>0</v>
      </c>
      <c r="Z97" s="17">
        <v>0</v>
      </c>
      <c r="AA97" s="17">
        <v>0.58879899999999996</v>
      </c>
      <c r="AB97" s="17">
        <v>4.4046000000000002E-2</v>
      </c>
      <c r="AC97" s="17">
        <v>1.0120899999999999</v>
      </c>
      <c r="AD97" s="17">
        <v>0.25</v>
      </c>
      <c r="AE97" s="17">
        <v>1285.2</v>
      </c>
    </row>
    <row r="98" spans="1:31">
      <c r="A98" s="17">
        <v>85</v>
      </c>
      <c r="B98" s="19">
        <v>0.46237268518518521</v>
      </c>
      <c r="C98" s="17">
        <v>64.7</v>
      </c>
      <c r="D98" s="17">
        <v>23.5</v>
      </c>
      <c r="E98" s="17">
        <v>2.6137000000000001E-2</v>
      </c>
      <c r="F98" s="17">
        <v>1.2649999999999999</v>
      </c>
      <c r="G98" s="17">
        <v>0.97827299999999995</v>
      </c>
      <c r="H98" s="17">
        <v>1.0928629999999999</v>
      </c>
      <c r="I98" s="17">
        <v>1.599548</v>
      </c>
      <c r="J98" s="17">
        <v>0.50668500000000005</v>
      </c>
      <c r="K98" s="17">
        <v>0.31676799999999999</v>
      </c>
      <c r="L98" s="17">
        <v>636.5</v>
      </c>
      <c r="M98" s="17">
        <v>0.18663399999999999</v>
      </c>
      <c r="N98" s="17">
        <v>470</v>
      </c>
      <c r="O98" s="17">
        <v>0</v>
      </c>
      <c r="P98" s="17">
        <v>0</v>
      </c>
      <c r="Q98" s="17">
        <v>0.99122399999999999</v>
      </c>
      <c r="R98" s="17">
        <v>1.0235369999999999</v>
      </c>
      <c r="S98" s="17">
        <v>1.6854800000000001</v>
      </c>
      <c r="T98" s="17">
        <v>0.66194200000000003</v>
      </c>
      <c r="U98" s="17">
        <v>0.39273200000000003</v>
      </c>
      <c r="V98" s="17">
        <v>682.7</v>
      </c>
      <c r="W98" s="17">
        <v>8.7539000000000006E-2</v>
      </c>
      <c r="X98" s="17">
        <v>514</v>
      </c>
      <c r="Y98" s="17">
        <v>0</v>
      </c>
      <c r="Z98" s="17">
        <v>0</v>
      </c>
      <c r="AA98" s="17">
        <v>0.60420399999999996</v>
      </c>
      <c r="AB98" s="17">
        <v>4.0630699999999999E-2</v>
      </c>
      <c r="AC98" s="17">
        <v>1.05043</v>
      </c>
      <c r="AD98" s="17">
        <v>0.25</v>
      </c>
      <c r="AE98" s="17">
        <v>1304.8</v>
      </c>
    </row>
    <row r="99" spans="1:31">
      <c r="A99" s="17">
        <v>86</v>
      </c>
      <c r="B99" s="19">
        <v>0.46243055555555551</v>
      </c>
      <c r="C99" s="17">
        <v>63.4</v>
      </c>
      <c r="D99" s="17">
        <v>24.4</v>
      </c>
      <c r="E99" s="17">
        <v>2.7095999999999999E-2</v>
      </c>
      <c r="F99" s="17">
        <v>1.3109999999999999</v>
      </c>
      <c r="G99" s="17">
        <v>0.984433</v>
      </c>
      <c r="H99" s="17">
        <v>1.112501</v>
      </c>
      <c r="I99" s="17">
        <v>1.685354</v>
      </c>
      <c r="J99" s="17">
        <v>0.57285200000000003</v>
      </c>
      <c r="K99" s="17">
        <v>0.33989999999999998</v>
      </c>
      <c r="L99" s="17">
        <v>626.9</v>
      </c>
      <c r="M99" s="17">
        <v>0.127885</v>
      </c>
      <c r="N99" s="17">
        <v>303</v>
      </c>
      <c r="O99" s="17">
        <v>0</v>
      </c>
      <c r="P99" s="17">
        <v>0</v>
      </c>
      <c r="Q99" s="17">
        <v>0.99060400000000004</v>
      </c>
      <c r="R99" s="17">
        <v>1.0275620000000001</v>
      </c>
      <c r="S99" s="17">
        <v>1.691775</v>
      </c>
      <c r="T99" s="17">
        <v>0.66421300000000005</v>
      </c>
      <c r="U99" s="17">
        <v>0.39261299999999999</v>
      </c>
      <c r="V99" s="17">
        <v>645.6</v>
      </c>
      <c r="W99" s="17">
        <v>2.6436000000000001E-2</v>
      </c>
      <c r="X99" s="17">
        <v>473</v>
      </c>
      <c r="Y99" s="17">
        <v>0</v>
      </c>
      <c r="Z99" s="17">
        <v>0</v>
      </c>
      <c r="AA99" s="17">
        <v>0.60402</v>
      </c>
      <c r="AB99" s="17">
        <v>2.7205699999999999E-2</v>
      </c>
      <c r="AC99" s="17">
        <v>1.0456300000000001</v>
      </c>
      <c r="AD99" s="17">
        <v>0.25</v>
      </c>
      <c r="AE99" s="17">
        <v>1324.9</v>
      </c>
    </row>
    <row r="100" spans="1:31">
      <c r="A100" s="17">
        <v>87</v>
      </c>
      <c r="B100" s="19">
        <v>0.46247685185185183</v>
      </c>
      <c r="C100" s="17">
        <v>62.3</v>
      </c>
      <c r="D100" s="17">
        <v>25.3</v>
      </c>
      <c r="E100" s="17">
        <v>2.9496999999999999E-2</v>
      </c>
      <c r="F100" s="17">
        <v>1.427</v>
      </c>
      <c r="G100" s="17">
        <v>0.98763500000000004</v>
      </c>
      <c r="H100" s="17">
        <v>1.2064509999999999</v>
      </c>
      <c r="I100" s="17">
        <v>1.8847039999999999</v>
      </c>
      <c r="J100" s="17">
        <v>0.67825199999999997</v>
      </c>
      <c r="K100" s="17">
        <v>0.35987200000000003</v>
      </c>
      <c r="L100" s="17">
        <v>654.6</v>
      </c>
      <c r="M100" s="17">
        <v>0.12256400000000001</v>
      </c>
      <c r="N100" s="17">
        <v>393</v>
      </c>
      <c r="O100" s="17">
        <v>0</v>
      </c>
      <c r="P100" s="17">
        <v>0</v>
      </c>
      <c r="Q100" s="17">
        <v>0.98890900000000004</v>
      </c>
      <c r="R100" s="17">
        <v>1.0712569999999999</v>
      </c>
      <c r="S100" s="17">
        <v>1.782448</v>
      </c>
      <c r="T100" s="17">
        <v>0.71119100000000002</v>
      </c>
      <c r="U100" s="17">
        <v>0.39899699999999999</v>
      </c>
      <c r="V100" s="17">
        <v>641.79999999999995</v>
      </c>
      <c r="W100" s="17">
        <v>6.5822000000000006E-2</v>
      </c>
      <c r="X100" s="17">
        <v>473</v>
      </c>
      <c r="Y100" s="17">
        <v>0</v>
      </c>
      <c r="Z100" s="17">
        <v>0</v>
      </c>
      <c r="AA100" s="17">
        <v>0.61384099999999997</v>
      </c>
      <c r="AB100" s="17">
        <v>3.7768299999999998E-2</v>
      </c>
      <c r="AC100" s="17">
        <v>1.09812</v>
      </c>
      <c r="AD100" s="17">
        <v>0.25</v>
      </c>
      <c r="AE100" s="17">
        <v>1268.7</v>
      </c>
    </row>
    <row r="101" spans="1:31">
      <c r="A101" s="17">
        <v>88</v>
      </c>
      <c r="B101" s="19">
        <v>0.46253472222222225</v>
      </c>
      <c r="C101" s="17">
        <v>61</v>
      </c>
      <c r="D101" s="17">
        <v>26.2</v>
      </c>
      <c r="E101" s="17">
        <v>3.015E-2</v>
      </c>
      <c r="F101" s="17">
        <v>1.4590000000000001</v>
      </c>
      <c r="G101" s="17">
        <v>0.98689899999999997</v>
      </c>
      <c r="H101" s="17">
        <v>1.2139549999999999</v>
      </c>
      <c r="I101" s="17">
        <v>1.8814070000000001</v>
      </c>
      <c r="J101" s="17">
        <v>0.66745200000000005</v>
      </c>
      <c r="K101" s="17">
        <v>0.35476200000000002</v>
      </c>
      <c r="L101" s="17">
        <v>636.20000000000005</v>
      </c>
      <c r="M101" s="17">
        <v>5.7770000000000002E-2</v>
      </c>
      <c r="N101" s="17">
        <v>259</v>
      </c>
      <c r="O101" s="17">
        <v>0</v>
      </c>
      <c r="P101" s="17">
        <v>0</v>
      </c>
      <c r="Q101" s="17">
        <v>0.98944699999999997</v>
      </c>
      <c r="R101" s="17">
        <v>1.1849080000000001</v>
      </c>
      <c r="S101" s="17">
        <v>1.9750639999999999</v>
      </c>
      <c r="T101" s="17">
        <v>0.79015500000000005</v>
      </c>
      <c r="U101" s="17">
        <v>0.40006599999999998</v>
      </c>
      <c r="V101" s="17">
        <v>624.79999999999995</v>
      </c>
      <c r="W101" s="17">
        <v>7.9159999999999994E-2</v>
      </c>
      <c r="X101" s="17">
        <v>429</v>
      </c>
      <c r="Y101" s="17">
        <v>0</v>
      </c>
      <c r="Z101" s="17">
        <v>0</v>
      </c>
      <c r="AA101" s="17">
        <v>0.61548599999999998</v>
      </c>
      <c r="AB101" s="17">
        <v>2.5392000000000001E-2</v>
      </c>
      <c r="AC101" s="17">
        <v>1.2049700000000001</v>
      </c>
      <c r="AD101" s="17">
        <v>0.25</v>
      </c>
      <c r="AE101" s="17">
        <v>1305.5999999999999</v>
      </c>
    </row>
    <row r="102" spans="1:31">
      <c r="A102" s="17">
        <v>89</v>
      </c>
      <c r="B102" s="19">
        <v>0.46259259259259261</v>
      </c>
      <c r="C102" s="17">
        <v>60.1</v>
      </c>
      <c r="D102" s="17">
        <v>28.1</v>
      </c>
      <c r="E102" s="17">
        <v>3.3628999999999999E-2</v>
      </c>
      <c r="F102" s="17">
        <v>1.627</v>
      </c>
      <c r="G102" s="17">
        <v>0.98717100000000002</v>
      </c>
      <c r="H102" s="17">
        <v>1.280592</v>
      </c>
      <c r="I102" s="17">
        <v>1.947722</v>
      </c>
      <c r="J102" s="17">
        <v>0.66713</v>
      </c>
      <c r="K102" s="17">
        <v>0.34251799999999999</v>
      </c>
      <c r="L102" s="17">
        <v>644.9</v>
      </c>
      <c r="M102" s="17">
        <v>0.174868</v>
      </c>
      <c r="N102" s="17">
        <v>329</v>
      </c>
      <c r="O102" s="17">
        <v>0</v>
      </c>
      <c r="P102" s="17">
        <v>0</v>
      </c>
      <c r="Q102" s="17">
        <v>0.99124699999999999</v>
      </c>
      <c r="R102" s="17">
        <v>1.19564</v>
      </c>
      <c r="S102" s="17">
        <v>2.0464009999999999</v>
      </c>
      <c r="T102" s="17">
        <v>0.85075999999999996</v>
      </c>
      <c r="U102" s="17">
        <v>0.41573500000000002</v>
      </c>
      <c r="V102" s="17">
        <v>667.9</v>
      </c>
      <c r="W102" s="17">
        <v>3.3437000000000001E-2</v>
      </c>
      <c r="X102" s="17">
        <v>372</v>
      </c>
      <c r="Y102" s="17">
        <v>0</v>
      </c>
      <c r="Z102" s="17">
        <v>0</v>
      </c>
      <c r="AA102" s="17">
        <v>0.63959200000000005</v>
      </c>
      <c r="AB102" s="17">
        <v>3.4647799999999999E-2</v>
      </c>
      <c r="AC102" s="17">
        <v>1.22512</v>
      </c>
      <c r="AD102" s="17">
        <v>0.25</v>
      </c>
      <c r="AE102" s="17">
        <v>1288</v>
      </c>
    </row>
    <row r="103" spans="1:31">
      <c r="A103" s="17">
        <v>90</v>
      </c>
      <c r="B103" s="19">
        <v>0.46265046296296292</v>
      </c>
      <c r="C103" s="17">
        <v>58.8</v>
      </c>
      <c r="D103" s="17">
        <v>29</v>
      </c>
      <c r="E103" s="17">
        <v>3.3216000000000002E-2</v>
      </c>
      <c r="F103" s="17">
        <v>1.607</v>
      </c>
      <c r="G103" s="17">
        <v>0.98889400000000005</v>
      </c>
      <c r="H103" s="17">
        <v>1.2413529999999999</v>
      </c>
      <c r="I103" s="17">
        <v>1.9057550000000001</v>
      </c>
      <c r="J103" s="17">
        <v>0.66440200000000005</v>
      </c>
      <c r="K103" s="17">
        <v>0.34862900000000002</v>
      </c>
      <c r="L103" s="17">
        <v>638.9</v>
      </c>
      <c r="M103" s="17">
        <v>0.182063</v>
      </c>
      <c r="N103" s="17">
        <v>351</v>
      </c>
      <c r="O103" s="17">
        <v>0</v>
      </c>
      <c r="P103" s="17">
        <v>0</v>
      </c>
      <c r="Q103" s="17">
        <v>0.99379899999999999</v>
      </c>
      <c r="R103" s="17">
        <v>1.2378910000000001</v>
      </c>
      <c r="S103" s="17">
        <v>2.0726629999999999</v>
      </c>
      <c r="T103" s="17">
        <v>0.83477299999999999</v>
      </c>
      <c r="U103" s="17">
        <v>0.402754</v>
      </c>
      <c r="V103" s="17">
        <v>602</v>
      </c>
      <c r="W103" s="17">
        <v>7.6899999999999996E-2</v>
      </c>
      <c r="X103" s="17">
        <v>438</v>
      </c>
      <c r="Y103" s="17">
        <v>0</v>
      </c>
      <c r="Z103" s="17">
        <v>0</v>
      </c>
      <c r="AA103" s="17">
        <v>0.61962099999999998</v>
      </c>
      <c r="AB103" s="17">
        <v>3.7636999999999997E-2</v>
      </c>
      <c r="AC103" s="17">
        <v>1.2693099999999999</v>
      </c>
      <c r="AD103" s="17">
        <v>0.25</v>
      </c>
      <c r="AE103" s="17">
        <v>1300</v>
      </c>
    </row>
    <row r="104" spans="1:31">
      <c r="A104" s="17">
        <v>91</v>
      </c>
      <c r="B104" s="19">
        <v>0.46269675925925924</v>
      </c>
      <c r="C104" s="17">
        <v>57.7</v>
      </c>
      <c r="D104" s="17">
        <v>29</v>
      </c>
      <c r="E104" s="17">
        <v>3.2675000000000003E-2</v>
      </c>
      <c r="F104" s="17">
        <v>1.581</v>
      </c>
      <c r="G104" s="17">
        <v>0.98192599999999997</v>
      </c>
      <c r="H104" s="17">
        <v>1.2594609999999999</v>
      </c>
      <c r="I104" s="17">
        <v>1.9362079999999999</v>
      </c>
      <c r="J104" s="17">
        <v>0.67674699999999999</v>
      </c>
      <c r="K104" s="17">
        <v>0.349522</v>
      </c>
      <c r="L104" s="17">
        <v>617.70000000000005</v>
      </c>
      <c r="M104" s="17">
        <v>0.17638899999999999</v>
      </c>
      <c r="N104" s="17">
        <v>336</v>
      </c>
      <c r="O104" s="17">
        <v>0</v>
      </c>
      <c r="P104" s="17">
        <v>0</v>
      </c>
      <c r="Q104" s="17">
        <v>0.99510799999999999</v>
      </c>
      <c r="R104" s="17">
        <v>1.2244949999999999</v>
      </c>
      <c r="S104" s="17">
        <v>2.0708419999999998</v>
      </c>
      <c r="T104" s="17">
        <v>0.84634600000000004</v>
      </c>
      <c r="U104" s="17">
        <v>0.40869699999999998</v>
      </c>
      <c r="V104" s="17">
        <v>620.1</v>
      </c>
      <c r="W104" s="17">
        <v>0.11164200000000001</v>
      </c>
      <c r="X104" s="17">
        <v>330</v>
      </c>
      <c r="Y104" s="17">
        <v>0</v>
      </c>
      <c r="Z104" s="17">
        <v>0</v>
      </c>
      <c r="AA104" s="17">
        <v>0.62876399999999999</v>
      </c>
      <c r="AB104" s="17">
        <v>3.4964799999999997E-2</v>
      </c>
      <c r="AC104" s="17">
        <v>1.2540899999999999</v>
      </c>
      <c r="AD104" s="17">
        <v>0.25</v>
      </c>
      <c r="AE104" s="17">
        <v>1344.7</v>
      </c>
    </row>
    <row r="105" spans="1:31">
      <c r="A105" s="17">
        <v>92</v>
      </c>
      <c r="B105" s="19">
        <v>0.46275462962962965</v>
      </c>
      <c r="C105" s="17">
        <v>56.5</v>
      </c>
      <c r="D105" s="17">
        <v>29.9</v>
      </c>
      <c r="E105" s="17">
        <v>3.2611000000000001E-2</v>
      </c>
      <c r="F105" s="17">
        <v>1.5780000000000001</v>
      </c>
      <c r="G105" s="17">
        <v>0.988286</v>
      </c>
      <c r="H105" s="17">
        <v>1.264402</v>
      </c>
      <c r="I105" s="17">
        <v>1.9336100000000001</v>
      </c>
      <c r="J105" s="17">
        <v>0.66920900000000005</v>
      </c>
      <c r="K105" s="17">
        <v>0.34609299999999998</v>
      </c>
      <c r="L105" s="17">
        <v>612.29999999999995</v>
      </c>
      <c r="M105" s="17">
        <v>0.133744</v>
      </c>
      <c r="N105" s="17">
        <v>438</v>
      </c>
      <c r="O105" s="17">
        <v>0</v>
      </c>
      <c r="P105" s="17">
        <v>0</v>
      </c>
      <c r="Q105" s="17">
        <v>0.99353000000000002</v>
      </c>
      <c r="R105" s="17">
        <v>1.2255020000000001</v>
      </c>
      <c r="S105" s="17">
        <v>2.054754</v>
      </c>
      <c r="T105" s="17">
        <v>0.82925300000000002</v>
      </c>
      <c r="U105" s="17">
        <v>0.40357799999999999</v>
      </c>
      <c r="V105" s="17">
        <v>606.29999999999995</v>
      </c>
      <c r="W105" s="17">
        <v>0.112746</v>
      </c>
      <c r="X105" s="17">
        <v>364</v>
      </c>
      <c r="Y105" s="17">
        <v>0</v>
      </c>
      <c r="Z105" s="17">
        <v>0</v>
      </c>
      <c r="AA105" s="17">
        <v>0.62088900000000002</v>
      </c>
      <c r="AB105" s="17">
        <v>4.59578E-2</v>
      </c>
      <c r="AC105" s="17">
        <v>1.2636099999999999</v>
      </c>
      <c r="AD105" s="17">
        <v>0.25</v>
      </c>
      <c r="AE105" s="17">
        <v>1356.4</v>
      </c>
    </row>
    <row r="106" spans="1:31">
      <c r="A106" s="17">
        <v>93</v>
      </c>
      <c r="B106" s="19">
        <v>0.46281250000000002</v>
      </c>
      <c r="C106" s="17">
        <v>55.4</v>
      </c>
      <c r="D106" s="17">
        <v>29.9</v>
      </c>
      <c r="E106" s="17">
        <v>3.3124000000000001E-2</v>
      </c>
      <c r="F106" s="17">
        <v>1.603</v>
      </c>
      <c r="G106" s="17">
        <v>0.98622799999999999</v>
      </c>
      <c r="H106" s="17">
        <v>1.2432240000000001</v>
      </c>
      <c r="I106" s="17">
        <v>1.929038</v>
      </c>
      <c r="J106" s="17">
        <v>0.68581400000000003</v>
      </c>
      <c r="K106" s="17">
        <v>0.35552099999999998</v>
      </c>
      <c r="L106" s="17">
        <v>627.1</v>
      </c>
      <c r="M106" s="17">
        <v>1.6899999999999999E-4</v>
      </c>
      <c r="N106" s="17">
        <v>514</v>
      </c>
      <c r="O106" s="17">
        <v>0</v>
      </c>
      <c r="P106" s="17">
        <v>0</v>
      </c>
      <c r="Q106" s="17">
        <v>0.98811899999999997</v>
      </c>
      <c r="R106" s="17">
        <v>1.2242390000000001</v>
      </c>
      <c r="S106" s="17">
        <v>2.0539900000000002</v>
      </c>
      <c r="T106" s="17">
        <v>0.82975200000000005</v>
      </c>
      <c r="U106" s="17">
        <v>0.40397100000000002</v>
      </c>
      <c r="V106" s="17">
        <v>611.4</v>
      </c>
      <c r="W106" s="17">
        <v>8.7598999999999996E-2</v>
      </c>
      <c r="X106" s="17">
        <v>296</v>
      </c>
      <c r="Y106" s="17">
        <v>0</v>
      </c>
      <c r="Z106" s="17">
        <v>0</v>
      </c>
      <c r="AA106" s="17">
        <v>0.62149299999999996</v>
      </c>
      <c r="AB106" s="17">
        <v>5.4768999999999998E-2</v>
      </c>
      <c r="AC106" s="17">
        <v>1.2696799999999999</v>
      </c>
      <c r="AD106" s="17">
        <v>0.25</v>
      </c>
      <c r="AE106" s="17">
        <v>1324.4</v>
      </c>
    </row>
    <row r="107" spans="1:31">
      <c r="A107" s="17">
        <v>94</v>
      </c>
      <c r="B107" s="19">
        <v>0.46287037037037032</v>
      </c>
      <c r="C107" s="17">
        <v>54.1</v>
      </c>
      <c r="D107" s="17">
        <v>31.7</v>
      </c>
      <c r="E107" s="17">
        <v>3.7548999999999999E-2</v>
      </c>
      <c r="F107" s="17">
        <v>1.8169999999999999</v>
      </c>
      <c r="G107" s="17">
        <v>0.98702900000000005</v>
      </c>
      <c r="H107" s="17">
        <v>1.2398420000000001</v>
      </c>
      <c r="I107" s="17">
        <v>1.8804449999999999</v>
      </c>
      <c r="J107" s="17">
        <v>0.64060300000000003</v>
      </c>
      <c r="K107" s="17">
        <v>0.34066600000000002</v>
      </c>
      <c r="L107" s="17">
        <v>643.4</v>
      </c>
      <c r="M107" s="17">
        <v>0.26673799999999998</v>
      </c>
      <c r="N107" s="17">
        <v>354</v>
      </c>
      <c r="O107" s="17">
        <v>0</v>
      </c>
      <c r="P107" s="17">
        <v>0</v>
      </c>
      <c r="Q107" s="17">
        <v>0.99357099999999998</v>
      </c>
      <c r="R107" s="17">
        <v>1.2000059999999999</v>
      </c>
      <c r="S107" s="17">
        <v>2.051453</v>
      </c>
      <c r="T107" s="17">
        <v>0.85144699999999995</v>
      </c>
      <c r="U107" s="17">
        <v>0.41504600000000003</v>
      </c>
      <c r="V107" s="17">
        <v>597.79999999999995</v>
      </c>
      <c r="W107" s="17">
        <v>8.1920000000000007E-2</v>
      </c>
      <c r="X107" s="17">
        <v>269</v>
      </c>
      <c r="Y107" s="17">
        <v>0</v>
      </c>
      <c r="Z107" s="17">
        <v>0</v>
      </c>
      <c r="AA107" s="17">
        <v>0.63853199999999999</v>
      </c>
      <c r="AB107" s="17">
        <v>4.1581800000000002E-2</v>
      </c>
      <c r="AC107" s="17">
        <v>1.2354099999999999</v>
      </c>
      <c r="AD107" s="17">
        <v>0.25</v>
      </c>
      <c r="AE107" s="17">
        <v>1290.8</v>
      </c>
    </row>
    <row r="108" spans="1:31">
      <c r="A108" s="17">
        <v>95</v>
      </c>
      <c r="B108" s="19">
        <v>0.46291666666666664</v>
      </c>
      <c r="C108" s="17">
        <v>53</v>
      </c>
      <c r="D108" s="17">
        <v>32.6</v>
      </c>
      <c r="E108" s="17">
        <v>3.4254E-2</v>
      </c>
      <c r="F108" s="17">
        <v>1.6579999999999999</v>
      </c>
      <c r="G108" s="17">
        <v>0.98320600000000002</v>
      </c>
      <c r="H108" s="17">
        <v>1.2373080000000001</v>
      </c>
      <c r="I108" s="17">
        <v>1.898496</v>
      </c>
      <c r="J108" s="17">
        <v>0.661188</v>
      </c>
      <c r="K108" s="17">
        <v>0.348269</v>
      </c>
      <c r="L108" s="17">
        <v>590</v>
      </c>
      <c r="M108" s="17">
        <v>6.5001000000000003E-2</v>
      </c>
      <c r="N108" s="17">
        <v>646</v>
      </c>
      <c r="O108" s="17">
        <v>0</v>
      </c>
      <c r="P108" s="17">
        <v>0</v>
      </c>
      <c r="Q108" s="17">
        <v>0.99100299999999997</v>
      </c>
      <c r="R108" s="17">
        <v>1.1930270000000001</v>
      </c>
      <c r="S108" s="17">
        <v>2.03416</v>
      </c>
      <c r="T108" s="17">
        <v>0.84113400000000005</v>
      </c>
      <c r="U108" s="17">
        <v>0.41350399999999998</v>
      </c>
      <c r="V108" s="17">
        <v>627.29999999999995</v>
      </c>
      <c r="W108" s="17">
        <v>6.3999999999999997E-5</v>
      </c>
      <c r="X108" s="17">
        <v>437</v>
      </c>
      <c r="Y108" s="17">
        <v>0</v>
      </c>
      <c r="Z108" s="17">
        <v>0</v>
      </c>
      <c r="AA108" s="17">
        <v>0.63615999999999995</v>
      </c>
      <c r="AB108" s="17">
        <v>6.9515999999999994E-2</v>
      </c>
      <c r="AC108" s="17">
        <v>1.2515000000000001</v>
      </c>
      <c r="AD108" s="17">
        <v>0.25</v>
      </c>
      <c r="AE108" s="17">
        <v>1407.8</v>
      </c>
    </row>
    <row r="109" spans="1:31">
      <c r="A109" s="17">
        <v>96</v>
      </c>
      <c r="B109" s="19">
        <v>0.46297453703703706</v>
      </c>
      <c r="C109" s="17">
        <v>51.7</v>
      </c>
      <c r="D109" s="17">
        <v>34.4</v>
      </c>
      <c r="E109" s="17">
        <v>3.7344000000000002E-2</v>
      </c>
      <c r="F109" s="17">
        <v>1.8069999999999999</v>
      </c>
      <c r="G109" s="17">
        <v>0.987537</v>
      </c>
      <c r="H109" s="17">
        <v>1.2679720000000001</v>
      </c>
      <c r="I109" s="17">
        <v>1.9424760000000001</v>
      </c>
      <c r="J109" s="17">
        <v>0.67450500000000002</v>
      </c>
      <c r="K109" s="17">
        <v>0.34723999999999999</v>
      </c>
      <c r="L109" s="17">
        <v>594.79999999999995</v>
      </c>
      <c r="M109" s="17">
        <v>6.3999999999999997E-5</v>
      </c>
      <c r="N109" s="17">
        <v>381</v>
      </c>
      <c r="O109" s="17">
        <v>0</v>
      </c>
      <c r="P109" s="17">
        <v>0</v>
      </c>
      <c r="Q109" s="17">
        <v>0.99001600000000001</v>
      </c>
      <c r="R109" s="17">
        <v>1.20699</v>
      </c>
      <c r="S109" s="17">
        <v>2.0549879999999998</v>
      </c>
      <c r="T109" s="17">
        <v>0.84799800000000003</v>
      </c>
      <c r="U109" s="17">
        <v>0.41265299999999999</v>
      </c>
      <c r="V109" s="17">
        <v>622.29999999999995</v>
      </c>
      <c r="W109" s="17">
        <v>6.5486000000000003E-2</v>
      </c>
      <c r="X109" s="17">
        <v>441</v>
      </c>
      <c r="Y109" s="17">
        <v>0</v>
      </c>
      <c r="Z109" s="17">
        <v>0</v>
      </c>
      <c r="AA109" s="17">
        <v>0.63485100000000005</v>
      </c>
      <c r="AB109" s="17">
        <v>4.4841899999999997E-2</v>
      </c>
      <c r="AC109" s="17">
        <v>1.24502</v>
      </c>
      <c r="AD109" s="17">
        <v>0.25</v>
      </c>
      <c r="AE109" s="17">
        <v>1396.3</v>
      </c>
    </row>
    <row r="110" spans="1:31">
      <c r="A110" s="17">
        <v>97</v>
      </c>
      <c r="B110" s="19">
        <v>0.46303240740740742</v>
      </c>
      <c r="C110" s="17">
        <v>50.6</v>
      </c>
      <c r="D110" s="17">
        <v>36.200000000000003</v>
      </c>
      <c r="E110" s="17">
        <v>4.0410000000000001E-2</v>
      </c>
      <c r="F110" s="17">
        <v>1.9550000000000001</v>
      </c>
      <c r="G110" s="17">
        <v>0.98492500000000005</v>
      </c>
      <c r="H110" s="17">
        <v>1.2841389999999999</v>
      </c>
      <c r="I110" s="17">
        <v>1.9732620000000001</v>
      </c>
      <c r="J110" s="17">
        <v>0.68912399999999996</v>
      </c>
      <c r="K110" s="17">
        <v>0.34923100000000001</v>
      </c>
      <c r="L110" s="17">
        <v>626.4</v>
      </c>
      <c r="M110" s="17">
        <v>6.3E-5</v>
      </c>
      <c r="N110" s="17">
        <v>526</v>
      </c>
      <c r="O110" s="17">
        <v>0</v>
      </c>
      <c r="P110" s="17">
        <v>0</v>
      </c>
      <c r="Q110" s="17">
        <v>0.99073599999999995</v>
      </c>
      <c r="R110" s="17">
        <v>1.217414</v>
      </c>
      <c r="S110" s="17">
        <v>2.0718939999999999</v>
      </c>
      <c r="T110" s="17">
        <v>0.85448000000000002</v>
      </c>
      <c r="U110" s="17">
        <v>0.41241499999999998</v>
      </c>
      <c r="V110" s="17">
        <v>606.79999999999995</v>
      </c>
      <c r="W110" s="17">
        <v>6.9999999999999999E-6</v>
      </c>
      <c r="X110" s="17">
        <v>353</v>
      </c>
      <c r="Y110" s="17">
        <v>0</v>
      </c>
      <c r="Z110" s="17">
        <v>0</v>
      </c>
      <c r="AA110" s="17">
        <v>0.63448400000000005</v>
      </c>
      <c r="AB110" s="17">
        <v>6.6981600000000002E-2</v>
      </c>
      <c r="AC110" s="17">
        <v>1.2746500000000001</v>
      </c>
      <c r="AD110" s="17">
        <v>0.25</v>
      </c>
      <c r="AE110" s="17">
        <v>1326</v>
      </c>
    </row>
    <row r="111" spans="1:31">
      <c r="A111" s="17">
        <v>98</v>
      </c>
      <c r="B111" s="19">
        <v>0.46309027777777773</v>
      </c>
      <c r="C111" s="17">
        <v>49.5</v>
      </c>
      <c r="D111" s="17">
        <v>38</v>
      </c>
      <c r="E111" s="17">
        <v>4.3069999999999997E-2</v>
      </c>
      <c r="F111" s="17">
        <v>2.0840000000000001</v>
      </c>
      <c r="G111" s="17">
        <v>0.98651500000000003</v>
      </c>
      <c r="H111" s="17">
        <v>1.321674</v>
      </c>
      <c r="I111" s="17">
        <v>1.986418</v>
      </c>
      <c r="J111" s="17">
        <v>0.66474299999999997</v>
      </c>
      <c r="K111" s="17">
        <v>0.334644</v>
      </c>
      <c r="L111" s="17">
        <v>615.1</v>
      </c>
      <c r="M111" s="17">
        <v>0.25350099999999998</v>
      </c>
      <c r="N111" s="17">
        <v>365</v>
      </c>
      <c r="O111" s="17">
        <v>0</v>
      </c>
      <c r="P111" s="17">
        <v>0</v>
      </c>
      <c r="Q111" s="17">
        <v>0.99151299999999998</v>
      </c>
      <c r="R111" s="17">
        <v>1.250535</v>
      </c>
      <c r="S111" s="17">
        <v>2.1493739999999999</v>
      </c>
      <c r="T111" s="17">
        <v>0.89883900000000005</v>
      </c>
      <c r="U111" s="17">
        <v>0.418186</v>
      </c>
      <c r="V111" s="17">
        <v>599.20000000000005</v>
      </c>
      <c r="W111" s="17">
        <v>2.6999999999999999E-5</v>
      </c>
      <c r="X111" s="17">
        <v>430</v>
      </c>
      <c r="Y111" s="17">
        <v>0</v>
      </c>
      <c r="Z111" s="17">
        <v>0</v>
      </c>
      <c r="AA111" s="17">
        <v>0.64336400000000005</v>
      </c>
      <c r="AB111" s="17">
        <v>4.8870700000000003E-2</v>
      </c>
      <c r="AC111" s="17">
        <v>1.2944599999999999</v>
      </c>
      <c r="AD111" s="17">
        <v>0.25</v>
      </c>
      <c r="AE111" s="17">
        <v>1350.3</v>
      </c>
    </row>
    <row r="112" spans="1:31">
      <c r="A112" s="17">
        <v>99</v>
      </c>
      <c r="B112" s="19">
        <v>0.46313657407407405</v>
      </c>
      <c r="C112" s="17">
        <v>48.3</v>
      </c>
      <c r="D112" s="17">
        <v>40.700000000000003</v>
      </c>
      <c r="E112" s="17">
        <v>4.5258E-2</v>
      </c>
      <c r="F112" s="17">
        <v>2.19</v>
      </c>
      <c r="G112" s="17">
        <v>0.99021899999999996</v>
      </c>
      <c r="H112" s="17">
        <v>1.2965230000000001</v>
      </c>
      <c r="I112" s="17">
        <v>1.9486950000000001</v>
      </c>
      <c r="J112" s="17">
        <v>0.65217199999999997</v>
      </c>
      <c r="K112" s="17">
        <v>0.334671</v>
      </c>
      <c r="L112" s="17">
        <v>608.70000000000005</v>
      </c>
      <c r="M112" s="17">
        <v>0.10216799999999999</v>
      </c>
      <c r="N112" s="17">
        <v>335</v>
      </c>
      <c r="O112" s="17">
        <v>0</v>
      </c>
      <c r="P112" s="17">
        <v>0</v>
      </c>
      <c r="Q112" s="17">
        <v>0.99216899999999997</v>
      </c>
      <c r="R112" s="17">
        <v>1.240111</v>
      </c>
      <c r="S112" s="17">
        <v>2.1159819999999998</v>
      </c>
      <c r="T112" s="17">
        <v>0.87587099999999996</v>
      </c>
      <c r="U112" s="17">
        <v>0.41393099999999999</v>
      </c>
      <c r="V112" s="17">
        <v>613.79999999999995</v>
      </c>
      <c r="W112" s="17">
        <v>2.0768999999999999E-2</v>
      </c>
      <c r="X112" s="17">
        <v>355</v>
      </c>
      <c r="Y112" s="17">
        <v>0</v>
      </c>
      <c r="Z112" s="17">
        <v>0</v>
      </c>
      <c r="AA112" s="17">
        <v>0.636818</v>
      </c>
      <c r="AB112" s="17">
        <v>4.7658300000000001E-2</v>
      </c>
      <c r="AC112" s="17">
        <v>1.2818499999999999</v>
      </c>
      <c r="AD112" s="17">
        <v>0.25</v>
      </c>
      <c r="AE112" s="17">
        <v>1364.5</v>
      </c>
    </row>
    <row r="113" spans="1:31">
      <c r="A113" s="17">
        <v>100</v>
      </c>
      <c r="B113" s="19">
        <v>0.46319444444444446</v>
      </c>
      <c r="C113" s="17">
        <v>47.4</v>
      </c>
      <c r="D113" s="17">
        <v>44.4</v>
      </c>
      <c r="E113" s="17">
        <v>4.9500000000000002E-2</v>
      </c>
      <c r="F113" s="17">
        <v>2.395</v>
      </c>
      <c r="G113" s="17">
        <v>0.98484700000000003</v>
      </c>
      <c r="H113" s="17">
        <v>1.289466</v>
      </c>
      <c r="I113" s="17">
        <v>1.9618530000000001</v>
      </c>
      <c r="J113" s="17">
        <v>0.67238600000000004</v>
      </c>
      <c r="K113" s="17">
        <v>0.34272999999999998</v>
      </c>
      <c r="L113" s="17">
        <v>617.9</v>
      </c>
      <c r="M113" s="17">
        <v>6.3854999999999995E-2</v>
      </c>
      <c r="N113" s="17">
        <v>453</v>
      </c>
      <c r="O113" s="17">
        <v>0</v>
      </c>
      <c r="P113" s="17">
        <v>0</v>
      </c>
      <c r="Q113" s="17">
        <v>0.99257300000000004</v>
      </c>
      <c r="R113" s="17">
        <v>1.2634479999999999</v>
      </c>
      <c r="S113" s="17">
        <v>2.175284</v>
      </c>
      <c r="T113" s="17">
        <v>0.91183599999999998</v>
      </c>
      <c r="U113" s="17">
        <v>0.41918</v>
      </c>
      <c r="V113" s="17">
        <v>588.9</v>
      </c>
      <c r="W113" s="17">
        <v>8.9409999999999993E-3</v>
      </c>
      <c r="X113" s="17">
        <v>480</v>
      </c>
      <c r="Y113" s="17">
        <v>0</v>
      </c>
      <c r="Z113" s="17">
        <v>0</v>
      </c>
      <c r="AA113" s="17">
        <v>0.64489300000000005</v>
      </c>
      <c r="AB113" s="17">
        <v>6.9516099999999997E-2</v>
      </c>
      <c r="AC113" s="17">
        <v>1.32684</v>
      </c>
      <c r="AD113" s="17">
        <v>0.25</v>
      </c>
      <c r="AE113" s="17">
        <v>1344.2</v>
      </c>
    </row>
    <row r="114" spans="1:31">
      <c r="A114" s="17">
        <v>101</v>
      </c>
      <c r="B114" s="19">
        <v>0.46325231481481483</v>
      </c>
      <c r="C114" s="17">
        <v>46.3</v>
      </c>
      <c r="D114" s="17">
        <v>47.1</v>
      </c>
      <c r="E114" s="17">
        <v>5.0889999999999998E-2</v>
      </c>
      <c r="F114" s="17">
        <v>2.4630000000000001</v>
      </c>
      <c r="G114" s="17">
        <v>0.98438800000000004</v>
      </c>
      <c r="H114" s="17">
        <v>1.2914730000000001</v>
      </c>
      <c r="I114" s="17">
        <v>1.960232</v>
      </c>
      <c r="J114" s="17">
        <v>0.66875899999999999</v>
      </c>
      <c r="K114" s="17">
        <v>0.34116299999999999</v>
      </c>
      <c r="L114" s="17">
        <v>623.1</v>
      </c>
      <c r="M114" s="17">
        <v>0.13752300000000001</v>
      </c>
      <c r="N114" s="17">
        <v>579</v>
      </c>
      <c r="O114" s="17">
        <v>0</v>
      </c>
      <c r="P114" s="17">
        <v>0</v>
      </c>
      <c r="Q114" s="17">
        <v>0.99028099999999997</v>
      </c>
      <c r="R114" s="17">
        <v>1.271188</v>
      </c>
      <c r="S114" s="17">
        <v>2.165648</v>
      </c>
      <c r="T114" s="17">
        <v>0.894459</v>
      </c>
      <c r="U114" s="17">
        <v>0.413022</v>
      </c>
      <c r="V114" s="17">
        <v>571.20000000000005</v>
      </c>
      <c r="W114" s="17">
        <v>2.1999999999999999E-5</v>
      </c>
      <c r="X114" s="17">
        <v>410</v>
      </c>
      <c r="Y114" s="17">
        <v>0</v>
      </c>
      <c r="Z114" s="17">
        <v>0</v>
      </c>
      <c r="AA114" s="17">
        <v>0.63541800000000004</v>
      </c>
      <c r="AB114" s="17">
        <v>9.2797400000000002E-2</v>
      </c>
      <c r="AC114" s="17">
        <v>1.35419</v>
      </c>
      <c r="AD114" s="17">
        <v>0.25</v>
      </c>
      <c r="AE114" s="17">
        <v>1332.9</v>
      </c>
    </row>
    <row r="115" spans="1:31">
      <c r="A115" s="17">
        <v>102</v>
      </c>
      <c r="B115" s="19">
        <v>0.46331018518518513</v>
      </c>
      <c r="C115" s="17">
        <v>45.2</v>
      </c>
      <c r="D115" s="17">
        <v>50.7</v>
      </c>
      <c r="E115" s="17">
        <v>5.4024999999999997E-2</v>
      </c>
      <c r="F115" s="17">
        <v>2.6139999999999999</v>
      </c>
      <c r="G115" s="17">
        <v>0.99282300000000001</v>
      </c>
      <c r="H115" s="17">
        <v>1.3246340000000001</v>
      </c>
      <c r="I115" s="17">
        <v>2.004346</v>
      </c>
      <c r="J115" s="17">
        <v>0.67971199999999998</v>
      </c>
      <c r="K115" s="17">
        <v>0.339119</v>
      </c>
      <c r="L115" s="17">
        <v>601.79999999999995</v>
      </c>
      <c r="M115" s="17">
        <v>7.4799999999999997E-4</v>
      </c>
      <c r="N115" s="17">
        <v>395</v>
      </c>
      <c r="O115" s="17">
        <v>0</v>
      </c>
      <c r="P115" s="17">
        <v>0</v>
      </c>
      <c r="Q115" s="17">
        <v>0.99454900000000002</v>
      </c>
      <c r="R115" s="17">
        <v>1.2969930000000001</v>
      </c>
      <c r="S115" s="17">
        <v>2.199112</v>
      </c>
      <c r="T115" s="17">
        <v>0.902119</v>
      </c>
      <c r="U115" s="17">
        <v>0.41021999999999997</v>
      </c>
      <c r="V115" s="17">
        <v>565.6</v>
      </c>
      <c r="W115" s="17">
        <v>2.4000000000000001E-5</v>
      </c>
      <c r="X115" s="17">
        <v>344</v>
      </c>
      <c r="Y115" s="17">
        <v>0</v>
      </c>
      <c r="Z115" s="17">
        <v>0</v>
      </c>
      <c r="AA115" s="17">
        <v>0.63110699999999997</v>
      </c>
      <c r="AB115" s="17">
        <v>6.7679000000000003E-2</v>
      </c>
      <c r="AC115" s="17">
        <v>1.35805</v>
      </c>
      <c r="AD115" s="17">
        <v>0.25</v>
      </c>
      <c r="AE115" s="17">
        <v>1380.1</v>
      </c>
    </row>
    <row r="116" spans="1:31">
      <c r="A116" s="17">
        <v>103</v>
      </c>
      <c r="B116" s="19">
        <v>0.46335648148148145</v>
      </c>
      <c r="C116" s="17">
        <v>44.1</v>
      </c>
      <c r="D116" s="17">
        <v>55.2</v>
      </c>
      <c r="E116" s="17">
        <v>5.4213999999999998E-2</v>
      </c>
      <c r="F116" s="17">
        <v>2.6230000000000002</v>
      </c>
      <c r="G116" s="17">
        <v>0.98730799999999996</v>
      </c>
      <c r="H116" s="17">
        <v>1.3530450000000001</v>
      </c>
      <c r="I116" s="17">
        <v>2.0410810000000001</v>
      </c>
      <c r="J116" s="17">
        <v>0.68803599999999998</v>
      </c>
      <c r="K116" s="17">
        <v>0.337094</v>
      </c>
      <c r="L116" s="17">
        <v>566.5</v>
      </c>
      <c r="M116" s="17">
        <v>7.9999999999999996E-6</v>
      </c>
      <c r="N116" s="17">
        <v>537</v>
      </c>
      <c r="O116" s="17">
        <v>0</v>
      </c>
      <c r="P116" s="17">
        <v>0</v>
      </c>
      <c r="Q116" s="17">
        <v>0.99534999999999996</v>
      </c>
      <c r="R116" s="17">
        <v>1.2981149999999999</v>
      </c>
      <c r="S116" s="17">
        <v>2.2083339999999998</v>
      </c>
      <c r="T116" s="17">
        <v>0.910219</v>
      </c>
      <c r="U116" s="17">
        <v>0.41217500000000001</v>
      </c>
      <c r="V116" s="17">
        <v>609.20000000000005</v>
      </c>
      <c r="W116" s="17">
        <v>5.4724000000000002E-2</v>
      </c>
      <c r="X116" s="17">
        <v>393</v>
      </c>
      <c r="Y116" s="17">
        <v>0</v>
      </c>
      <c r="Z116" s="17">
        <v>0</v>
      </c>
      <c r="AA116" s="17">
        <v>0.63411499999999998</v>
      </c>
      <c r="AB116" s="17">
        <v>9.18736E-2</v>
      </c>
      <c r="AC116" s="17">
        <v>1.38174</v>
      </c>
      <c r="AD116" s="17">
        <v>0.25</v>
      </c>
      <c r="AE116" s="17">
        <v>1466.2</v>
      </c>
    </row>
    <row r="117" spans="1:31">
      <c r="A117" s="17">
        <v>104</v>
      </c>
      <c r="B117" s="19">
        <v>0.46341435185185187</v>
      </c>
      <c r="C117" s="17">
        <v>43</v>
      </c>
      <c r="D117" s="17">
        <v>57</v>
      </c>
      <c r="E117" s="17">
        <v>6.3524999999999998E-2</v>
      </c>
      <c r="F117" s="17">
        <v>3.0739999999999998</v>
      </c>
      <c r="G117" s="17">
        <v>0.98592599999999997</v>
      </c>
      <c r="H117" s="17">
        <v>1.323277</v>
      </c>
      <c r="I117" s="17">
        <v>1.9737070000000001</v>
      </c>
      <c r="J117" s="17">
        <v>0.65042999999999995</v>
      </c>
      <c r="K117" s="17">
        <v>0.32954699999999998</v>
      </c>
      <c r="L117" s="17">
        <v>628.4</v>
      </c>
      <c r="M117" s="17">
        <v>0.152002</v>
      </c>
      <c r="N117" s="17">
        <v>478</v>
      </c>
      <c r="O117" s="17">
        <v>0</v>
      </c>
      <c r="P117" s="17">
        <v>0</v>
      </c>
      <c r="Q117" s="17">
        <v>0.99200999999999995</v>
      </c>
      <c r="R117" s="17">
        <v>1.307928</v>
      </c>
      <c r="S117" s="17">
        <v>2.264208</v>
      </c>
      <c r="T117" s="17">
        <v>0.95628000000000002</v>
      </c>
      <c r="U117" s="17">
        <v>0.422346</v>
      </c>
      <c r="V117" s="17">
        <v>569.79999999999995</v>
      </c>
      <c r="W117" s="17">
        <v>3.4999999999999997E-5</v>
      </c>
      <c r="X117" s="17">
        <v>402</v>
      </c>
      <c r="Y117" s="17">
        <v>0</v>
      </c>
      <c r="Z117" s="17">
        <v>0</v>
      </c>
      <c r="AA117" s="17">
        <v>0.64976299999999998</v>
      </c>
      <c r="AB117" s="17">
        <v>9.3536300000000003E-2</v>
      </c>
      <c r="AC117" s="17">
        <v>1.3973800000000001</v>
      </c>
      <c r="AD117" s="17">
        <v>0.25</v>
      </c>
      <c r="AE117" s="17">
        <v>1321.8</v>
      </c>
    </row>
    <row r="118" spans="1:31">
      <c r="A118" s="17">
        <v>105</v>
      </c>
      <c r="B118" s="19">
        <v>0.46347222222222223</v>
      </c>
      <c r="C118" s="17">
        <v>41.7</v>
      </c>
      <c r="D118" s="17">
        <v>57</v>
      </c>
      <c r="E118" s="17">
        <v>6.2970999999999999E-2</v>
      </c>
      <c r="F118" s="17">
        <v>3.0470000000000002</v>
      </c>
      <c r="G118" s="17">
        <v>0.98949900000000002</v>
      </c>
      <c r="H118" s="17">
        <v>1.340014</v>
      </c>
      <c r="I118" s="17">
        <v>2.0369269999999999</v>
      </c>
      <c r="J118" s="17">
        <v>0.696913</v>
      </c>
      <c r="K118" s="17">
        <v>0.34213900000000003</v>
      </c>
      <c r="L118" s="17">
        <v>605.9</v>
      </c>
      <c r="M118" s="17">
        <v>2.8E-5</v>
      </c>
      <c r="N118" s="17">
        <v>326</v>
      </c>
      <c r="O118" s="17">
        <v>0</v>
      </c>
      <c r="P118" s="17">
        <v>0</v>
      </c>
      <c r="Q118" s="17">
        <v>0.99373299999999998</v>
      </c>
      <c r="R118" s="17">
        <v>1.268208</v>
      </c>
      <c r="S118" s="17">
        <v>2.187643</v>
      </c>
      <c r="T118" s="17">
        <v>0.91943600000000003</v>
      </c>
      <c r="U118" s="17">
        <v>0.42028599999999999</v>
      </c>
      <c r="V118" s="17">
        <v>559.4</v>
      </c>
      <c r="W118" s="17">
        <v>3.1000000000000001E-5</v>
      </c>
      <c r="X118" s="17">
        <v>392</v>
      </c>
      <c r="Y118" s="17">
        <v>0</v>
      </c>
      <c r="Z118" s="17">
        <v>0</v>
      </c>
      <c r="AA118" s="17">
        <v>0.646594</v>
      </c>
      <c r="AB118" s="17">
        <v>6.3583899999999999E-2</v>
      </c>
      <c r="AC118" s="17">
        <v>1.32667</v>
      </c>
      <c r="AD118" s="17">
        <v>0.25</v>
      </c>
      <c r="AE118" s="17">
        <v>1370.8</v>
      </c>
    </row>
    <row r="119" spans="1:31">
      <c r="A119" s="17">
        <v>106</v>
      </c>
      <c r="B119" s="19">
        <v>0.46353009259259265</v>
      </c>
      <c r="C119" s="17">
        <v>40.6</v>
      </c>
      <c r="D119" s="17">
        <v>61.5</v>
      </c>
      <c r="E119" s="17">
        <v>6.2699000000000005E-2</v>
      </c>
      <c r="F119" s="17">
        <v>3.0339999999999998</v>
      </c>
      <c r="G119" s="17">
        <v>0.98700900000000003</v>
      </c>
      <c r="H119" s="17">
        <v>1.365192</v>
      </c>
      <c r="I119" s="17">
        <v>2.0732949999999999</v>
      </c>
      <c r="J119" s="17">
        <v>0.70810300000000004</v>
      </c>
      <c r="K119" s="17">
        <v>0.34153499999999998</v>
      </c>
      <c r="L119" s="17">
        <v>569.79999999999995</v>
      </c>
      <c r="M119" s="17">
        <v>6.1242999999999999E-2</v>
      </c>
      <c r="N119" s="17">
        <v>416</v>
      </c>
      <c r="O119" s="17">
        <v>0</v>
      </c>
      <c r="P119" s="17">
        <v>0</v>
      </c>
      <c r="Q119" s="17">
        <v>0.99308099999999999</v>
      </c>
      <c r="R119" s="17">
        <v>1.300451</v>
      </c>
      <c r="S119" s="17">
        <v>2.2420309999999999</v>
      </c>
      <c r="T119" s="17">
        <v>0.94157999999999997</v>
      </c>
      <c r="U119" s="17">
        <v>0.41996699999999998</v>
      </c>
      <c r="V119" s="17">
        <v>563.9</v>
      </c>
      <c r="W119" s="17">
        <v>2.4000000000000001E-5</v>
      </c>
      <c r="X119" s="17">
        <v>358</v>
      </c>
      <c r="Y119" s="17">
        <v>0</v>
      </c>
      <c r="Z119" s="17">
        <v>0</v>
      </c>
      <c r="AA119" s="17">
        <v>0.64610400000000001</v>
      </c>
      <c r="AB119" s="17">
        <v>8.0710199999999996E-2</v>
      </c>
      <c r="AC119" s="17">
        <v>1.37645</v>
      </c>
      <c r="AD119" s="17">
        <v>0.25</v>
      </c>
      <c r="AE119" s="17">
        <v>1457.7</v>
      </c>
    </row>
    <row r="120" spans="1:31">
      <c r="A120" s="17">
        <v>107</v>
      </c>
      <c r="B120" s="19">
        <v>0.46358796296296295</v>
      </c>
      <c r="C120" s="17">
        <v>39.299999999999997</v>
      </c>
      <c r="D120" s="17">
        <v>62.5</v>
      </c>
      <c r="E120" s="17">
        <v>6.1912000000000002E-2</v>
      </c>
      <c r="F120" s="17">
        <v>2.996</v>
      </c>
      <c r="G120" s="17">
        <v>0.98552799999999996</v>
      </c>
      <c r="H120" s="17">
        <v>1.354287</v>
      </c>
      <c r="I120" s="17">
        <v>2.0004960000000001</v>
      </c>
      <c r="J120" s="17">
        <v>0.64620900000000003</v>
      </c>
      <c r="K120" s="17">
        <v>0.32302399999999998</v>
      </c>
      <c r="L120" s="17">
        <v>572</v>
      </c>
      <c r="M120" s="17">
        <v>1.5999999999999999E-5</v>
      </c>
      <c r="N120" s="17">
        <v>419</v>
      </c>
      <c r="O120" s="17">
        <v>0</v>
      </c>
      <c r="P120" s="17">
        <v>0</v>
      </c>
      <c r="Q120" s="17">
        <v>0.99356299999999997</v>
      </c>
      <c r="R120" s="17">
        <v>1.3357760000000001</v>
      </c>
      <c r="S120" s="17">
        <v>2.256256</v>
      </c>
      <c r="T120" s="17">
        <v>0.92047999999999996</v>
      </c>
      <c r="U120" s="17">
        <v>0.407968</v>
      </c>
      <c r="V120" s="17">
        <v>567.79999999999995</v>
      </c>
      <c r="W120" s="17">
        <v>1.5999999999999999E-5</v>
      </c>
      <c r="X120" s="17">
        <v>463</v>
      </c>
      <c r="Y120" s="17">
        <v>0</v>
      </c>
      <c r="Z120" s="17">
        <v>0</v>
      </c>
      <c r="AA120" s="17">
        <v>0.62764299999999995</v>
      </c>
      <c r="AB120" s="17">
        <v>8.27267E-2</v>
      </c>
      <c r="AC120" s="17">
        <v>1.4119200000000001</v>
      </c>
      <c r="AD120" s="17">
        <v>0.25</v>
      </c>
      <c r="AE120" s="17">
        <v>1451.9</v>
      </c>
    </row>
    <row r="121" spans="1:31">
      <c r="A121" s="17">
        <v>108</v>
      </c>
      <c r="B121" s="19">
        <v>0.46363425925925927</v>
      </c>
      <c r="C121" s="17">
        <v>38.4</v>
      </c>
      <c r="D121" s="17">
        <v>57.9</v>
      </c>
      <c r="E121" s="17">
        <v>5.9270000000000003E-2</v>
      </c>
      <c r="F121" s="17">
        <v>2.8679999999999999</v>
      </c>
      <c r="G121" s="17">
        <v>0.98810500000000001</v>
      </c>
      <c r="H121" s="17">
        <v>1.380997</v>
      </c>
      <c r="I121" s="17">
        <v>2.054818</v>
      </c>
      <c r="J121" s="17">
        <v>0.673821</v>
      </c>
      <c r="K121" s="17">
        <v>0.32792300000000002</v>
      </c>
      <c r="L121" s="17">
        <v>575.79999999999995</v>
      </c>
      <c r="M121" s="17">
        <v>4.1225999999999999E-2</v>
      </c>
      <c r="N121" s="17">
        <v>359</v>
      </c>
      <c r="O121" s="17">
        <v>0</v>
      </c>
      <c r="P121" s="17">
        <v>0</v>
      </c>
      <c r="Q121" s="17">
        <v>0.99281699999999995</v>
      </c>
      <c r="R121" s="17">
        <v>1.322713</v>
      </c>
      <c r="S121" s="17">
        <v>2.2471049999999999</v>
      </c>
      <c r="T121" s="17">
        <v>0.92439199999999999</v>
      </c>
      <c r="U121" s="17">
        <v>0.41137000000000001</v>
      </c>
      <c r="V121" s="17">
        <v>553.4</v>
      </c>
      <c r="W121" s="17">
        <v>1.2744999999999999E-2</v>
      </c>
      <c r="X121" s="17">
        <v>378</v>
      </c>
      <c r="Y121" s="17">
        <v>0</v>
      </c>
      <c r="Z121" s="17">
        <v>0</v>
      </c>
      <c r="AA121" s="17">
        <v>0.63287700000000002</v>
      </c>
      <c r="AB121" s="17">
        <v>6.7224900000000004E-2</v>
      </c>
      <c r="AC121" s="17">
        <v>1.3848499999999999</v>
      </c>
      <c r="AD121" s="17">
        <v>0.25</v>
      </c>
      <c r="AE121" s="17">
        <v>1442.4</v>
      </c>
    </row>
    <row r="122" spans="1:31">
      <c r="A122" s="17">
        <v>109</v>
      </c>
      <c r="B122" s="19">
        <v>0.46369212962962963</v>
      </c>
      <c r="C122" s="17">
        <v>37</v>
      </c>
      <c r="D122" s="17">
        <v>61.5</v>
      </c>
      <c r="E122" s="17">
        <v>6.2708E-2</v>
      </c>
      <c r="F122" s="17">
        <v>3.0339999999999998</v>
      </c>
      <c r="G122" s="17">
        <v>0.98638000000000003</v>
      </c>
      <c r="H122" s="17">
        <v>1.3832599999999999</v>
      </c>
      <c r="I122" s="17">
        <v>2.0862340000000001</v>
      </c>
      <c r="J122" s="17">
        <v>0.70297399999999999</v>
      </c>
      <c r="K122" s="17">
        <v>0.33695799999999998</v>
      </c>
      <c r="L122" s="17">
        <v>582.6</v>
      </c>
      <c r="M122" s="17">
        <v>5.3997999999999997E-2</v>
      </c>
      <c r="N122" s="17">
        <v>459</v>
      </c>
      <c r="O122" s="17">
        <v>0</v>
      </c>
      <c r="P122" s="17">
        <v>0</v>
      </c>
      <c r="Q122" s="17">
        <v>0.98945000000000005</v>
      </c>
      <c r="R122" s="17">
        <v>1.3177810000000001</v>
      </c>
      <c r="S122" s="17">
        <v>2.253034</v>
      </c>
      <c r="T122" s="17">
        <v>0.935253</v>
      </c>
      <c r="U122" s="17">
        <v>0.41510799999999998</v>
      </c>
      <c r="V122" s="17">
        <v>582.70000000000005</v>
      </c>
      <c r="W122" s="17">
        <v>1.0000000000000001E-5</v>
      </c>
      <c r="X122" s="17">
        <v>456</v>
      </c>
      <c r="Y122" s="17">
        <v>0</v>
      </c>
      <c r="Z122" s="17">
        <v>0</v>
      </c>
      <c r="AA122" s="17">
        <v>0.63862799999999997</v>
      </c>
      <c r="AB122" s="17">
        <v>9.0194499999999997E-2</v>
      </c>
      <c r="AC122" s="17">
        <v>1.4021399999999999</v>
      </c>
      <c r="AD122" s="17">
        <v>0.25</v>
      </c>
      <c r="AE122" s="17">
        <v>1425.7</v>
      </c>
    </row>
    <row r="123" spans="1:31">
      <c r="A123" s="17">
        <v>110</v>
      </c>
      <c r="B123" s="19">
        <v>0.46375000000000005</v>
      </c>
      <c r="C123" s="17">
        <v>36.1</v>
      </c>
      <c r="D123" s="17">
        <v>63.4</v>
      </c>
      <c r="E123" s="17">
        <v>6.1788999999999997E-2</v>
      </c>
      <c r="F123" s="17">
        <v>2.99</v>
      </c>
      <c r="G123" s="17">
        <v>0.98855400000000004</v>
      </c>
      <c r="H123" s="17">
        <v>1.375208</v>
      </c>
      <c r="I123" s="17">
        <v>2.0534309999999998</v>
      </c>
      <c r="J123" s="17">
        <v>0.67822300000000002</v>
      </c>
      <c r="K123" s="17">
        <v>0.33028800000000003</v>
      </c>
      <c r="L123" s="17">
        <v>563.70000000000005</v>
      </c>
      <c r="M123" s="17">
        <v>8.3893999999999996E-2</v>
      </c>
      <c r="N123" s="17">
        <v>421</v>
      </c>
      <c r="O123" s="17">
        <v>0</v>
      </c>
      <c r="P123" s="17">
        <v>0</v>
      </c>
      <c r="Q123" s="17">
        <v>0.99133800000000005</v>
      </c>
      <c r="R123" s="17">
        <v>1.365707</v>
      </c>
      <c r="S123" s="17">
        <v>2.3046690000000001</v>
      </c>
      <c r="T123" s="17">
        <v>0.93896299999999999</v>
      </c>
      <c r="U123" s="17">
        <v>0.407418</v>
      </c>
      <c r="V123" s="17">
        <v>536.1</v>
      </c>
      <c r="W123" s="17">
        <v>5.0000000000000004E-6</v>
      </c>
      <c r="X123" s="17">
        <v>436</v>
      </c>
      <c r="Y123" s="17">
        <v>0</v>
      </c>
      <c r="Z123" s="17">
        <v>0</v>
      </c>
      <c r="AA123" s="17">
        <v>0.62679600000000002</v>
      </c>
      <c r="AB123" s="17">
        <v>8.3033499999999996E-2</v>
      </c>
      <c r="AC123" s="17">
        <v>1.44367</v>
      </c>
      <c r="AD123" s="17">
        <v>0.25</v>
      </c>
      <c r="AE123" s="17">
        <v>1473.4</v>
      </c>
    </row>
    <row r="124" spans="1:31">
      <c r="A124" s="17">
        <v>111</v>
      </c>
      <c r="B124" s="19">
        <v>0.46380787037037036</v>
      </c>
      <c r="C124" s="17">
        <v>34.799999999999997</v>
      </c>
      <c r="D124" s="17">
        <v>69.7</v>
      </c>
      <c r="E124" s="17">
        <v>6.973E-2</v>
      </c>
      <c r="F124" s="17">
        <v>3.3740000000000001</v>
      </c>
      <c r="G124" s="17">
        <v>0.98803200000000002</v>
      </c>
      <c r="H124" s="17">
        <v>1.435127</v>
      </c>
      <c r="I124" s="17">
        <v>2.118385</v>
      </c>
      <c r="J124" s="17">
        <v>0.68325800000000003</v>
      </c>
      <c r="K124" s="17">
        <v>0.32253700000000002</v>
      </c>
      <c r="L124" s="17">
        <v>595</v>
      </c>
      <c r="M124" s="17">
        <v>4.9473999999999997E-2</v>
      </c>
      <c r="N124" s="17">
        <v>490</v>
      </c>
      <c r="O124" s="17">
        <v>0</v>
      </c>
      <c r="P124" s="17">
        <v>0</v>
      </c>
      <c r="Q124" s="17">
        <v>0.99092599999999997</v>
      </c>
      <c r="R124" s="17">
        <v>1.364994</v>
      </c>
      <c r="S124" s="17">
        <v>2.303944</v>
      </c>
      <c r="T124" s="17">
        <v>0.93894999999999995</v>
      </c>
      <c r="U124" s="17">
        <v>0.40754000000000001</v>
      </c>
      <c r="V124" s="17">
        <v>546.4</v>
      </c>
      <c r="W124" s="17">
        <v>3.0000000000000001E-6</v>
      </c>
      <c r="X124" s="17">
        <v>316</v>
      </c>
      <c r="Y124" s="17">
        <v>0</v>
      </c>
      <c r="Z124" s="17">
        <v>0</v>
      </c>
      <c r="AA124" s="17">
        <v>0.62698500000000001</v>
      </c>
      <c r="AB124" s="17">
        <v>0.10904800000000001</v>
      </c>
      <c r="AC124" s="17">
        <v>1.4673799999999999</v>
      </c>
      <c r="AD124" s="17">
        <v>0.25</v>
      </c>
      <c r="AE124" s="17">
        <v>1395.9</v>
      </c>
    </row>
    <row r="125" spans="1:31">
      <c r="A125" s="17">
        <v>112</v>
      </c>
      <c r="B125" s="19">
        <v>0.46385416666666668</v>
      </c>
      <c r="C125" s="17">
        <v>33.9</v>
      </c>
      <c r="D125" s="17">
        <v>71.5</v>
      </c>
      <c r="E125" s="17">
        <v>7.2461999999999999E-2</v>
      </c>
      <c r="F125" s="17">
        <v>3.5059999999999998</v>
      </c>
      <c r="G125" s="17">
        <v>0.98498600000000003</v>
      </c>
      <c r="H125" s="17">
        <v>1.413378</v>
      </c>
      <c r="I125" s="17">
        <v>2.0667599999999999</v>
      </c>
      <c r="J125" s="17">
        <v>0.65338200000000002</v>
      </c>
      <c r="K125" s="17">
        <v>0.31613799999999997</v>
      </c>
      <c r="L125" s="17">
        <v>580.4</v>
      </c>
      <c r="M125" s="17">
        <v>0.14163500000000001</v>
      </c>
      <c r="N125" s="17">
        <v>325</v>
      </c>
      <c r="O125" s="17">
        <v>0</v>
      </c>
      <c r="P125" s="17">
        <v>0</v>
      </c>
      <c r="Q125" s="17">
        <v>0.99184600000000001</v>
      </c>
      <c r="R125" s="17">
        <v>1.375915</v>
      </c>
      <c r="S125" s="17">
        <v>2.3230140000000001</v>
      </c>
      <c r="T125" s="17">
        <v>0.947098</v>
      </c>
      <c r="U125" s="17">
        <v>0.40770200000000001</v>
      </c>
      <c r="V125" s="17">
        <v>526.79999999999995</v>
      </c>
      <c r="W125" s="17">
        <v>1.5999999999999999E-5</v>
      </c>
      <c r="X125" s="17">
        <v>316</v>
      </c>
      <c r="Y125" s="17">
        <v>0</v>
      </c>
      <c r="Z125" s="17">
        <v>0</v>
      </c>
      <c r="AA125" s="17">
        <v>0.62723499999999999</v>
      </c>
      <c r="AB125" s="17">
        <v>7.5156500000000001E-2</v>
      </c>
      <c r="AC125" s="17">
        <v>1.4471000000000001</v>
      </c>
      <c r="AD125" s="17">
        <v>0.25</v>
      </c>
      <c r="AE125" s="17">
        <v>1431.1</v>
      </c>
    </row>
    <row r="126" spans="1:31">
      <c r="A126" s="17">
        <v>113</v>
      </c>
      <c r="B126" s="19">
        <v>0.46391203703703704</v>
      </c>
      <c r="C126" s="17">
        <v>32.799999999999997</v>
      </c>
      <c r="D126" s="17">
        <v>76</v>
      </c>
      <c r="E126" s="17">
        <v>6.7546999999999996E-2</v>
      </c>
      <c r="F126" s="17">
        <v>3.2690000000000001</v>
      </c>
      <c r="G126" s="17">
        <v>0.986676</v>
      </c>
      <c r="H126" s="17">
        <v>1.4166479999999999</v>
      </c>
      <c r="I126" s="17">
        <v>2.0710310000000001</v>
      </c>
      <c r="J126" s="17">
        <v>0.65438200000000002</v>
      </c>
      <c r="K126" s="17">
        <v>0.315969</v>
      </c>
      <c r="L126" s="17">
        <v>523.1</v>
      </c>
      <c r="M126" s="17">
        <v>9.0000000000000002E-6</v>
      </c>
      <c r="N126" s="17">
        <v>450</v>
      </c>
      <c r="O126" s="17">
        <v>0</v>
      </c>
      <c r="P126" s="17">
        <v>0</v>
      </c>
      <c r="Q126" s="17">
        <v>0.98955199999999999</v>
      </c>
      <c r="R126" s="17">
        <v>1.372573</v>
      </c>
      <c r="S126" s="17">
        <v>2.3117649999999998</v>
      </c>
      <c r="T126" s="17">
        <v>0.93919200000000003</v>
      </c>
      <c r="U126" s="17">
        <v>0.40626600000000002</v>
      </c>
      <c r="V126" s="17">
        <v>548</v>
      </c>
      <c r="W126" s="17">
        <v>1.0000000000000001E-5</v>
      </c>
      <c r="X126" s="17">
        <v>303</v>
      </c>
      <c r="Y126" s="17">
        <v>0</v>
      </c>
      <c r="Z126" s="17">
        <v>0</v>
      </c>
      <c r="AA126" s="17">
        <v>0.62502500000000005</v>
      </c>
      <c r="AB126" s="17">
        <v>9.7270700000000002E-2</v>
      </c>
      <c r="AC126" s="17">
        <v>1.46393</v>
      </c>
      <c r="AD126" s="17">
        <v>0.25</v>
      </c>
      <c r="AE126" s="17">
        <v>1587.8</v>
      </c>
    </row>
    <row r="127" spans="1:31">
      <c r="A127" s="17">
        <v>114</v>
      </c>
      <c r="B127" s="19">
        <v>0.46396990740740746</v>
      </c>
      <c r="C127" s="17">
        <v>31.7</v>
      </c>
      <c r="D127" s="17">
        <v>80.599999999999994</v>
      </c>
      <c r="E127" s="17">
        <v>7.9291E-2</v>
      </c>
      <c r="F127" s="17">
        <v>3.8370000000000002</v>
      </c>
      <c r="G127" s="17">
        <v>0.98647200000000002</v>
      </c>
      <c r="H127" s="17">
        <v>1.4368179999999999</v>
      </c>
      <c r="I127" s="17">
        <v>2.0659689999999999</v>
      </c>
      <c r="J127" s="17">
        <v>0.62915100000000002</v>
      </c>
      <c r="K127" s="17">
        <v>0.304531</v>
      </c>
      <c r="L127" s="17">
        <v>583</v>
      </c>
      <c r="M127" s="17">
        <v>0.13331699999999999</v>
      </c>
      <c r="N127" s="17">
        <v>384</v>
      </c>
      <c r="O127" s="17">
        <v>0</v>
      </c>
      <c r="P127" s="17">
        <v>0</v>
      </c>
      <c r="Q127" s="17">
        <v>0.99454100000000001</v>
      </c>
      <c r="R127" s="17">
        <v>1.3917870000000001</v>
      </c>
      <c r="S127" s="17">
        <v>2.3360590000000001</v>
      </c>
      <c r="T127" s="17">
        <v>0.94427099999999997</v>
      </c>
      <c r="U127" s="17">
        <v>0.40421600000000002</v>
      </c>
      <c r="V127" s="17">
        <v>543.79999999999995</v>
      </c>
      <c r="W127" s="17">
        <v>1.7E-5</v>
      </c>
      <c r="X127" s="17">
        <v>339</v>
      </c>
      <c r="Y127" s="17">
        <v>0</v>
      </c>
      <c r="Z127" s="17">
        <v>0</v>
      </c>
      <c r="AA127" s="17">
        <v>0.62187000000000003</v>
      </c>
      <c r="AB127" s="17">
        <v>9.8005200000000001E-2</v>
      </c>
      <c r="AC127" s="17">
        <v>1.4843299999999999</v>
      </c>
      <c r="AD127" s="17">
        <v>0.25</v>
      </c>
      <c r="AE127" s="17">
        <v>1424.7</v>
      </c>
    </row>
    <row r="128" spans="1:31">
      <c r="A128" s="17">
        <v>115</v>
      </c>
      <c r="B128" s="19">
        <v>0.46402777777777776</v>
      </c>
      <c r="C128" s="17">
        <v>30.4</v>
      </c>
      <c r="D128" s="17">
        <v>87.8</v>
      </c>
      <c r="E128" s="17">
        <v>7.7482999999999996E-2</v>
      </c>
      <c r="F128" s="17">
        <v>3.7490000000000001</v>
      </c>
      <c r="G128" s="17">
        <v>0.987375</v>
      </c>
      <c r="H128" s="17">
        <v>1.405219</v>
      </c>
      <c r="I128" s="17">
        <v>2.0266519999999999</v>
      </c>
      <c r="J128" s="17">
        <v>0.62143300000000001</v>
      </c>
      <c r="K128" s="17">
        <v>0.30663000000000001</v>
      </c>
      <c r="L128" s="17">
        <v>552.9</v>
      </c>
      <c r="M128" s="17">
        <v>6.6513000000000003E-2</v>
      </c>
      <c r="N128" s="17">
        <v>607</v>
      </c>
      <c r="O128" s="17">
        <v>0</v>
      </c>
      <c r="P128" s="17">
        <v>0</v>
      </c>
      <c r="Q128" s="17">
        <v>0.99044399999999999</v>
      </c>
      <c r="R128" s="17">
        <v>1.364922</v>
      </c>
      <c r="S128" s="17">
        <v>2.2972969999999999</v>
      </c>
      <c r="T128" s="17">
        <v>0.93237400000000004</v>
      </c>
      <c r="U128" s="17">
        <v>0.40585700000000002</v>
      </c>
      <c r="V128" s="17">
        <v>511.3</v>
      </c>
      <c r="W128" s="17">
        <v>6.9999999999999999E-6</v>
      </c>
      <c r="X128" s="17">
        <v>309</v>
      </c>
      <c r="Y128" s="17">
        <v>0</v>
      </c>
      <c r="Z128" s="17">
        <v>0</v>
      </c>
      <c r="AA128" s="17">
        <v>0.62439599999999995</v>
      </c>
      <c r="AB128" s="17">
        <v>0.150701</v>
      </c>
      <c r="AC128" s="17">
        <v>1.50543</v>
      </c>
      <c r="AD128" s="17">
        <v>0.25</v>
      </c>
      <c r="AE128" s="17">
        <v>1502.3</v>
      </c>
    </row>
    <row r="129" spans="1:31">
      <c r="A129" s="17">
        <v>116</v>
      </c>
      <c r="B129" s="19">
        <v>0.46408564814814812</v>
      </c>
      <c r="C129" s="17">
        <v>29.7</v>
      </c>
      <c r="D129" s="17">
        <v>92.3</v>
      </c>
      <c r="E129" s="17">
        <v>7.8498999999999999E-2</v>
      </c>
      <c r="F129" s="17">
        <v>3.7989999999999999</v>
      </c>
      <c r="G129" s="17">
        <v>0.97437499999999999</v>
      </c>
      <c r="H129" s="17">
        <v>1.3840129999999999</v>
      </c>
      <c r="I129" s="17">
        <v>1.886803</v>
      </c>
      <c r="J129" s="17">
        <v>0.50278999999999996</v>
      </c>
      <c r="K129" s="17">
        <v>0.26647700000000002</v>
      </c>
      <c r="L129" s="17">
        <v>525.29999999999995</v>
      </c>
      <c r="M129" s="17">
        <v>3.2788999999999999E-2</v>
      </c>
      <c r="N129" s="17">
        <v>329</v>
      </c>
      <c r="O129" s="17">
        <v>0</v>
      </c>
      <c r="P129" s="17">
        <v>0</v>
      </c>
      <c r="Q129" s="17">
        <v>0.99229299999999998</v>
      </c>
      <c r="R129" s="17">
        <v>1.373229</v>
      </c>
      <c r="S129" s="17">
        <v>2.2260970000000002</v>
      </c>
      <c r="T129" s="17">
        <v>0.85286700000000004</v>
      </c>
      <c r="U129" s="17">
        <v>0.38312200000000002</v>
      </c>
      <c r="V129" s="17">
        <v>521.9</v>
      </c>
      <c r="W129" s="17">
        <v>1.9000000000000001E-5</v>
      </c>
      <c r="X129" s="17">
        <v>424</v>
      </c>
      <c r="Y129" s="17">
        <v>0</v>
      </c>
      <c r="Z129" s="17">
        <v>0</v>
      </c>
      <c r="AA129" s="17">
        <v>0.58941900000000003</v>
      </c>
      <c r="AB129" s="17">
        <v>8.7717299999999998E-2</v>
      </c>
      <c r="AC129" s="17">
        <v>1.44804</v>
      </c>
      <c r="AD129" s="17">
        <v>0.25</v>
      </c>
      <c r="AE129" s="17">
        <v>1581.1</v>
      </c>
    </row>
    <row r="130" spans="1:31">
      <c r="A130" s="17">
        <v>117</v>
      </c>
      <c r="B130" s="19">
        <v>0.46413194444444444</v>
      </c>
      <c r="C130" s="17">
        <v>28.2</v>
      </c>
      <c r="D130" s="17">
        <v>105</v>
      </c>
      <c r="E130" s="17">
        <v>8.584E-2</v>
      </c>
      <c r="F130" s="17">
        <v>4.1539999999999999</v>
      </c>
      <c r="G130" s="17">
        <v>0.97886399999999996</v>
      </c>
      <c r="H130" s="17">
        <v>1.342846</v>
      </c>
      <c r="I130" s="17">
        <v>1.8212189999999999</v>
      </c>
      <c r="J130" s="17">
        <v>0.47837200000000002</v>
      </c>
      <c r="K130" s="17">
        <v>0.26266600000000001</v>
      </c>
      <c r="L130" s="17">
        <v>530.20000000000005</v>
      </c>
      <c r="M130" s="17">
        <v>6.0000000000000002E-6</v>
      </c>
      <c r="N130" s="17">
        <v>364</v>
      </c>
      <c r="O130" s="17">
        <v>0</v>
      </c>
      <c r="P130" s="17">
        <v>0</v>
      </c>
      <c r="Q130" s="17">
        <v>0.99073999999999995</v>
      </c>
      <c r="R130" s="17">
        <v>1.3308409999999999</v>
      </c>
      <c r="S130" s="17">
        <v>2.1244239999999999</v>
      </c>
      <c r="T130" s="17">
        <v>0.79358200000000001</v>
      </c>
      <c r="U130" s="17">
        <v>0.373552</v>
      </c>
      <c r="V130" s="17">
        <v>548.1</v>
      </c>
      <c r="W130" s="17">
        <v>6.9999999999999999E-6</v>
      </c>
      <c r="X130" s="17">
        <v>368</v>
      </c>
      <c r="Y130" s="17">
        <v>0</v>
      </c>
      <c r="Z130" s="17">
        <v>0</v>
      </c>
      <c r="AA130" s="17">
        <v>0.57469499999999996</v>
      </c>
      <c r="AB130" s="17">
        <v>0.10864699999999999</v>
      </c>
      <c r="AC130" s="17">
        <v>1.41706</v>
      </c>
      <c r="AD130" s="17">
        <v>0.25</v>
      </c>
      <c r="AE130" s="17">
        <v>1566.4</v>
      </c>
    </row>
    <row r="131" spans="1:31">
      <c r="A131" s="17">
        <v>118</v>
      </c>
      <c r="B131" s="19">
        <v>0.46418981481481486</v>
      </c>
      <c r="C131" s="17">
        <v>27.3</v>
      </c>
      <c r="D131" s="17">
        <v>111.3</v>
      </c>
      <c r="E131" s="17">
        <v>7.7387999999999998E-2</v>
      </c>
      <c r="F131" s="17">
        <v>3.7450000000000001</v>
      </c>
      <c r="G131" s="17">
        <v>0.97872599999999998</v>
      </c>
      <c r="H131" s="17">
        <v>1.3951929999999999</v>
      </c>
      <c r="I131" s="17">
        <v>1.8846000000000001</v>
      </c>
      <c r="J131" s="17">
        <v>0.48940699999999998</v>
      </c>
      <c r="K131" s="17">
        <v>0.25968799999999997</v>
      </c>
      <c r="L131" s="17">
        <v>495.1</v>
      </c>
      <c r="M131" s="17">
        <v>1.5E-5</v>
      </c>
      <c r="N131" s="17">
        <v>501</v>
      </c>
      <c r="O131" s="17">
        <v>0</v>
      </c>
      <c r="P131" s="17">
        <v>0</v>
      </c>
      <c r="Q131" s="17">
        <v>0.98908099999999999</v>
      </c>
      <c r="R131" s="17">
        <v>1.3419289999999999</v>
      </c>
      <c r="S131" s="17">
        <v>2.075812</v>
      </c>
      <c r="T131" s="17">
        <v>0.73388299999999995</v>
      </c>
      <c r="U131" s="17">
        <v>0.35354000000000002</v>
      </c>
      <c r="V131" s="17">
        <v>489.5</v>
      </c>
      <c r="W131" s="17">
        <v>1.9999999999999999E-6</v>
      </c>
      <c r="X131" s="17">
        <v>355</v>
      </c>
      <c r="Y131" s="17">
        <v>0</v>
      </c>
      <c r="Z131" s="17">
        <v>0</v>
      </c>
      <c r="AA131" s="17">
        <v>0.54390799999999995</v>
      </c>
      <c r="AB131" s="17">
        <v>0.14249300000000001</v>
      </c>
      <c r="AC131" s="17">
        <v>1.4464999999999999</v>
      </c>
      <c r="AD131" s="17">
        <v>0.25</v>
      </c>
      <c r="AE131" s="17">
        <v>1677.5</v>
      </c>
    </row>
    <row r="132" spans="1:31">
      <c r="A132" s="17">
        <v>119</v>
      </c>
      <c r="B132" s="19">
        <v>0.46424768518518517</v>
      </c>
      <c r="C132" s="17">
        <v>26.6</v>
      </c>
      <c r="D132" s="17">
        <v>115</v>
      </c>
      <c r="E132" s="17">
        <v>8.6094000000000004E-2</v>
      </c>
      <c r="F132" s="17">
        <v>4.1660000000000004</v>
      </c>
      <c r="G132" s="17">
        <v>0.98</v>
      </c>
      <c r="H132" s="17">
        <v>1.3620099999999999</v>
      </c>
      <c r="I132" s="17">
        <v>1.837259</v>
      </c>
      <c r="J132" s="17">
        <v>0.47524899999999998</v>
      </c>
      <c r="K132" s="17">
        <v>0.25867299999999999</v>
      </c>
      <c r="L132" s="17">
        <v>541.20000000000005</v>
      </c>
      <c r="M132" s="17">
        <v>6.9999999999999999E-6</v>
      </c>
      <c r="N132" s="17">
        <v>407</v>
      </c>
      <c r="O132" s="17">
        <v>0</v>
      </c>
      <c r="P132" s="17">
        <v>0</v>
      </c>
      <c r="Q132" s="17">
        <v>0.98948700000000001</v>
      </c>
      <c r="R132" s="17">
        <v>1.3297410000000001</v>
      </c>
      <c r="S132" s="17">
        <v>2.0282339999999999</v>
      </c>
      <c r="T132" s="17">
        <v>0.69849300000000003</v>
      </c>
      <c r="U132" s="17">
        <v>0.344385</v>
      </c>
      <c r="V132" s="17">
        <v>506.9</v>
      </c>
      <c r="W132" s="17">
        <v>9.0000000000000002E-6</v>
      </c>
      <c r="X132" s="17">
        <v>479</v>
      </c>
      <c r="Y132" s="17">
        <v>0</v>
      </c>
      <c r="Z132" s="17">
        <v>0</v>
      </c>
      <c r="AA132" s="17">
        <v>0.52982300000000004</v>
      </c>
      <c r="AB132" s="17">
        <v>0.13223499999999999</v>
      </c>
      <c r="AC132" s="17">
        <v>1.42211</v>
      </c>
      <c r="AD132" s="17">
        <v>0.25</v>
      </c>
      <c r="AE132" s="17">
        <v>1534.7</v>
      </c>
    </row>
    <row r="133" spans="1:31">
      <c r="A133" s="17">
        <v>120</v>
      </c>
      <c r="B133" s="19">
        <v>0.46430555555555553</v>
      </c>
      <c r="C133" s="17">
        <v>25</v>
      </c>
      <c r="D133" s="17">
        <v>128.5</v>
      </c>
      <c r="E133" s="17">
        <v>9.0995999999999994E-2</v>
      </c>
      <c r="F133" s="17">
        <v>4.4029999999999996</v>
      </c>
      <c r="G133" s="17">
        <v>0.98218899999999998</v>
      </c>
      <c r="H133" s="17">
        <v>1.396193</v>
      </c>
      <c r="I133" s="17">
        <v>1.9097329999999999</v>
      </c>
      <c r="J133" s="17">
        <v>0.51354</v>
      </c>
      <c r="K133" s="17">
        <v>0.26890700000000001</v>
      </c>
      <c r="L133" s="17">
        <v>515.79999999999995</v>
      </c>
      <c r="M133" s="17">
        <v>1.0000000000000001E-5</v>
      </c>
      <c r="N133" s="17">
        <v>445</v>
      </c>
      <c r="O133" s="17">
        <v>0</v>
      </c>
      <c r="P133" s="17">
        <v>0</v>
      </c>
      <c r="Q133" s="17">
        <v>0.98972899999999997</v>
      </c>
      <c r="R133" s="17">
        <v>1.2935939999999999</v>
      </c>
      <c r="S133" s="17">
        <v>1.9872350000000001</v>
      </c>
      <c r="T133" s="17">
        <v>0.69364099999999995</v>
      </c>
      <c r="U133" s="17">
        <v>0.34904800000000002</v>
      </c>
      <c r="V133" s="17">
        <v>560.29999999999995</v>
      </c>
      <c r="W133" s="17">
        <v>6.9999999999999999E-6</v>
      </c>
      <c r="X133" s="17">
        <v>511</v>
      </c>
      <c r="Y133" s="17">
        <v>0</v>
      </c>
      <c r="Z133" s="17">
        <v>0</v>
      </c>
      <c r="AA133" s="17">
        <v>0.53699699999999995</v>
      </c>
      <c r="AB133" s="17">
        <v>0.15088299999999999</v>
      </c>
      <c r="AC133" s="17">
        <v>1.39825</v>
      </c>
      <c r="AD133" s="17">
        <v>0.25</v>
      </c>
      <c r="AE133" s="17">
        <v>1610.1</v>
      </c>
    </row>
    <row r="134" spans="1:31">
      <c r="A134" s="17">
        <v>121</v>
      </c>
      <c r="B134" s="19">
        <v>0.46435185185185185</v>
      </c>
      <c r="C134" s="17">
        <v>24.4</v>
      </c>
      <c r="D134" s="17">
        <v>132.19999999999999</v>
      </c>
      <c r="E134" s="17">
        <v>9.3720999999999999E-2</v>
      </c>
      <c r="F134" s="17">
        <v>4.5350000000000001</v>
      </c>
      <c r="G134" s="17">
        <v>0.98409400000000002</v>
      </c>
      <c r="H134" s="17">
        <v>1.3811960000000001</v>
      </c>
      <c r="I134" s="17">
        <v>1.850263</v>
      </c>
      <c r="J134" s="17">
        <v>0.46906700000000001</v>
      </c>
      <c r="K134" s="17">
        <v>0.25351400000000002</v>
      </c>
      <c r="L134" s="17">
        <v>525.20000000000005</v>
      </c>
      <c r="M134" s="17">
        <v>2.81E-4</v>
      </c>
      <c r="N134" s="17">
        <v>477</v>
      </c>
      <c r="O134" s="17">
        <v>0</v>
      </c>
      <c r="P134" s="17">
        <v>0</v>
      </c>
      <c r="Q134" s="17">
        <v>0.98654500000000001</v>
      </c>
      <c r="R134" s="17">
        <v>1.3318779999999999</v>
      </c>
      <c r="S134" s="17">
        <v>2.0481150000000001</v>
      </c>
      <c r="T134" s="17">
        <v>0.71623700000000001</v>
      </c>
      <c r="U134" s="17">
        <v>0.34970499999999999</v>
      </c>
      <c r="V134" s="17">
        <v>477.6</v>
      </c>
      <c r="W134" s="17">
        <v>3.0000000000000001E-6</v>
      </c>
      <c r="X134" s="17">
        <v>465</v>
      </c>
      <c r="Y134" s="17">
        <v>0</v>
      </c>
      <c r="Z134" s="17">
        <v>0</v>
      </c>
      <c r="AA134" s="17">
        <v>0.53800800000000004</v>
      </c>
      <c r="AB134" s="17">
        <v>0.16617199999999999</v>
      </c>
      <c r="AC134" s="17">
        <v>1.4509000000000001</v>
      </c>
      <c r="AD134" s="17">
        <v>0.25</v>
      </c>
      <c r="AE134" s="17">
        <v>1581.4</v>
      </c>
    </row>
    <row r="135" spans="1:31">
      <c r="A135" s="17">
        <v>122</v>
      </c>
      <c r="B135" s="19">
        <v>0.46440972222222227</v>
      </c>
      <c r="C135" s="17">
        <v>23.1</v>
      </c>
      <c r="D135" s="17">
        <v>142.1</v>
      </c>
      <c r="E135" s="17">
        <v>9.9158999999999997E-2</v>
      </c>
      <c r="F135" s="17">
        <v>4.798</v>
      </c>
      <c r="G135" s="17">
        <v>0.97902599999999995</v>
      </c>
      <c r="H135" s="17">
        <v>1.365664</v>
      </c>
      <c r="I135" s="17">
        <v>1.8220050000000001</v>
      </c>
      <c r="J135" s="17">
        <v>0.456341</v>
      </c>
      <c r="K135" s="17">
        <v>0.25046099999999999</v>
      </c>
      <c r="L135" s="17">
        <v>514.20000000000005</v>
      </c>
      <c r="M135" s="17">
        <v>3.9999999999999998E-6</v>
      </c>
      <c r="N135" s="17">
        <v>439</v>
      </c>
      <c r="O135" s="17">
        <v>0</v>
      </c>
      <c r="P135" s="17">
        <v>0</v>
      </c>
      <c r="Q135" s="17">
        <v>0.98967099999999997</v>
      </c>
      <c r="R135" s="17">
        <v>1.368031</v>
      </c>
      <c r="S135" s="17">
        <v>2.103513</v>
      </c>
      <c r="T135" s="17">
        <v>0.735483</v>
      </c>
      <c r="U135" s="17">
        <v>0.34964499999999998</v>
      </c>
      <c r="V135" s="17">
        <v>465.6</v>
      </c>
      <c r="W135" s="17">
        <v>3.9999999999999998E-6</v>
      </c>
      <c r="X135" s="17">
        <v>378</v>
      </c>
      <c r="Y135" s="17">
        <v>0</v>
      </c>
      <c r="Z135" s="17">
        <v>0</v>
      </c>
      <c r="AA135" s="17">
        <v>0.53791500000000003</v>
      </c>
      <c r="AB135" s="17">
        <v>0.161885</v>
      </c>
      <c r="AC135" s="17">
        <v>1.48709</v>
      </c>
      <c r="AD135" s="17">
        <v>0.25</v>
      </c>
      <c r="AE135" s="17">
        <v>1615.3</v>
      </c>
    </row>
    <row r="136" spans="1:31">
      <c r="A136" s="17">
        <v>123</v>
      </c>
      <c r="B136" s="19">
        <v>0.46446759259259257</v>
      </c>
      <c r="C136" s="17">
        <v>22</v>
      </c>
      <c r="D136" s="17">
        <v>153</v>
      </c>
      <c r="E136" s="17">
        <v>0.109184</v>
      </c>
      <c r="F136" s="17">
        <v>5.2830000000000004</v>
      </c>
      <c r="G136" s="17">
        <v>0.96906300000000001</v>
      </c>
      <c r="H136" s="17">
        <v>1.3607560000000001</v>
      </c>
      <c r="I136" s="17">
        <v>1.8193140000000001</v>
      </c>
      <c r="J136" s="17">
        <v>0.45855899999999999</v>
      </c>
      <c r="K136" s="17">
        <v>0.25205</v>
      </c>
      <c r="L136" s="17">
        <v>556.20000000000005</v>
      </c>
      <c r="M136" s="17">
        <v>1.2999999999999999E-5</v>
      </c>
      <c r="N136" s="17">
        <v>429</v>
      </c>
      <c r="O136" s="17">
        <v>0</v>
      </c>
      <c r="P136" s="17">
        <v>0</v>
      </c>
      <c r="Q136" s="17">
        <v>0.98601099999999997</v>
      </c>
      <c r="R136" s="17">
        <v>1.357569</v>
      </c>
      <c r="S136" s="17">
        <v>2.0506639999999998</v>
      </c>
      <c r="T136" s="17">
        <v>0.69309500000000002</v>
      </c>
      <c r="U136" s="17">
        <v>0.33798600000000001</v>
      </c>
      <c r="V136" s="17">
        <v>501.9</v>
      </c>
      <c r="W136" s="17">
        <v>3.0000000000000001E-6</v>
      </c>
      <c r="X136" s="17">
        <v>453</v>
      </c>
      <c r="Y136" s="17">
        <v>0</v>
      </c>
      <c r="Z136" s="17">
        <v>0</v>
      </c>
      <c r="AA136" s="17">
        <v>0.51997800000000005</v>
      </c>
      <c r="AB136" s="17">
        <v>0.180034</v>
      </c>
      <c r="AC136" s="17">
        <v>1.4823500000000001</v>
      </c>
      <c r="AD136" s="17">
        <v>0.25</v>
      </c>
      <c r="AE136" s="17">
        <v>1493.4</v>
      </c>
    </row>
    <row r="137" spans="1:31">
      <c r="A137" s="17">
        <v>124</v>
      </c>
      <c r="B137" s="19">
        <v>0.46452546296296293</v>
      </c>
      <c r="C137" s="17">
        <v>21.1</v>
      </c>
      <c r="D137" s="17">
        <v>164.7</v>
      </c>
      <c r="E137" s="17">
        <v>0.103154</v>
      </c>
      <c r="F137" s="17">
        <v>4.992</v>
      </c>
      <c r="G137" s="17">
        <v>0.96691700000000003</v>
      </c>
      <c r="H137" s="17">
        <v>1.3805259999999999</v>
      </c>
      <c r="I137" s="17">
        <v>1.8210759999999999</v>
      </c>
      <c r="J137" s="17">
        <v>0.44055</v>
      </c>
      <c r="K137" s="17">
        <v>0.24191699999999999</v>
      </c>
      <c r="L137" s="17">
        <v>488.2</v>
      </c>
      <c r="M137" s="17">
        <v>1.5999999999999999E-5</v>
      </c>
      <c r="N137" s="17">
        <v>542</v>
      </c>
      <c r="O137" s="17">
        <v>0</v>
      </c>
      <c r="P137" s="17">
        <v>0</v>
      </c>
      <c r="Q137" s="17">
        <v>0.98909100000000005</v>
      </c>
      <c r="R137" s="17">
        <v>1.386641</v>
      </c>
      <c r="S137" s="17">
        <v>2.1321919999999999</v>
      </c>
      <c r="T137" s="17">
        <v>0.74555099999999996</v>
      </c>
      <c r="U137" s="17">
        <v>0.34966399999999997</v>
      </c>
      <c r="V137" s="17">
        <v>481.8</v>
      </c>
      <c r="W137" s="17">
        <v>6.9999999999999999E-6</v>
      </c>
      <c r="X137" s="17">
        <v>496</v>
      </c>
      <c r="Y137" s="17">
        <v>0</v>
      </c>
      <c r="Z137" s="17">
        <v>0</v>
      </c>
      <c r="AA137" s="17">
        <v>0.53794500000000001</v>
      </c>
      <c r="AB137" s="17">
        <v>0.20790700000000001</v>
      </c>
      <c r="AC137" s="17">
        <v>1.54165</v>
      </c>
      <c r="AD137" s="17">
        <v>0.25</v>
      </c>
      <c r="AE137" s="17">
        <v>1701.2</v>
      </c>
    </row>
    <row r="138" spans="1:31">
      <c r="A138" s="17">
        <v>125</v>
      </c>
      <c r="B138" s="19">
        <v>0.46458333333333335</v>
      </c>
      <c r="C138" s="17">
        <v>20</v>
      </c>
      <c r="D138" s="17">
        <v>172</v>
      </c>
      <c r="E138" s="17">
        <v>0.112118</v>
      </c>
      <c r="F138" s="17">
        <v>5.4249999999999998</v>
      </c>
      <c r="G138" s="17">
        <v>0.96482500000000004</v>
      </c>
      <c r="H138" s="17">
        <v>1.347016</v>
      </c>
      <c r="I138" s="17">
        <v>1.766365</v>
      </c>
      <c r="J138" s="17">
        <v>0.41934900000000003</v>
      </c>
      <c r="K138" s="17">
        <v>0.23740800000000001</v>
      </c>
      <c r="L138" s="17">
        <v>536.20000000000005</v>
      </c>
      <c r="M138" s="17">
        <v>3.9999999999999998E-6</v>
      </c>
      <c r="N138" s="17">
        <v>523</v>
      </c>
      <c r="O138" s="17">
        <v>0</v>
      </c>
      <c r="P138" s="17">
        <v>0</v>
      </c>
      <c r="Q138" s="17">
        <v>0.98670500000000005</v>
      </c>
      <c r="R138" s="17">
        <v>1.380619</v>
      </c>
      <c r="S138" s="17">
        <v>2.087961</v>
      </c>
      <c r="T138" s="17">
        <v>0.70734200000000003</v>
      </c>
      <c r="U138" s="17">
        <v>0.33877200000000002</v>
      </c>
      <c r="V138" s="17">
        <v>472</v>
      </c>
      <c r="W138" s="17">
        <v>3.9999999999999998E-6</v>
      </c>
      <c r="X138" s="17">
        <v>539</v>
      </c>
      <c r="Y138" s="17">
        <v>0</v>
      </c>
      <c r="Z138" s="17">
        <v>0</v>
      </c>
      <c r="AA138" s="17">
        <v>0.52118699999999996</v>
      </c>
      <c r="AB138" s="17">
        <v>0.22500999999999999</v>
      </c>
      <c r="AC138" s="17">
        <v>1.5397799999999999</v>
      </c>
      <c r="AD138" s="17">
        <v>0.25</v>
      </c>
      <c r="AE138" s="17">
        <v>1548.9</v>
      </c>
    </row>
    <row r="139" spans="1:31">
      <c r="A139" s="17">
        <v>126</v>
      </c>
      <c r="B139" s="19">
        <v>0.46462962962962967</v>
      </c>
      <c r="C139" s="17">
        <v>18.8</v>
      </c>
      <c r="D139" s="17">
        <v>191.9</v>
      </c>
      <c r="E139" s="17">
        <v>0.11423800000000001</v>
      </c>
      <c r="F139" s="17">
        <v>5.5279999999999996</v>
      </c>
      <c r="G139" s="17">
        <v>0.96029799999999998</v>
      </c>
      <c r="H139" s="17">
        <v>1.357472</v>
      </c>
      <c r="I139" s="17">
        <v>1.744551</v>
      </c>
      <c r="J139" s="17">
        <v>0.38707900000000001</v>
      </c>
      <c r="K139" s="17">
        <v>0.22187899999999999</v>
      </c>
      <c r="L139" s="17">
        <v>543.70000000000005</v>
      </c>
      <c r="M139" s="17">
        <v>7.9999999999999996E-6</v>
      </c>
      <c r="N139" s="17">
        <v>729</v>
      </c>
      <c r="O139" s="17">
        <v>0</v>
      </c>
      <c r="P139" s="17">
        <v>0</v>
      </c>
      <c r="Q139" s="17">
        <v>0.98531299999999999</v>
      </c>
      <c r="R139" s="17">
        <v>1.3112379999999999</v>
      </c>
      <c r="S139" s="17">
        <v>2.000934</v>
      </c>
      <c r="T139" s="17">
        <v>0.68969599999999998</v>
      </c>
      <c r="U139" s="17">
        <v>0.34468700000000002</v>
      </c>
      <c r="V139" s="17">
        <v>516.79999999999995</v>
      </c>
      <c r="W139" s="17">
        <v>1.9999999999999999E-6</v>
      </c>
      <c r="X139" s="17">
        <v>441</v>
      </c>
      <c r="Y139" s="17">
        <v>0</v>
      </c>
      <c r="Z139" s="17">
        <v>0</v>
      </c>
      <c r="AA139" s="17">
        <v>0.53028799999999998</v>
      </c>
      <c r="AB139" s="17">
        <v>0.31398599999999999</v>
      </c>
      <c r="AC139" s="17">
        <v>1.52779</v>
      </c>
      <c r="AD139" s="17">
        <v>0.25</v>
      </c>
      <c r="AE139" s="17">
        <v>1527.7</v>
      </c>
    </row>
    <row r="140" spans="1:31">
      <c r="A140" s="17">
        <v>127</v>
      </c>
      <c r="B140" s="19">
        <v>0.46468749999999998</v>
      </c>
      <c r="C140" s="17">
        <v>18.2</v>
      </c>
      <c r="D140" s="17">
        <v>194.6</v>
      </c>
      <c r="E140" s="17">
        <v>0.118454</v>
      </c>
      <c r="F140" s="17">
        <v>5.7320000000000002</v>
      </c>
      <c r="G140" s="17">
        <v>0.96445000000000003</v>
      </c>
      <c r="H140" s="17">
        <v>1.3685719999999999</v>
      </c>
      <c r="I140" s="17">
        <v>1.7339720000000001</v>
      </c>
      <c r="J140" s="17">
        <v>0.3654</v>
      </c>
      <c r="K140" s="17">
        <v>0.21073</v>
      </c>
      <c r="L140" s="17">
        <v>437.1</v>
      </c>
      <c r="M140" s="17">
        <v>3.9999999999999998E-6</v>
      </c>
      <c r="N140" s="17">
        <v>265</v>
      </c>
      <c r="O140" s="17">
        <v>0</v>
      </c>
      <c r="P140" s="17">
        <v>0</v>
      </c>
      <c r="Q140" s="17">
        <v>0.98983600000000005</v>
      </c>
      <c r="R140" s="17">
        <v>1.332457</v>
      </c>
      <c r="S140" s="17">
        <v>2.0236109999999998</v>
      </c>
      <c r="T140" s="17">
        <v>0.69115300000000002</v>
      </c>
      <c r="U140" s="17">
        <v>0.34154499999999999</v>
      </c>
      <c r="V140" s="17">
        <v>509.5</v>
      </c>
      <c r="W140" s="17">
        <v>6.9999999999999999E-6</v>
      </c>
      <c r="X140" s="17">
        <v>329</v>
      </c>
      <c r="Y140" s="17">
        <v>0</v>
      </c>
      <c r="Z140" s="17">
        <v>0</v>
      </c>
      <c r="AA140" s="17">
        <v>0.52545299999999995</v>
      </c>
      <c r="AB140" s="17">
        <v>0.119602</v>
      </c>
      <c r="AC140" s="17">
        <v>1.4151199999999999</v>
      </c>
      <c r="AD140" s="17">
        <v>0.25</v>
      </c>
      <c r="AE140" s="17">
        <v>1900</v>
      </c>
    </row>
    <row r="141" spans="1:31">
      <c r="A141" s="17">
        <v>128</v>
      </c>
      <c r="B141" s="19">
        <v>0.46474537037037034</v>
      </c>
      <c r="C141" s="17">
        <v>17.3</v>
      </c>
      <c r="D141" s="17">
        <v>210.9</v>
      </c>
      <c r="E141" s="17">
        <v>0.112875</v>
      </c>
      <c r="F141" s="17">
        <v>5.4619999999999997</v>
      </c>
      <c r="G141" s="17">
        <v>0.96638900000000005</v>
      </c>
      <c r="H141" s="17">
        <v>1.33819</v>
      </c>
      <c r="I141" s="17">
        <v>1.663543</v>
      </c>
      <c r="J141" s="17">
        <v>0.325353</v>
      </c>
      <c r="K141" s="17">
        <v>0.195578</v>
      </c>
      <c r="L141" s="17">
        <v>460.8</v>
      </c>
      <c r="M141" s="17">
        <v>9.4704999999999998E-2</v>
      </c>
      <c r="N141" s="17">
        <v>562</v>
      </c>
      <c r="O141" s="17">
        <v>0</v>
      </c>
      <c r="P141" s="17">
        <v>0</v>
      </c>
      <c r="Q141" s="17">
        <v>0.98498799999999997</v>
      </c>
      <c r="R141" s="17">
        <v>1.3311390000000001</v>
      </c>
      <c r="S141" s="17">
        <v>1.9966790000000001</v>
      </c>
      <c r="T141" s="17">
        <v>0.66553899999999999</v>
      </c>
      <c r="U141" s="17">
        <v>0.33332299999999998</v>
      </c>
      <c r="V141" s="17">
        <v>519.5</v>
      </c>
      <c r="W141" s="17">
        <v>3.0000000000000001E-6</v>
      </c>
      <c r="X141" s="17">
        <v>449</v>
      </c>
      <c r="Y141" s="17">
        <v>0</v>
      </c>
      <c r="Z141" s="17">
        <v>0</v>
      </c>
      <c r="AA141" s="17">
        <v>0.51280499999999996</v>
      </c>
      <c r="AB141" s="17">
        <v>0.247557</v>
      </c>
      <c r="AC141" s="17">
        <v>1.4959</v>
      </c>
      <c r="AD141" s="17">
        <v>0.25</v>
      </c>
      <c r="AE141" s="17">
        <v>1802.4</v>
      </c>
    </row>
    <row r="142" spans="1:31">
      <c r="A142" s="17">
        <v>129</v>
      </c>
      <c r="B142" s="19">
        <v>0.46480324074074075</v>
      </c>
      <c r="C142" s="17">
        <v>16.2</v>
      </c>
      <c r="D142" s="17">
        <v>241.7</v>
      </c>
      <c r="E142" s="17">
        <v>0.116462</v>
      </c>
      <c r="F142" s="17">
        <v>5.6360000000000001</v>
      </c>
      <c r="G142" s="17">
        <v>0.95751399999999998</v>
      </c>
      <c r="H142" s="17">
        <v>1.340176</v>
      </c>
      <c r="I142" s="17">
        <v>1.645613</v>
      </c>
      <c r="J142" s="17">
        <v>0.30543700000000001</v>
      </c>
      <c r="K142" s="17">
        <v>0.18560699999999999</v>
      </c>
      <c r="L142" s="17">
        <v>447.9</v>
      </c>
      <c r="M142" s="17">
        <v>6.9999999999999999E-6</v>
      </c>
      <c r="N142" s="17">
        <v>577</v>
      </c>
      <c r="O142" s="17">
        <v>0</v>
      </c>
      <c r="P142" s="17">
        <v>0</v>
      </c>
      <c r="Q142" s="17">
        <v>0.987927</v>
      </c>
      <c r="R142" s="17">
        <v>1.328274</v>
      </c>
      <c r="S142" s="17">
        <v>1.952415</v>
      </c>
      <c r="T142" s="17">
        <v>0.62414099999999995</v>
      </c>
      <c r="U142" s="17">
        <v>0.31967600000000002</v>
      </c>
      <c r="V142" s="17">
        <v>496.5</v>
      </c>
      <c r="W142" s="17">
        <v>9.0000000000000002E-6</v>
      </c>
      <c r="X142" s="17">
        <v>424</v>
      </c>
      <c r="Y142" s="17">
        <v>0</v>
      </c>
      <c r="Z142" s="17">
        <v>0</v>
      </c>
      <c r="AA142" s="17">
        <v>0.49181000000000002</v>
      </c>
      <c r="AB142" s="17">
        <v>0.27326099999999998</v>
      </c>
      <c r="AC142" s="17">
        <v>1.4988300000000001</v>
      </c>
      <c r="AD142" s="17">
        <v>0.25</v>
      </c>
      <c r="AE142" s="17">
        <v>1854.2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2023-02-24T06:35:53Z</dcterms:modified>
</cp:coreProperties>
</file>